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490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</sheets>
  <definedNames/>
  <calcPr fullCalcOnLoad="1"/>
</workbook>
</file>

<file path=xl/sharedStrings.xml><?xml version="1.0" encoding="utf-8"?>
<sst xmlns="http://schemas.openxmlformats.org/spreadsheetml/2006/main" count="123" uniqueCount="82">
  <si>
    <t xml:space="preserve"> </t>
  </si>
  <si>
    <t xml:space="preserve"> 0-9 jaar</t>
  </si>
  <si>
    <t>10-19 jaar</t>
  </si>
  <si>
    <t>20-29 jaar</t>
  </si>
  <si>
    <t>30-39 jaar</t>
  </si>
  <si>
    <t>40-49 jaar</t>
  </si>
  <si>
    <t>50-59 jaar</t>
  </si>
  <si>
    <t>60-69 jaar</t>
  </si>
  <si>
    <t>70-79 jaar</t>
  </si>
  <si>
    <t>80 jaar of ouder</t>
  </si>
  <si>
    <t>Mannen</t>
  </si>
  <si>
    <t>Vrouwen</t>
  </si>
  <si>
    <t>Alle leeftijden</t>
  </si>
  <si>
    <t>Amsterdam</t>
  </si>
  <si>
    <t>Rotterdam</t>
  </si>
  <si>
    <t>Den Haag</t>
  </si>
  <si>
    <t>Nederland</t>
  </si>
  <si>
    <t>absoluut</t>
  </si>
  <si>
    <t>0-9 jaar</t>
  </si>
  <si>
    <t>Vuurwapen</t>
  </si>
  <si>
    <t>Lichamelijk geweld, mishandeling</t>
  </si>
  <si>
    <t>Steek-/snijwapen</t>
  </si>
  <si>
    <t>Slagwapen</t>
  </si>
  <si>
    <t>Anders/onbekend</t>
  </si>
  <si>
    <t>Totaal</t>
  </si>
  <si>
    <t>%</t>
  </si>
  <si>
    <t>Verwurging/verstikking</t>
  </si>
  <si>
    <t>Eigen woning</t>
  </si>
  <si>
    <t>Andere woning</t>
  </si>
  <si>
    <t>Straat</t>
  </si>
  <si>
    <t>Horeca/winkel/kantoor</t>
  </si>
  <si>
    <t>Overig/onbekend</t>
  </si>
  <si>
    <t>Denemarken</t>
  </si>
  <si>
    <t>Duitsland</t>
  </si>
  <si>
    <t>Estland</t>
  </si>
  <si>
    <t>Ierland</t>
  </si>
  <si>
    <t>Griekenland</t>
  </si>
  <si>
    <t>Spanje</t>
  </si>
  <si>
    <t>Frankrijk</t>
  </si>
  <si>
    <t>Letland</t>
  </si>
  <si>
    <t>Hongarije</t>
  </si>
  <si>
    <t>Oostenrijk</t>
  </si>
  <si>
    <t>Portugal</t>
  </si>
  <si>
    <t>Finland</t>
  </si>
  <si>
    <t>Zweden</t>
  </si>
  <si>
    <t>Verenigd Koninkrijk</t>
  </si>
  <si>
    <t>Italië</t>
  </si>
  <si>
    <t>België</t>
  </si>
  <si>
    <t>Malta</t>
  </si>
  <si>
    <t>Luxemburg</t>
  </si>
  <si>
    <t>Cyprus</t>
  </si>
  <si>
    <t>Bulgarije</t>
  </si>
  <si>
    <t>Tsjechië</t>
  </si>
  <si>
    <t>Slovenië</t>
  </si>
  <si>
    <t>Litouwen</t>
  </si>
  <si>
    <t>1997-2011</t>
  </si>
  <si>
    <t>-</t>
  </si>
  <si>
    <t>Tabel 3. Aantal slachtoffers van moord en doodslag per grootte van gemeenten, 2007-2011</t>
  </si>
  <si>
    <t>Pleeggemeente</t>
  </si>
  <si>
    <t>per 100 000 inwoners</t>
  </si>
  <si>
    <t>Tabel 4. Aantal slachtoffers van moord en dooodslag naar pleeglocatie, naar geslacht, 2011</t>
  </si>
  <si>
    <t>Roemenië</t>
  </si>
  <si>
    <t>Slowakije</t>
  </si>
  <si>
    <t>Polen</t>
  </si>
  <si>
    <t>Tabel 5. Aantal slachtoffers per 100 000 inwoners van de bevolking in de Europese Unie, 2006/2010</t>
  </si>
  <si>
    <t>Autochtonen</t>
  </si>
  <si>
    <t>Allochtonen</t>
  </si>
  <si>
    <t>Westerse allochtonen</t>
  </si>
  <si>
    <t>Niet-westerse allochtonen</t>
  </si>
  <si>
    <t>Turken</t>
  </si>
  <si>
    <t>Marokkanen</t>
  </si>
  <si>
    <t>Surinamers</t>
  </si>
  <si>
    <r>
      <t>1)</t>
    </r>
    <r>
      <rPr>
        <sz val="10"/>
        <rFont val="Arial"/>
        <family val="0"/>
      </rPr>
      <t xml:space="preserve"> Gestandaardiseerd op de leeftijdsopbouw van autochtonen</t>
    </r>
  </si>
  <si>
    <t>Antillianen en Arubanen</t>
  </si>
  <si>
    <t>EU-27 landen</t>
  </si>
  <si>
    <t>Minder dan 100 000 inwoners</t>
  </si>
  <si>
    <t>100 000 tot 250 000 inwoneres</t>
  </si>
  <si>
    <t>250 000 inwoners of meer</t>
  </si>
  <si>
    <t>Tabel 1. Aantal slachtoffers van moord en doodslag naar leeftijd en geslacht, 1997-2011</t>
  </si>
  <si>
    <r>
      <t>Tabel 6. Sterfte</t>
    </r>
    <r>
      <rPr>
        <b/>
        <vertAlign val="superscript"/>
        <sz val="10"/>
        <rFont val="Arial"/>
        <family val="2"/>
      </rPr>
      <t>1)</t>
    </r>
    <r>
      <rPr>
        <b/>
        <i/>
        <sz val="10"/>
        <rFont val="Arial"/>
        <family val="2"/>
      </rPr>
      <t xml:space="preserve"> door moord en doodslag onder inwoners van Nederland naar herkomstgroepering, 1997/2011</t>
    </r>
  </si>
  <si>
    <t>Mannen en Vrouwen</t>
  </si>
  <si>
    <t>Tabel 2. Aantal slachtoffers van moord en doodslag naar leeftijd, geslacht en pleegwijze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</si>
</sst>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  <numFmt numFmtId="170" formatCode="_-* #,##0.00\ _z_ł_-;\-* #,##0.00\ _z_ł_-;_-* &quot;-&quot;??\ _z_ł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\ &quot;zł&quot;_-;\-* #,##0\ &quot;zł&quot;_-;_-* &quot;-&quot;\ &quot;zł&quot;_-;_-@_-"/>
    <numFmt numFmtId="174" formatCode="#,##0.0"/>
    <numFmt numFmtId="175" formatCode="0.000000000"/>
    <numFmt numFmtId="176" formatCode="0.00000000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15" applyFont="1" applyAlignme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8" fillId="0" borderId="2" xfId="0" applyFont="1" applyBorder="1" applyAlignment="1">
      <alignment/>
    </xf>
    <xf numFmtId="0" fontId="0" fillId="0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 quotePrefix="1">
      <alignment horizontal="righ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2" xfId="0" applyBorder="1" applyAlignment="1" quotePrefix="1">
      <alignment horizontal="left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B7" sqref="B7"/>
    </sheetView>
  </sheetViews>
  <sheetFormatPr defaultColWidth="9.140625" defaultRowHeight="12.75"/>
  <cols>
    <col min="1" max="1" width="28.421875" style="0" customWidth="1"/>
    <col min="2" max="11" width="10.7109375" style="0" customWidth="1"/>
    <col min="12" max="12" width="11.57421875" style="0" customWidth="1"/>
  </cols>
  <sheetData>
    <row r="1" spans="1:12" ht="13.5" thickBot="1">
      <c r="A1" s="25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" thickBot="1">
      <c r="A3" s="24"/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/>
      <c r="L3" s="16" t="s">
        <v>12</v>
      </c>
    </row>
    <row r="5" ht="12.75">
      <c r="A5" s="3" t="s">
        <v>10</v>
      </c>
    </row>
    <row r="7" spans="1:12" ht="12.75">
      <c r="A7" s="15">
        <v>1997</v>
      </c>
      <c r="B7">
        <v>12</v>
      </c>
      <c r="C7">
        <v>11</v>
      </c>
      <c r="D7">
        <v>50</v>
      </c>
      <c r="E7">
        <v>41</v>
      </c>
      <c r="F7">
        <v>28</v>
      </c>
      <c r="G7">
        <v>16</v>
      </c>
      <c r="H7">
        <v>8</v>
      </c>
      <c r="I7">
        <v>3</v>
      </c>
      <c r="J7">
        <v>2</v>
      </c>
      <c r="L7" s="31">
        <f>SUM(B7:J7)</f>
        <v>171</v>
      </c>
    </row>
    <row r="8" spans="1:12" ht="12.75">
      <c r="A8" s="15">
        <v>1998</v>
      </c>
      <c r="B8">
        <v>6</v>
      </c>
      <c r="C8">
        <v>12</v>
      </c>
      <c r="D8">
        <v>45</v>
      </c>
      <c r="E8">
        <v>36</v>
      </c>
      <c r="F8">
        <v>31</v>
      </c>
      <c r="G8">
        <v>12</v>
      </c>
      <c r="H8">
        <v>9</v>
      </c>
      <c r="I8">
        <v>3</v>
      </c>
      <c r="J8">
        <v>4</v>
      </c>
      <c r="L8" s="31">
        <f aca="true" t="shared" si="0" ref="L8:L21">SUM(B8:J8)</f>
        <v>158</v>
      </c>
    </row>
    <row r="9" spans="1:12" ht="12.75">
      <c r="A9" s="15">
        <v>1999</v>
      </c>
      <c r="B9">
        <v>7</v>
      </c>
      <c r="C9">
        <v>8</v>
      </c>
      <c r="D9">
        <v>40</v>
      </c>
      <c r="E9">
        <v>50</v>
      </c>
      <c r="F9">
        <v>35</v>
      </c>
      <c r="G9">
        <v>16</v>
      </c>
      <c r="H9">
        <v>11</v>
      </c>
      <c r="I9">
        <v>1</v>
      </c>
      <c r="J9" s="9" t="s">
        <v>56</v>
      </c>
      <c r="L9" s="31">
        <f t="shared" si="0"/>
        <v>168</v>
      </c>
    </row>
    <row r="10" spans="1:12" ht="12.75">
      <c r="A10" s="15">
        <v>2000</v>
      </c>
      <c r="B10">
        <v>8</v>
      </c>
      <c r="C10">
        <v>7</v>
      </c>
      <c r="D10">
        <v>39</v>
      </c>
      <c r="E10">
        <v>43</v>
      </c>
      <c r="F10">
        <v>34</v>
      </c>
      <c r="G10">
        <v>15</v>
      </c>
      <c r="H10">
        <v>3</v>
      </c>
      <c r="I10">
        <v>3</v>
      </c>
      <c r="J10">
        <v>1</v>
      </c>
      <c r="L10" s="31">
        <f t="shared" si="0"/>
        <v>153</v>
      </c>
    </row>
    <row r="11" spans="1:12" ht="12.75">
      <c r="A11" s="15">
        <v>2001</v>
      </c>
      <c r="B11">
        <v>4</v>
      </c>
      <c r="C11">
        <v>8</v>
      </c>
      <c r="D11">
        <v>39</v>
      </c>
      <c r="E11">
        <v>48</v>
      </c>
      <c r="F11">
        <v>39</v>
      </c>
      <c r="G11">
        <v>24</v>
      </c>
      <c r="H11">
        <v>13</v>
      </c>
      <c r="I11">
        <v>2</v>
      </c>
      <c r="J11">
        <v>2</v>
      </c>
      <c r="L11" s="31">
        <f t="shared" si="0"/>
        <v>179</v>
      </c>
    </row>
    <row r="12" spans="1:12" ht="12.75">
      <c r="A12" s="15">
        <v>2002</v>
      </c>
      <c r="B12">
        <v>8</v>
      </c>
      <c r="C12">
        <v>8</v>
      </c>
      <c r="D12">
        <v>36</v>
      </c>
      <c r="E12">
        <v>53</v>
      </c>
      <c r="F12">
        <v>21</v>
      </c>
      <c r="G12">
        <v>22</v>
      </c>
      <c r="H12">
        <v>3</v>
      </c>
      <c r="I12">
        <v>6</v>
      </c>
      <c r="J12">
        <v>2</v>
      </c>
      <c r="L12" s="31">
        <f t="shared" si="0"/>
        <v>159</v>
      </c>
    </row>
    <row r="13" spans="1:12" ht="12.75">
      <c r="A13" s="15">
        <v>2003</v>
      </c>
      <c r="B13">
        <v>9</v>
      </c>
      <c r="C13">
        <v>13</v>
      </c>
      <c r="D13">
        <v>25</v>
      </c>
      <c r="E13">
        <v>44</v>
      </c>
      <c r="F13">
        <v>24</v>
      </c>
      <c r="G13">
        <v>24</v>
      </c>
      <c r="H13">
        <v>7</v>
      </c>
      <c r="I13">
        <v>9</v>
      </c>
      <c r="J13">
        <v>5</v>
      </c>
      <c r="L13" s="31">
        <f t="shared" si="0"/>
        <v>160</v>
      </c>
    </row>
    <row r="14" spans="1:12" ht="12.75">
      <c r="A14" s="15">
        <v>2004</v>
      </c>
      <c r="B14">
        <v>9</v>
      </c>
      <c r="C14">
        <v>12</v>
      </c>
      <c r="D14">
        <v>24</v>
      </c>
      <c r="E14">
        <v>45</v>
      </c>
      <c r="F14">
        <v>28</v>
      </c>
      <c r="G14">
        <v>25</v>
      </c>
      <c r="H14">
        <v>17</v>
      </c>
      <c r="I14">
        <v>2</v>
      </c>
      <c r="J14">
        <v>3</v>
      </c>
      <c r="L14" s="31">
        <f t="shared" si="0"/>
        <v>165</v>
      </c>
    </row>
    <row r="15" spans="1:12" ht="12.75">
      <c r="A15" s="15">
        <v>2005</v>
      </c>
      <c r="B15">
        <v>10</v>
      </c>
      <c r="C15">
        <v>4</v>
      </c>
      <c r="D15">
        <v>25</v>
      </c>
      <c r="E15">
        <v>29</v>
      </c>
      <c r="F15">
        <v>31</v>
      </c>
      <c r="G15">
        <v>15</v>
      </c>
      <c r="H15">
        <v>9</v>
      </c>
      <c r="I15">
        <v>4</v>
      </c>
      <c r="J15">
        <v>4</v>
      </c>
      <c r="L15" s="31">
        <f t="shared" si="0"/>
        <v>131</v>
      </c>
    </row>
    <row r="16" spans="1:12" ht="12.75">
      <c r="A16" s="15">
        <v>2006</v>
      </c>
      <c r="B16">
        <v>4</v>
      </c>
      <c r="C16">
        <v>6</v>
      </c>
      <c r="D16">
        <v>19</v>
      </c>
      <c r="E16">
        <v>28</v>
      </c>
      <c r="F16">
        <v>23</v>
      </c>
      <c r="G16">
        <v>11</v>
      </c>
      <c r="H16">
        <v>5</v>
      </c>
      <c r="I16">
        <v>4</v>
      </c>
      <c r="J16">
        <v>3</v>
      </c>
      <c r="L16" s="31">
        <f t="shared" si="0"/>
        <v>103</v>
      </c>
    </row>
    <row r="17" spans="1:12" ht="12.75">
      <c r="A17" s="15">
        <v>2007</v>
      </c>
      <c r="B17">
        <v>9</v>
      </c>
      <c r="C17">
        <v>8</v>
      </c>
      <c r="D17">
        <v>23</v>
      </c>
      <c r="E17">
        <v>23</v>
      </c>
      <c r="F17">
        <v>21</v>
      </c>
      <c r="G17">
        <v>20</v>
      </c>
      <c r="H17">
        <v>5</v>
      </c>
      <c r="I17">
        <v>2</v>
      </c>
      <c r="J17">
        <v>2</v>
      </c>
      <c r="L17" s="31">
        <f t="shared" si="0"/>
        <v>113</v>
      </c>
    </row>
    <row r="18" spans="1:12" ht="12.75">
      <c r="A18" s="15">
        <v>2008</v>
      </c>
      <c r="B18">
        <v>5</v>
      </c>
      <c r="C18">
        <v>2</v>
      </c>
      <c r="D18">
        <v>27</v>
      </c>
      <c r="E18">
        <v>38</v>
      </c>
      <c r="F18">
        <v>28</v>
      </c>
      <c r="G18">
        <v>13</v>
      </c>
      <c r="H18">
        <v>8</v>
      </c>
      <c r="I18">
        <v>1</v>
      </c>
      <c r="J18">
        <v>3</v>
      </c>
      <c r="L18" s="31">
        <f t="shared" si="0"/>
        <v>125</v>
      </c>
    </row>
    <row r="19" spans="1:12" ht="12.75">
      <c r="A19" s="15">
        <v>2009</v>
      </c>
      <c r="B19">
        <v>9</v>
      </c>
      <c r="C19">
        <v>5</v>
      </c>
      <c r="D19">
        <v>30</v>
      </c>
      <c r="E19">
        <v>29</v>
      </c>
      <c r="F19">
        <v>19</v>
      </c>
      <c r="G19">
        <v>24</v>
      </c>
      <c r="H19">
        <v>10</v>
      </c>
      <c r="I19">
        <v>2</v>
      </c>
      <c r="J19">
        <v>1</v>
      </c>
      <c r="L19" s="31">
        <f t="shared" si="0"/>
        <v>129</v>
      </c>
    </row>
    <row r="20" spans="1:12" ht="12.75">
      <c r="A20" s="15">
        <v>2010</v>
      </c>
      <c r="B20">
        <v>7</v>
      </c>
      <c r="C20">
        <v>8</v>
      </c>
      <c r="D20">
        <v>22</v>
      </c>
      <c r="E20">
        <v>20</v>
      </c>
      <c r="F20">
        <v>18</v>
      </c>
      <c r="G20">
        <v>13</v>
      </c>
      <c r="H20">
        <v>8</v>
      </c>
      <c r="I20">
        <v>2</v>
      </c>
      <c r="J20">
        <v>3</v>
      </c>
      <c r="L20" s="31">
        <f t="shared" si="0"/>
        <v>101</v>
      </c>
    </row>
    <row r="21" spans="1:12" ht="12.75">
      <c r="A21" s="15">
        <v>2011</v>
      </c>
      <c r="B21">
        <v>6</v>
      </c>
      <c r="C21">
        <v>4</v>
      </c>
      <c r="D21">
        <v>23</v>
      </c>
      <c r="E21">
        <v>23</v>
      </c>
      <c r="F21">
        <v>25</v>
      </c>
      <c r="G21">
        <v>19</v>
      </c>
      <c r="H21">
        <v>8</v>
      </c>
      <c r="I21">
        <v>0</v>
      </c>
      <c r="J21">
        <v>3</v>
      </c>
      <c r="L21" s="31">
        <f t="shared" si="0"/>
        <v>111</v>
      </c>
    </row>
    <row r="22" spans="1:12" ht="12.75">
      <c r="A22" s="15"/>
      <c r="L22" s="31"/>
    </row>
    <row r="23" spans="1:12" ht="12.75">
      <c r="A23" s="15" t="s">
        <v>55</v>
      </c>
      <c r="B23">
        <f>SUM(B7:B22)</f>
        <v>113</v>
      </c>
      <c r="C23">
        <f aca="true" t="shared" si="1" ref="C23:J23">SUM(C7:C22)</f>
        <v>116</v>
      </c>
      <c r="D23">
        <f t="shared" si="1"/>
        <v>467</v>
      </c>
      <c r="E23">
        <f t="shared" si="1"/>
        <v>550</v>
      </c>
      <c r="F23">
        <f t="shared" si="1"/>
        <v>405</v>
      </c>
      <c r="G23">
        <f t="shared" si="1"/>
        <v>269</v>
      </c>
      <c r="H23">
        <f t="shared" si="1"/>
        <v>124</v>
      </c>
      <c r="I23">
        <f t="shared" si="1"/>
        <v>44</v>
      </c>
      <c r="J23">
        <f t="shared" si="1"/>
        <v>38</v>
      </c>
      <c r="L23" s="31">
        <f>SUM(L7:L22)</f>
        <v>2126</v>
      </c>
    </row>
    <row r="24" ht="12.75">
      <c r="A24" s="15"/>
    </row>
    <row r="25" ht="12.75">
      <c r="A25" s="15"/>
    </row>
    <row r="26" ht="12.75">
      <c r="A26" s="17" t="s">
        <v>11</v>
      </c>
    </row>
    <row r="27" ht="12.75">
      <c r="A27" s="15"/>
    </row>
    <row r="28" spans="1:12" ht="12.75">
      <c r="A28" s="15">
        <v>1997</v>
      </c>
      <c r="B28">
        <v>8</v>
      </c>
      <c r="C28">
        <v>5</v>
      </c>
      <c r="D28">
        <v>20</v>
      </c>
      <c r="E28">
        <v>9</v>
      </c>
      <c r="F28">
        <v>3</v>
      </c>
      <c r="G28">
        <v>7</v>
      </c>
      <c r="H28">
        <v>2</v>
      </c>
      <c r="I28">
        <v>6</v>
      </c>
      <c r="J28">
        <v>7</v>
      </c>
      <c r="L28">
        <f>SUM(B28:J28)</f>
        <v>67</v>
      </c>
    </row>
    <row r="29" spans="1:12" ht="12.75">
      <c r="A29" s="15">
        <v>1998</v>
      </c>
      <c r="B29">
        <v>4</v>
      </c>
      <c r="C29">
        <v>4</v>
      </c>
      <c r="D29">
        <v>9</v>
      </c>
      <c r="E29">
        <v>13</v>
      </c>
      <c r="F29">
        <v>7</v>
      </c>
      <c r="G29">
        <v>0</v>
      </c>
      <c r="H29">
        <v>4</v>
      </c>
      <c r="I29">
        <v>5</v>
      </c>
      <c r="J29">
        <v>4</v>
      </c>
      <c r="L29">
        <f aca="true" t="shared" si="2" ref="L29:L42">SUM(B29:J29)</f>
        <v>50</v>
      </c>
    </row>
    <row r="30" spans="1:12" ht="12.75">
      <c r="A30" s="15">
        <v>1999</v>
      </c>
      <c r="B30">
        <v>3</v>
      </c>
      <c r="C30">
        <v>8</v>
      </c>
      <c r="D30">
        <v>16</v>
      </c>
      <c r="E30">
        <v>15</v>
      </c>
      <c r="F30">
        <v>6</v>
      </c>
      <c r="G30">
        <v>3</v>
      </c>
      <c r="H30">
        <v>5</v>
      </c>
      <c r="I30">
        <v>4</v>
      </c>
      <c r="J30">
        <v>2</v>
      </c>
      <c r="L30">
        <f t="shared" si="2"/>
        <v>62</v>
      </c>
    </row>
    <row r="31" spans="1:12" ht="12.75">
      <c r="A31" s="15">
        <v>2000</v>
      </c>
      <c r="B31">
        <v>2</v>
      </c>
      <c r="C31">
        <v>10</v>
      </c>
      <c r="D31">
        <v>21</v>
      </c>
      <c r="E31">
        <v>12</v>
      </c>
      <c r="F31">
        <v>7</v>
      </c>
      <c r="G31">
        <v>9</v>
      </c>
      <c r="H31">
        <v>3</v>
      </c>
      <c r="I31">
        <v>5</v>
      </c>
      <c r="J31">
        <v>1</v>
      </c>
      <c r="L31">
        <f t="shared" si="2"/>
        <v>70</v>
      </c>
    </row>
    <row r="32" spans="1:12" ht="12.75">
      <c r="A32" s="15">
        <v>2001</v>
      </c>
      <c r="B32">
        <v>6</v>
      </c>
      <c r="C32">
        <v>7</v>
      </c>
      <c r="D32">
        <v>17</v>
      </c>
      <c r="E32">
        <v>23</v>
      </c>
      <c r="F32">
        <v>20</v>
      </c>
      <c r="G32">
        <v>7</v>
      </c>
      <c r="H32">
        <v>2</v>
      </c>
      <c r="I32">
        <v>2</v>
      </c>
      <c r="J32">
        <v>2</v>
      </c>
      <c r="L32">
        <f t="shared" si="2"/>
        <v>86</v>
      </c>
    </row>
    <row r="33" spans="1:12" ht="12.75">
      <c r="A33" s="15">
        <v>2002</v>
      </c>
      <c r="B33">
        <v>9</v>
      </c>
      <c r="C33">
        <v>3</v>
      </c>
      <c r="D33">
        <v>22</v>
      </c>
      <c r="E33">
        <v>12</v>
      </c>
      <c r="F33">
        <v>8</v>
      </c>
      <c r="G33">
        <v>4</v>
      </c>
      <c r="H33">
        <v>1</v>
      </c>
      <c r="I33">
        <v>2</v>
      </c>
      <c r="J33">
        <v>4</v>
      </c>
      <c r="L33">
        <f t="shared" si="2"/>
        <v>65</v>
      </c>
    </row>
    <row r="34" spans="1:12" ht="12.75">
      <c r="A34" s="15">
        <v>2003</v>
      </c>
      <c r="B34">
        <v>5</v>
      </c>
      <c r="C34">
        <v>3</v>
      </c>
      <c r="D34">
        <v>20</v>
      </c>
      <c r="E34">
        <v>23</v>
      </c>
      <c r="F34">
        <v>13</v>
      </c>
      <c r="G34">
        <v>11</v>
      </c>
      <c r="H34">
        <v>7</v>
      </c>
      <c r="I34">
        <v>3</v>
      </c>
      <c r="J34">
        <v>3</v>
      </c>
      <c r="L34">
        <f t="shared" si="2"/>
        <v>88</v>
      </c>
    </row>
    <row r="35" spans="1:12" ht="12.75">
      <c r="A35" s="15">
        <v>2004</v>
      </c>
      <c r="B35">
        <v>3</v>
      </c>
      <c r="C35">
        <v>2</v>
      </c>
      <c r="D35">
        <v>12</v>
      </c>
      <c r="E35">
        <v>17</v>
      </c>
      <c r="F35">
        <v>9</v>
      </c>
      <c r="G35">
        <v>5</v>
      </c>
      <c r="H35">
        <v>4</v>
      </c>
      <c r="I35">
        <v>3</v>
      </c>
      <c r="J35">
        <v>4</v>
      </c>
      <c r="L35">
        <f t="shared" si="2"/>
        <v>59</v>
      </c>
    </row>
    <row r="36" spans="1:12" ht="12.75">
      <c r="A36" s="15">
        <v>2005</v>
      </c>
      <c r="B36">
        <v>10</v>
      </c>
      <c r="C36">
        <v>3</v>
      </c>
      <c r="D36">
        <v>11</v>
      </c>
      <c r="E36">
        <v>22</v>
      </c>
      <c r="F36">
        <v>6</v>
      </c>
      <c r="G36">
        <v>6</v>
      </c>
      <c r="H36">
        <v>4</v>
      </c>
      <c r="I36">
        <v>3</v>
      </c>
      <c r="J36">
        <v>2</v>
      </c>
      <c r="L36">
        <f t="shared" si="2"/>
        <v>67</v>
      </c>
    </row>
    <row r="37" spans="1:12" ht="12.75">
      <c r="A37" s="15">
        <v>2006</v>
      </c>
      <c r="B37">
        <v>8</v>
      </c>
      <c r="C37">
        <v>4</v>
      </c>
      <c r="D37">
        <v>7</v>
      </c>
      <c r="E37">
        <v>16</v>
      </c>
      <c r="F37">
        <v>7</v>
      </c>
      <c r="G37">
        <v>6</v>
      </c>
      <c r="H37">
        <v>1</v>
      </c>
      <c r="I37">
        <v>2</v>
      </c>
      <c r="J37">
        <v>5</v>
      </c>
      <c r="L37">
        <f t="shared" si="2"/>
        <v>56</v>
      </c>
    </row>
    <row r="38" spans="1:12" ht="12.75">
      <c r="A38" s="15">
        <v>2007</v>
      </c>
      <c r="B38">
        <v>8</v>
      </c>
      <c r="C38">
        <v>3</v>
      </c>
      <c r="D38">
        <v>10</v>
      </c>
      <c r="E38">
        <v>12</v>
      </c>
      <c r="F38">
        <v>8</v>
      </c>
      <c r="G38">
        <v>6</v>
      </c>
      <c r="H38">
        <v>1</v>
      </c>
      <c r="I38">
        <v>0</v>
      </c>
      <c r="J38">
        <v>3</v>
      </c>
      <c r="L38">
        <f t="shared" si="2"/>
        <v>51</v>
      </c>
    </row>
    <row r="39" spans="1:12" ht="12.75">
      <c r="A39" s="15">
        <v>2008</v>
      </c>
      <c r="B39">
        <v>8</v>
      </c>
      <c r="C39">
        <v>1</v>
      </c>
      <c r="D39">
        <v>9</v>
      </c>
      <c r="E39">
        <v>8</v>
      </c>
      <c r="F39">
        <v>9</v>
      </c>
      <c r="G39">
        <v>9</v>
      </c>
      <c r="H39">
        <v>3</v>
      </c>
      <c r="I39">
        <v>2</v>
      </c>
      <c r="J39">
        <v>1</v>
      </c>
      <c r="L39">
        <f t="shared" si="2"/>
        <v>50</v>
      </c>
    </row>
    <row r="40" spans="1:12" ht="12.75">
      <c r="A40" s="15">
        <v>2009</v>
      </c>
      <c r="B40">
        <v>4</v>
      </c>
      <c r="C40">
        <v>5</v>
      </c>
      <c r="D40">
        <v>5</v>
      </c>
      <c r="E40">
        <v>9</v>
      </c>
      <c r="F40">
        <v>11</v>
      </c>
      <c r="G40">
        <v>7</v>
      </c>
      <c r="H40">
        <v>3</v>
      </c>
      <c r="I40">
        <v>2</v>
      </c>
      <c r="J40">
        <v>4</v>
      </c>
      <c r="L40">
        <f t="shared" si="2"/>
        <v>50</v>
      </c>
    </row>
    <row r="41" spans="1:12" ht="12.75">
      <c r="A41" s="15">
        <v>2010</v>
      </c>
      <c r="B41">
        <v>5</v>
      </c>
      <c r="C41">
        <v>4</v>
      </c>
      <c r="D41">
        <v>4</v>
      </c>
      <c r="E41">
        <v>16</v>
      </c>
      <c r="F41">
        <v>11</v>
      </c>
      <c r="G41">
        <v>3</v>
      </c>
      <c r="H41">
        <v>10</v>
      </c>
      <c r="I41">
        <v>4</v>
      </c>
      <c r="J41">
        <v>0</v>
      </c>
      <c r="L41">
        <f t="shared" si="2"/>
        <v>57</v>
      </c>
    </row>
    <row r="42" spans="1:12" ht="12.75">
      <c r="A42" s="15">
        <v>2011</v>
      </c>
      <c r="B42">
        <v>3</v>
      </c>
      <c r="C42">
        <v>5</v>
      </c>
      <c r="D42">
        <v>15</v>
      </c>
      <c r="E42">
        <v>7</v>
      </c>
      <c r="F42">
        <v>10</v>
      </c>
      <c r="G42">
        <v>4</v>
      </c>
      <c r="H42">
        <v>7</v>
      </c>
      <c r="I42">
        <v>1</v>
      </c>
      <c r="J42">
        <v>2</v>
      </c>
      <c r="L42">
        <f t="shared" si="2"/>
        <v>54</v>
      </c>
    </row>
    <row r="43" ht="12.75">
      <c r="A43" s="15"/>
    </row>
    <row r="44" spans="1:12" ht="12.75">
      <c r="A44" s="15" t="s">
        <v>55</v>
      </c>
      <c r="B44">
        <f>SUM(B28:B43)</f>
        <v>86</v>
      </c>
      <c r="C44">
        <f aca="true" t="shared" si="3" ref="C44:J44">SUM(C28:C43)</f>
        <v>67</v>
      </c>
      <c r="D44">
        <f t="shared" si="3"/>
        <v>198</v>
      </c>
      <c r="E44">
        <f t="shared" si="3"/>
        <v>214</v>
      </c>
      <c r="F44">
        <f t="shared" si="3"/>
        <v>135</v>
      </c>
      <c r="G44">
        <f t="shared" si="3"/>
        <v>87</v>
      </c>
      <c r="H44">
        <f t="shared" si="3"/>
        <v>57</v>
      </c>
      <c r="I44">
        <f t="shared" si="3"/>
        <v>44</v>
      </c>
      <c r="J44">
        <f t="shared" si="3"/>
        <v>44</v>
      </c>
      <c r="L44">
        <f>SUM(B44:J44)</f>
        <v>932</v>
      </c>
    </row>
    <row r="45" spans="1:12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rintOptions/>
  <pageMargins left="0.24" right="0.3" top="0.26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" sqref="A2"/>
    </sheetView>
  </sheetViews>
  <sheetFormatPr defaultColWidth="9.140625" defaultRowHeight="12.75"/>
  <cols>
    <col min="1" max="1" width="29.421875" style="0" customWidth="1"/>
  </cols>
  <sheetData>
    <row r="1" spans="1:13" ht="13.5" thickBot="1">
      <c r="A1" s="25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35">
        <v>2011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26" t="s">
        <v>55</v>
      </c>
    </row>
    <row r="3" spans="2:13" ht="12.75">
      <c r="B3" s="24" t="s">
        <v>18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/>
      <c r="L3" s="37" t="s">
        <v>24</v>
      </c>
      <c r="M3" s="24"/>
    </row>
    <row r="4" ht="12.75">
      <c r="A4" t="s">
        <v>0</v>
      </c>
    </row>
    <row r="5" spans="2:13" ht="12.75">
      <c r="B5" s="27" t="s">
        <v>17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7" t="s">
        <v>25</v>
      </c>
    </row>
    <row r="7" ht="12.75">
      <c r="A7" s="3" t="s">
        <v>10</v>
      </c>
    </row>
    <row r="9" spans="1:15" ht="12.75">
      <c r="A9" t="s">
        <v>19</v>
      </c>
      <c r="B9">
        <v>0</v>
      </c>
      <c r="C9">
        <v>2</v>
      </c>
      <c r="D9">
        <v>14</v>
      </c>
      <c r="E9">
        <v>11</v>
      </c>
      <c r="F9">
        <v>12</v>
      </c>
      <c r="G9">
        <v>4</v>
      </c>
      <c r="H9">
        <v>1</v>
      </c>
      <c r="I9">
        <v>0</v>
      </c>
      <c r="J9">
        <v>1</v>
      </c>
      <c r="L9" s="9">
        <f>SUM(B9:J9)</f>
        <v>45</v>
      </c>
      <c r="M9">
        <v>34.9</v>
      </c>
      <c r="O9" s="10"/>
    </row>
    <row r="10" spans="1:15" ht="12.75">
      <c r="A10" t="s">
        <v>21</v>
      </c>
      <c r="B10">
        <v>0</v>
      </c>
      <c r="C10">
        <v>2</v>
      </c>
      <c r="D10">
        <v>7</v>
      </c>
      <c r="E10">
        <v>6</v>
      </c>
      <c r="F10">
        <v>7</v>
      </c>
      <c r="G10">
        <v>10</v>
      </c>
      <c r="H10">
        <v>0</v>
      </c>
      <c r="I10">
        <v>0</v>
      </c>
      <c r="J10">
        <v>0</v>
      </c>
      <c r="L10" s="9">
        <f>SUM(B10:J10)</f>
        <v>32</v>
      </c>
      <c r="M10">
        <v>33.3</v>
      </c>
      <c r="O10" s="10"/>
    </row>
    <row r="11" spans="1:15" ht="12.75">
      <c r="A11" t="s">
        <v>22</v>
      </c>
      <c r="B11">
        <v>0</v>
      </c>
      <c r="C11">
        <v>0</v>
      </c>
      <c r="D11">
        <v>1</v>
      </c>
      <c r="E11">
        <v>2</v>
      </c>
      <c r="F11">
        <v>3</v>
      </c>
      <c r="G11">
        <v>2</v>
      </c>
      <c r="H11">
        <v>1</v>
      </c>
      <c r="I11">
        <v>0</v>
      </c>
      <c r="J11">
        <v>0</v>
      </c>
      <c r="L11" s="9">
        <f aca="true" t="shared" si="0" ref="L11:L16">SUM(B11:J11)</f>
        <v>9</v>
      </c>
      <c r="M11">
        <v>9.5</v>
      </c>
      <c r="O11" s="10"/>
    </row>
    <row r="12" spans="1:15" ht="12.75">
      <c r="A12" t="s">
        <v>26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1</v>
      </c>
      <c r="L12" s="9">
        <f>SUM(B12:J12)</f>
        <v>4</v>
      </c>
      <c r="M12">
        <v>4</v>
      </c>
      <c r="O12" s="10"/>
    </row>
    <row r="13" spans="1:15" ht="12.75">
      <c r="A13" t="s">
        <v>20</v>
      </c>
      <c r="B13">
        <v>4</v>
      </c>
      <c r="C13">
        <v>0</v>
      </c>
      <c r="D13">
        <v>1</v>
      </c>
      <c r="E13">
        <v>0</v>
      </c>
      <c r="F13">
        <v>1</v>
      </c>
      <c r="G13">
        <v>2</v>
      </c>
      <c r="H13">
        <v>4</v>
      </c>
      <c r="I13">
        <v>0</v>
      </c>
      <c r="J13">
        <v>1</v>
      </c>
      <c r="L13" s="9">
        <f>SUM(B13:J13)</f>
        <v>13</v>
      </c>
      <c r="M13">
        <v>7.1</v>
      </c>
      <c r="O13" s="10"/>
    </row>
    <row r="14" spans="1:15" ht="12.75">
      <c r="A14" t="s">
        <v>23</v>
      </c>
      <c r="B14" s="9">
        <f>+B16-B9-B10-B11-B12-B13</f>
        <v>1</v>
      </c>
      <c r="C14" s="9">
        <f aca="true" t="shared" si="1" ref="C14:J14">+C16-C9-C10-C11-C12-C13</f>
        <v>0</v>
      </c>
      <c r="D14" s="9">
        <f t="shared" si="1"/>
        <v>0</v>
      </c>
      <c r="E14" s="9">
        <f t="shared" si="1"/>
        <v>3</v>
      </c>
      <c r="F14" s="9">
        <f t="shared" si="1"/>
        <v>2</v>
      </c>
      <c r="G14" s="9">
        <f t="shared" si="1"/>
        <v>1</v>
      </c>
      <c r="H14" s="9">
        <f t="shared" si="1"/>
        <v>1</v>
      </c>
      <c r="I14" s="9">
        <f t="shared" si="1"/>
        <v>0</v>
      </c>
      <c r="J14" s="9">
        <f t="shared" si="1"/>
        <v>0</v>
      </c>
      <c r="L14" s="9">
        <f t="shared" si="0"/>
        <v>8</v>
      </c>
      <c r="M14">
        <v>11.1</v>
      </c>
      <c r="O14" s="10"/>
    </row>
    <row r="15" spans="12:15" ht="12.75">
      <c r="L15" s="9"/>
      <c r="O15" s="10"/>
    </row>
    <row r="16" spans="1:15" ht="12.75">
      <c r="A16" t="s">
        <v>24</v>
      </c>
      <c r="B16">
        <v>6</v>
      </c>
      <c r="C16">
        <v>4</v>
      </c>
      <c r="D16">
        <v>23</v>
      </c>
      <c r="E16">
        <v>23</v>
      </c>
      <c r="F16">
        <v>25</v>
      </c>
      <c r="G16">
        <v>19</v>
      </c>
      <c r="H16">
        <v>8</v>
      </c>
      <c r="I16">
        <v>0</v>
      </c>
      <c r="J16">
        <v>3</v>
      </c>
      <c r="L16" s="9">
        <f t="shared" si="0"/>
        <v>111</v>
      </c>
      <c r="M16">
        <v>100</v>
      </c>
      <c r="O16" s="10"/>
    </row>
    <row r="17" spans="2:15" ht="12.75">
      <c r="B17" s="9"/>
      <c r="C17" s="9"/>
      <c r="D17" s="9"/>
      <c r="E17" s="9"/>
      <c r="F17" s="9"/>
      <c r="G17" s="9"/>
      <c r="H17" s="9"/>
      <c r="I17" s="9"/>
      <c r="J17" s="9"/>
      <c r="L17" s="9"/>
      <c r="O17" s="10"/>
    </row>
    <row r="18" ht="12.75">
      <c r="O18" s="10"/>
    </row>
    <row r="19" spans="1:15" ht="12.75">
      <c r="A19" s="3" t="s">
        <v>11</v>
      </c>
      <c r="B19" s="9"/>
      <c r="C19" s="9"/>
      <c r="D19" s="9"/>
      <c r="E19" s="9"/>
      <c r="F19" s="9"/>
      <c r="G19" s="9"/>
      <c r="H19" s="9"/>
      <c r="I19" s="9"/>
      <c r="J19" s="9"/>
      <c r="L19" s="9"/>
      <c r="O19" s="10"/>
    </row>
    <row r="20" spans="2:15" ht="12.75">
      <c r="B20" s="9"/>
      <c r="C20" s="8"/>
      <c r="D20" s="9"/>
      <c r="E20" s="9"/>
      <c r="F20" s="9"/>
      <c r="G20" s="9"/>
      <c r="H20" s="9"/>
      <c r="I20" s="8"/>
      <c r="J20" s="9"/>
      <c r="L20" s="9"/>
      <c r="O20" s="10"/>
    </row>
    <row r="21" spans="1:15" ht="12.75">
      <c r="A21" t="s">
        <v>19</v>
      </c>
      <c r="B21">
        <v>0</v>
      </c>
      <c r="C21">
        <v>1</v>
      </c>
      <c r="D21">
        <v>7</v>
      </c>
      <c r="E21">
        <v>1</v>
      </c>
      <c r="F21">
        <v>2</v>
      </c>
      <c r="G21">
        <v>1</v>
      </c>
      <c r="H21">
        <v>2</v>
      </c>
      <c r="I21">
        <v>0</v>
      </c>
      <c r="J21">
        <v>1</v>
      </c>
      <c r="L21" s="9">
        <f aca="true" t="shared" si="2" ref="L21:L28">SUM(B21:J21)</f>
        <v>15</v>
      </c>
      <c r="M21">
        <v>16</v>
      </c>
      <c r="O21" s="10"/>
    </row>
    <row r="22" spans="1:15" ht="12.75">
      <c r="A22" t="s">
        <v>21</v>
      </c>
      <c r="B22">
        <v>0</v>
      </c>
      <c r="C22">
        <v>0</v>
      </c>
      <c r="D22">
        <v>7</v>
      </c>
      <c r="E22">
        <v>3</v>
      </c>
      <c r="F22">
        <v>2</v>
      </c>
      <c r="G22">
        <v>2</v>
      </c>
      <c r="H22">
        <v>2</v>
      </c>
      <c r="I22">
        <v>0</v>
      </c>
      <c r="J22">
        <v>0</v>
      </c>
      <c r="L22" s="9">
        <f t="shared" si="2"/>
        <v>16</v>
      </c>
      <c r="M22">
        <v>38</v>
      </c>
      <c r="O22" s="10"/>
    </row>
    <row r="23" spans="1:15" ht="12.75">
      <c r="A23" t="s">
        <v>22</v>
      </c>
      <c r="B23">
        <v>0</v>
      </c>
      <c r="C23">
        <v>0</v>
      </c>
      <c r="D23">
        <v>1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L23" s="9">
        <f t="shared" si="2"/>
        <v>5</v>
      </c>
      <c r="M23">
        <v>4</v>
      </c>
      <c r="O23" s="10"/>
    </row>
    <row r="24" spans="1:15" ht="12.75">
      <c r="A24" t="s">
        <v>26</v>
      </c>
      <c r="B24">
        <v>1</v>
      </c>
      <c r="C24">
        <v>3</v>
      </c>
      <c r="D24">
        <v>0</v>
      </c>
      <c r="E24">
        <v>1</v>
      </c>
      <c r="F24">
        <v>4</v>
      </c>
      <c r="G24">
        <v>0</v>
      </c>
      <c r="H24">
        <v>0</v>
      </c>
      <c r="I24">
        <v>0</v>
      </c>
      <c r="J24">
        <v>0</v>
      </c>
      <c r="L24" s="9">
        <f t="shared" si="2"/>
        <v>9</v>
      </c>
      <c r="M24">
        <v>14</v>
      </c>
      <c r="O24" s="10"/>
    </row>
    <row r="25" spans="1:15" ht="12.75">
      <c r="A25" t="s">
        <v>20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2</v>
      </c>
      <c r="I25">
        <v>1</v>
      </c>
      <c r="J25">
        <v>0</v>
      </c>
      <c r="L25" s="9">
        <f t="shared" si="2"/>
        <v>5</v>
      </c>
      <c r="M25">
        <v>14</v>
      </c>
      <c r="O25" s="10"/>
    </row>
    <row r="26" spans="1:15" ht="12.75">
      <c r="A26" t="s">
        <v>23</v>
      </c>
      <c r="B26" s="9">
        <f>+B28-B21-B22-B23-B24-B25</f>
        <v>1</v>
      </c>
      <c r="C26" s="9">
        <f aca="true" t="shared" si="3" ref="C26:J26">+C28-C21-C22-C23-C24-C25</f>
        <v>1</v>
      </c>
      <c r="D26" s="9">
        <f t="shared" si="3"/>
        <v>0</v>
      </c>
      <c r="E26" s="9">
        <f t="shared" si="3"/>
        <v>1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1</v>
      </c>
      <c r="L26" s="9">
        <f t="shared" si="2"/>
        <v>4</v>
      </c>
      <c r="M26">
        <v>14</v>
      </c>
      <c r="O26" s="10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L27" s="9"/>
      <c r="O27" s="10"/>
    </row>
    <row r="28" spans="1:15" ht="12.75">
      <c r="A28" t="s">
        <v>24</v>
      </c>
      <c r="B28">
        <v>3</v>
      </c>
      <c r="C28">
        <v>5</v>
      </c>
      <c r="D28">
        <v>15</v>
      </c>
      <c r="E28">
        <v>7</v>
      </c>
      <c r="F28">
        <v>10</v>
      </c>
      <c r="G28">
        <v>4</v>
      </c>
      <c r="H28">
        <v>7</v>
      </c>
      <c r="I28">
        <v>1</v>
      </c>
      <c r="J28">
        <v>2</v>
      </c>
      <c r="L28" s="9">
        <f t="shared" si="2"/>
        <v>54</v>
      </c>
      <c r="M28">
        <v>100</v>
      </c>
      <c r="O28" s="10"/>
    </row>
    <row r="29" spans="1:13" ht="13.5" thickBo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1"/>
    </row>
  </sheetData>
  <printOptions/>
  <pageMargins left="0.39" right="0.3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G12" sqref="G12"/>
    </sheetView>
  </sheetViews>
  <sheetFormatPr defaultColWidth="9.140625" defaultRowHeight="12.75"/>
  <cols>
    <col min="1" max="1" width="35.421875" style="0" customWidth="1"/>
    <col min="5" max="5" width="5.00390625" style="0" customWidth="1"/>
  </cols>
  <sheetData>
    <row r="1" spans="1:8" ht="13.5" thickBot="1">
      <c r="A1" s="7" t="s">
        <v>57</v>
      </c>
      <c r="B1" s="1"/>
      <c r="C1" s="1"/>
      <c r="D1" s="1"/>
      <c r="E1" s="1"/>
      <c r="F1" s="1"/>
      <c r="G1" s="1"/>
      <c r="H1" s="1"/>
    </row>
    <row r="2" spans="2:8" ht="12.75">
      <c r="B2" t="s">
        <v>24</v>
      </c>
      <c r="C2" t="s">
        <v>10</v>
      </c>
      <c r="D2" t="s">
        <v>11</v>
      </c>
      <c r="F2" t="s">
        <v>24</v>
      </c>
      <c r="G2" t="s">
        <v>10</v>
      </c>
      <c r="H2" t="s">
        <v>11</v>
      </c>
    </row>
    <row r="3" spans="1:8" ht="13.5" thickBot="1">
      <c r="A3" s="1"/>
      <c r="B3" s="1"/>
      <c r="C3" s="1"/>
      <c r="D3" s="1"/>
      <c r="E3" s="1"/>
      <c r="F3" s="1"/>
      <c r="G3" s="1"/>
      <c r="H3" s="1"/>
    </row>
    <row r="4" spans="4:6" ht="12.75">
      <c r="D4" s="2"/>
      <c r="E4" s="2"/>
      <c r="F4" s="2"/>
    </row>
    <row r="5" spans="2:8" ht="12.75">
      <c r="B5" s="24" t="s">
        <v>17</v>
      </c>
      <c r="C5" s="24"/>
      <c r="D5" s="24"/>
      <c r="E5" s="2"/>
      <c r="F5" s="24" t="s">
        <v>59</v>
      </c>
      <c r="G5" s="24"/>
      <c r="H5" s="24"/>
    </row>
    <row r="6" spans="4:6" ht="12.75">
      <c r="D6" s="2"/>
      <c r="E6" s="2"/>
      <c r="F6" s="2"/>
    </row>
    <row r="7" spans="4:6" ht="12.75">
      <c r="D7" s="2"/>
      <c r="E7" s="2"/>
      <c r="F7" s="2"/>
    </row>
    <row r="8" spans="1:12" ht="12.75">
      <c r="A8" t="s">
        <v>16</v>
      </c>
      <c r="B8">
        <v>837</v>
      </c>
      <c r="C8">
        <v>576</v>
      </c>
      <c r="D8">
        <v>261</v>
      </c>
      <c r="E8" s="2"/>
      <c r="F8" s="4">
        <v>1.01</v>
      </c>
      <c r="G8" s="4">
        <v>1.41</v>
      </c>
      <c r="H8" s="4">
        <v>0.63</v>
      </c>
      <c r="J8" s="4"/>
      <c r="K8" s="4"/>
      <c r="L8" s="4"/>
    </row>
    <row r="9" spans="1:12" ht="12.75">
      <c r="A9" s="6"/>
      <c r="E9" s="2"/>
      <c r="F9" s="4"/>
      <c r="G9" s="4"/>
      <c r="H9" s="4"/>
      <c r="J9" s="4"/>
      <c r="K9" s="4"/>
      <c r="L9" s="4"/>
    </row>
    <row r="10" spans="1:12" ht="12.75">
      <c r="A10" s="6" t="s">
        <v>58</v>
      </c>
      <c r="B10" s="2"/>
      <c r="C10" s="2"/>
      <c r="D10" s="2"/>
      <c r="E10" s="2"/>
      <c r="F10" s="4"/>
      <c r="G10" s="4"/>
      <c r="H10" s="4"/>
      <c r="J10" s="4"/>
      <c r="K10" s="4"/>
      <c r="L10" s="4"/>
    </row>
    <row r="11" spans="1:12" ht="15.75">
      <c r="A11" s="5"/>
      <c r="B11" s="2"/>
      <c r="C11" s="2"/>
      <c r="D11" s="2"/>
      <c r="E11" s="2"/>
      <c r="F11" s="4"/>
      <c r="G11" s="4"/>
      <c r="H11" s="4"/>
      <c r="J11" s="4"/>
      <c r="K11" s="4"/>
      <c r="L11" s="4"/>
    </row>
    <row r="12" spans="1:12" ht="12.75">
      <c r="A12" s="26" t="s">
        <v>75</v>
      </c>
      <c r="B12">
        <v>404</v>
      </c>
      <c r="C12">
        <v>262</v>
      </c>
      <c r="D12">
        <v>142</v>
      </c>
      <c r="F12" s="4">
        <v>0.72</v>
      </c>
      <c r="G12" s="4">
        <v>0.94</v>
      </c>
      <c r="H12" s="4">
        <v>0.5</v>
      </c>
      <c r="J12" s="4"/>
      <c r="K12" s="4"/>
      <c r="L12" s="4"/>
    </row>
    <row r="13" spans="1:12" ht="12.75">
      <c r="A13" s="26" t="s">
        <v>76</v>
      </c>
      <c r="B13">
        <v>176</v>
      </c>
      <c r="C13">
        <v>118</v>
      </c>
      <c r="D13">
        <v>58</v>
      </c>
      <c r="F13" s="4">
        <v>1.13</v>
      </c>
      <c r="G13" s="4">
        <v>1.54</v>
      </c>
      <c r="H13" s="4">
        <v>0.74</v>
      </c>
      <c r="J13" s="4"/>
      <c r="K13" s="4"/>
      <c r="L13" s="4"/>
    </row>
    <row r="14" spans="1:11" ht="12.75">
      <c r="A14" s="26" t="s">
        <v>77</v>
      </c>
      <c r="B14">
        <v>257</v>
      </c>
      <c r="C14">
        <v>196</v>
      </c>
      <c r="D14">
        <v>61</v>
      </c>
      <c r="F14" s="4">
        <v>2.4</v>
      </c>
      <c r="G14" s="4">
        <v>3.73</v>
      </c>
      <c r="H14" s="4">
        <v>1.12</v>
      </c>
      <c r="J14" s="4"/>
      <c r="K14" s="4"/>
    </row>
    <row r="15" spans="3:12" ht="12.75">
      <c r="C15" s="4"/>
      <c r="D15" s="4"/>
      <c r="F15" s="4"/>
      <c r="G15" s="4"/>
      <c r="H15" s="4"/>
      <c r="J15" s="4"/>
      <c r="K15" s="4"/>
      <c r="L15" s="4"/>
    </row>
    <row r="16" spans="1:12" ht="12.75">
      <c r="A16" t="s">
        <v>13</v>
      </c>
      <c r="B16" s="30">
        <v>114</v>
      </c>
      <c r="C16" s="30">
        <v>93</v>
      </c>
      <c r="D16" s="30">
        <v>21</v>
      </c>
      <c r="F16" s="4">
        <v>2.99</v>
      </c>
      <c r="G16" s="4">
        <v>4.96</v>
      </c>
      <c r="H16" s="4">
        <v>1.09</v>
      </c>
      <c r="J16" s="4"/>
      <c r="K16" s="4"/>
      <c r="L16" s="4"/>
    </row>
    <row r="17" spans="1:15" ht="12.75">
      <c r="A17" t="s">
        <v>14</v>
      </c>
      <c r="B17" s="30">
        <v>83</v>
      </c>
      <c r="C17" s="30">
        <v>59</v>
      </c>
      <c r="D17" s="30">
        <v>24</v>
      </c>
      <c r="F17" s="4">
        <v>2.79</v>
      </c>
      <c r="G17" s="4">
        <v>4.05</v>
      </c>
      <c r="H17" s="4">
        <v>1.59</v>
      </c>
      <c r="J17" s="4"/>
      <c r="K17" s="4"/>
      <c r="L17" s="4"/>
      <c r="O17" s="4"/>
    </row>
    <row r="18" spans="1:12" ht="12.75">
      <c r="A18" t="s">
        <v>15</v>
      </c>
      <c r="B18" s="30">
        <v>47</v>
      </c>
      <c r="C18" s="30">
        <v>34</v>
      </c>
      <c r="D18" s="30">
        <v>13</v>
      </c>
      <c r="F18" s="4">
        <v>1.94</v>
      </c>
      <c r="G18" s="4">
        <v>2.85</v>
      </c>
      <c r="H18" s="4">
        <v>1.06</v>
      </c>
      <c r="J18" s="4"/>
      <c r="K18" s="4"/>
      <c r="L18" s="4"/>
    </row>
    <row r="19" spans="2:12" ht="12.75">
      <c r="B19" s="30"/>
      <c r="C19" s="30"/>
      <c r="D19" s="30"/>
      <c r="J19" s="4"/>
      <c r="K19" s="4"/>
      <c r="L19" s="4"/>
    </row>
    <row r="20" spans="1:8" ht="13.5" thickBot="1">
      <c r="A20" s="1"/>
      <c r="B20" s="1"/>
      <c r="C20" s="14"/>
      <c r="D20" s="14"/>
      <c r="E20" s="1"/>
      <c r="F20" s="1"/>
      <c r="G20" s="1"/>
      <c r="H20" s="1"/>
    </row>
    <row r="21" spans="2:4" ht="12.75">
      <c r="B21" s="4"/>
      <c r="C21" s="4"/>
      <c r="D21" s="4"/>
    </row>
    <row r="39" spans="8:15" ht="12.75">
      <c r="H39" s="18"/>
      <c r="M39" s="10"/>
      <c r="N39" s="10"/>
      <c r="O39" s="10"/>
    </row>
    <row r="40" spans="8:15" ht="12.75">
      <c r="H40" s="18"/>
      <c r="M40" s="10"/>
      <c r="N40" s="10"/>
      <c r="O40" s="10"/>
    </row>
    <row r="42" spans="8:15" ht="12.75">
      <c r="H42" s="18"/>
      <c r="M42" s="10"/>
      <c r="N42" s="10"/>
      <c r="O42" s="10"/>
    </row>
    <row r="44" spans="8:15" ht="12.75">
      <c r="H44" s="18"/>
      <c r="M44" s="10"/>
      <c r="N44" s="10"/>
      <c r="O44" s="10"/>
    </row>
  </sheetData>
  <printOptions/>
  <pageMargins left="0.24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6" sqref="F6"/>
    </sheetView>
  </sheetViews>
  <sheetFormatPr defaultColWidth="9.140625" defaultRowHeight="12.75"/>
  <cols>
    <col min="1" max="1" width="50.140625" style="0" customWidth="1"/>
  </cols>
  <sheetData>
    <row r="1" spans="1:8" ht="13.5" thickBot="1">
      <c r="A1" s="7" t="s">
        <v>60</v>
      </c>
      <c r="B1" s="1"/>
      <c r="C1" s="1"/>
      <c r="D1" s="1"/>
      <c r="E1" s="1"/>
      <c r="F1" s="1"/>
      <c r="G1" s="1"/>
      <c r="H1" s="1"/>
    </row>
    <row r="3" spans="2:8" ht="12.75">
      <c r="B3" t="s">
        <v>24</v>
      </c>
      <c r="C3" t="s">
        <v>10</v>
      </c>
      <c r="D3" t="s">
        <v>11</v>
      </c>
      <c r="F3" t="s">
        <v>24</v>
      </c>
      <c r="G3" t="s">
        <v>10</v>
      </c>
      <c r="H3" t="s">
        <v>11</v>
      </c>
    </row>
    <row r="4" spans="1:8" ht="13.5" thickBot="1">
      <c r="A4" s="1"/>
      <c r="B4" s="1"/>
      <c r="C4" s="1"/>
      <c r="D4" s="1"/>
      <c r="E4" s="1"/>
      <c r="F4" s="1"/>
      <c r="G4" s="1"/>
      <c r="H4" s="1"/>
    </row>
    <row r="6" spans="2:8" ht="12.75">
      <c r="B6" s="27" t="s">
        <v>17</v>
      </c>
      <c r="C6" s="24"/>
      <c r="D6" s="24"/>
      <c r="F6" s="27" t="s">
        <v>25</v>
      </c>
      <c r="G6" s="24"/>
      <c r="H6" s="24"/>
    </row>
    <row r="9" spans="1:12" ht="12.75">
      <c r="A9" t="s">
        <v>24</v>
      </c>
      <c r="B9">
        <v>165</v>
      </c>
      <c r="C9">
        <v>111</v>
      </c>
      <c r="D9">
        <v>54</v>
      </c>
      <c r="F9" s="10">
        <v>100</v>
      </c>
      <c r="G9" s="10">
        <v>100</v>
      </c>
      <c r="H9" s="10">
        <v>100</v>
      </c>
      <c r="J9" s="10"/>
      <c r="K9" s="10"/>
      <c r="L9" s="10"/>
    </row>
    <row r="10" spans="6:12" ht="12.75">
      <c r="F10" s="10"/>
      <c r="G10" s="10"/>
      <c r="H10" s="10"/>
      <c r="J10" s="10"/>
      <c r="K10" s="10"/>
      <c r="L10" s="10"/>
    </row>
    <row r="11" spans="1:12" ht="12.75">
      <c r="A11" t="s">
        <v>27</v>
      </c>
      <c r="B11">
        <f>+C11+D11</f>
        <v>79</v>
      </c>
      <c r="C11">
        <v>41</v>
      </c>
      <c r="D11">
        <v>38</v>
      </c>
      <c r="F11" s="10">
        <v>47.9</v>
      </c>
      <c r="G11" s="10">
        <v>36.9</v>
      </c>
      <c r="H11" s="10">
        <v>70.4</v>
      </c>
      <c r="J11" s="10"/>
      <c r="K11" s="10"/>
      <c r="L11" s="10"/>
    </row>
    <row r="12" spans="1:12" ht="12.75">
      <c r="A12" t="s">
        <v>28</v>
      </c>
      <c r="B12">
        <f>+C12+D12</f>
        <v>16</v>
      </c>
      <c r="C12">
        <v>11</v>
      </c>
      <c r="D12">
        <v>5</v>
      </c>
      <c r="F12" s="10">
        <v>9.7</v>
      </c>
      <c r="G12" s="10">
        <v>9.9</v>
      </c>
      <c r="H12" s="10">
        <v>9.3</v>
      </c>
      <c r="J12" s="10"/>
      <c r="K12" s="10"/>
      <c r="L12" s="10"/>
    </row>
    <row r="13" spans="1:12" ht="12.75">
      <c r="A13" t="s">
        <v>29</v>
      </c>
      <c r="B13">
        <f>+C13+D13</f>
        <v>31</v>
      </c>
      <c r="C13">
        <v>30</v>
      </c>
      <c r="D13">
        <v>1</v>
      </c>
      <c r="F13" s="10">
        <v>18.8</v>
      </c>
      <c r="G13" s="10">
        <v>27</v>
      </c>
      <c r="H13" s="10">
        <v>1.9</v>
      </c>
      <c r="J13" s="10"/>
      <c r="K13" s="10"/>
      <c r="L13" s="10"/>
    </row>
    <row r="14" spans="1:12" ht="12.75">
      <c r="A14" t="s">
        <v>30</v>
      </c>
      <c r="B14">
        <f>+C14+D14</f>
        <v>21</v>
      </c>
      <c r="C14">
        <v>13</v>
      </c>
      <c r="D14">
        <v>8</v>
      </c>
      <c r="F14" s="10">
        <v>12.7</v>
      </c>
      <c r="G14" s="10">
        <v>11.7</v>
      </c>
      <c r="H14" s="10">
        <v>14.8</v>
      </c>
      <c r="J14" s="10"/>
      <c r="K14" s="10"/>
      <c r="L14" s="10"/>
    </row>
    <row r="15" spans="1:12" ht="12.75">
      <c r="A15" t="s">
        <v>31</v>
      </c>
      <c r="B15">
        <f>+B9-B11-B12-B13-B14</f>
        <v>18</v>
      </c>
      <c r="C15">
        <f>+C9-C11-C12-C13-C14</f>
        <v>16</v>
      </c>
      <c r="D15">
        <f>+D9-D11-D12-D13-D14</f>
        <v>2</v>
      </c>
      <c r="F15" s="10">
        <v>10.9</v>
      </c>
      <c r="G15" s="10">
        <v>14.4</v>
      </c>
      <c r="H15" s="10">
        <v>3.7</v>
      </c>
      <c r="J15" s="10"/>
      <c r="K15" s="10"/>
      <c r="L15" s="10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F25" sqref="F25"/>
    </sheetView>
  </sheetViews>
  <sheetFormatPr defaultColWidth="9.140625" defaultRowHeight="12.75"/>
  <cols>
    <col min="1" max="1" width="70.8515625" style="0" customWidth="1"/>
    <col min="2" max="2" width="22.00390625" style="0" customWidth="1"/>
  </cols>
  <sheetData>
    <row r="1" spans="1:2" ht="13.5" thickBot="1">
      <c r="A1" s="7" t="s">
        <v>64</v>
      </c>
      <c r="B1" s="1"/>
    </row>
    <row r="2" spans="2:3" ht="12.75">
      <c r="B2" s="4"/>
      <c r="C2" s="10"/>
    </row>
    <row r="3" spans="1:3" ht="12.75">
      <c r="A3" s="26" t="s">
        <v>74</v>
      </c>
      <c r="B3">
        <v>0.98</v>
      </c>
      <c r="C3" s="4"/>
    </row>
    <row r="4" ht="12.75">
      <c r="C4" s="4"/>
    </row>
    <row r="5" ht="12.75">
      <c r="C5" s="4"/>
    </row>
    <row r="6" spans="1:3" ht="12.75">
      <c r="A6" s="19" t="s">
        <v>39</v>
      </c>
      <c r="B6">
        <v>7.59</v>
      </c>
      <c r="C6" s="4"/>
    </row>
    <row r="7" spans="1:3" ht="12.75">
      <c r="A7" s="19" t="s">
        <v>54</v>
      </c>
      <c r="B7">
        <v>6.66</v>
      </c>
      <c r="C7" s="4"/>
    </row>
    <row r="8" spans="1:3" ht="12.75">
      <c r="A8" s="19" t="s">
        <v>34</v>
      </c>
      <c r="B8">
        <v>6.38</v>
      </c>
      <c r="C8" s="4"/>
    </row>
    <row r="9" spans="1:3" ht="12.75">
      <c r="A9" s="19" t="s">
        <v>61</v>
      </c>
      <c r="B9">
        <v>2.31</v>
      </c>
      <c r="C9" s="4"/>
    </row>
    <row r="10" spans="1:3" ht="12.75">
      <c r="A10" s="19" t="s">
        <v>43</v>
      </c>
      <c r="B10">
        <v>2.04</v>
      </c>
      <c r="C10" s="4"/>
    </row>
    <row r="11" spans="1:3" ht="12.75">
      <c r="A11" s="19" t="s">
        <v>51</v>
      </c>
      <c r="B11">
        <v>1.79</v>
      </c>
      <c r="C11" s="4"/>
    </row>
    <row r="12" spans="1:3" ht="12.75">
      <c r="A12" s="19" t="s">
        <v>40</v>
      </c>
      <c r="B12">
        <v>1.73</v>
      </c>
      <c r="C12" s="4"/>
    </row>
    <row r="13" spans="1:3" ht="12.75">
      <c r="A13" s="19" t="s">
        <v>47</v>
      </c>
      <c r="B13">
        <v>1.55</v>
      </c>
      <c r="C13" s="4"/>
    </row>
    <row r="14" spans="1:3" ht="12.75">
      <c r="A14" s="19" t="s">
        <v>50</v>
      </c>
      <c r="B14">
        <v>1.39</v>
      </c>
      <c r="C14" s="4"/>
    </row>
    <row r="15" spans="1:3" ht="12.75">
      <c r="A15" s="19" t="s">
        <v>49</v>
      </c>
      <c r="B15">
        <v>1.39</v>
      </c>
      <c r="C15" s="4"/>
    </row>
    <row r="16" spans="1:3" ht="12.75">
      <c r="A16" s="19" t="s">
        <v>62</v>
      </c>
      <c r="B16" s="4">
        <v>1.3</v>
      </c>
      <c r="C16" s="4"/>
    </row>
    <row r="17" spans="1:3" ht="12.75">
      <c r="A17" s="19" t="s">
        <v>36</v>
      </c>
      <c r="B17">
        <v>1.25</v>
      </c>
      <c r="C17" s="4"/>
    </row>
    <row r="18" spans="1:3" ht="12.75">
      <c r="A18" s="19" t="s">
        <v>42</v>
      </c>
      <c r="B18">
        <v>1.25</v>
      </c>
      <c r="C18" s="4"/>
    </row>
    <row r="19" spans="1:3" ht="12.75">
      <c r="A19" s="19" t="s">
        <v>63</v>
      </c>
      <c r="B19">
        <v>1.23</v>
      </c>
      <c r="C19" s="4"/>
    </row>
    <row r="20" spans="1:3" ht="12.75">
      <c r="A20" s="19" t="s">
        <v>35</v>
      </c>
      <c r="B20">
        <v>0.97</v>
      </c>
      <c r="C20" s="4"/>
    </row>
    <row r="21" spans="1:3" ht="12.75">
      <c r="A21" s="19" t="s">
        <v>44</v>
      </c>
      <c r="B21">
        <v>0.93</v>
      </c>
      <c r="C21" s="4"/>
    </row>
    <row r="22" spans="1:3" ht="12.75">
      <c r="A22" s="19" t="s">
        <v>52</v>
      </c>
      <c r="B22">
        <v>0.91</v>
      </c>
      <c r="C22" s="4"/>
    </row>
    <row r="23" spans="1:3" ht="12.75">
      <c r="A23" s="19" t="s">
        <v>46</v>
      </c>
      <c r="B23">
        <v>0.89</v>
      </c>
      <c r="C23" s="4"/>
    </row>
    <row r="24" spans="1:3" ht="12.75">
      <c r="A24" s="20" t="s">
        <v>16</v>
      </c>
      <c r="B24">
        <v>0.87</v>
      </c>
      <c r="C24" s="4"/>
    </row>
    <row r="25" spans="1:3" ht="12.75">
      <c r="A25" s="19" t="s">
        <v>37</v>
      </c>
      <c r="B25">
        <v>0.78</v>
      </c>
      <c r="C25" s="4"/>
    </row>
    <row r="26" spans="1:3" ht="12.75">
      <c r="A26" s="19" t="s">
        <v>38</v>
      </c>
      <c r="B26">
        <v>0.77</v>
      </c>
      <c r="C26" s="4"/>
    </row>
    <row r="27" spans="1:3" ht="12.75">
      <c r="A27" s="19" t="s">
        <v>32</v>
      </c>
      <c r="B27">
        <v>0.76</v>
      </c>
      <c r="C27" s="4"/>
    </row>
    <row r="28" spans="1:3" ht="12.75">
      <c r="A28" s="19" t="s">
        <v>48</v>
      </c>
      <c r="B28">
        <v>0.73</v>
      </c>
      <c r="C28" s="4"/>
    </row>
    <row r="29" spans="1:3" ht="12.75">
      <c r="A29" s="19" t="s">
        <v>53</v>
      </c>
      <c r="B29">
        <v>0.67</v>
      </c>
      <c r="C29" s="4"/>
    </row>
    <row r="30" spans="1:3" ht="12.75">
      <c r="A30" s="19" t="s">
        <v>41</v>
      </c>
      <c r="B30">
        <v>0.65</v>
      </c>
      <c r="C30" s="4"/>
    </row>
    <row r="31" spans="1:3" ht="12.75">
      <c r="A31" s="19" t="s">
        <v>33</v>
      </c>
      <c r="B31">
        <v>0.56</v>
      </c>
      <c r="C31" s="4"/>
    </row>
    <row r="32" spans="1:3" ht="12.75">
      <c r="A32" s="19" t="s">
        <v>45</v>
      </c>
      <c r="B32">
        <v>0.35</v>
      </c>
      <c r="C32" s="4"/>
    </row>
    <row r="33" spans="1:2" ht="12.75">
      <c r="A33" s="28"/>
      <c r="B33" s="29"/>
    </row>
    <row r="34" spans="1:2" ht="12.75">
      <c r="A34" s="13"/>
      <c r="B34" s="12"/>
    </row>
    <row r="35" spans="1:2" ht="12.75">
      <c r="A35" s="13"/>
      <c r="B35" s="12"/>
    </row>
    <row r="36" spans="1:2" ht="12.75">
      <c r="A36" s="13"/>
      <c r="B36" s="12"/>
    </row>
    <row r="37" spans="1:2" ht="12.75">
      <c r="A37" s="13"/>
      <c r="B37" s="12"/>
    </row>
    <row r="38" spans="1:2" ht="12.75">
      <c r="A38" s="13"/>
      <c r="B38" s="12"/>
    </row>
    <row r="39" spans="1:2" ht="12.75">
      <c r="A39" s="13"/>
      <c r="B39" s="12"/>
    </row>
    <row r="40" spans="1:2" ht="12.75">
      <c r="A40" s="13"/>
      <c r="B40" s="12"/>
    </row>
    <row r="41" spans="1:2" ht="12.75">
      <c r="A41" s="13"/>
      <c r="B41" s="12"/>
    </row>
    <row r="42" spans="1:2" ht="12.75">
      <c r="A42" s="13"/>
      <c r="B42" s="12"/>
    </row>
    <row r="43" spans="1:2" ht="12.75">
      <c r="A43" s="13"/>
      <c r="B43" s="12"/>
    </row>
    <row r="44" spans="1:2" ht="12.75">
      <c r="A44" s="13"/>
      <c r="B44" s="12"/>
    </row>
    <row r="45" spans="1:2" ht="13.5" thickBot="1">
      <c r="A45" s="1"/>
      <c r="B45" s="14"/>
    </row>
    <row r="46" ht="12.75">
      <c r="B46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6" sqref="B6"/>
    </sheetView>
  </sheetViews>
  <sheetFormatPr defaultColWidth="9.140625" defaultRowHeight="12.75"/>
  <cols>
    <col min="1" max="1" width="31.00390625" style="0" customWidth="1"/>
    <col min="2" max="2" width="18.421875" style="0" customWidth="1"/>
    <col min="3" max="3" width="22.57421875" style="0" customWidth="1"/>
    <col min="4" max="4" width="2.57421875" style="0" customWidth="1"/>
    <col min="5" max="6" width="20.28125" style="0" customWidth="1"/>
  </cols>
  <sheetData>
    <row r="1" spans="1:6" ht="15" thickBot="1">
      <c r="A1" s="25" t="s">
        <v>79</v>
      </c>
      <c r="B1" s="25"/>
      <c r="C1" s="1"/>
      <c r="D1" s="1"/>
      <c r="E1" s="1"/>
      <c r="F1" s="1"/>
    </row>
    <row r="3" spans="2:6" ht="12.75">
      <c r="B3" t="s">
        <v>80</v>
      </c>
      <c r="E3" t="s">
        <v>10</v>
      </c>
      <c r="F3" t="s">
        <v>11</v>
      </c>
    </row>
    <row r="4" spans="1:6" ht="13.5" thickBot="1">
      <c r="A4" s="1"/>
      <c r="B4" s="1"/>
      <c r="C4" s="1"/>
      <c r="D4" s="1"/>
      <c r="E4" s="1"/>
      <c r="F4" s="1"/>
    </row>
    <row r="6" spans="2:6" ht="12.75">
      <c r="B6" s="27" t="s">
        <v>17</v>
      </c>
      <c r="C6" s="27" t="s">
        <v>59</v>
      </c>
      <c r="D6" s="27"/>
      <c r="E6" s="24"/>
      <c r="F6" s="24"/>
    </row>
    <row r="9" spans="1:11" ht="12.75">
      <c r="A9" t="s">
        <v>65</v>
      </c>
      <c r="B9" s="31">
        <v>1411</v>
      </c>
      <c r="C9" s="4">
        <v>0.72</v>
      </c>
      <c r="D9" s="4"/>
      <c r="E9" s="4">
        <v>0.93</v>
      </c>
      <c r="F9" s="4">
        <v>0.5</v>
      </c>
      <c r="H9" s="4"/>
      <c r="I9" s="4"/>
      <c r="J9" s="4"/>
      <c r="K9" s="4"/>
    </row>
    <row r="10" spans="1:11" ht="12.75">
      <c r="A10" t="s">
        <v>66</v>
      </c>
      <c r="B10" s="31">
        <v>1172</v>
      </c>
      <c r="C10" s="4">
        <v>2.55</v>
      </c>
      <c r="D10" s="4"/>
      <c r="E10" s="4">
        <v>3.75</v>
      </c>
      <c r="F10" s="4">
        <v>1.41</v>
      </c>
      <c r="H10" s="4"/>
      <c r="I10" s="4"/>
      <c r="J10" s="4"/>
      <c r="K10" s="4"/>
    </row>
    <row r="11" spans="1:11" ht="12.75">
      <c r="A11" s="21" t="s">
        <v>67</v>
      </c>
      <c r="B11" s="32">
        <v>274</v>
      </c>
      <c r="C11" s="4">
        <v>1.24</v>
      </c>
      <c r="D11" s="4"/>
      <c r="E11" s="4">
        <v>1.55</v>
      </c>
      <c r="F11" s="4">
        <v>0.96</v>
      </c>
      <c r="H11" s="4"/>
      <c r="I11" s="4"/>
      <c r="J11" s="4"/>
      <c r="K11" s="4"/>
    </row>
    <row r="12" spans="1:11" ht="12.75">
      <c r="A12" t="s">
        <v>68</v>
      </c>
      <c r="B12" s="33">
        <v>898</v>
      </c>
      <c r="C12" s="4">
        <v>3.76</v>
      </c>
      <c r="D12" s="4"/>
      <c r="E12" s="4">
        <v>5.73</v>
      </c>
      <c r="F12" s="4">
        <v>1.83</v>
      </c>
      <c r="H12" s="4"/>
      <c r="I12" s="4"/>
      <c r="J12" s="4"/>
      <c r="K12" s="4"/>
    </row>
    <row r="13" spans="1:11" ht="12.75">
      <c r="A13" t="s">
        <v>69</v>
      </c>
      <c r="B13" s="33">
        <v>172</v>
      </c>
      <c r="C13" s="4">
        <v>3.42</v>
      </c>
      <c r="D13" s="4"/>
      <c r="E13" s="4">
        <v>5.42</v>
      </c>
      <c r="F13" s="4">
        <v>1.39</v>
      </c>
      <c r="H13" s="4"/>
      <c r="I13" s="4"/>
      <c r="J13" s="4"/>
      <c r="K13" s="4"/>
    </row>
    <row r="14" spans="1:11" ht="12.75">
      <c r="A14" t="s">
        <v>70</v>
      </c>
      <c r="B14" s="33">
        <v>152</v>
      </c>
      <c r="C14" s="4">
        <v>3.52</v>
      </c>
      <c r="D14" s="4"/>
      <c r="E14" s="4">
        <v>5.11</v>
      </c>
      <c r="F14" s="4">
        <v>1.84</v>
      </c>
      <c r="H14" s="4"/>
      <c r="I14" s="4"/>
      <c r="J14" s="4"/>
      <c r="K14" s="4"/>
    </row>
    <row r="15" spans="1:11" ht="12.75">
      <c r="A15" t="s">
        <v>71</v>
      </c>
      <c r="B15" s="33">
        <v>200</v>
      </c>
      <c r="C15" s="4">
        <v>4.15</v>
      </c>
      <c r="D15" s="4"/>
      <c r="E15" s="4">
        <v>6.3</v>
      </c>
      <c r="F15" s="4">
        <v>2.31</v>
      </c>
      <c r="H15" s="4"/>
      <c r="I15" s="4"/>
      <c r="J15" s="4"/>
      <c r="K15" s="4"/>
    </row>
    <row r="16" spans="1:11" ht="12.75">
      <c r="A16" s="26" t="s">
        <v>73</v>
      </c>
      <c r="B16" s="34">
        <v>134</v>
      </c>
      <c r="C16" s="4">
        <v>7.4</v>
      </c>
      <c r="D16" s="4"/>
      <c r="E16" s="4">
        <v>13.21</v>
      </c>
      <c r="F16" s="4">
        <v>2.18</v>
      </c>
      <c r="H16" s="4"/>
      <c r="I16" s="4"/>
      <c r="J16" s="4"/>
      <c r="K16" s="4"/>
    </row>
    <row r="17" spans="1:6" ht="13.5" thickBot="1">
      <c r="A17" s="22"/>
      <c r="B17" s="22"/>
      <c r="C17" s="22"/>
      <c r="D17" s="22"/>
      <c r="E17" s="22"/>
      <c r="F17" s="22"/>
    </row>
    <row r="18" spans="1:6" ht="14.25">
      <c r="A18" s="23" t="s">
        <v>72</v>
      </c>
      <c r="B18" s="23"/>
      <c r="C18" s="4"/>
      <c r="D18" s="4"/>
      <c r="E18" s="4"/>
      <c r="F18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Hoogenboezem</dc:creator>
  <cp:keywords/>
  <dc:description/>
  <cp:lastModifiedBy>Annelies Boerdam</cp:lastModifiedBy>
  <cp:lastPrinted>2012-11-14T12:45:07Z</cp:lastPrinted>
  <dcterms:created xsi:type="dcterms:W3CDTF">2009-07-15T12:50:19Z</dcterms:created>
  <dcterms:modified xsi:type="dcterms:W3CDTF">2012-11-19T10:47:22Z</dcterms:modified>
  <cp:category/>
  <cp:version/>
  <cp:contentType/>
  <cp:contentStatus/>
</cp:coreProperties>
</file>