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6.1" sheetId="1" r:id="rId1"/>
    <sheet name="6.2" sheetId="2" r:id="rId2"/>
    <sheet name="6.3" sheetId="3" r:id="rId3"/>
    <sheet name="6.4" sheetId="4" r:id="rId4"/>
    <sheet name="6.5" sheetId="5" r:id="rId5"/>
    <sheet name="6.6" sheetId="6" r:id="rId6"/>
    <sheet name="6.7" sheetId="7" r:id="rId7"/>
    <sheet name="6.8" sheetId="8" r:id="rId8"/>
    <sheet name="6.9" sheetId="9" r:id="rId9"/>
    <sheet name="6.10" sheetId="10" r:id="rId10"/>
    <sheet name="6.11" sheetId="11" r:id="rId11"/>
    <sheet name="6.12" sheetId="12" r:id="rId12"/>
    <sheet name="6.13" sheetId="13" r:id="rId13"/>
    <sheet name="6.14" sheetId="14" r:id="rId14"/>
    <sheet name="6.15" sheetId="15" r:id="rId15"/>
    <sheet name="6.16" sheetId="16" r:id="rId16"/>
    <sheet name="6.17" sheetId="17" r:id="rId17"/>
    <sheet name="6.18" sheetId="18" r:id="rId18"/>
    <sheet name="6.19" sheetId="19" r:id="rId19"/>
    <sheet name="6.20" sheetId="20" r:id="rId20"/>
    <sheet name="6.21" sheetId="21" r:id="rId21"/>
    <sheet name="6.22" sheetId="22" r:id="rId22"/>
    <sheet name="6.23" sheetId="23" r:id="rId23"/>
    <sheet name="6.24" sheetId="24" r:id="rId24"/>
    <sheet name="6.25" sheetId="25" r:id="rId25"/>
    <sheet name="6.26" sheetId="26" r:id="rId26"/>
    <sheet name="6.27" sheetId="27" r:id="rId27"/>
    <sheet name="6.28" sheetId="28" r:id="rId28"/>
    <sheet name="6.29" sheetId="29" r:id="rId29"/>
    <sheet name="6.30" sheetId="30" r:id="rId30"/>
    <sheet name="6.31" sheetId="31" r:id="rId31"/>
    <sheet name="6.32" sheetId="32" r:id="rId32"/>
    <sheet name="6.33" sheetId="33" r:id="rId33"/>
    <sheet name="6.34" sheetId="34" r:id="rId34"/>
  </sheets>
  <definedNames/>
  <calcPr fullCalcOnLoad="1"/>
</workbook>
</file>

<file path=xl/sharedStrings.xml><?xml version="1.0" encoding="utf-8"?>
<sst xmlns="http://schemas.openxmlformats.org/spreadsheetml/2006/main" count="862" uniqueCount="512">
  <si>
    <t xml:space="preserve">Tabel 6.1 </t>
  </si>
  <si>
    <t xml:space="preserve"> Instroom Gevangeniswezen/DBV*</t>
  </si>
  <si>
    <t>Totaal ingestroomd vanuit vrije maatschappij of politiecel</t>
  </si>
  <si>
    <t>Voorlopig gehechten</t>
  </si>
  <si>
    <t>arrestanten</t>
  </si>
  <si>
    <t>zelfmelders</t>
  </si>
  <si>
    <t>w.v.</t>
  </si>
  <si>
    <t xml:space="preserve">elektronische detentie    </t>
  </si>
  <si>
    <t>insluiting in gevangenis met beperkte beveiliging</t>
  </si>
  <si>
    <t>Vreemdelingenbewaring en grenslogies</t>
  </si>
  <si>
    <t>*</t>
  </si>
  <si>
    <t xml:space="preserve">Hierin zijn vanaf 2002 meegeteld de extra detentieplaatsen voor drugskoeriers en illegale vreemdelingen die vallen onder de Directie Bijzondere Voorzieningen (DBV, bestaat sinds maart 2002). </t>
  </si>
  <si>
    <t>Bron: DJI</t>
  </si>
  <si>
    <t xml:space="preserve">Tabel 6.2 </t>
  </si>
  <si>
    <t>Capaciteit Gevangeniswezen/DBV* (exclusief extramurale bezetting)</t>
  </si>
  <si>
    <t>Gerealiseerde capaciteit ** gevangeniswezen ultimo jaar***</t>
  </si>
  <si>
    <t xml:space="preserve">Gemiddelde gerealiseerde capaciteit </t>
  </si>
  <si>
    <t>bestemd voor strafrechtelijke gedetineerden</t>
  </si>
  <si>
    <t>bestemd voor vreemdelingenbewaring en grenslogies</t>
  </si>
  <si>
    <t xml:space="preserve"> </t>
  </si>
  <si>
    <t xml:space="preserve">* </t>
  </si>
  <si>
    <t>De detentiecapaciteit is vanaf 2002 incl. extra detentieplaatsen voor drugskoeriers en illegale vreemdelingen. De personen die een penitentiair programma volgen (met of zonder elektronisch toezicht) en de personen die in de vorm van 'kale' elektronische detentie thuis verblijven zijn niet meegeteld, evenals de personen die zich in de laatste extramurale fase van de SOV- of ISD-maatregel bevinden.</t>
  </si>
  <si>
    <t xml:space="preserve">** </t>
  </si>
  <si>
    <t>Het betreft hier de gerealiseerde capaciteit. Dat is het aantal plaatsen dat daadwerkelijk voor de opname van gedetineerden gebruikt kan worden. Ook plaatsen die door bijvoorbeeld renovatie, technische mankementen, vernieling of andere bijzondere redenen tijdelijk niet beschikbaar zijn of om organisatorische redenen tijdelijk zijn onttrokken, worden meegerekend.</t>
  </si>
  <si>
    <t xml:space="preserve">*** </t>
  </si>
  <si>
    <t>Ultimo jaar is de laatste dinsdag van het jaar.</t>
  </si>
  <si>
    <t xml:space="preserve">Tabel 6.3  </t>
  </si>
  <si>
    <t>Capaciteit gevangeniswezen/DBV* **,  naar bestemming, stand per ultimo september</t>
  </si>
  <si>
    <t>Huizen van Bewaring***</t>
  </si>
  <si>
    <t>Gesloten gevangenissen</t>
  </si>
  <si>
    <t>Gevangenissen beperkt beveiligd</t>
  </si>
  <si>
    <t>Gevangenissen zeer beperkt beveiligd</t>
  </si>
  <si>
    <t>Totale capaciteit</t>
  </si>
  <si>
    <t>Detentiecentra en uitzetcentra zijn ingedeeld in de categorie Huizen van Bewaring.</t>
  </si>
  <si>
    <t>Voor de gegevens vanaf 1960 zie tabel 6.2 in Criminaliteit en rechtshandhaving 2004.</t>
  </si>
  <si>
    <t xml:space="preserve">Tabel 6.4 </t>
  </si>
  <si>
    <t xml:space="preserve"> Populatie van het gevangeniswezen/DBV* per ultimo september </t>
  </si>
  <si>
    <t>2006****</t>
  </si>
  <si>
    <t>Naar delict**</t>
  </si>
  <si>
    <t>geweldsmisdrijven</t>
  </si>
  <si>
    <t>vermogensmisdrijven</t>
  </si>
  <si>
    <t>vernieling en openbare orde</t>
  </si>
  <si>
    <t>overige misdrijven Wetboek van Strafrecht</t>
  </si>
  <si>
    <t>Wegenverkeerswet</t>
  </si>
  <si>
    <t>Opiumwet</t>
  </si>
  <si>
    <t>overige wetten</t>
  </si>
  <si>
    <t>onbekend / n.v.t. (waaronder vreemdelingenbewaring)</t>
  </si>
  <si>
    <t xml:space="preserve">Naar verblijfstitel </t>
  </si>
  <si>
    <t>voorlopige hechtenis</t>
  </si>
  <si>
    <t>gevangenisstraf</t>
  </si>
  <si>
    <t>SOV/ISD-maatregel***</t>
  </si>
  <si>
    <t>hechtenis</t>
  </si>
  <si>
    <t>uitlevering/uitzetting</t>
  </si>
  <si>
    <t>passanten KZ/TBS</t>
  </si>
  <si>
    <t>overige verblijfstitels</t>
  </si>
  <si>
    <t>Naar type inrichting</t>
  </si>
  <si>
    <t>huizen van bewaring</t>
  </si>
  <si>
    <t>gesloten gevangenissen</t>
  </si>
  <si>
    <t>gevangenissen beperkt beveiligd</t>
  </si>
  <si>
    <t>gevangenissen zeer beperkt beveiligd</t>
  </si>
  <si>
    <t>extramuraal</t>
  </si>
  <si>
    <t>overige inrichtingstypen</t>
  </si>
  <si>
    <t>Naar strafduur</t>
  </si>
  <si>
    <t>minder dan 1 maand</t>
  </si>
  <si>
    <t>1 tot 3 maanden</t>
  </si>
  <si>
    <t>3 tot 6 maanden</t>
  </si>
  <si>
    <t>6 maanden tot 1 jaar</t>
  </si>
  <si>
    <t>1 tot 2 jaren</t>
  </si>
  <si>
    <t>2 tot 4 jaren</t>
  </si>
  <si>
    <t>4 jaren of langer</t>
  </si>
  <si>
    <t>nog geen straf opgelegd</t>
  </si>
  <si>
    <t xml:space="preserve">De door drugskoeriers en illegale vreemdelingen bezette plaatsen van de Directie Bijzondere Voorzieningen (DBV) zijn meegeteld vanaf 2004. De DBV bestaat sinds maart 2002, maar het is niet mogelijk om de onder DBV ressorterende bezetting in de jaren 2002 en 2003 onder te verdelen naar de in deze tabel gepresenteerde grootheden. Daardoor zijn de aantallen van 2002 en 2003 exclusief de door drugskoeriers en illegale vreemdelingen bezette plaatsen van DBV. Een indicatieve schatting van de onder DBV ressorterende bezetting in 2003 is ongeveer 800 gedetineerden. In 2002 is dit aantal nog lager. De extramurale verblijvenden in het kader van elektronische detentie, penitentiair programma of de laatste extramurale fase van de SOV- of ISD-maatregel zijn meegeteld. </t>
  </si>
  <si>
    <t>Dit is het delict waarvan men wordt verdacht danwel waarvoor men is veroordeeld.</t>
  </si>
  <si>
    <t>De SOV-maatregel is ingevoerd sinds 2001. De ISD-maatregel is sinds 2004 van kracht.</t>
  </si>
  <si>
    <t xml:space="preserve">**** </t>
  </si>
  <si>
    <t xml:space="preserve">Het aantal Opiumwetdelicten voor het jaar 2006 is gecorrigeerd ten opzichte van C&amp;R 2006. In de editie van 2006 zijn voor het jaar 2006  ten onrechte 500 onbekende delicten bij de Opiumwetdelicten geteld.  </t>
  </si>
  <si>
    <t>Bron: CBS</t>
  </si>
  <si>
    <r>
      <t xml:space="preserve">Tabel 6.5  </t>
    </r>
  </si>
  <si>
    <t xml:space="preserve">Strafrechtelijk gedetineerden in het gevangeniswezen* per ultimo september </t>
  </si>
  <si>
    <t>Naar delict</t>
  </si>
  <si>
    <t xml:space="preserve">onbekend </t>
  </si>
  <si>
    <t>SOV/ISD-maatregel</t>
  </si>
  <si>
    <t>hechtenis (principale hechtenis)</t>
  </si>
  <si>
    <t>vervangende hechtenis taakstraf</t>
  </si>
  <si>
    <t>vervangende hechtenis geldboete (subsidiaire hechtenis)</t>
  </si>
  <si>
    <t>gijzeling Wet Mulder (niet betaalde verkeersboetes)</t>
  </si>
  <si>
    <t>gijzeling Wet Terwee (niet betaalde schadevergoedingsregeling)</t>
  </si>
  <si>
    <t>lijfsdwang regeling ontn. wederrecht. verkr. voord. (plukze)</t>
  </si>
  <si>
    <t>tbs (passant)</t>
  </si>
  <si>
    <t>strafr. maatregel plaatsing psych. zkh (passant)</t>
  </si>
  <si>
    <t>bewaring uitlevering</t>
  </si>
  <si>
    <t>bewaring, gevangenhouding ikv WOTS</t>
  </si>
  <si>
    <t>overig</t>
  </si>
  <si>
    <t>onbekend</t>
  </si>
  <si>
    <t>2 tot 3 jaren</t>
  </si>
  <si>
    <t>3 tot 4 jaren</t>
  </si>
  <si>
    <t>4 tot 6 jaren</t>
  </si>
  <si>
    <t>6 tot 8 jaren</t>
  </si>
  <si>
    <t>8 tot 12 jaren</t>
  </si>
  <si>
    <t>12 jaar of langer</t>
  </si>
  <si>
    <t xml:space="preserve">Inclusief enkele jeugddetenties. In 2004 ging het om 6 detentieplaatsen, in 2005 ging het om 3 plaatsen. In 2006 zijn er ook een aantal gevangenisplaatsen die zijn ingehuurd door de JJI- sector meegeteld. </t>
  </si>
  <si>
    <t>Tabel 6.6</t>
  </si>
  <si>
    <t>Gratieverlening</t>
  </si>
  <si>
    <t>Ontvangen verzoekschrift</t>
  </si>
  <si>
    <t>Totaal aantal beslissingen</t>
  </si>
  <si>
    <t>Beslissingen tot onvoorwaardelijke gratieverlening</t>
  </si>
  <si>
    <t>Beslissingen tot voorwaardelijke gratieverlening</t>
  </si>
  <si>
    <t>Beslissingen tot afwijzing gratieverlening</t>
  </si>
  <si>
    <t xml:space="preserve">Tabel 6.7 </t>
  </si>
  <si>
    <t>Onttrekking aan detentie, indicatoren voor plaatsgebrek en suïcides</t>
  </si>
  <si>
    <t>Onttrekking aan detentie, totaal*</t>
  </si>
  <si>
    <t>w.o.</t>
  </si>
  <si>
    <t>ontvluchtingen uit (gesloten) inrichtingen</t>
  </si>
  <si>
    <t>Aanhoudingen van gedetineerden die zich aan detentie hebben onttrokken</t>
  </si>
  <si>
    <t>Indicatoren voor plaatsgebrek</t>
  </si>
  <si>
    <t>heenzendingen meerderjarige personen wegens plaatsgebrek</t>
  </si>
  <si>
    <t>strafonderbreking als gevolg van plaatsgebrek</t>
  </si>
  <si>
    <t>incidenteel vervroegd ontslag uit detentie wegens plaatsgebrek (IVO)</t>
  </si>
  <si>
    <t>incidenteel vervroegde uitzetting strafrechtelijk illegale vreemdelingen wegens plaatsgebrek (IVU)</t>
  </si>
  <si>
    <t xml:space="preserve">Suïcides in penitentiaire inrichtingen </t>
  </si>
  <si>
    <t>Tot ontrekkingen aan detentie worden gerekend:</t>
  </si>
  <si>
    <t>- ontvluchtingen uit penitentiaire inrichtingen;</t>
  </si>
  <si>
    <t>- niet terugkeren van verlof w.o. weekendverlof vanuit de (zeer) beperkte beveiligde inrichtingen;</t>
  </si>
  <si>
    <t>- niet terugkeren van tijdelijke schorsing voorlopige hechtenis;</t>
  </si>
  <si>
    <t>- niet terugkeren van tijdelijke strafonderbreking;</t>
  </si>
  <si>
    <t>- onderbreken van extramurale tenuitvoerlegging gevangenisstraffen;</t>
  </si>
  <si>
    <t>- ontvluchtingen tijdens transport.</t>
  </si>
  <si>
    <t>Tabel 6.8</t>
  </si>
  <si>
    <t>Verzoeken om overplaatsing in het kader van de WOTS</t>
  </si>
  <si>
    <t>Verzoeken om overplaatsing van het buitenland naar Nederland</t>
  </si>
  <si>
    <t>Verzoeken om overplaatsing van Nederland naar het buitenland</t>
  </si>
  <si>
    <t>Bron: Ministerie van Justitie - Directie Juridische &amp; Operationele Aangelegenheden</t>
  </si>
  <si>
    <t>Tabel 6.9</t>
  </si>
  <si>
    <t>Verzoeken om overplaatsing in het kader van de WOTS naar land, 2007</t>
  </si>
  <si>
    <t>Totaal</t>
  </si>
  <si>
    <t>Australië</t>
  </si>
  <si>
    <t>België</t>
  </si>
  <si>
    <t>Bolivia</t>
  </si>
  <si>
    <t>Bondsrepubliek Duitsland</t>
  </si>
  <si>
    <t>Bosnië-Herzogowina</t>
  </si>
  <si>
    <t>Brazilië</t>
  </si>
  <si>
    <t>Bulgarije</t>
  </si>
  <si>
    <t>Chili</t>
  </si>
  <si>
    <t>Costa Rica</t>
  </si>
  <si>
    <t>Cuba</t>
  </si>
  <si>
    <t>Denemarken</t>
  </si>
  <si>
    <t>Ecuador</t>
  </si>
  <si>
    <t>Finland</t>
  </si>
  <si>
    <t>Frankrijk</t>
  </si>
  <si>
    <t>Frans Guyana</t>
  </si>
  <si>
    <t>Griekenland</t>
  </si>
  <si>
    <t>Groot-Brittannië</t>
  </si>
  <si>
    <t>Hongarije</t>
  </si>
  <si>
    <t>Ierland</t>
  </si>
  <si>
    <t>IJsland</t>
  </si>
  <si>
    <t>Italië</t>
  </si>
  <si>
    <t>Japan</t>
  </si>
  <si>
    <t>Kroatië</t>
  </si>
  <si>
    <t>Letland</t>
  </si>
  <si>
    <t>Litouwen</t>
  </si>
  <si>
    <t>Luxemburg</t>
  </si>
  <si>
    <t>Marokko</t>
  </si>
  <si>
    <t>Mauritius</t>
  </si>
  <si>
    <t>Noorwegen</t>
  </si>
  <si>
    <t>Oostenrijk</t>
  </si>
  <si>
    <t>Panama</t>
  </si>
  <si>
    <t>Peru</t>
  </si>
  <si>
    <t>Polen</t>
  </si>
  <si>
    <t>Portugal</t>
  </si>
  <si>
    <t>Roemenië</t>
  </si>
  <si>
    <t>Rusland</t>
  </si>
  <si>
    <t>Servië</t>
  </si>
  <si>
    <t>Spanje</t>
  </si>
  <si>
    <t>Suriname</t>
  </si>
  <si>
    <t>Thailand</t>
  </si>
  <si>
    <t>Trinidad en Tobago</t>
  </si>
  <si>
    <t>Tsjechië</t>
  </si>
  <si>
    <t>Turkije</t>
  </si>
  <si>
    <t>Tabel 6.10</t>
  </si>
  <si>
    <t>Stroom-, bezetting- en capaciteitscijfers tbs</t>
  </si>
  <si>
    <t>Opleggingen tbs met bevel tot verpleging</t>
  </si>
  <si>
    <t>171*</t>
  </si>
  <si>
    <t>Tbs met voorwaarden</t>
  </si>
  <si>
    <t>Beëindigingen tbs met bevel tot verpleging</t>
  </si>
  <si>
    <t>Personen met lopende tbs-maatregel op 31 december</t>
  </si>
  <si>
    <t>Aantal passanten op 31 december</t>
  </si>
  <si>
    <t>Gerealiseerde capaciteit FPC's op 31 december</t>
  </si>
  <si>
    <t>Gemiddelde capaciteit long stay-plaatsen</t>
  </si>
  <si>
    <t>-</t>
  </si>
  <si>
    <t>Bezetting FPC's op 31 december</t>
  </si>
  <si>
    <t>Tbs-gestelden met proefverlof op 31 december</t>
  </si>
  <si>
    <t>Ontvluchtingen uit gesloten inrichtingen</t>
  </si>
  <si>
    <t>Onttrekkingen</t>
  </si>
  <si>
    <t>Voorlopig cijfer. Kan nog veranderen als gevolg van na-ijleffect.</t>
  </si>
  <si>
    <t>Tabel 6.11</t>
  </si>
  <si>
    <t>Tbr-/tbs-passanten</t>
  </si>
  <si>
    <t>Gemiddeld aantal passanten</t>
  </si>
  <si>
    <t>Gemiddelde wachttijd peilmoment (in dagen)</t>
  </si>
  <si>
    <t>Tabel 6.12</t>
  </si>
  <si>
    <t xml:space="preserve"> Intramurale behandelduur tbr/tbs (opname in kliniek tot proefverlof of ontslag)* </t>
  </si>
  <si>
    <t>Gemiddelde duur (in maanden)</t>
  </si>
  <si>
    <t>Deze gegevens zijn bepaald aan de hand van de in een jaar beëindigde intramurale behandelingen (uitstroomcohorten). Wanneer de gemiddelde verblijfsduur wordt bepaald op basis van instroomcohorten, komt de gemiddelde intramurale verblijfsduur in de laatste jaren ongeveer 11 jaar uit.</t>
  </si>
  <si>
    <t>Tabel 6.13</t>
  </si>
  <si>
    <t>Kenmerken tbs-populatie (enquête), 1990, 1995, 1998, 1999, 2000, 2004-2007</t>
  </si>
  <si>
    <t>(mediaan)</t>
  </si>
  <si>
    <t xml:space="preserve">Leeftijd </t>
  </si>
  <si>
    <t>op peildatum</t>
  </si>
  <si>
    <t>bij veroordeling tbs</t>
  </si>
  <si>
    <t>(%)</t>
  </si>
  <si>
    <t>Geslacht</t>
  </si>
  <si>
    <t>man</t>
  </si>
  <si>
    <t>vrouw</t>
  </si>
  <si>
    <t>Tabel 6.14</t>
  </si>
  <si>
    <t xml:space="preserve">Lopende strafrechtelijke maatregelen minderjarigen op ultimo december, 1993-2007 </t>
  </si>
  <si>
    <t>Bijzondere behandeling</t>
  </si>
  <si>
    <t>Jeugd-tbr</t>
  </si>
  <si>
    <t>PIJ</t>
  </si>
  <si>
    <t>Vanaf 1 september 1995 wordt alleen nog de PIJ-maatregel opgelegd</t>
  </si>
  <si>
    <t>Tabel 6.15</t>
  </si>
  <si>
    <t>Instroom vanuit vrije maatschappij of politiecel in de justitiële jeugdinrichtingen</t>
  </si>
  <si>
    <t>Titel bij instroom opvanginrichtingen</t>
  </si>
  <si>
    <t>Preventief gehecht</t>
  </si>
  <si>
    <t>JD</t>
  </si>
  <si>
    <t>PIJ/Jeugd-tbr/BB*</t>
  </si>
  <si>
    <t>OTS</t>
  </si>
  <si>
    <t>Voogdij</t>
  </si>
  <si>
    <t>Vrijw. voortgez hlpv</t>
  </si>
  <si>
    <t>Vreemdelingenbewaring</t>
  </si>
  <si>
    <t>Onbekend</t>
  </si>
  <si>
    <t>Titel bij instroom gesloten behandelinrichtingen</t>
  </si>
  <si>
    <t>Titel bij instroom open behandelinrichtingen</t>
  </si>
  <si>
    <t>Voor 1995 waren dit de maatregelen: plaatsing in een inrichting voor bijzondere behandeling (PIBB) en terbeschikkingstelling van de regering (jeugd-tbr).</t>
  </si>
  <si>
    <t>Tabel 6.16</t>
  </si>
  <si>
    <t xml:space="preserve"> Doorstromen in de justitiële jeugdinrichtingen</t>
  </si>
  <si>
    <t>Titel bij doorstroom van open behandelinrichting naar opvanginrichting</t>
  </si>
  <si>
    <t>Vrijwillige voortgezette hulpverlening</t>
  </si>
  <si>
    <t>Titel bij doorstroom vanuit opvanginrichting naar open behandelinrichting</t>
  </si>
  <si>
    <t>Titel bij doorstroom van opvanginrichting naar gesloten behandelinrichting</t>
  </si>
  <si>
    <t>Titel bij doorstroom vanuit gesloten behandelinrichting naar open behandelinrichting</t>
  </si>
  <si>
    <t>Titel bij doorstroom van open behandelinrichting* naar gesloten behandelinrichting</t>
  </si>
  <si>
    <t>Voorheen, dat wil zeggen voor 1995, waren dit de maatregelen: plaatsing in een inrichting voor bijzondere behandeling (PIBB) en terbeschikkingstelling van de regering (jeugd-tbr).</t>
  </si>
  <si>
    <t>Bron:DJI</t>
  </si>
  <si>
    <t>Tabel 6.17</t>
  </si>
  <si>
    <t xml:space="preserve"> Uitstroom vanuit de justitiële jeugdinrichtingen naar de vrije maatschapij</t>
  </si>
  <si>
    <t>Titel bij uitstroom vanuit een opvanginrichting</t>
  </si>
  <si>
    <t>Vrijwilige voorgezette hulpverlening</t>
  </si>
  <si>
    <t>Titel bij uitstroom uit een gesloten behandelinrichting</t>
  </si>
  <si>
    <t>Titel bij uitstroom uit een open behandelinrichting**</t>
  </si>
  <si>
    <t>Open behandelinrichting is inclusief eindfase, proefverlof en STP.</t>
  </si>
  <si>
    <t>Tabel 6.18</t>
  </si>
  <si>
    <t>Capaciteit en populatie van de justitiële jeugdinrichtingen</t>
  </si>
  <si>
    <t>(abs.)</t>
  </si>
  <si>
    <t>Gerealiseerde capaciteit (gemiddeld)</t>
  </si>
  <si>
    <t>Bezetting (gemiddeld)</t>
  </si>
  <si>
    <t xml:space="preserve">Bezetting </t>
  </si>
  <si>
    <t>t/m 13 jaar</t>
  </si>
  <si>
    <t>14 en 15 jaar</t>
  </si>
  <si>
    <t>16 en 17 jaar</t>
  </si>
  <si>
    <t>18 jaar en ouder</t>
  </si>
  <si>
    <t>Jongens</t>
  </si>
  <si>
    <t>Meisjes</t>
  </si>
  <si>
    <t>Strafrechtelijk</t>
  </si>
  <si>
    <t>vrijheidsstraf</t>
  </si>
  <si>
    <t>strafrechtelijke maatregel</t>
  </si>
  <si>
    <t>Civielrechtelijk (ots, voogdij) en voortgezette hulpverlening*</t>
  </si>
  <si>
    <t>Autochtonen</t>
  </si>
  <si>
    <t>Allochtonen</t>
  </si>
  <si>
    <t>Heenzendingen minderjarigen</t>
  </si>
  <si>
    <t>Voortgezette hulpverlening is de hulp aan ex-ots- en ex-voogdij-jongeren die na het bereiken van de 18-jarige leeftijd in overleg met de inrichting en na toestemming van het ministerie kiezen voor een verlengd verblijf in de inrichting. Deze verblijfstitel is overigens met de inwerkingtreding van de Beginselenwet Justitiële Jeugdinrichitngen op 1september 2001 komen te vervallen.</t>
  </si>
  <si>
    <t>Tabel 6.19</t>
  </si>
  <si>
    <t>Capaciteit en populatie van de opvanginrichtingen, 1990-2007</t>
  </si>
  <si>
    <t>Gerealiseerde capaciteit (gemiddeld)*</t>
  </si>
  <si>
    <t>Bezetting absoluut (gemiddeld)**</t>
  </si>
  <si>
    <t>Bezetting</t>
  </si>
  <si>
    <t>Civielrechtelijk (ots, voogdij) en voortgezette hulpverlening***</t>
  </si>
  <si>
    <t>Gemiddelde verblijfsduur in een inrichting (in dagen)</t>
  </si>
  <si>
    <t>Inclusief (Tender-)veelplegersplaatsen. In 2005 waren dat er 36, in 2006 en in 2007 44.</t>
  </si>
  <si>
    <t>Inclusief de opvangplaatsen bezet door jeugdigen in vreemdelingenbewaring. In 2007 is dit circa 2%.</t>
  </si>
  <si>
    <t>***</t>
  </si>
  <si>
    <t>Tabel 6.20</t>
  </si>
  <si>
    <t xml:space="preserve"> Capaciteit en populatie van de behandelinrichtingen</t>
  </si>
  <si>
    <t>Strafrechtelijke maatregel</t>
  </si>
  <si>
    <t>Voortgezette hulpverlening is de hulp aan ex-ots- en ex-voogdij-jongeren die na het bereiken van de 18-jarige leeftijd in overleg met de inrichting en na toestemming van het ministerie kiezen voor een verlengd verblijf in de inrichting. Deze verblijfstitel is overigens met de inwerkingtreding van de Beginselenwet Justitiele Jeugdinrichtingen op 1 september 2001 komen te vervallen.</t>
  </si>
  <si>
    <t>Tabel 6.21</t>
  </si>
  <si>
    <t>Overzicht populatie reclassanten van de drie reclasseringsorganisaties*</t>
  </si>
  <si>
    <t>Totaal reclassanten</t>
  </si>
  <si>
    <t xml:space="preserve">Geslacht </t>
  </si>
  <si>
    <t xml:space="preserve">Leeftijdsopbouw </t>
  </si>
  <si>
    <t>18-25 jaar **</t>
  </si>
  <si>
    <t>26-30 jaar</t>
  </si>
  <si>
    <t>31-35 jaar</t>
  </si>
  <si>
    <t>36-40 jaar</t>
  </si>
  <si>
    <t>&gt; 40 jaar</t>
  </si>
  <si>
    <t>Primaire delicten</t>
  </si>
  <si>
    <t>geweld***</t>
  </si>
  <si>
    <t>vermogen</t>
  </si>
  <si>
    <t>drugs</t>
  </si>
  <si>
    <t>verkeer</t>
  </si>
  <si>
    <t>overig****</t>
  </si>
  <si>
    <t>onbekend*****</t>
  </si>
  <si>
    <t>Het betreft de totale populatie reclassanten van Reclassering Nederland, Stichting Verslavingsreclassering en Leger des Heils.</t>
  </si>
  <si>
    <t>**</t>
  </si>
  <si>
    <t xml:space="preserve"> In de categorie 18-25 jaar zit een klein aantal personen dat onder de 18 jaar is. </t>
  </si>
  <si>
    <t xml:space="preserve"> Inclusief zedendelicten.</t>
  </si>
  <si>
    <t xml:space="preserve"> Inclusief vernieling en openbare orde delicten en vuurwapenbezit.</t>
  </si>
  <si>
    <t xml:space="preserve">***** </t>
  </si>
  <si>
    <t>Het registreren van het delicttype is geen verplicht veld in het registratiesysteem van de Reclassering.</t>
  </si>
  <si>
    <t>Bron: Reclassering Nederland</t>
  </si>
  <si>
    <t>Tabel 6.22</t>
  </si>
  <si>
    <t>Afgeronde, afgebroken en niet gestarte toezichten per reclasseringsorganisatie</t>
  </si>
  <si>
    <t>Toezichten totaal</t>
  </si>
  <si>
    <t>6.717*</t>
  </si>
  <si>
    <t>8.582*</t>
  </si>
  <si>
    <t>Afgerond</t>
  </si>
  <si>
    <t>Leger des Heils</t>
  </si>
  <si>
    <t>Reclassering Nederland</t>
  </si>
  <si>
    <t>Stichting verslavingsreclassering</t>
  </si>
  <si>
    <t>Afgebroken</t>
  </si>
  <si>
    <t>Niet gestart</t>
  </si>
  <si>
    <t xml:space="preserve"> Twee afgeronde toezichten onbekend in 2003 en 1 onbekend in 2004.</t>
  </si>
  <si>
    <t>Tabel 6.23</t>
  </si>
  <si>
    <t>Voltooide taakstraffen van de drie reclasseringsorganisaties*</t>
  </si>
  <si>
    <t>Totaal voltooide taakstraffen</t>
  </si>
  <si>
    <t>werkstraf</t>
  </si>
  <si>
    <t>leerstraf</t>
  </si>
  <si>
    <t>Het betreft hier het totaal aantal voltooide taakstraffen van  Reclassering Nederland, Leger des Heils en Stichting verslavingsreclassering tezamen</t>
  </si>
  <si>
    <t>Tabel 6.24</t>
  </si>
  <si>
    <t>Taakstraffen* naar reclasseringsorganisatie en gemiddeld aantal uur taakstraf</t>
  </si>
  <si>
    <t>Werkstraf</t>
  </si>
  <si>
    <t>Leerstraf</t>
  </si>
  <si>
    <t>Werkstraf/leerstraf**</t>
  </si>
  <si>
    <t>Gemiddeld aantal uur taakstraf</t>
  </si>
  <si>
    <t>Het gaat hier om zowel afgeronde als afgebroken taakstraffen.</t>
  </si>
  <si>
    <t>Het gaat hier om een combinatie van een werk- en leerstraf.</t>
  </si>
  <si>
    <t>Tabel 6.25</t>
  </si>
  <si>
    <t xml:space="preserve"> Aantal RIScen afgenomen door de drie reclasseringsorganisaties*, 2007 </t>
  </si>
  <si>
    <t>M</t>
  </si>
  <si>
    <t>V***</t>
  </si>
  <si>
    <t>Totaal**</t>
  </si>
  <si>
    <t>Huisvestingsgeschiedenis: dakloosheid</t>
  </si>
  <si>
    <t xml:space="preserve">nooit dakloos </t>
  </si>
  <si>
    <t xml:space="preserve">in het verleden voor een periode van maximaal 6 mnd dakloos geweest </t>
  </si>
  <si>
    <t>delinquent is langere tijd dakloos geweest (&gt; 6 mnd)</t>
  </si>
  <si>
    <t xml:space="preserve">Opleidingsniveau en behaalde diploma’s: </t>
  </si>
  <si>
    <t>opleiding gevolgd (LBO/MAVO/VMBO, MBO/ROC, HAVO/VWO, HBO/WO, anders) met een of meer diploma’s afgerond die toegang geven tot de arbeidsmarkt</t>
  </si>
  <si>
    <t>opleiding (LBO/MAVO/VMBO, MBO/ROC, HAVO/VWO, HBO/WO, anders) gevolgd, niet met diploma afgerond. Behaalde diploma’s geven geen toegang tot de arbeidsmarkt</t>
  </si>
  <si>
    <t>ongeschoold, basis of speciaal onderwijs al dan niet afgerond</t>
  </si>
  <si>
    <t>Schoolbezoek</t>
  </si>
  <si>
    <r>
      <t>normaal schoolbezoek tot 16</t>
    </r>
    <r>
      <rPr>
        <vertAlign val="superscript"/>
        <sz val="9"/>
        <rFont val="TheSans Basic"/>
        <family val="0"/>
      </rPr>
      <t>de</t>
    </r>
  </si>
  <si>
    <t>schoolbezoek zolang de leerplichtwet, incidenteel spijbelen</t>
  </si>
  <si>
    <t>vaak gespijbeld, geen diploma’s, geen vervolgopleiding</t>
  </si>
  <si>
    <t xml:space="preserve">Belemmeringen voor school en werk </t>
  </si>
  <si>
    <t>geen belemmeringen, is gemotiveerd voor school en werk</t>
  </si>
  <si>
    <t>wisselend tegenover scholing en werk</t>
  </si>
  <si>
    <t>analfabeet, opleiding is tijdverspilling</t>
  </si>
  <si>
    <t>Werkervaring en -verleden</t>
  </si>
  <si>
    <t>delinquent heeft werk, wisselt niet zonder perspectief op andere baan</t>
  </si>
  <si>
    <t>delinquent heeft meestal werk. Wisselt zonder perspectief op ander werk, is wel eens ontslagen</t>
  </si>
  <si>
    <t>delinquent heeft een onduidelijk arbeidsverleden, heeft nooit echt langdurig gewerkt. Is om verwijtbare redenen ontslagen</t>
  </si>
  <si>
    <t>Huidige werksituatie</t>
  </si>
  <si>
    <t>fulltime of parttime werk, in vast dienstverband of via het uitzendbureau</t>
  </si>
  <si>
    <t xml:space="preserve">werkzoekend, werkt op onregelmatige basis </t>
  </si>
  <si>
    <t>werkloos of niet beschikbaar voor werk</t>
  </si>
  <si>
    <t xml:space="preserve">Het betreft het totaal aantal RIScen afgenomen door Reclasering Nederland, Stichting Verslavingsreclassering en Leger des Heils, inclusief herdiagnoses bij eenzelfde persoon. </t>
  </si>
  <si>
    <t>Inclusief 22 afnames waarvan het geslacht niet was ingevuld.</t>
  </si>
  <si>
    <t>De verdeling over mannen/vrouwen zegt niets over het aantal unieke personen maar over het aantal mannen en vrouwen waarbij een RISc is afgenomen, dat kan dus ook een herdiagnose zijn bij eenzelfde persoon. Het aantal herdiagnoses is 359, dat is 2,6%.</t>
  </si>
  <si>
    <t>Tabel 6.26</t>
  </si>
  <si>
    <t>Ontwikkeling gestarte taakstraffen minderjarigen</t>
  </si>
  <si>
    <t>Taakstraffen niet gedifferentieerd</t>
  </si>
  <si>
    <t>Werkstraffen</t>
  </si>
  <si>
    <t>Leer en combinatiestraffen</t>
  </si>
  <si>
    <t>1996*</t>
  </si>
  <si>
    <t>21.847 **</t>
  </si>
  <si>
    <t>17.146 **</t>
  </si>
  <si>
    <t>4.701 **</t>
  </si>
  <si>
    <t>Door een wijziging in de registratie zijn de aantallen vanaf 1996 niet vergelijkbaar met de jaren daarvoor.</t>
  </si>
  <si>
    <t>De aantallen van 2006 zijn een schatting op basis van 83% van het totale aantal taakstraffen in 2006.</t>
  </si>
  <si>
    <t>Bron: Raad voor de Kinderbescherming</t>
  </si>
  <si>
    <t>Tabel 6.27</t>
  </si>
  <si>
    <t xml:space="preserve">Afgesloten taakstraffen opgelegd aan minderjarigen </t>
  </si>
  <si>
    <t>2006*</t>
  </si>
  <si>
    <t>2007**</t>
  </si>
  <si>
    <t>Totaal afgesloten taakstraffen</t>
  </si>
  <si>
    <t>combinatie</t>
  </si>
  <si>
    <t>leerproject</t>
  </si>
  <si>
    <t>Gemiddeld aantal opgelegde uren (totaal)</t>
  </si>
  <si>
    <t>Afgesloten taakstraffen naar eindbesluit (totaal)</t>
  </si>
  <si>
    <t>geslaagd</t>
  </si>
  <si>
    <t>niet gestart / mislukt</t>
  </si>
  <si>
    <t>(jeugd)reclassering voert taakstraf uit / overige besluiten</t>
  </si>
  <si>
    <t>niet ingevuld</t>
  </si>
  <si>
    <t>Afgesloten taakstraffen naar leeftijd (totaal)</t>
  </si>
  <si>
    <t>12 jaar</t>
  </si>
  <si>
    <t>13 jaar</t>
  </si>
  <si>
    <t>14 jaar</t>
  </si>
  <si>
    <t>15 jaar</t>
  </si>
  <si>
    <t>16 jaar</t>
  </si>
  <si>
    <t>17 jaar</t>
  </si>
  <si>
    <t>18 jaar</t>
  </si>
  <si>
    <t>Afgesloten taakstraffen naar modaliteit (totaal)</t>
  </si>
  <si>
    <t>officiersmodel</t>
  </si>
  <si>
    <t>overige</t>
  </si>
  <si>
    <t>rechtersmodel</t>
  </si>
  <si>
    <t>De aantallen van 2006 zijn een schatting op basis van 78,5% van het totale aantal taakstraffen in 2006.</t>
  </si>
  <si>
    <t>De afgesloten taakstraffen uitgesplitst naar leeftijd waren niet beschikbaar voor 2007.</t>
  </si>
  <si>
    <t>Tabel 6.28</t>
  </si>
  <si>
    <t>Ter inning bij het CJIB aangemelde boetevonnissen, in aantal en euro's, 2007</t>
  </si>
  <si>
    <t>Minderjarigen</t>
  </si>
  <si>
    <t>Meerderjarigen</t>
  </si>
  <si>
    <t>Rechtspersonen</t>
  </si>
  <si>
    <t>Economische politierechter</t>
  </si>
  <si>
    <t>aantal</t>
  </si>
  <si>
    <t>initieel bedrag</t>
  </si>
  <si>
    <t>gemiddeld initieel bedrag</t>
  </si>
  <si>
    <t>Enkelvoudige kamer</t>
  </si>
  <si>
    <t>Gerechtshof</t>
  </si>
  <si>
    <t>Kantongerecht</t>
  </si>
  <si>
    <t>Kinderrechter</t>
  </si>
  <si>
    <t>Meervoudige economische kamer</t>
  </si>
  <si>
    <t>Meervoudige kamer</t>
  </si>
  <si>
    <t>Militaire kantonrechter</t>
  </si>
  <si>
    <t>Militaire meervoudige kamer</t>
  </si>
  <si>
    <t>Militaire politierechter</t>
  </si>
  <si>
    <t>Politierechter</t>
  </si>
  <si>
    <t>Bron: CJIB / STRABIS</t>
  </si>
  <si>
    <t>Tabel 6.29</t>
  </si>
  <si>
    <t>Door het CJIB afgedane boetevonnissen*</t>
  </si>
  <si>
    <t>Werkvoorraad op 1 januari</t>
  </si>
  <si>
    <t>Van parketten ontvangen</t>
  </si>
  <si>
    <t xml:space="preserve">boetevonnissen </t>
  </si>
  <si>
    <t>totaal boetebedrag (x 1.000 euro)</t>
  </si>
  <si>
    <t>Afgedaan</t>
  </si>
  <si>
    <t>door betaling</t>
  </si>
  <si>
    <t>opgelegd/oninbaar</t>
  </si>
  <si>
    <t>gratie/rechtsmiddel</t>
  </si>
  <si>
    <t>vervangende hechtenis</t>
  </si>
  <si>
    <t>betaald binnen 1 jaar</t>
  </si>
  <si>
    <t>betaald binnen 2 jaar</t>
  </si>
  <si>
    <t>Totaal geïnd bedrag (x 1.000 euro)</t>
  </si>
  <si>
    <t>Exclusief administratieve verkeersgedragingen (WAHV).</t>
  </si>
  <si>
    <t>Tabel 6.30</t>
  </si>
  <si>
    <t>Ontnemingsmaatregelen*</t>
  </si>
  <si>
    <t>Ter executie aangeboden aan CJIB</t>
  </si>
  <si>
    <t>Afgedaan** door CJIB</t>
  </si>
  <si>
    <t>binnen 3 maanden</t>
  </si>
  <si>
    <t>tussen 3 en 18 maanden</t>
  </si>
  <si>
    <t>na 18 maanden</t>
  </si>
  <si>
    <t>Eindvoorraad 31 december</t>
  </si>
  <si>
    <t>Totaal initiële bedragen (in €)***</t>
  </si>
  <si>
    <t>Voor 1995-1997 zijn de door arrondissmentsparketten en ressortsparketten geïnde ontnemingen buiten beschouwing gelaten. Vanaf 1998 worden ontnemingen alleen nog geïnd door het CJIB.</t>
  </si>
  <si>
    <t>Alle inclusief de afdoeningen die als 'oninbaar' zijn geboekt.</t>
  </si>
  <si>
    <t>Het totaal aan initiële bedragen van alle afgedane zaken, incl. afgedaan door vervangende hechtenis, als oninbaar afgeboekt, enz.</t>
  </si>
  <si>
    <t xml:space="preserve">Bron: CJIB </t>
  </si>
  <si>
    <t>Tabel 6.31</t>
  </si>
  <si>
    <t>Schadevergoedingsmaatregelen</t>
  </si>
  <si>
    <t>Afgedaan door CJIB</t>
  </si>
  <si>
    <t>Eindvoorraad CJIB ultimo december</t>
  </si>
  <si>
    <t>Initieel vorderingsbedrag Terwee per jaar (in €)</t>
  </si>
  <si>
    <t>966. 075</t>
  </si>
  <si>
    <t>3.004.484</t>
  </si>
  <si>
    <t>4.437.645</t>
  </si>
  <si>
    <t>5.689.043</t>
  </si>
  <si>
    <t>6.801.598</t>
  </si>
  <si>
    <t>8.819.010</t>
  </si>
  <si>
    <t>12.081.531</t>
  </si>
  <si>
    <t>15.619.575</t>
  </si>
  <si>
    <t>43.851.783</t>
  </si>
  <si>
    <t>30.011.445</t>
  </si>
  <si>
    <t>24.697.660</t>
  </si>
  <si>
    <t>22.442.746</t>
  </si>
  <si>
    <t>Tabel 6.32</t>
  </si>
  <si>
    <t xml:space="preserve">Wijze van afdoening* schadevergoedingsmaatregelen </t>
  </si>
  <si>
    <t>2002*</t>
  </si>
  <si>
    <t>Totaal afgedaan</t>
  </si>
  <si>
    <t>Betaling aan CJIB</t>
  </si>
  <si>
    <t>Betaald aan deurwaarder</t>
  </si>
  <si>
    <t>Betaald aan parket</t>
  </si>
  <si>
    <t>Betaald aan slachtoffer</t>
  </si>
  <si>
    <t>Vervangende hechtenis</t>
  </si>
  <si>
    <t>Oninbaar</t>
  </si>
  <si>
    <t>Regeling slachtoffer en veroordeelde</t>
  </si>
  <si>
    <t>Overig</t>
  </si>
  <si>
    <t xml:space="preserve">Volledige betaling </t>
  </si>
  <si>
    <t>Staken executie</t>
  </si>
  <si>
    <t>Vervangende hechtenis ondergaan</t>
  </si>
  <si>
    <t xml:space="preserve">Regeling tussen veroordeelde en slachtoffer </t>
  </si>
  <si>
    <t>Veroordeelde overleden</t>
  </si>
  <si>
    <t>Appel / cassatie ingesteld</t>
  </si>
  <si>
    <t>Dossier verjaard</t>
  </si>
  <si>
    <t>Dossier gesloten i.v.m. WSNP (statisch archief)</t>
  </si>
  <si>
    <t>Met ingang van 2002 hanteert het CJIB een andere classificatie van de wijze van afdoening.</t>
  </si>
  <si>
    <t xml:space="preserve">Tabel 6.33  </t>
  </si>
  <si>
    <t>Inning van transacties en afdoening van transactievoorstellen door het CJIB*</t>
  </si>
  <si>
    <t>Totaal geïnde transacties</t>
  </si>
  <si>
    <t>politietransacties</t>
  </si>
  <si>
    <t>transacties OM</t>
  </si>
  <si>
    <t>transacties RDW</t>
  </si>
  <si>
    <t>overige transacties**</t>
  </si>
  <si>
    <t>Totaal afgedane transactievoorstellen</t>
  </si>
  <si>
    <t>sepot</t>
  </si>
  <si>
    <t>betaald</t>
  </si>
  <si>
    <t>overig***</t>
  </si>
  <si>
    <t>Geïncasseerde transacties (in miljoenen €)</t>
  </si>
  <si>
    <t>Deze categorie bevat transacties die bijv. betrekking hebben op (milieu)zaken aangeleverd door instanties als waterschappen.</t>
  </si>
  <si>
    <t>Naar parket (bijvoorbeeld in verband met niet betalen of recidive).</t>
  </si>
  <si>
    <t>Tabel 6.34</t>
  </si>
  <si>
    <t xml:space="preserve">Door de Dienst der domeinen in beslag genomen partijen </t>
  </si>
  <si>
    <t xml:space="preserve">Totaal </t>
  </si>
  <si>
    <t>In beslag genomen</t>
  </si>
  <si>
    <t xml:space="preserve">w.o. </t>
  </si>
  <si>
    <t>via Plukze</t>
  </si>
  <si>
    <t>Bron: Dienst der Domeinen</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</si>
</sst>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0.0000"/>
    <numFmt numFmtId="185" formatCode="#,##0_ ;[Red]\-#,##0\ "/>
    <numFmt numFmtId="186" formatCode="[$-413]d\ mmmm\ yyyy;@"/>
    <numFmt numFmtId="187" formatCode="0.0"/>
    <numFmt numFmtId="188" formatCode="#,##0.0"/>
    <numFmt numFmtId="189" formatCode="#,##0_ ;\-#,##0\ "/>
    <numFmt numFmtId="190" formatCode="0.0%"/>
    <numFmt numFmtId="191" formatCode="_-* #,##0_-;_-* #,##0\-;_-* &quot;-&quot;??_-;_-@_-"/>
  </numFmts>
  <fonts count="27">
    <font>
      <sz val="10"/>
      <name val="Arial"/>
      <family val="0"/>
    </font>
    <font>
      <sz val="9"/>
      <name val="Arial"/>
      <family val="2"/>
    </font>
    <font>
      <sz val="11"/>
      <name val="Arial"/>
      <family val="2"/>
    </font>
    <font>
      <sz val="9"/>
      <color indexed="10"/>
      <name val="Arial"/>
      <family val="2"/>
    </font>
    <font>
      <sz val="10"/>
      <color indexed="11"/>
      <name val="Arial"/>
      <family val="0"/>
    </font>
    <font>
      <sz val="8"/>
      <color indexed="63"/>
      <name val="Arial"/>
      <family val="2"/>
    </font>
    <font>
      <sz val="8"/>
      <name val="Arial"/>
      <family val="2"/>
    </font>
    <font>
      <sz val="10"/>
      <color indexed="10"/>
      <name val="Arial"/>
      <family val="2"/>
    </font>
    <font>
      <b/>
      <sz val="10"/>
      <color indexed="10"/>
      <name val="Arial"/>
      <family val="2"/>
    </font>
    <font>
      <sz val="11"/>
      <color indexed="10"/>
      <name val="Arial"/>
      <family val="2"/>
    </font>
    <font>
      <b/>
      <sz val="9"/>
      <color indexed="10"/>
      <name val="Arial"/>
      <family val="2"/>
    </font>
    <font>
      <i/>
      <sz val="9"/>
      <name val="Arial"/>
      <family val="2"/>
    </font>
    <font>
      <sz val="9"/>
      <name val="Times New Roman"/>
      <family val="1"/>
    </font>
    <font>
      <b/>
      <sz val="10"/>
      <name val="Arial"/>
      <family val="2"/>
    </font>
    <font>
      <b/>
      <i/>
      <sz val="10"/>
      <name val="Arial"/>
      <family val="2"/>
    </font>
    <font>
      <sz val="10"/>
      <name val="Tahoma"/>
      <family val="2"/>
    </font>
    <font>
      <sz val="9"/>
      <name val="Tahoma"/>
      <family val="2"/>
    </font>
    <font>
      <sz val="9"/>
      <color indexed="63"/>
      <name val="Times New Roman"/>
      <family val="1"/>
    </font>
    <font>
      <b/>
      <sz val="9"/>
      <name val="Arial"/>
      <family val="2"/>
    </font>
    <font>
      <sz val="8"/>
      <color indexed="10"/>
      <name val="Arial"/>
      <family val="2"/>
    </font>
    <font>
      <sz val="9"/>
      <name val="TheSans Basic"/>
      <family val="0"/>
    </font>
    <font>
      <sz val="10"/>
      <color indexed="12"/>
      <name val="Verdana"/>
      <family val="2"/>
    </font>
    <font>
      <vertAlign val="superscript"/>
      <sz val="9"/>
      <name val="TheSans Basic"/>
      <family val="0"/>
    </font>
    <font>
      <sz val="9"/>
      <color indexed="10"/>
      <name val="Times New Roman"/>
      <family val="1"/>
    </font>
    <font>
      <sz val="6"/>
      <name val="Arial"/>
      <family val="2"/>
    </font>
    <font>
      <sz val="9"/>
      <color indexed="8"/>
      <name val="Arial"/>
      <family val="2"/>
    </font>
    <font>
      <sz val="9"/>
      <color indexed="18"/>
      <name val="Arial"/>
      <family val="2"/>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color indexed="8"/>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76">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1" fillId="0" borderId="1" xfId="0" applyFont="1" applyBorder="1" applyAlignment="1">
      <alignment/>
    </xf>
    <xf numFmtId="0" fontId="1" fillId="0" borderId="1" xfId="0" applyFont="1" applyFill="1" applyBorder="1" applyAlignment="1">
      <alignment/>
    </xf>
    <xf numFmtId="0" fontId="3" fillId="0" borderId="0" xfId="0" applyFont="1" applyBorder="1" applyAlignment="1">
      <alignment/>
    </xf>
    <xf numFmtId="3" fontId="1" fillId="0" borderId="0" xfId="0" applyNumberFormat="1" applyFont="1" applyBorder="1" applyAlignment="1">
      <alignment/>
    </xf>
    <xf numFmtId="3" fontId="1" fillId="0" borderId="0" xfId="0" applyNumberFormat="1" applyFont="1" applyFill="1" applyBorder="1" applyAlignment="1">
      <alignment/>
    </xf>
    <xf numFmtId="3" fontId="0" fillId="0" borderId="0" xfId="0" applyNumberFormat="1" applyAlignment="1">
      <alignment/>
    </xf>
    <xf numFmtId="3" fontId="3" fillId="0" borderId="0" xfId="0" applyNumberFormat="1" applyFont="1" applyBorder="1" applyAlignment="1">
      <alignment/>
    </xf>
    <xf numFmtId="0" fontId="1" fillId="0" borderId="0" xfId="0" applyFont="1" applyFill="1" applyBorder="1" applyAlignment="1">
      <alignment horizontal="left" indent="1"/>
    </xf>
    <xf numFmtId="3" fontId="0" fillId="0" borderId="0" xfId="0" applyNumberFormat="1" applyFont="1" applyBorder="1" applyAlignment="1">
      <alignment/>
    </xf>
    <xf numFmtId="0" fontId="0" fillId="0" borderId="0" xfId="0" applyFont="1" applyBorder="1" applyAlignment="1">
      <alignment/>
    </xf>
    <xf numFmtId="0" fontId="4" fillId="0" borderId="0" xfId="0" applyFont="1" applyAlignment="1">
      <alignment/>
    </xf>
    <xf numFmtId="0" fontId="1" fillId="0" borderId="0" xfId="0" applyFont="1" applyBorder="1" applyAlignment="1">
      <alignment horizontal="left" indent="1"/>
    </xf>
    <xf numFmtId="0" fontId="1" fillId="0" borderId="0" xfId="0" applyFont="1" applyBorder="1" applyAlignment="1">
      <alignment horizontal="left" indent="2"/>
    </xf>
    <xf numFmtId="3" fontId="2" fillId="0" borderId="0" xfId="0" applyNumberFormat="1" applyFont="1" applyBorder="1" applyAlignment="1">
      <alignment/>
    </xf>
    <xf numFmtId="0" fontId="1" fillId="0" borderId="2" xfId="0" applyFont="1" applyBorder="1" applyAlignment="1">
      <alignment horizontal="left" indent="1"/>
    </xf>
    <xf numFmtId="3" fontId="1" fillId="0" borderId="2" xfId="0" applyNumberFormat="1" applyFont="1" applyBorder="1" applyAlignment="1">
      <alignment/>
    </xf>
    <xf numFmtId="0" fontId="0" fillId="0" borderId="0" xfId="0" applyBorder="1" applyAlignment="1">
      <alignment/>
    </xf>
    <xf numFmtId="0" fontId="4"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Fill="1" applyBorder="1" applyAlignment="1">
      <alignment/>
    </xf>
    <xf numFmtId="0" fontId="7" fillId="0" borderId="0" xfId="0" applyFont="1" applyAlignment="1">
      <alignment/>
    </xf>
    <xf numFmtId="0" fontId="6"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3" fillId="0" borderId="0" xfId="0" applyFont="1" applyBorder="1" applyAlignment="1">
      <alignment/>
    </xf>
    <xf numFmtId="3" fontId="0" fillId="0" borderId="0" xfId="0" applyNumberFormat="1" applyFont="1" applyAlignment="1">
      <alignment/>
    </xf>
    <xf numFmtId="0" fontId="1" fillId="0" borderId="0" xfId="0" applyFont="1" applyFill="1" applyBorder="1" applyAlignment="1">
      <alignment/>
    </xf>
    <xf numFmtId="3" fontId="1" fillId="0" borderId="1" xfId="0" applyNumberFormat="1" applyFont="1" applyBorder="1" applyAlignment="1">
      <alignment/>
    </xf>
    <xf numFmtId="0" fontId="1" fillId="0" borderId="2" xfId="0" applyFont="1" applyFill="1" applyBorder="1" applyAlignment="1">
      <alignment horizontal="left" indent="1"/>
    </xf>
    <xf numFmtId="0" fontId="0" fillId="0" borderId="2" xfId="0" applyFont="1" applyBorder="1" applyAlignment="1">
      <alignment/>
    </xf>
    <xf numFmtId="0" fontId="6" fillId="0" borderId="0" xfId="0" applyFont="1" applyAlignment="1">
      <alignment horizontal="left"/>
    </xf>
    <xf numFmtId="0" fontId="6" fillId="0" borderId="0" xfId="0" applyNumberFormat="1" applyFont="1" applyAlignment="1">
      <alignment/>
    </xf>
    <xf numFmtId="0" fontId="1" fillId="0" borderId="0" xfId="0" applyFont="1" applyBorder="1" applyAlignment="1">
      <alignment/>
    </xf>
    <xf numFmtId="0" fontId="1" fillId="0" borderId="1" xfId="0" applyFont="1" applyBorder="1" applyAlignment="1">
      <alignment vertical="top" wrapText="1"/>
    </xf>
    <xf numFmtId="0" fontId="1" fillId="0" borderId="1" xfId="0" applyFont="1" applyBorder="1" applyAlignment="1">
      <alignment horizontal="right" vertical="top" wrapText="1"/>
    </xf>
    <xf numFmtId="0" fontId="0" fillId="0" borderId="0" xfId="0" applyBorder="1" applyAlignment="1">
      <alignment vertical="top" wrapText="1"/>
    </xf>
    <xf numFmtId="0" fontId="1" fillId="0" borderId="0" xfId="0" applyFont="1" applyBorder="1" applyAlignment="1">
      <alignment horizontal="left"/>
    </xf>
    <xf numFmtId="3" fontId="1" fillId="0" borderId="0" xfId="0" applyNumberFormat="1" applyFont="1" applyBorder="1" applyAlignment="1">
      <alignment/>
    </xf>
    <xf numFmtId="3" fontId="0" fillId="0" borderId="0" xfId="0" applyNumberFormat="1" applyBorder="1" applyAlignment="1">
      <alignment/>
    </xf>
    <xf numFmtId="0" fontId="1" fillId="0" borderId="2" xfId="0" applyFont="1" applyBorder="1" applyAlignment="1">
      <alignment horizontal="left"/>
    </xf>
    <xf numFmtId="3" fontId="1" fillId="0" borderId="2" xfId="0" applyNumberFormat="1" applyFont="1" applyBorder="1" applyAlignment="1">
      <alignment/>
    </xf>
    <xf numFmtId="0" fontId="0" fillId="0" borderId="0" xfId="0" applyFont="1" applyBorder="1" applyAlignment="1">
      <alignment horizontal="left"/>
    </xf>
    <xf numFmtId="0" fontId="6" fillId="0" borderId="0" xfId="0" applyFont="1" applyAlignment="1">
      <alignment/>
    </xf>
    <xf numFmtId="0" fontId="0" fillId="0" borderId="0" xfId="0" applyFont="1" applyAlignment="1">
      <alignment horizontal="left"/>
    </xf>
    <xf numFmtId="0" fontId="8" fillId="0" borderId="0" xfId="0" applyFont="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9" fillId="0" borderId="0" xfId="0" applyFont="1" applyBorder="1" applyAlignment="1">
      <alignment/>
    </xf>
    <xf numFmtId="3" fontId="10" fillId="0" borderId="0" xfId="0" applyNumberFormat="1" applyFont="1" applyFill="1" applyBorder="1" applyAlignment="1">
      <alignment/>
    </xf>
    <xf numFmtId="184" fontId="10" fillId="0" borderId="0" xfId="0" applyNumberFormat="1" applyFont="1" applyAlignment="1">
      <alignment/>
    </xf>
    <xf numFmtId="1" fontId="3" fillId="0" borderId="0" xfId="0" applyNumberFormat="1" applyFont="1" applyFill="1" applyAlignment="1">
      <alignment/>
    </xf>
    <xf numFmtId="1" fontId="1"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3" fontId="1" fillId="0" borderId="0" xfId="0" applyNumberFormat="1" applyFont="1" applyAlignment="1">
      <alignment/>
    </xf>
    <xf numFmtId="0" fontId="6" fillId="0" borderId="0" xfId="0" applyFont="1" applyAlignment="1">
      <alignment/>
    </xf>
    <xf numFmtId="0" fontId="0" fillId="0" borderId="0" xfId="0" applyFont="1" applyFill="1" applyAlignment="1">
      <alignment/>
    </xf>
    <xf numFmtId="3" fontId="0" fillId="0" borderId="0" xfId="0" applyNumberFormat="1" applyFont="1" applyFill="1" applyBorder="1" applyAlignment="1">
      <alignment/>
    </xf>
    <xf numFmtId="3" fontId="10" fillId="0" borderId="0" xfId="0" applyNumberFormat="1" applyFont="1" applyBorder="1" applyAlignment="1">
      <alignment/>
    </xf>
    <xf numFmtId="0" fontId="0" fillId="0" borderId="0" xfId="0" applyFont="1" applyAlignment="1">
      <alignment/>
    </xf>
    <xf numFmtId="0" fontId="0" fillId="0" borderId="0" xfId="0" applyFill="1" applyAlignment="1">
      <alignment/>
    </xf>
    <xf numFmtId="0" fontId="0" fillId="0" borderId="0" xfId="0" applyAlignment="1">
      <alignment horizontal="left" indent="1"/>
    </xf>
    <xf numFmtId="0" fontId="0" fillId="0" borderId="0" xfId="0" applyFill="1" applyBorder="1" applyAlignment="1">
      <alignment/>
    </xf>
    <xf numFmtId="3" fontId="1" fillId="0" borderId="2" xfId="0" applyNumberFormat="1" applyFont="1" applyFill="1" applyBorder="1" applyAlignment="1">
      <alignment/>
    </xf>
    <xf numFmtId="0" fontId="12" fillId="0" borderId="0" xfId="0" applyFont="1" applyAlignment="1">
      <alignment/>
    </xf>
    <xf numFmtId="0" fontId="6" fillId="0" borderId="0" xfId="0" applyFont="1" applyFill="1" applyBorder="1" applyAlignment="1">
      <alignment/>
    </xf>
    <xf numFmtId="0" fontId="13" fillId="0" borderId="0" xfId="0" applyFont="1" applyBorder="1" applyAlignment="1">
      <alignment/>
    </xf>
    <xf numFmtId="0" fontId="14" fillId="0" borderId="0" xfId="0" applyFont="1" applyBorder="1" applyAlignment="1">
      <alignment/>
    </xf>
    <xf numFmtId="185" fontId="0" fillId="0" borderId="0" xfId="0" applyNumberFormat="1" applyBorder="1" applyAlignment="1">
      <alignment/>
    </xf>
    <xf numFmtId="0" fontId="1" fillId="0" borderId="1" xfId="0" applyFont="1" applyBorder="1" applyAlignment="1">
      <alignment horizontal="left"/>
    </xf>
    <xf numFmtId="0" fontId="1" fillId="0" borderId="1" xfId="0" applyFont="1" applyBorder="1" applyAlignment="1">
      <alignment horizontal="right"/>
    </xf>
    <xf numFmtId="0" fontId="0" fillId="0" borderId="0" xfId="0" applyAlignment="1">
      <alignment/>
    </xf>
    <xf numFmtId="0" fontId="1" fillId="0" borderId="0" xfId="0" applyFont="1" applyAlignment="1">
      <alignment horizontal="left"/>
    </xf>
    <xf numFmtId="3" fontId="1" fillId="0" borderId="0" xfId="0" applyNumberFormat="1" applyFont="1" applyAlignment="1">
      <alignment/>
    </xf>
    <xf numFmtId="0" fontId="1" fillId="0" borderId="0" xfId="0" applyFont="1" applyBorder="1" applyAlignment="1">
      <alignment horizontal="left"/>
    </xf>
    <xf numFmtId="0" fontId="1" fillId="0" borderId="2" xfId="0" applyFont="1" applyBorder="1" applyAlignment="1">
      <alignment horizontal="left"/>
    </xf>
    <xf numFmtId="0" fontId="1" fillId="0" borderId="0" xfId="0" applyFont="1" applyFill="1"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xf>
    <xf numFmtId="0" fontId="1" fillId="0" borderId="2" xfId="0" applyFont="1" applyBorder="1" applyAlignment="1">
      <alignment/>
    </xf>
    <xf numFmtId="0" fontId="1" fillId="0" borderId="2" xfId="0" applyFont="1" applyFill="1" applyBorder="1" applyAlignment="1">
      <alignment/>
    </xf>
    <xf numFmtId="0" fontId="6" fillId="0" borderId="0" xfId="0" applyFont="1" applyAlignment="1" quotePrefix="1">
      <alignment horizontal="left"/>
    </xf>
    <xf numFmtId="0" fontId="5" fillId="0" borderId="0" xfId="0" applyFont="1" applyAlignment="1" quotePrefix="1">
      <alignment horizontal="left"/>
    </xf>
    <xf numFmtId="0" fontId="1" fillId="0" borderId="1" xfId="0" applyFont="1" applyBorder="1" applyAlignment="1">
      <alignment horizontal="left" wrapText="1"/>
    </xf>
    <xf numFmtId="0" fontId="1" fillId="0" borderId="1" xfId="0" applyFont="1" applyBorder="1" applyAlignment="1">
      <alignment horizontal="right" wrapText="1"/>
    </xf>
    <xf numFmtId="0" fontId="0" fillId="0" borderId="0" xfId="0" applyFont="1" applyAlignment="1">
      <alignment horizontal="left" wrapText="1"/>
    </xf>
    <xf numFmtId="1" fontId="1" fillId="0" borderId="0" xfId="0" applyNumberFormat="1" applyFont="1" applyBorder="1" applyAlignment="1">
      <alignment/>
    </xf>
    <xf numFmtId="1" fontId="1" fillId="0" borderId="2" xfId="0" applyNumberFormat="1" applyFont="1" applyBorder="1" applyAlignment="1">
      <alignment/>
    </xf>
    <xf numFmtId="0" fontId="13" fillId="0" borderId="0" xfId="0" applyFont="1" applyAlignment="1">
      <alignment/>
    </xf>
    <xf numFmtId="0" fontId="0" fillId="0" borderId="2" xfId="0" applyBorder="1" applyAlignment="1">
      <alignment wrapText="1"/>
    </xf>
    <xf numFmtId="0" fontId="0" fillId="0" borderId="0" xfId="0" applyAlignment="1">
      <alignment wrapText="1"/>
    </xf>
    <xf numFmtId="0" fontId="0" fillId="0" borderId="3" xfId="0" applyBorder="1" applyAlignment="1">
      <alignment/>
    </xf>
    <xf numFmtId="1" fontId="1" fillId="0" borderId="3" xfId="0" applyNumberFormat="1" applyFont="1" applyFill="1" applyBorder="1" applyAlignment="1" applyProtection="1">
      <alignment horizontal="right"/>
      <protection/>
    </xf>
    <xf numFmtId="0" fontId="15" fillId="0" borderId="0" xfId="0" applyNumberFormat="1" applyFill="1" applyBorder="1" applyAlignment="1" applyProtection="1">
      <alignment/>
      <protection/>
    </xf>
    <xf numFmtId="1" fontId="15" fillId="0" borderId="0" xfId="0" applyNumberFormat="1" applyFill="1" applyBorder="1" applyAlignment="1" applyProtection="1">
      <alignment/>
      <protection/>
    </xf>
    <xf numFmtId="1"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left" indent="1"/>
      <protection/>
    </xf>
    <xf numFmtId="1" fontId="16" fillId="0" borderId="0" xfId="0" applyNumberFormat="1" applyFont="1" applyFill="1" applyBorder="1" applyAlignment="1" applyProtection="1">
      <alignment horizontal="right"/>
      <protection/>
    </xf>
    <xf numFmtId="0" fontId="1" fillId="0" borderId="2" xfId="0" applyNumberFormat="1" applyFont="1" applyFill="1" applyBorder="1" applyAlignment="1" applyProtection="1">
      <alignment horizontal="left" indent="1"/>
      <protection/>
    </xf>
    <xf numFmtId="1" fontId="1" fillId="0" borderId="2" xfId="0" applyNumberFormat="1" applyFont="1" applyFill="1" applyBorder="1" applyAlignment="1" applyProtection="1">
      <alignment horizontal="right"/>
      <protection/>
    </xf>
    <xf numFmtId="0" fontId="2" fillId="0" borderId="0" xfId="0" applyFont="1" applyAlignment="1">
      <alignment horizontal="left"/>
    </xf>
    <xf numFmtId="0" fontId="2" fillId="0" borderId="0" xfId="0" applyFont="1" applyAlignment="1">
      <alignment horizontal="right"/>
    </xf>
    <xf numFmtId="0" fontId="2" fillId="0" borderId="0" xfId="0" applyFont="1" applyBorder="1" applyAlignment="1">
      <alignment horizontal="right"/>
    </xf>
    <xf numFmtId="0" fontId="0" fillId="0" borderId="0" xfId="0" applyFont="1" applyAlignment="1">
      <alignment/>
    </xf>
    <xf numFmtId="0" fontId="1" fillId="0" borderId="0" xfId="0" applyFont="1" applyBorder="1" applyAlignment="1">
      <alignment horizontal="right"/>
    </xf>
    <xf numFmtId="3" fontId="1" fillId="0" borderId="0" xfId="0" applyNumberFormat="1" applyFont="1" applyBorder="1" applyAlignment="1">
      <alignment horizontal="right"/>
    </xf>
    <xf numFmtId="0" fontId="1" fillId="0" borderId="0" xfId="0" applyFont="1" applyBorder="1" applyAlignment="1">
      <alignment horizontal="right" wrapText="1"/>
    </xf>
    <xf numFmtId="0" fontId="1" fillId="0" borderId="0" xfId="0" applyFont="1" applyBorder="1" applyAlignment="1">
      <alignment horizontal="left" wrapText="1"/>
    </xf>
    <xf numFmtId="3" fontId="1" fillId="0" borderId="0" xfId="0" applyNumberFormat="1" applyFont="1" applyBorder="1" applyAlignment="1" quotePrefix="1">
      <alignment horizontal="right"/>
    </xf>
    <xf numFmtId="0" fontId="1" fillId="0" borderId="2" xfId="0" applyFont="1" applyBorder="1" applyAlignment="1">
      <alignment horizontal="left" wrapText="1"/>
    </xf>
    <xf numFmtId="0" fontId="1" fillId="0" borderId="2" xfId="0" applyFont="1" applyBorder="1" applyAlignment="1">
      <alignment horizontal="right"/>
    </xf>
    <xf numFmtId="3" fontId="1" fillId="0" borderId="2" xfId="0" applyNumberFormat="1" applyFont="1" applyBorder="1" applyAlignment="1" quotePrefix="1">
      <alignment horizontal="right"/>
    </xf>
    <xf numFmtId="3" fontId="1" fillId="0" borderId="2" xfId="0" applyNumberFormat="1" applyFont="1" applyBorder="1" applyAlignment="1">
      <alignment horizontal="right"/>
    </xf>
    <xf numFmtId="0" fontId="1" fillId="0" borderId="0" xfId="0" applyFont="1" applyAlignment="1">
      <alignment horizontal="right"/>
    </xf>
    <xf numFmtId="0" fontId="0" fillId="0" borderId="0" xfId="0" applyAlignment="1">
      <alignment horizontal="right"/>
    </xf>
    <xf numFmtId="0" fontId="1" fillId="0" borderId="2" xfId="0" applyFont="1" applyFill="1" applyBorder="1" applyAlignment="1">
      <alignment horizontal="left"/>
    </xf>
    <xf numFmtId="0" fontId="1" fillId="0" borderId="2" xfId="0" applyFont="1" applyFill="1" applyBorder="1" applyAlignment="1">
      <alignment/>
    </xf>
    <xf numFmtId="0" fontId="13" fillId="0" borderId="0" xfId="0" applyFont="1" applyAlignment="1">
      <alignment horizontal="right"/>
    </xf>
    <xf numFmtId="0" fontId="1" fillId="0" borderId="0" xfId="0" applyFont="1" applyFill="1" applyAlignment="1">
      <alignment horizontal="left"/>
    </xf>
    <xf numFmtId="0" fontId="5" fillId="0" borderId="0" xfId="0" applyFont="1" applyAlignment="1">
      <alignment horizontal="left"/>
    </xf>
    <xf numFmtId="0" fontId="1" fillId="0" borderId="3" xfId="0" applyFont="1" applyBorder="1" applyAlignment="1">
      <alignment/>
    </xf>
    <xf numFmtId="186" fontId="1" fillId="0" borderId="3" xfId="0" applyNumberFormat="1" applyFont="1" applyBorder="1" applyAlignment="1">
      <alignment horizontal="right" wrapText="1"/>
    </xf>
    <xf numFmtId="0" fontId="0" fillId="0" borderId="2" xfId="0" applyFont="1" applyBorder="1" applyAlignment="1">
      <alignment/>
    </xf>
    <xf numFmtId="9" fontId="1" fillId="0" borderId="2" xfId="17" applyFont="1" applyBorder="1" applyAlignment="1">
      <alignment horizontal="right"/>
    </xf>
    <xf numFmtId="9" fontId="1" fillId="0" borderId="2" xfId="17" applyFont="1" applyBorder="1" applyAlignment="1">
      <alignment/>
    </xf>
    <xf numFmtId="9" fontId="1" fillId="0" borderId="0" xfId="17" applyFont="1" applyBorder="1" applyAlignment="1">
      <alignment horizontal="right"/>
    </xf>
    <xf numFmtId="9" fontId="1" fillId="0" borderId="0" xfId="17" applyFont="1" applyBorder="1" applyAlignment="1">
      <alignment/>
    </xf>
    <xf numFmtId="1" fontId="1" fillId="0" borderId="0" xfId="17" applyNumberFormat="1" applyFont="1" applyBorder="1" applyAlignment="1">
      <alignment/>
    </xf>
    <xf numFmtId="1" fontId="0" fillId="0" borderId="0" xfId="17" applyNumberFormat="1" applyFont="1" applyAlignment="1">
      <alignment/>
    </xf>
    <xf numFmtId="1" fontId="1" fillId="0" borderId="0" xfId="17" applyNumberFormat="1" applyFont="1" applyFill="1" applyBorder="1" applyAlignment="1">
      <alignment/>
    </xf>
    <xf numFmtId="0" fontId="11" fillId="0" borderId="2" xfId="0" applyFont="1" applyBorder="1" applyAlignment="1">
      <alignment/>
    </xf>
    <xf numFmtId="2" fontId="0" fillId="0" borderId="0" xfId="0" applyNumberFormat="1" applyFont="1" applyAlignment="1">
      <alignment/>
    </xf>
    <xf numFmtId="1" fontId="1" fillId="0" borderId="2" xfId="17" applyNumberFormat="1" applyFont="1" applyBorder="1" applyAlignment="1">
      <alignment/>
    </xf>
    <xf numFmtId="1" fontId="0" fillId="0" borderId="2" xfId="0" applyNumberFormat="1" applyFont="1" applyBorder="1" applyAlignment="1">
      <alignment/>
    </xf>
    <xf numFmtId="0" fontId="5" fillId="0" borderId="0" xfId="0" applyFont="1" applyAlignment="1">
      <alignment/>
    </xf>
    <xf numFmtId="0" fontId="0" fillId="0" borderId="0" xfId="0" applyFont="1" applyAlignment="1">
      <alignment horizontal="right"/>
    </xf>
    <xf numFmtId="0" fontId="2"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Alignment="1">
      <alignment horizontal="center"/>
    </xf>
    <xf numFmtId="0" fontId="17" fillId="0" borderId="0" xfId="0"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left" indent="1"/>
    </xf>
    <xf numFmtId="3" fontId="1" fillId="0" borderId="0" xfId="0" applyNumberFormat="1" applyFont="1" applyFill="1" applyBorder="1" applyAlignment="1">
      <alignment horizontal="left" indent="1"/>
    </xf>
    <xf numFmtId="3" fontId="1" fillId="0" borderId="1" xfId="0" applyNumberFormat="1" applyFont="1" applyBorder="1" applyAlignment="1">
      <alignment/>
    </xf>
    <xf numFmtId="0" fontId="7" fillId="0" borderId="0" xfId="0" applyFont="1" applyAlignment="1">
      <alignment/>
    </xf>
    <xf numFmtId="0" fontId="1" fillId="0" borderId="0" xfId="0" applyFont="1" applyAlignment="1">
      <alignment wrapText="1"/>
    </xf>
    <xf numFmtId="0" fontId="11" fillId="0" borderId="0" xfId="0" applyFont="1" applyAlignment="1">
      <alignment/>
    </xf>
    <xf numFmtId="0" fontId="6" fillId="0" borderId="0" xfId="0" applyFont="1" applyFill="1" applyBorder="1" applyAlignment="1">
      <alignment horizontal="left"/>
    </xf>
    <xf numFmtId="0" fontId="1" fillId="0" borderId="3" xfId="0" applyFont="1" applyFill="1" applyBorder="1" applyAlignment="1">
      <alignment/>
    </xf>
    <xf numFmtId="0" fontId="0" fillId="0" borderId="2" xfId="0" applyFont="1" applyFill="1" applyBorder="1" applyAlignment="1">
      <alignment/>
    </xf>
    <xf numFmtId="9" fontId="1" fillId="0" borderId="0" xfId="0" applyNumberFormat="1" applyFont="1" applyAlignment="1">
      <alignment/>
    </xf>
    <xf numFmtId="3" fontId="1" fillId="0" borderId="2" xfId="0" applyNumberFormat="1" applyFont="1" applyBorder="1" applyAlignment="1">
      <alignment/>
    </xf>
    <xf numFmtId="0" fontId="1" fillId="0" borderId="0" xfId="0" applyFont="1" applyAlignment="1">
      <alignment horizontal="left" indent="1"/>
    </xf>
    <xf numFmtId="0" fontId="1" fillId="0" borderId="0" xfId="0" applyNumberFormat="1" applyFont="1" applyAlignment="1">
      <alignment/>
    </xf>
    <xf numFmtId="9" fontId="1" fillId="0" borderId="0" xfId="0" applyNumberFormat="1" applyFont="1" applyAlignment="1">
      <alignment horizontal="left" indent="1"/>
    </xf>
    <xf numFmtId="1" fontId="1" fillId="0" borderId="0" xfId="0" applyNumberFormat="1" applyFont="1" applyBorder="1" applyAlignment="1">
      <alignment/>
    </xf>
    <xf numFmtId="1" fontId="1" fillId="0" borderId="0" xfId="0" applyNumberFormat="1" applyFont="1" applyFill="1" applyBorder="1" applyAlignment="1">
      <alignment/>
    </xf>
    <xf numFmtId="1" fontId="0" fillId="0" borderId="0" xfId="0" applyNumberFormat="1" applyFont="1" applyBorder="1" applyAlignment="1">
      <alignment/>
    </xf>
    <xf numFmtId="1" fontId="0" fillId="0" borderId="0" xfId="0" applyNumberFormat="1" applyFont="1" applyAlignment="1">
      <alignment/>
    </xf>
    <xf numFmtId="0" fontId="18" fillId="0" borderId="0" xfId="0" applyFont="1" applyAlignment="1">
      <alignment/>
    </xf>
    <xf numFmtId="9" fontId="1" fillId="0" borderId="0" xfId="0" applyNumberFormat="1" applyFont="1" applyBorder="1" applyAlignment="1">
      <alignment/>
    </xf>
    <xf numFmtId="0" fontId="1" fillId="0" borderId="0" xfId="0" applyFont="1" applyFill="1" applyAlignment="1">
      <alignment horizontal="left" indent="1"/>
    </xf>
    <xf numFmtId="0" fontId="1" fillId="0" borderId="3" xfId="0" applyFont="1" applyBorder="1" applyAlignment="1">
      <alignment/>
    </xf>
    <xf numFmtId="0" fontId="1" fillId="0" borderId="3" xfId="0" applyFont="1" applyFill="1" applyBorder="1" applyAlignment="1">
      <alignment/>
    </xf>
    <xf numFmtId="0" fontId="1" fillId="0" borderId="2" xfId="0" applyFont="1" applyBorder="1" applyAlignment="1">
      <alignment/>
    </xf>
    <xf numFmtId="0" fontId="0" fillId="0" borderId="2" xfId="0" applyBorder="1" applyAlignment="1">
      <alignment/>
    </xf>
    <xf numFmtId="3" fontId="1" fillId="0" borderId="0" xfId="0" applyNumberFormat="1" applyFont="1" applyBorder="1" applyAlignment="1">
      <alignment/>
    </xf>
    <xf numFmtId="3" fontId="1" fillId="0" borderId="2" xfId="0" applyNumberFormat="1" applyFont="1" applyBorder="1" applyAlignment="1">
      <alignment/>
    </xf>
    <xf numFmtId="0" fontId="1" fillId="0" borderId="0" xfId="0" applyFont="1" applyBorder="1" applyAlignment="1">
      <alignment horizontal="left" indent="1"/>
    </xf>
    <xf numFmtId="1" fontId="1" fillId="0" borderId="0" xfId="0" applyNumberFormat="1" applyFont="1" applyBorder="1" applyAlignment="1">
      <alignment/>
    </xf>
    <xf numFmtId="1" fontId="0" fillId="0" borderId="0" xfId="0" applyNumberFormat="1" applyAlignment="1">
      <alignment/>
    </xf>
    <xf numFmtId="1" fontId="1" fillId="0" borderId="0" xfId="0" applyNumberFormat="1" applyFont="1" applyFill="1" applyBorder="1" applyAlignment="1">
      <alignment/>
    </xf>
    <xf numFmtId="9" fontId="0" fillId="0" borderId="0" xfId="0" applyNumberFormat="1" applyFont="1" applyBorder="1" applyAlignment="1">
      <alignment horizontal="right"/>
    </xf>
    <xf numFmtId="1" fontId="1" fillId="0" borderId="0" xfId="0" applyNumberFormat="1" applyFont="1" applyBorder="1" applyAlignment="1">
      <alignment/>
    </xf>
    <xf numFmtId="0" fontId="1" fillId="0" borderId="2" xfId="0" applyFont="1" applyBorder="1" applyAlignment="1">
      <alignment horizontal="left" indent="1"/>
    </xf>
    <xf numFmtId="1" fontId="1" fillId="0" borderId="2" xfId="0" applyNumberFormat="1" applyFont="1" applyBorder="1" applyAlignment="1">
      <alignment/>
    </xf>
    <xf numFmtId="0" fontId="1" fillId="0" borderId="0" xfId="0" applyFont="1" applyAlignment="1">
      <alignment/>
    </xf>
    <xf numFmtId="0" fontId="19" fillId="0" borderId="0" xfId="0" applyFont="1" applyAlignment="1">
      <alignment/>
    </xf>
    <xf numFmtId="0" fontId="20" fillId="0" borderId="0" xfId="0" applyFont="1" applyAlignment="1">
      <alignment/>
    </xf>
    <xf numFmtId="0" fontId="0" fillId="0" borderId="1" xfId="0" applyBorder="1" applyAlignment="1">
      <alignment/>
    </xf>
    <xf numFmtId="1" fontId="1" fillId="0" borderId="1" xfId="0" applyNumberFormat="1" applyFont="1" applyBorder="1" applyAlignment="1">
      <alignment/>
    </xf>
    <xf numFmtId="3" fontId="1" fillId="0" borderId="3" xfId="0" applyNumberFormat="1" applyFont="1" applyBorder="1" applyAlignment="1">
      <alignment/>
    </xf>
    <xf numFmtId="3" fontId="1" fillId="0" borderId="3" xfId="0" applyNumberFormat="1" applyFont="1" applyBorder="1" applyAlignment="1">
      <alignment horizontal="right"/>
    </xf>
    <xf numFmtId="0" fontId="0" fillId="0" borderId="0" xfId="0" applyAlignment="1">
      <alignment horizontal="left" indent="2"/>
    </xf>
    <xf numFmtId="0" fontId="0" fillId="0" borderId="2" xfId="0" applyBorder="1" applyAlignment="1">
      <alignment horizontal="left" indent="2"/>
    </xf>
    <xf numFmtId="0" fontId="0" fillId="0" borderId="2" xfId="0" applyBorder="1" applyAlignment="1">
      <alignment horizontal="left" indent="1"/>
    </xf>
    <xf numFmtId="1" fontId="1" fillId="0" borderId="1" xfId="0" applyNumberFormat="1" applyFont="1" applyBorder="1" applyAlignment="1">
      <alignment/>
    </xf>
    <xf numFmtId="3" fontId="1" fillId="0" borderId="0" xfId="0" applyNumberFormat="1" applyFont="1" applyAlignment="1">
      <alignment/>
    </xf>
    <xf numFmtId="0" fontId="1" fillId="0" borderId="0" xfId="0" applyFont="1" applyAlignment="1">
      <alignment horizontal="left" indent="1"/>
    </xf>
    <xf numFmtId="0" fontId="1" fillId="0" borderId="0" xfId="0" applyFont="1" applyAlignment="1">
      <alignment horizontal="left" indent="2"/>
    </xf>
    <xf numFmtId="4" fontId="1" fillId="0" borderId="0" xfId="0" applyNumberFormat="1" applyFont="1" applyAlignment="1">
      <alignment/>
    </xf>
    <xf numFmtId="0" fontId="0" fillId="0" borderId="0" xfId="0" applyNumberFormat="1" applyBorder="1" applyAlignment="1">
      <alignment/>
    </xf>
    <xf numFmtId="0" fontId="1" fillId="0" borderId="0" xfId="0" applyFont="1" applyAlignment="1">
      <alignment horizontal="left"/>
    </xf>
    <xf numFmtId="0" fontId="21" fillId="0" borderId="0" xfId="0" applyFont="1" applyBorder="1" applyAlignment="1">
      <alignment/>
    </xf>
    <xf numFmtId="0" fontId="0" fillId="0" borderId="4" xfId="0" applyFont="1" applyBorder="1" applyAlignment="1">
      <alignment/>
    </xf>
    <xf numFmtId="0" fontId="21" fillId="0" borderId="0" xfId="0" applyFont="1" applyAlignment="1">
      <alignment/>
    </xf>
    <xf numFmtId="0" fontId="1" fillId="0" borderId="3" xfId="0" applyFont="1" applyBorder="1" applyAlignment="1">
      <alignment horizontal="right"/>
    </xf>
    <xf numFmtId="0" fontId="1" fillId="0" borderId="2" xfId="0" applyFont="1" applyBorder="1" applyAlignment="1">
      <alignment horizontal="right"/>
    </xf>
    <xf numFmtId="0" fontId="1" fillId="0" borderId="2" xfId="0" applyFont="1" applyBorder="1" applyAlignment="1">
      <alignment/>
    </xf>
    <xf numFmtId="0" fontId="0" fillId="0" borderId="2" xfId="0" applyFont="1" applyBorder="1" applyAlignment="1">
      <alignment horizontal="right"/>
    </xf>
    <xf numFmtId="0" fontId="20" fillId="0" borderId="0" xfId="0" applyFont="1" applyBorder="1" applyAlignment="1">
      <alignment wrapText="1"/>
    </xf>
    <xf numFmtId="0" fontId="1" fillId="0" borderId="0" xfId="0" applyFont="1" applyBorder="1" applyAlignment="1">
      <alignment horizontal="left" wrapText="1" indent="1"/>
    </xf>
    <xf numFmtId="187" fontId="1" fillId="0" borderId="0" xfId="0" applyNumberFormat="1" applyFont="1" applyBorder="1" applyAlignment="1">
      <alignment horizontal="right"/>
    </xf>
    <xf numFmtId="9" fontId="0" fillId="0" borderId="0" xfId="17" applyFont="1" applyBorder="1" applyAlignment="1">
      <alignment horizontal="right"/>
    </xf>
    <xf numFmtId="0" fontId="20" fillId="0" borderId="0" xfId="0" applyFont="1" applyBorder="1" applyAlignment="1">
      <alignment horizontal="left" wrapText="1" indent="1"/>
    </xf>
    <xf numFmtId="2" fontId="0" fillId="0" borderId="0" xfId="0" applyNumberFormat="1" applyFont="1" applyBorder="1" applyAlignment="1">
      <alignment/>
    </xf>
    <xf numFmtId="3" fontId="1" fillId="0" borderId="0" xfId="0" applyNumberFormat="1" applyFont="1" applyBorder="1" applyAlignment="1">
      <alignment horizontal="right"/>
    </xf>
    <xf numFmtId="3" fontId="0" fillId="0" borderId="0" xfId="0" applyNumberFormat="1" applyBorder="1" applyAlignment="1">
      <alignment horizontal="right"/>
    </xf>
    <xf numFmtId="0" fontId="0" fillId="0" borderId="0" xfId="0" applyFont="1" applyBorder="1" applyAlignment="1">
      <alignment horizontal="right"/>
    </xf>
    <xf numFmtId="188" fontId="1" fillId="0" borderId="0" xfId="0" applyNumberFormat="1" applyFont="1" applyBorder="1" applyAlignment="1">
      <alignment horizontal="right"/>
    </xf>
    <xf numFmtId="0" fontId="1" fillId="0" borderId="0" xfId="0" applyFont="1" applyBorder="1" applyAlignment="1">
      <alignment horizontal="left" wrapText="1" indent="1"/>
    </xf>
    <xf numFmtId="0" fontId="1" fillId="0" borderId="0" xfId="0" applyFont="1" applyBorder="1" applyAlignment="1">
      <alignment wrapText="1"/>
    </xf>
    <xf numFmtId="0" fontId="1" fillId="0" borderId="2" xfId="0" applyFont="1" applyBorder="1" applyAlignment="1">
      <alignment horizontal="left" wrapText="1" indent="1"/>
    </xf>
    <xf numFmtId="188" fontId="1" fillId="0" borderId="2" xfId="0" applyNumberFormat="1" applyFont="1" applyBorder="1" applyAlignment="1">
      <alignment horizontal="right"/>
    </xf>
    <xf numFmtId="0" fontId="6" fillId="0" borderId="0" xfId="0" applyFont="1" applyBorder="1" applyAlignment="1">
      <alignment wrapText="1"/>
    </xf>
    <xf numFmtId="0" fontId="6" fillId="0" borderId="0" xfId="0" applyNumberFormat="1" applyFont="1" applyAlignment="1">
      <alignment/>
    </xf>
    <xf numFmtId="0" fontId="23" fillId="0" borderId="0" xfId="0" applyFont="1" applyAlignment="1">
      <alignment/>
    </xf>
    <xf numFmtId="0" fontId="0" fillId="0" borderId="0" xfId="0" applyFont="1" applyAlignment="1">
      <alignment wrapText="1"/>
    </xf>
    <xf numFmtId="3" fontId="1" fillId="0" borderId="0" xfId="0" applyNumberFormat="1" applyFont="1" applyAlignment="1">
      <alignment horizontal="right"/>
    </xf>
    <xf numFmtId="3" fontId="1" fillId="0" borderId="1" xfId="0" applyNumberFormat="1" applyFont="1" applyBorder="1" applyAlignment="1">
      <alignment/>
    </xf>
    <xf numFmtId="1" fontId="1" fillId="0" borderId="1" xfId="0" applyNumberFormat="1" applyFont="1" applyBorder="1" applyAlignment="1">
      <alignment horizontal="right"/>
    </xf>
    <xf numFmtId="1" fontId="1" fillId="0" borderId="1" xfId="0" applyNumberFormat="1" applyFont="1" applyBorder="1" applyAlignment="1">
      <alignment horizontal="right"/>
    </xf>
    <xf numFmtId="3" fontId="1" fillId="0" borderId="0" xfId="0" applyNumberFormat="1" applyFont="1" applyAlignment="1">
      <alignment horizontal="left" indent="1"/>
    </xf>
    <xf numFmtId="3" fontId="1" fillId="0" borderId="2" xfId="0" applyNumberFormat="1" applyFont="1" applyBorder="1" applyAlignment="1">
      <alignment horizontal="left" indent="1"/>
    </xf>
    <xf numFmtId="0" fontId="24" fillId="0" borderId="0" xfId="0" applyFont="1" applyBorder="1" applyAlignment="1">
      <alignment horizontal="right"/>
    </xf>
    <xf numFmtId="0" fontId="19" fillId="0" borderId="0" xfId="0" applyFont="1" applyBorder="1" applyAlignment="1">
      <alignment/>
    </xf>
    <xf numFmtId="0" fontId="2" fillId="0" borderId="0" xfId="0" applyFont="1" applyFill="1" applyAlignment="1">
      <alignment/>
    </xf>
    <xf numFmtId="3" fontId="1" fillId="0" borderId="1" xfId="0" applyNumberFormat="1" applyFont="1" applyBorder="1" applyAlignment="1">
      <alignment horizontal="right"/>
    </xf>
    <xf numFmtId="3" fontId="1" fillId="0" borderId="0" xfId="0" applyNumberFormat="1" applyFont="1" applyFill="1" applyAlignment="1">
      <alignment/>
    </xf>
    <xf numFmtId="3" fontId="1" fillId="0" borderId="3" xfId="0" applyNumberFormat="1" applyFont="1" applyBorder="1" applyAlignment="1">
      <alignment/>
    </xf>
    <xf numFmtId="3" fontId="6" fillId="0" borderId="0" xfId="0" applyNumberFormat="1" applyFont="1" applyAlignment="1">
      <alignment/>
    </xf>
    <xf numFmtId="1" fontId="1" fillId="0" borderId="0" xfId="0" applyNumberFormat="1" applyFont="1" applyBorder="1" applyAlignment="1">
      <alignment horizontal="right"/>
    </xf>
    <xf numFmtId="1" fontId="1" fillId="0" borderId="0" xfId="0" applyNumberFormat="1" applyFont="1" applyFill="1" applyBorder="1" applyAlignment="1">
      <alignment horizontal="right"/>
    </xf>
    <xf numFmtId="9" fontId="1" fillId="0" borderId="0" xfId="0" applyNumberFormat="1" applyFont="1" applyBorder="1" applyAlignment="1">
      <alignment horizontal="right"/>
    </xf>
    <xf numFmtId="1" fontId="6" fillId="0" borderId="0" xfId="0" applyNumberFormat="1" applyFont="1" applyAlignment="1">
      <alignment/>
    </xf>
    <xf numFmtId="0" fontId="1" fillId="0" borderId="0" xfId="0" applyFont="1" applyBorder="1" applyAlignment="1" quotePrefix="1">
      <alignment horizontal="right"/>
    </xf>
    <xf numFmtId="189" fontId="1" fillId="0" borderId="1" xfId="15" applyNumberFormat="1" applyFont="1" applyBorder="1" applyAlignment="1">
      <alignment/>
    </xf>
    <xf numFmtId="189" fontId="25" fillId="0" borderId="1" xfId="15" applyNumberFormat="1" applyFont="1" applyFill="1" applyBorder="1" applyAlignment="1">
      <alignment/>
    </xf>
    <xf numFmtId="0" fontId="0" fillId="0" borderId="1" xfId="0" applyFont="1" applyBorder="1" applyAlignment="1">
      <alignment/>
    </xf>
    <xf numFmtId="0" fontId="6" fillId="0" borderId="0" xfId="0" applyFont="1" applyFill="1" applyAlignment="1">
      <alignment/>
    </xf>
    <xf numFmtId="0" fontId="6" fillId="0" borderId="0" xfId="0" applyFont="1" applyFill="1" applyAlignment="1">
      <alignment/>
    </xf>
    <xf numFmtId="0" fontId="1" fillId="0" borderId="3" xfId="0" applyFont="1" applyBorder="1" applyAlignment="1">
      <alignment horizontal="right"/>
    </xf>
    <xf numFmtId="187" fontId="1" fillId="0" borderId="0" xfId="0" applyNumberFormat="1" applyFont="1" applyAlignment="1">
      <alignment/>
    </xf>
    <xf numFmtId="190" fontId="0" fillId="0" borderId="0" xfId="0" applyNumberFormat="1" applyFont="1" applyAlignment="1" quotePrefix="1">
      <alignment horizontal="right"/>
    </xf>
    <xf numFmtId="190" fontId="1" fillId="0" borderId="0" xfId="0" applyNumberFormat="1" applyFont="1" applyAlignment="1">
      <alignment/>
    </xf>
    <xf numFmtId="187" fontId="1" fillId="0" borderId="0" xfId="0" applyNumberFormat="1" applyFont="1" applyBorder="1" applyAlignment="1">
      <alignment/>
    </xf>
    <xf numFmtId="190" fontId="0" fillId="0" borderId="0" xfId="0" applyNumberFormat="1" applyFont="1" applyBorder="1" applyAlignment="1" quotePrefix="1">
      <alignment horizontal="right"/>
    </xf>
    <xf numFmtId="190" fontId="1" fillId="0" borderId="0" xfId="0" applyNumberFormat="1" applyFont="1" applyBorder="1" applyAlignment="1">
      <alignment/>
    </xf>
    <xf numFmtId="9" fontId="1" fillId="0" borderId="0" xfId="0" applyNumberFormat="1" applyFont="1" applyBorder="1" applyAlignment="1">
      <alignment horizontal="left" indent="1"/>
    </xf>
    <xf numFmtId="187" fontId="1" fillId="0" borderId="0" xfId="0" applyNumberFormat="1" applyFont="1" applyFill="1" applyBorder="1" applyAlignment="1">
      <alignment/>
    </xf>
    <xf numFmtId="9" fontId="1" fillId="0" borderId="2" xfId="0" applyNumberFormat="1" applyFont="1" applyBorder="1" applyAlignment="1">
      <alignment horizontal="left" indent="1"/>
    </xf>
    <xf numFmtId="190" fontId="0" fillId="0" borderId="2" xfId="0" applyNumberFormat="1" applyFont="1" applyBorder="1" applyAlignment="1" quotePrefix="1">
      <alignment horizontal="right"/>
    </xf>
    <xf numFmtId="187" fontId="1" fillId="0" borderId="2" xfId="0" applyNumberFormat="1" applyFont="1" applyBorder="1" applyAlignment="1">
      <alignment/>
    </xf>
    <xf numFmtId="187" fontId="1" fillId="0" borderId="2" xfId="0" applyNumberFormat="1" applyFont="1" applyFill="1" applyBorder="1" applyAlignment="1">
      <alignment/>
    </xf>
    <xf numFmtId="190" fontId="0" fillId="0" borderId="0" xfId="0" applyNumberFormat="1" applyFont="1" applyBorder="1" applyAlignment="1">
      <alignment/>
    </xf>
    <xf numFmtId="0" fontId="1" fillId="0" borderId="3" xfId="0" applyFont="1" applyBorder="1" applyAlignment="1">
      <alignment/>
    </xf>
    <xf numFmtId="3" fontId="1" fillId="0" borderId="3" xfId="0" applyNumberFormat="1" applyFont="1" applyBorder="1" applyAlignment="1">
      <alignment/>
    </xf>
    <xf numFmtId="0" fontId="13" fillId="0" borderId="0" xfId="0" applyFont="1" applyFill="1" applyBorder="1" applyAlignment="1">
      <alignment/>
    </xf>
    <xf numFmtId="0" fontId="26" fillId="0" borderId="1" xfId="0" applyFont="1" applyFill="1" applyBorder="1" applyAlignment="1">
      <alignment/>
    </xf>
    <xf numFmtId="0" fontId="1" fillId="0" borderId="1" xfId="0" applyFont="1" applyFill="1" applyBorder="1" applyAlignment="1">
      <alignment horizontal="right"/>
    </xf>
    <xf numFmtId="191" fontId="1" fillId="0" borderId="0" xfId="15" applyNumberFormat="1" applyFont="1" applyFill="1" applyBorder="1" applyAlignment="1">
      <alignment/>
    </xf>
    <xf numFmtId="191" fontId="1" fillId="0" borderId="2" xfId="15" applyNumberFormat="1"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0"/>
  <sheetViews>
    <sheetView tabSelected="1" workbookViewId="0" topLeftCell="A1">
      <selection activeCell="A1" sqref="A1"/>
    </sheetView>
  </sheetViews>
  <sheetFormatPr defaultColWidth="9.140625" defaultRowHeight="12.75"/>
  <cols>
    <col min="1" max="1" width="45.00390625" style="0" customWidth="1"/>
    <col min="2" max="2" width="6.28125" style="0" customWidth="1"/>
    <col min="3" max="3" width="7.7109375" style="0" customWidth="1"/>
    <col min="4" max="4" width="7.140625" style="0" customWidth="1"/>
    <col min="5" max="5" width="7.421875" style="0" customWidth="1"/>
    <col min="6" max="6" width="7.00390625" style="0" customWidth="1"/>
    <col min="7" max="7" width="7.140625" style="0" customWidth="1"/>
    <col min="8" max="8" width="6.8515625" style="0" customWidth="1"/>
    <col min="9" max="9" width="6.57421875" style="0" customWidth="1"/>
    <col min="14" max="14" width="8.421875" style="0" customWidth="1"/>
    <col min="15" max="15" width="7.8515625" style="0" customWidth="1"/>
    <col min="16" max="16" width="7.421875" style="0" customWidth="1"/>
    <col min="17" max="17" width="7.7109375" style="0" customWidth="1"/>
    <col min="18" max="18" width="8.00390625" style="0" customWidth="1"/>
    <col min="19" max="19" width="8.140625" style="0" customWidth="1"/>
  </cols>
  <sheetData>
    <row r="1" spans="1:17" ht="14.25">
      <c r="A1" s="1" t="s">
        <v>0</v>
      </c>
      <c r="B1" s="1" t="s">
        <v>1</v>
      </c>
      <c r="C1" s="2"/>
      <c r="D1" s="2"/>
      <c r="E1" s="2"/>
      <c r="F1" s="2"/>
      <c r="G1" s="2"/>
      <c r="H1" s="2"/>
      <c r="I1" s="2"/>
      <c r="J1" s="2"/>
      <c r="K1" s="2"/>
      <c r="L1" s="2"/>
      <c r="M1" s="2"/>
      <c r="N1" s="2"/>
      <c r="O1" s="2"/>
      <c r="P1" s="2"/>
      <c r="Q1" s="3"/>
    </row>
    <row r="2" spans="1:17" ht="14.25">
      <c r="A2" s="1"/>
      <c r="B2" s="2"/>
      <c r="C2" s="2"/>
      <c r="D2" s="2"/>
      <c r="E2" s="2"/>
      <c r="F2" s="2"/>
      <c r="G2" s="2"/>
      <c r="H2" s="2"/>
      <c r="I2" s="2"/>
      <c r="J2" s="2"/>
      <c r="K2" s="2"/>
      <c r="L2" s="2"/>
      <c r="M2" s="2"/>
      <c r="N2" s="2"/>
      <c r="O2" s="2"/>
      <c r="P2" s="2"/>
      <c r="Q2" s="3"/>
    </row>
    <row r="3" spans="1:11" ht="12.75">
      <c r="A3" s="4"/>
      <c r="B3" s="4">
        <v>2000</v>
      </c>
      <c r="C3" s="4">
        <v>2001</v>
      </c>
      <c r="D3" s="4">
        <v>2002</v>
      </c>
      <c r="E3" s="4">
        <v>2003</v>
      </c>
      <c r="F3" s="4">
        <v>2004</v>
      </c>
      <c r="G3" s="5">
        <v>2005</v>
      </c>
      <c r="H3" s="5">
        <v>2006</v>
      </c>
      <c r="I3" s="5">
        <v>2007</v>
      </c>
      <c r="J3" s="6"/>
      <c r="K3" s="6"/>
    </row>
    <row r="4" spans="1:12" ht="12.75">
      <c r="A4" s="1" t="s">
        <v>2</v>
      </c>
      <c r="B4" s="7">
        <v>35707</v>
      </c>
      <c r="C4" s="7">
        <v>36378</v>
      </c>
      <c r="D4" s="7">
        <v>33100</v>
      </c>
      <c r="E4" s="7">
        <v>37750</v>
      </c>
      <c r="F4" s="7">
        <v>47631</v>
      </c>
      <c r="G4" s="8">
        <v>57091</v>
      </c>
      <c r="H4" s="8">
        <v>57311</v>
      </c>
      <c r="I4" s="8">
        <v>53499</v>
      </c>
      <c r="J4" s="7"/>
      <c r="K4" s="7"/>
      <c r="L4" s="9"/>
    </row>
    <row r="5" spans="1:11" ht="12.75">
      <c r="A5" s="1"/>
      <c r="B5" s="7"/>
      <c r="C5" s="7"/>
      <c r="D5" s="7"/>
      <c r="E5" s="7"/>
      <c r="F5" s="7"/>
      <c r="G5" s="8"/>
      <c r="H5" s="7"/>
      <c r="I5" s="7"/>
      <c r="J5" s="6"/>
      <c r="K5" s="10"/>
    </row>
    <row r="6" spans="1:20" ht="12.75">
      <c r="A6" s="11" t="s">
        <v>3</v>
      </c>
      <c r="B6" s="12"/>
      <c r="C6" s="12"/>
      <c r="D6" s="12"/>
      <c r="E6" s="12"/>
      <c r="F6" s="7">
        <v>22768</v>
      </c>
      <c r="G6" s="8">
        <v>21029</v>
      </c>
      <c r="H6" s="7">
        <v>20344</v>
      </c>
      <c r="I6" s="7">
        <v>19847</v>
      </c>
      <c r="J6" s="12"/>
      <c r="K6" s="13"/>
      <c r="T6" s="14"/>
    </row>
    <row r="7" spans="1:20" ht="12.75">
      <c r="A7" s="11" t="s">
        <v>4</v>
      </c>
      <c r="B7" s="12"/>
      <c r="C7" s="12"/>
      <c r="D7" s="12"/>
      <c r="E7" s="12"/>
      <c r="F7" s="7">
        <v>11361</v>
      </c>
      <c r="G7" s="8">
        <v>19821</v>
      </c>
      <c r="H7" s="7">
        <v>20642</v>
      </c>
      <c r="I7" s="7">
        <v>20870</v>
      </c>
      <c r="J7" s="13"/>
      <c r="K7" s="13"/>
      <c r="T7" s="14"/>
    </row>
    <row r="8" spans="1:20" ht="12.75">
      <c r="A8" s="15" t="s">
        <v>5</v>
      </c>
      <c r="B8" s="12"/>
      <c r="C8" s="12"/>
      <c r="D8" s="12"/>
      <c r="E8" s="12"/>
      <c r="F8" s="8">
        <v>3325</v>
      </c>
      <c r="G8" s="8">
        <v>3730</v>
      </c>
      <c r="H8" s="7">
        <v>3813</v>
      </c>
      <c r="I8" s="7">
        <v>3114</v>
      </c>
      <c r="J8" s="13"/>
      <c r="K8" s="13"/>
      <c r="T8" s="14"/>
    </row>
    <row r="9" spans="1:20" ht="12.75">
      <c r="A9" s="15" t="s">
        <v>6</v>
      </c>
      <c r="B9" s="12"/>
      <c r="C9" s="12"/>
      <c r="D9" s="12"/>
      <c r="E9" s="12"/>
      <c r="F9" s="8"/>
      <c r="G9" s="8"/>
      <c r="H9" s="7"/>
      <c r="I9" s="7"/>
      <c r="J9" s="13"/>
      <c r="K9" s="13"/>
      <c r="T9" s="14"/>
    </row>
    <row r="10" spans="1:20" ht="14.25">
      <c r="A10" s="16" t="s">
        <v>7</v>
      </c>
      <c r="B10" s="17"/>
      <c r="C10" s="17"/>
      <c r="D10" s="17"/>
      <c r="E10" s="17"/>
      <c r="F10" s="8">
        <v>2252</v>
      </c>
      <c r="G10" s="8">
        <v>2301</v>
      </c>
      <c r="H10" s="7">
        <v>2460</v>
      </c>
      <c r="I10" s="7">
        <v>2134</v>
      </c>
      <c r="J10" s="2"/>
      <c r="K10" s="17"/>
      <c r="L10" s="9"/>
      <c r="T10" s="14"/>
    </row>
    <row r="11" spans="1:20" ht="12.75">
      <c r="A11" s="16" t="s">
        <v>8</v>
      </c>
      <c r="B11" s="7"/>
      <c r="C11" s="7"/>
      <c r="D11" s="7"/>
      <c r="E11" s="7"/>
      <c r="F11" s="7">
        <v>1073</v>
      </c>
      <c r="G11" s="8">
        <v>1429</v>
      </c>
      <c r="H11" s="8">
        <v>1353</v>
      </c>
      <c r="I11" s="7">
        <v>980</v>
      </c>
      <c r="J11" s="1"/>
      <c r="K11" s="7"/>
      <c r="T11" s="14"/>
    </row>
    <row r="12" spans="1:29" ht="12.75">
      <c r="A12" s="18" t="s">
        <v>9</v>
      </c>
      <c r="B12" s="19"/>
      <c r="C12" s="19"/>
      <c r="D12" s="19"/>
      <c r="E12" s="19"/>
      <c r="F12" s="19">
        <v>10177</v>
      </c>
      <c r="G12" s="19">
        <v>12511</v>
      </c>
      <c r="H12" s="19">
        <v>12512</v>
      </c>
      <c r="I12" s="19">
        <v>9668</v>
      </c>
      <c r="J12" s="7"/>
      <c r="K12" s="7"/>
      <c r="L12" s="20"/>
      <c r="M12" s="20"/>
      <c r="N12" s="20"/>
      <c r="O12" s="20"/>
      <c r="P12" s="20"/>
      <c r="Q12" s="20"/>
      <c r="R12" s="20"/>
      <c r="S12" s="20"/>
      <c r="T12" s="21"/>
      <c r="U12" s="20"/>
      <c r="V12" s="20"/>
      <c r="W12" s="20"/>
      <c r="X12" s="20"/>
      <c r="Y12" s="20"/>
      <c r="Z12" s="20"/>
      <c r="AA12" s="20"/>
      <c r="AB12" s="20"/>
      <c r="AC12" s="20"/>
    </row>
    <row r="14" spans="1:21" s="26" customFormat="1" ht="12.75">
      <c r="A14" s="22" t="s">
        <v>10</v>
      </c>
      <c r="B14" s="23" t="s">
        <v>11</v>
      </c>
      <c r="C14" s="23"/>
      <c r="D14" s="24"/>
      <c r="E14" s="24"/>
      <c r="F14" s="24"/>
      <c r="G14" s="24"/>
      <c r="H14" s="24"/>
      <c r="I14" s="24"/>
      <c r="J14" s="24"/>
      <c r="K14" s="24"/>
      <c r="L14" s="24"/>
      <c r="M14" s="24"/>
      <c r="N14" s="24"/>
      <c r="O14" s="24"/>
      <c r="P14" s="24"/>
      <c r="Q14" s="25"/>
      <c r="R14" s="24"/>
      <c r="S14" s="24"/>
      <c r="T14" s="24"/>
      <c r="U14" s="24"/>
    </row>
    <row r="15" spans="1:21" s="24" customFormat="1" ht="12.75">
      <c r="A15" s="22" t="s">
        <v>12</v>
      </c>
      <c r="C15" s="27"/>
      <c r="D15" s="28"/>
      <c r="E15" s="28"/>
      <c r="F15" s="28"/>
      <c r="G15" s="28"/>
      <c r="H15" s="28"/>
      <c r="I15" s="28"/>
      <c r="J15" s="28"/>
      <c r="K15" s="28"/>
      <c r="L15" s="28"/>
      <c r="M15" s="28"/>
      <c r="N15" s="28"/>
      <c r="O15" s="28"/>
      <c r="P15" s="28"/>
      <c r="Q15" s="25"/>
      <c r="R15" s="28"/>
      <c r="S15" s="28"/>
      <c r="T15" s="28"/>
      <c r="U15" s="28"/>
    </row>
    <row r="16" spans="1:17" s="28" customFormat="1" ht="12.75">
      <c r="A16" s="29"/>
      <c r="Q16" s="25"/>
    </row>
    <row r="17" spans="1:17" s="24" customFormat="1" ht="12.75">
      <c r="A17" s="30"/>
      <c r="M17" s="31"/>
      <c r="Q17" s="25"/>
    </row>
    <row r="18" spans="2:6" ht="12.75">
      <c r="B18" s="1"/>
      <c r="C18" s="1"/>
      <c r="D18" s="1"/>
      <c r="E18" s="1"/>
      <c r="F18" s="1"/>
    </row>
    <row r="19" spans="2:7" ht="12.75">
      <c r="B19" s="1"/>
      <c r="C19" s="1"/>
      <c r="D19" s="1"/>
      <c r="E19" s="1"/>
      <c r="F19" s="1"/>
      <c r="G19" s="32"/>
    </row>
    <row r="20" spans="1:12" ht="12.75">
      <c r="A20" s="20"/>
      <c r="B20" s="7"/>
      <c r="C20" s="7"/>
      <c r="D20" s="7"/>
      <c r="E20" s="7"/>
      <c r="F20" s="7"/>
      <c r="G20" s="8"/>
      <c r="H20" s="8"/>
      <c r="I20" s="8"/>
      <c r="J20" s="20"/>
      <c r="K20" s="20"/>
      <c r="L20" s="20"/>
    </row>
    <row r="21" spans="1:12" ht="12.75">
      <c r="A21" s="20"/>
      <c r="B21" s="1"/>
      <c r="C21" s="1"/>
      <c r="D21" s="1"/>
      <c r="E21" s="1"/>
      <c r="F21" s="1"/>
      <c r="G21" s="32"/>
      <c r="H21" s="1"/>
      <c r="I21" s="1"/>
      <c r="J21" s="20"/>
      <c r="K21" s="20"/>
      <c r="L21" s="20"/>
    </row>
    <row r="22" spans="1:12" ht="12.75">
      <c r="A22" s="20"/>
      <c r="B22" s="13"/>
      <c r="C22" s="13"/>
      <c r="D22" s="13"/>
      <c r="E22" s="13"/>
      <c r="F22" s="13"/>
      <c r="G22" s="32"/>
      <c r="H22" s="32"/>
      <c r="I22" s="32"/>
      <c r="J22" s="20"/>
      <c r="K22" s="20"/>
      <c r="L22" s="20"/>
    </row>
    <row r="23" spans="1:12" ht="12.75">
      <c r="A23" s="20"/>
      <c r="B23" s="13"/>
      <c r="C23" s="13"/>
      <c r="D23" s="13"/>
      <c r="E23" s="13"/>
      <c r="F23" s="7"/>
      <c r="G23" s="8"/>
      <c r="H23" s="7"/>
      <c r="I23" s="1"/>
      <c r="J23" s="20"/>
      <c r="K23" s="20"/>
      <c r="L23" s="20"/>
    </row>
    <row r="24" spans="1:12" ht="12.75">
      <c r="A24" s="20"/>
      <c r="B24" s="13"/>
      <c r="C24" s="13"/>
      <c r="D24" s="13"/>
      <c r="E24" s="13"/>
      <c r="F24" s="7"/>
      <c r="G24" s="8"/>
      <c r="H24" s="7"/>
      <c r="I24" s="1"/>
      <c r="J24" s="20"/>
      <c r="K24" s="20"/>
      <c r="L24" s="20"/>
    </row>
    <row r="25" spans="1:12" ht="12.75">
      <c r="A25" s="20"/>
      <c r="B25" s="13"/>
      <c r="C25" s="13"/>
      <c r="D25" s="13"/>
      <c r="E25" s="13"/>
      <c r="F25" s="8"/>
      <c r="G25" s="8"/>
      <c r="H25" s="7"/>
      <c r="I25" s="1"/>
      <c r="J25" s="20"/>
      <c r="K25" s="20"/>
      <c r="L25" s="20"/>
    </row>
    <row r="26" spans="1:12" ht="12.75">
      <c r="A26" s="20"/>
      <c r="B26" s="13"/>
      <c r="C26" s="13"/>
      <c r="D26" s="13"/>
      <c r="E26" s="13"/>
      <c r="F26" s="7"/>
      <c r="G26" s="7"/>
      <c r="H26" s="7"/>
      <c r="I26" s="7"/>
      <c r="J26" s="20"/>
      <c r="K26" s="20"/>
      <c r="L26" s="20"/>
    </row>
    <row r="27" spans="1:12" ht="14.25">
      <c r="A27" s="20"/>
      <c r="B27" s="2"/>
      <c r="C27" s="2"/>
      <c r="D27" s="2"/>
      <c r="E27" s="2"/>
      <c r="F27" s="8"/>
      <c r="G27" s="8"/>
      <c r="H27" s="7"/>
      <c r="I27" s="1"/>
      <c r="J27" s="20"/>
      <c r="K27" s="20"/>
      <c r="L27" s="20"/>
    </row>
    <row r="28" spans="1:12" ht="12.75">
      <c r="A28" s="20"/>
      <c r="B28" s="1"/>
      <c r="C28" s="1"/>
      <c r="D28" s="1"/>
      <c r="E28" s="1"/>
      <c r="F28" s="7"/>
      <c r="G28" s="8"/>
      <c r="H28" s="8"/>
      <c r="I28" s="1"/>
      <c r="J28" s="20"/>
      <c r="K28" s="20"/>
      <c r="L28" s="20"/>
    </row>
    <row r="29" spans="1:12" ht="12.75">
      <c r="A29" s="20"/>
      <c r="B29" s="7"/>
      <c r="C29" s="7"/>
      <c r="D29" s="7"/>
      <c r="E29" s="7"/>
      <c r="F29" s="20"/>
      <c r="G29" s="20"/>
      <c r="H29" s="20"/>
      <c r="I29" s="20"/>
      <c r="J29" s="20"/>
      <c r="K29" s="20"/>
      <c r="L29" s="20"/>
    </row>
    <row r="30" spans="1:12" ht="12.75">
      <c r="A30" s="20"/>
      <c r="B30" s="20"/>
      <c r="C30" s="20"/>
      <c r="D30" s="20"/>
      <c r="E30" s="20"/>
      <c r="F30" s="20"/>
      <c r="G30" s="20"/>
      <c r="H30" s="20"/>
      <c r="I30" s="20"/>
      <c r="J30" s="20"/>
      <c r="K30" s="20"/>
      <c r="L30" s="20"/>
    </row>
    <row r="31" spans="1:12" ht="12.75">
      <c r="A31" s="20"/>
      <c r="B31" s="20"/>
      <c r="C31" s="20"/>
      <c r="D31" s="20"/>
      <c r="E31" s="20"/>
      <c r="F31" s="20"/>
      <c r="G31" s="20"/>
      <c r="H31" s="20"/>
      <c r="I31" s="20"/>
      <c r="J31" s="20"/>
      <c r="K31" s="20"/>
      <c r="L31" s="20"/>
    </row>
    <row r="32" spans="1:12" ht="12.75">
      <c r="A32" s="20"/>
      <c r="B32" s="20"/>
      <c r="C32" s="20"/>
      <c r="D32" s="20"/>
      <c r="E32" s="20"/>
      <c r="F32" s="20"/>
      <c r="G32" s="20"/>
      <c r="H32" s="20"/>
      <c r="I32" s="20"/>
      <c r="J32" s="20"/>
      <c r="K32" s="20"/>
      <c r="L32" s="20"/>
    </row>
    <row r="33" spans="1:12" ht="12.75">
      <c r="A33" s="20"/>
      <c r="B33" s="20"/>
      <c r="C33" s="20"/>
      <c r="D33" s="20"/>
      <c r="E33" s="20"/>
      <c r="F33" s="20"/>
      <c r="G33" s="20"/>
      <c r="H33" s="20"/>
      <c r="I33" s="20"/>
      <c r="J33" s="20"/>
      <c r="K33" s="20"/>
      <c r="L33" s="20"/>
    </row>
    <row r="34" spans="1:12" ht="12.75">
      <c r="A34" s="20"/>
      <c r="B34" s="20"/>
      <c r="C34" s="20"/>
      <c r="D34" s="20"/>
      <c r="E34" s="20"/>
      <c r="F34" s="20"/>
      <c r="G34" s="20"/>
      <c r="H34" s="20"/>
      <c r="I34" s="20"/>
      <c r="J34" s="20"/>
      <c r="K34" s="20"/>
      <c r="L34" s="20"/>
    </row>
    <row r="35" spans="1:12" ht="12.75">
      <c r="A35" s="20"/>
      <c r="B35" s="20"/>
      <c r="C35" s="20"/>
      <c r="D35" s="20"/>
      <c r="E35" s="20"/>
      <c r="F35" s="20"/>
      <c r="G35" s="20"/>
      <c r="H35" s="20"/>
      <c r="I35" s="20"/>
      <c r="J35" s="20"/>
      <c r="K35" s="20"/>
      <c r="L35" s="20"/>
    </row>
    <row r="36" spans="1:12" ht="12.75">
      <c r="A36" s="20"/>
      <c r="B36" s="20"/>
      <c r="C36" s="20"/>
      <c r="D36" s="20"/>
      <c r="E36" s="20"/>
      <c r="F36" s="20"/>
      <c r="G36" s="20"/>
      <c r="H36" s="20"/>
      <c r="I36" s="20"/>
      <c r="J36" s="20"/>
      <c r="K36" s="20"/>
      <c r="L36" s="20"/>
    </row>
    <row r="37" spans="1:12" ht="12.75">
      <c r="A37" s="20"/>
      <c r="B37" s="20"/>
      <c r="C37" s="20"/>
      <c r="D37" s="20"/>
      <c r="E37" s="20"/>
      <c r="F37" s="20"/>
      <c r="G37" s="20"/>
      <c r="H37" s="20"/>
      <c r="I37" s="20"/>
      <c r="J37" s="20"/>
      <c r="K37" s="20"/>
      <c r="L37" s="20"/>
    </row>
    <row r="38" spans="1:12" ht="12.75">
      <c r="A38" s="20"/>
      <c r="B38" s="20"/>
      <c r="C38" s="20"/>
      <c r="D38" s="20"/>
      <c r="E38" s="20"/>
      <c r="F38" s="20"/>
      <c r="G38" s="20"/>
      <c r="H38" s="20"/>
      <c r="I38" s="20"/>
      <c r="J38" s="20"/>
      <c r="K38" s="20"/>
      <c r="L38" s="20"/>
    </row>
    <row r="39" spans="1:12" ht="12.75">
      <c r="A39" s="20"/>
      <c r="B39" s="20"/>
      <c r="C39" s="20"/>
      <c r="D39" s="20"/>
      <c r="E39" s="20"/>
      <c r="F39" s="20"/>
      <c r="G39" s="20"/>
      <c r="H39" s="20"/>
      <c r="I39" s="20"/>
      <c r="J39" s="20"/>
      <c r="K39" s="20"/>
      <c r="L39" s="20"/>
    </row>
    <row r="40" spans="1:12" ht="12.75">
      <c r="A40" s="20"/>
      <c r="B40" s="20"/>
      <c r="C40" s="20"/>
      <c r="D40" s="20"/>
      <c r="E40" s="20"/>
      <c r="F40" s="20"/>
      <c r="G40" s="20"/>
      <c r="H40" s="20"/>
      <c r="I40" s="20"/>
      <c r="J40" s="20"/>
      <c r="K40" s="20"/>
      <c r="L40" s="20"/>
    </row>
    <row r="41" spans="1:12" ht="12.75">
      <c r="A41" s="20"/>
      <c r="B41" s="20"/>
      <c r="C41" s="20"/>
      <c r="D41" s="20"/>
      <c r="E41" s="20"/>
      <c r="F41" s="20"/>
      <c r="G41" s="20"/>
      <c r="H41" s="20"/>
      <c r="I41" s="20"/>
      <c r="J41" s="20"/>
      <c r="K41" s="20"/>
      <c r="L41" s="20"/>
    </row>
    <row r="42" spans="1:12" ht="12.75">
      <c r="A42" s="20"/>
      <c r="B42" s="20"/>
      <c r="C42" s="20"/>
      <c r="D42" s="20"/>
      <c r="E42" s="20"/>
      <c r="F42" s="20"/>
      <c r="G42" s="20"/>
      <c r="H42" s="20"/>
      <c r="I42" s="20"/>
      <c r="J42" s="20"/>
      <c r="K42" s="20"/>
      <c r="L42" s="20"/>
    </row>
    <row r="43" spans="1:12" ht="12.75">
      <c r="A43" s="20"/>
      <c r="B43" s="20"/>
      <c r="C43" s="20"/>
      <c r="D43" s="20"/>
      <c r="E43" s="20"/>
      <c r="F43" s="20"/>
      <c r="G43" s="20"/>
      <c r="H43" s="20"/>
      <c r="I43" s="20"/>
      <c r="J43" s="20"/>
      <c r="K43" s="20"/>
      <c r="L43" s="20"/>
    </row>
    <row r="44" spans="1:12" ht="12.75">
      <c r="A44" s="20"/>
      <c r="B44" s="20"/>
      <c r="C44" s="20"/>
      <c r="D44" s="20"/>
      <c r="E44" s="20"/>
      <c r="F44" s="20"/>
      <c r="G44" s="20"/>
      <c r="H44" s="20"/>
      <c r="I44" s="20"/>
      <c r="J44" s="20"/>
      <c r="K44" s="20"/>
      <c r="L44" s="20"/>
    </row>
    <row r="45" spans="1:12" ht="12.75">
      <c r="A45" s="20"/>
      <c r="B45" s="20"/>
      <c r="C45" s="20"/>
      <c r="D45" s="20"/>
      <c r="E45" s="20"/>
      <c r="F45" s="20"/>
      <c r="G45" s="20"/>
      <c r="H45" s="20"/>
      <c r="I45" s="20"/>
      <c r="J45" s="20"/>
      <c r="K45" s="20"/>
      <c r="L45" s="20"/>
    </row>
    <row r="46" spans="1:12" ht="12.75">
      <c r="A46" s="20"/>
      <c r="B46" s="20"/>
      <c r="C46" s="20"/>
      <c r="D46" s="20"/>
      <c r="E46" s="20"/>
      <c r="F46" s="20"/>
      <c r="G46" s="20"/>
      <c r="H46" s="20"/>
      <c r="I46" s="20"/>
      <c r="J46" s="20"/>
      <c r="K46" s="20"/>
      <c r="L46" s="20"/>
    </row>
    <row r="47" spans="1:12" ht="12.75">
      <c r="A47" s="20"/>
      <c r="B47" s="20"/>
      <c r="C47" s="20"/>
      <c r="D47" s="20"/>
      <c r="E47" s="20"/>
      <c r="F47" s="20"/>
      <c r="G47" s="20"/>
      <c r="H47" s="20"/>
      <c r="I47" s="20"/>
      <c r="J47" s="20"/>
      <c r="K47" s="20"/>
      <c r="L47" s="20"/>
    </row>
    <row r="48" spans="1:12" ht="12.75">
      <c r="A48" s="20"/>
      <c r="B48" s="20"/>
      <c r="C48" s="20"/>
      <c r="D48" s="20"/>
      <c r="E48" s="20"/>
      <c r="F48" s="20"/>
      <c r="G48" s="20"/>
      <c r="H48" s="20"/>
      <c r="I48" s="20"/>
      <c r="J48" s="20"/>
      <c r="K48" s="20"/>
      <c r="L48" s="20"/>
    </row>
    <row r="49" spans="1:12" ht="12.75">
      <c r="A49" s="20"/>
      <c r="B49" s="20"/>
      <c r="C49" s="20"/>
      <c r="D49" s="20"/>
      <c r="E49" s="20"/>
      <c r="F49" s="20"/>
      <c r="G49" s="20"/>
      <c r="H49" s="20"/>
      <c r="I49" s="20"/>
      <c r="J49" s="20"/>
      <c r="K49" s="20"/>
      <c r="L49" s="20"/>
    </row>
    <row r="50" spans="1:12" ht="12.75">
      <c r="A50" s="20"/>
      <c r="B50" s="20"/>
      <c r="C50" s="20"/>
      <c r="D50" s="20"/>
      <c r="E50" s="20"/>
      <c r="F50" s="20"/>
      <c r="G50" s="20"/>
      <c r="H50" s="20"/>
      <c r="I50" s="20"/>
      <c r="J50" s="20"/>
      <c r="K50" s="20"/>
      <c r="L50" s="2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Z35"/>
  <sheetViews>
    <sheetView workbookViewId="0" topLeftCell="A1">
      <selection activeCell="A1" sqref="A1"/>
    </sheetView>
  </sheetViews>
  <sheetFormatPr defaultColWidth="9.140625" defaultRowHeight="12.75"/>
  <cols>
    <col min="1" max="1" width="41.140625" style="52" customWidth="1"/>
    <col min="2" max="3" width="6.28125" style="125" customWidth="1"/>
    <col min="4" max="4" width="7.28125" style="125" customWidth="1"/>
    <col min="5" max="5" width="6.57421875" style="125" customWidth="1"/>
    <col min="6" max="6" width="6.8515625" style="125" customWidth="1"/>
    <col min="7" max="7" width="5.421875" style="125" customWidth="1"/>
    <col min="8" max="8" width="5.8515625" style="125" customWidth="1"/>
    <col min="9" max="9" width="5.140625" style="125" customWidth="1"/>
    <col min="10" max="10" width="5.57421875" style="125" customWidth="1"/>
    <col min="11" max="13" width="5.00390625" style="125" bestFit="1" customWidth="1"/>
    <col min="14" max="14" width="5.421875" style="125" bestFit="1" customWidth="1"/>
    <col min="15" max="15" width="5.28125" style="125" customWidth="1"/>
    <col min="16" max="16" width="5.421875" style="125" customWidth="1"/>
    <col min="17" max="17" width="5.57421875" style="125" customWidth="1"/>
    <col min="18" max="18" width="5.421875" style="125" bestFit="1" customWidth="1"/>
    <col min="19" max="19" width="5.421875" style="125" customWidth="1"/>
    <col min="20" max="20" width="5.7109375" style="125" customWidth="1"/>
    <col min="21" max="21" width="5.421875" style="125" customWidth="1"/>
    <col min="22" max="22" width="5.28125" style="125" customWidth="1"/>
    <col min="23" max="23" width="5.28125" style="52" customWidth="1"/>
    <col min="24" max="24" width="5.8515625" style="52" customWidth="1"/>
    <col min="25" max="25" width="1.421875" style="52" customWidth="1"/>
    <col min="26" max="16384" width="10.140625" style="52" customWidth="1"/>
  </cols>
  <sheetData>
    <row r="1" spans="1:22" s="53" customFormat="1" ht="14.25">
      <c r="A1" s="52" t="s">
        <v>178</v>
      </c>
      <c r="B1" s="112" t="s">
        <v>179</v>
      </c>
      <c r="C1" s="113"/>
      <c r="D1" s="113"/>
      <c r="E1" s="113"/>
      <c r="F1" s="113"/>
      <c r="G1" s="113"/>
      <c r="H1" s="113"/>
      <c r="I1" s="113"/>
      <c r="J1" s="113"/>
      <c r="K1" s="113"/>
      <c r="L1" s="113"/>
      <c r="M1" s="113"/>
      <c r="N1" s="113"/>
      <c r="O1" s="113"/>
      <c r="P1" s="113"/>
      <c r="Q1" s="113"/>
      <c r="R1" s="113"/>
      <c r="S1" s="113"/>
      <c r="T1" s="113"/>
      <c r="U1" s="113"/>
      <c r="V1" s="113"/>
    </row>
    <row r="2" spans="1:23" s="53" customFormat="1" ht="14.25">
      <c r="A2" s="54"/>
      <c r="B2" s="114"/>
      <c r="C2" s="114"/>
      <c r="D2" s="114"/>
      <c r="E2" s="114"/>
      <c r="F2" s="114"/>
      <c r="G2" s="114"/>
      <c r="H2" s="114"/>
      <c r="I2" s="114"/>
      <c r="J2" s="114"/>
      <c r="K2" s="114"/>
      <c r="L2" s="114"/>
      <c r="M2" s="114"/>
      <c r="N2" s="114"/>
      <c r="O2" s="114"/>
      <c r="P2" s="114"/>
      <c r="Q2" s="114"/>
      <c r="R2" s="114"/>
      <c r="S2" s="114"/>
      <c r="T2" s="114"/>
      <c r="U2" s="114"/>
      <c r="V2" s="114"/>
      <c r="W2" s="54"/>
    </row>
    <row r="3" spans="1:25" ht="12">
      <c r="A3" s="78"/>
      <c r="B3" s="79">
        <v>1965</v>
      </c>
      <c r="C3" s="79">
        <v>1970</v>
      </c>
      <c r="D3" s="79">
        <v>1975</v>
      </c>
      <c r="E3" s="79">
        <v>1980</v>
      </c>
      <c r="F3" s="79">
        <v>1985</v>
      </c>
      <c r="G3" s="79">
        <v>1990</v>
      </c>
      <c r="H3" s="79">
        <v>1991</v>
      </c>
      <c r="I3" s="79">
        <v>1992</v>
      </c>
      <c r="J3" s="79">
        <v>1993</v>
      </c>
      <c r="K3" s="79">
        <v>1994</v>
      </c>
      <c r="L3" s="79">
        <v>1995</v>
      </c>
      <c r="M3" s="79">
        <v>1996</v>
      </c>
      <c r="N3" s="79">
        <v>1997</v>
      </c>
      <c r="O3" s="79">
        <v>1998</v>
      </c>
      <c r="P3" s="79">
        <v>1999</v>
      </c>
      <c r="Q3" s="79">
        <v>2000</v>
      </c>
      <c r="R3" s="79">
        <v>2001</v>
      </c>
      <c r="S3" s="79">
        <v>2002</v>
      </c>
      <c r="T3" s="79">
        <v>2003</v>
      </c>
      <c r="U3" s="79">
        <v>2004</v>
      </c>
      <c r="V3" s="79">
        <v>2005</v>
      </c>
      <c r="W3" s="86">
        <v>2006</v>
      </c>
      <c r="X3" s="86">
        <v>2007</v>
      </c>
      <c r="Y3" s="86"/>
    </row>
    <row r="4" spans="1:24" ht="12.75">
      <c r="A4" s="115" t="s">
        <v>180</v>
      </c>
      <c r="B4" s="116">
        <v>142</v>
      </c>
      <c r="C4" s="116">
        <v>131</v>
      </c>
      <c r="D4" s="116">
        <v>99</v>
      </c>
      <c r="E4" s="116">
        <v>85</v>
      </c>
      <c r="F4" s="116">
        <v>106</v>
      </c>
      <c r="G4" s="116">
        <v>95</v>
      </c>
      <c r="H4" s="116">
        <v>117</v>
      </c>
      <c r="I4" s="116">
        <v>117</v>
      </c>
      <c r="J4" s="117">
        <v>134</v>
      </c>
      <c r="K4" s="117">
        <v>199</v>
      </c>
      <c r="L4" s="117">
        <v>180</v>
      </c>
      <c r="M4" s="117">
        <v>196</v>
      </c>
      <c r="N4" s="117">
        <v>156</v>
      </c>
      <c r="O4" s="117">
        <v>150</v>
      </c>
      <c r="P4" s="117">
        <v>171</v>
      </c>
      <c r="Q4" s="117">
        <v>151</v>
      </c>
      <c r="R4" s="117">
        <v>177</v>
      </c>
      <c r="S4" s="117">
        <v>203</v>
      </c>
      <c r="T4" s="117">
        <v>217</v>
      </c>
      <c r="U4" s="117">
        <v>226</v>
      </c>
      <c r="V4" s="117">
        <v>207</v>
      </c>
      <c r="W4" s="29">
        <v>176</v>
      </c>
      <c r="X4" s="118" t="s">
        <v>181</v>
      </c>
    </row>
    <row r="5" spans="1:24" ht="12.75">
      <c r="A5" s="115" t="s">
        <v>182</v>
      </c>
      <c r="B5" s="116"/>
      <c r="C5" s="116"/>
      <c r="D5" s="116"/>
      <c r="E5" s="116"/>
      <c r="F5" s="116"/>
      <c r="G5" s="116"/>
      <c r="H5" s="116"/>
      <c r="I5" s="116"/>
      <c r="J5" s="117"/>
      <c r="K5" s="117"/>
      <c r="L5" s="117"/>
      <c r="M5" s="117"/>
      <c r="N5" s="117"/>
      <c r="O5" s="117"/>
      <c r="P5" s="117"/>
      <c r="Q5" s="117">
        <v>35</v>
      </c>
      <c r="R5" s="117">
        <v>42</v>
      </c>
      <c r="S5" s="117">
        <v>39</v>
      </c>
      <c r="T5" s="117">
        <v>50</v>
      </c>
      <c r="U5" s="117">
        <v>77</v>
      </c>
      <c r="V5" s="117">
        <v>64</v>
      </c>
      <c r="W5" s="117">
        <v>63</v>
      </c>
      <c r="X5" s="117">
        <v>48</v>
      </c>
    </row>
    <row r="6" spans="1:24" ht="12.75">
      <c r="A6" s="119" t="s">
        <v>183</v>
      </c>
      <c r="B6" s="116">
        <v>243</v>
      </c>
      <c r="C6" s="116">
        <v>250</v>
      </c>
      <c r="D6" s="116">
        <v>143</v>
      </c>
      <c r="E6" s="116">
        <v>105</v>
      </c>
      <c r="F6" s="116">
        <v>81</v>
      </c>
      <c r="G6" s="116">
        <v>63</v>
      </c>
      <c r="H6" s="116">
        <v>91</v>
      </c>
      <c r="I6" s="116">
        <v>64</v>
      </c>
      <c r="J6" s="117">
        <v>49</v>
      </c>
      <c r="K6" s="117">
        <v>59</v>
      </c>
      <c r="L6" s="117">
        <v>73</v>
      </c>
      <c r="M6" s="117">
        <v>57</v>
      </c>
      <c r="N6" s="117">
        <v>73</v>
      </c>
      <c r="O6" s="117">
        <v>69</v>
      </c>
      <c r="P6" s="117">
        <v>84</v>
      </c>
      <c r="Q6">
        <v>79</v>
      </c>
      <c r="R6">
        <v>88</v>
      </c>
      <c r="S6">
        <v>80</v>
      </c>
      <c r="T6">
        <v>83</v>
      </c>
      <c r="U6">
        <v>120</v>
      </c>
      <c r="V6">
        <v>98</v>
      </c>
      <c r="W6">
        <v>111</v>
      </c>
      <c r="X6">
        <v>101</v>
      </c>
    </row>
    <row r="7" spans="1:24" ht="13.5" customHeight="1">
      <c r="A7" s="119" t="s">
        <v>184</v>
      </c>
      <c r="B7" s="116">
        <v>1493</v>
      </c>
      <c r="C7" s="116">
        <v>985</v>
      </c>
      <c r="D7" s="116">
        <v>461</v>
      </c>
      <c r="E7" s="116">
        <v>391</v>
      </c>
      <c r="F7" s="116">
        <v>452</v>
      </c>
      <c r="G7" s="116">
        <v>522</v>
      </c>
      <c r="H7" s="116">
        <v>550</v>
      </c>
      <c r="I7" s="116">
        <v>597</v>
      </c>
      <c r="J7" s="117">
        <v>685</v>
      </c>
      <c r="K7" s="117">
        <v>772</v>
      </c>
      <c r="L7" s="117">
        <v>855</v>
      </c>
      <c r="M7" s="117">
        <v>840</v>
      </c>
      <c r="N7" s="117">
        <v>1110</v>
      </c>
      <c r="O7" s="117">
        <v>1200</v>
      </c>
      <c r="P7" s="117">
        <v>1224</v>
      </c>
      <c r="Q7" s="117">
        <v>1344</v>
      </c>
      <c r="R7" s="117">
        <v>1416</v>
      </c>
      <c r="S7" s="117">
        <v>1515</v>
      </c>
      <c r="T7" s="117">
        <v>1618</v>
      </c>
      <c r="U7" s="117">
        <v>1728</v>
      </c>
      <c r="V7" s="117">
        <v>1832</v>
      </c>
      <c r="W7" s="117">
        <v>1932</v>
      </c>
      <c r="X7" s="117">
        <v>2065</v>
      </c>
    </row>
    <row r="8" spans="1:24" ht="12">
      <c r="A8" s="119" t="s">
        <v>185</v>
      </c>
      <c r="B8" s="116">
        <v>65</v>
      </c>
      <c r="C8" s="116">
        <v>21</v>
      </c>
      <c r="D8" s="116"/>
      <c r="E8" s="116">
        <v>10</v>
      </c>
      <c r="F8" s="116">
        <v>19</v>
      </c>
      <c r="G8" s="116">
        <v>18</v>
      </c>
      <c r="H8" s="116">
        <v>32</v>
      </c>
      <c r="I8" s="116">
        <v>42</v>
      </c>
      <c r="J8" s="117">
        <v>71</v>
      </c>
      <c r="K8" s="117">
        <v>109</v>
      </c>
      <c r="L8" s="117">
        <v>158</v>
      </c>
      <c r="M8" s="117">
        <v>170</v>
      </c>
      <c r="N8" s="117">
        <v>167</v>
      </c>
      <c r="O8" s="117">
        <v>171</v>
      </c>
      <c r="P8" s="117">
        <v>148</v>
      </c>
      <c r="Q8" s="117">
        <v>138</v>
      </c>
      <c r="R8" s="117">
        <v>136</v>
      </c>
      <c r="S8" s="117">
        <v>153</v>
      </c>
      <c r="T8" s="117">
        <v>177</v>
      </c>
      <c r="U8" s="117">
        <v>187</v>
      </c>
      <c r="V8" s="117">
        <v>242</v>
      </c>
      <c r="W8" s="117">
        <v>129</v>
      </c>
      <c r="X8" s="117">
        <v>133</v>
      </c>
    </row>
    <row r="9" spans="1:24" ht="12">
      <c r="A9" s="119" t="s">
        <v>186</v>
      </c>
      <c r="B9" s="116"/>
      <c r="C9" s="116"/>
      <c r="D9" s="116"/>
      <c r="E9" s="116"/>
      <c r="F9" s="116">
        <v>421</v>
      </c>
      <c r="G9" s="116">
        <v>405</v>
      </c>
      <c r="H9" s="116">
        <v>506</v>
      </c>
      <c r="I9" s="116">
        <v>541</v>
      </c>
      <c r="J9" s="117">
        <v>570</v>
      </c>
      <c r="K9" s="117">
        <v>607</v>
      </c>
      <c r="L9" s="117">
        <v>650</v>
      </c>
      <c r="M9" s="117">
        <v>803</v>
      </c>
      <c r="N9" s="117">
        <v>866</v>
      </c>
      <c r="O9" s="117">
        <v>970</v>
      </c>
      <c r="P9" s="117">
        <v>1175</v>
      </c>
      <c r="Q9" s="117">
        <v>1183</v>
      </c>
      <c r="R9" s="117">
        <v>1222</v>
      </c>
      <c r="S9" s="117">
        <v>1264</v>
      </c>
      <c r="T9" s="117">
        <v>1303</v>
      </c>
      <c r="U9" s="117">
        <v>1401</v>
      </c>
      <c r="V9" s="117">
        <v>1637</v>
      </c>
      <c r="W9" s="117">
        <v>1738</v>
      </c>
      <c r="X9" s="117">
        <v>1854</v>
      </c>
    </row>
    <row r="10" spans="1:24" ht="12">
      <c r="A10" s="119" t="s">
        <v>187</v>
      </c>
      <c r="B10" s="116"/>
      <c r="C10" s="116"/>
      <c r="D10" s="116"/>
      <c r="E10" s="116"/>
      <c r="F10" s="120" t="s">
        <v>188</v>
      </c>
      <c r="G10" s="120" t="s">
        <v>188</v>
      </c>
      <c r="H10" s="120" t="s">
        <v>188</v>
      </c>
      <c r="I10" s="120" t="s">
        <v>188</v>
      </c>
      <c r="J10" s="120" t="s">
        <v>188</v>
      </c>
      <c r="K10" s="120" t="s">
        <v>188</v>
      </c>
      <c r="L10" s="120" t="s">
        <v>188</v>
      </c>
      <c r="M10" s="120" t="s">
        <v>188</v>
      </c>
      <c r="N10" s="120" t="s">
        <v>188</v>
      </c>
      <c r="O10" s="120" t="s">
        <v>188</v>
      </c>
      <c r="P10" s="120" t="s">
        <v>188</v>
      </c>
      <c r="Q10" s="117" t="s">
        <v>188</v>
      </c>
      <c r="R10" s="117" t="s">
        <v>188</v>
      </c>
      <c r="S10" s="117" t="s">
        <v>188</v>
      </c>
      <c r="T10" s="117">
        <v>60</v>
      </c>
      <c r="U10" s="117">
        <v>60</v>
      </c>
      <c r="V10" s="117">
        <v>81</v>
      </c>
      <c r="W10" s="117">
        <v>163</v>
      </c>
      <c r="X10" s="117">
        <v>176</v>
      </c>
    </row>
    <row r="11" spans="1:24" ht="12">
      <c r="A11" s="119" t="s">
        <v>189</v>
      </c>
      <c r="B11" s="116"/>
      <c r="C11" s="116"/>
      <c r="D11" s="116"/>
      <c r="E11" s="116"/>
      <c r="F11" s="116">
        <v>395</v>
      </c>
      <c r="G11" s="116">
        <v>378</v>
      </c>
      <c r="H11" s="116">
        <v>496</v>
      </c>
      <c r="I11" s="116">
        <v>541</v>
      </c>
      <c r="J11" s="117">
        <v>565</v>
      </c>
      <c r="K11" s="117">
        <v>606</v>
      </c>
      <c r="L11" s="117">
        <v>624</v>
      </c>
      <c r="M11" s="117">
        <v>705</v>
      </c>
      <c r="N11" s="117">
        <v>853</v>
      </c>
      <c r="O11" s="117">
        <v>935</v>
      </c>
      <c r="P11" s="117">
        <v>1003</v>
      </c>
      <c r="Q11" s="117">
        <v>1109</v>
      </c>
      <c r="R11" s="117">
        <v>1164</v>
      </c>
      <c r="S11" s="117">
        <v>1235</v>
      </c>
      <c r="T11" s="117">
        <v>1324</v>
      </c>
      <c r="U11" s="117">
        <v>1420</v>
      </c>
      <c r="V11" s="117">
        <v>1494</v>
      </c>
      <c r="W11" s="117">
        <v>1700</v>
      </c>
      <c r="X11" s="117">
        <v>1839</v>
      </c>
    </row>
    <row r="12" spans="1:24" ht="12">
      <c r="A12" s="119" t="s">
        <v>190</v>
      </c>
      <c r="B12" s="116"/>
      <c r="C12" s="116"/>
      <c r="D12" s="116"/>
      <c r="E12" s="116"/>
      <c r="F12" s="116">
        <v>19</v>
      </c>
      <c r="G12" s="116">
        <v>27</v>
      </c>
      <c r="H12" s="116">
        <v>41</v>
      </c>
      <c r="I12" s="116">
        <v>42</v>
      </c>
      <c r="J12" s="117">
        <v>63</v>
      </c>
      <c r="K12" s="117">
        <v>72</v>
      </c>
      <c r="L12" s="117">
        <v>79</v>
      </c>
      <c r="M12" s="117">
        <v>95</v>
      </c>
      <c r="N12" s="117">
        <v>101</v>
      </c>
      <c r="O12" s="117">
        <v>80</v>
      </c>
      <c r="P12" s="117">
        <v>76</v>
      </c>
      <c r="Q12" s="117">
        <v>97</v>
      </c>
      <c r="R12" s="117">
        <v>116</v>
      </c>
      <c r="S12" s="117">
        <v>127</v>
      </c>
      <c r="T12" s="117">
        <v>122</v>
      </c>
      <c r="U12" s="117">
        <v>121</v>
      </c>
      <c r="V12" s="117">
        <v>96</v>
      </c>
      <c r="W12" s="117">
        <v>104</v>
      </c>
      <c r="X12" s="117">
        <v>93</v>
      </c>
    </row>
    <row r="13" spans="1:24" ht="12">
      <c r="A13" s="119" t="s">
        <v>191</v>
      </c>
      <c r="B13" s="116"/>
      <c r="C13" s="116"/>
      <c r="D13" s="116"/>
      <c r="E13" s="116"/>
      <c r="F13" s="120" t="s">
        <v>188</v>
      </c>
      <c r="G13" s="120" t="s">
        <v>188</v>
      </c>
      <c r="H13" s="120" t="s">
        <v>188</v>
      </c>
      <c r="I13" s="120" t="s">
        <v>188</v>
      </c>
      <c r="J13" s="120" t="s">
        <v>188</v>
      </c>
      <c r="K13" s="117">
        <v>20</v>
      </c>
      <c r="L13" s="117">
        <v>7</v>
      </c>
      <c r="M13" s="117">
        <v>7</v>
      </c>
      <c r="N13" s="117">
        <v>6</v>
      </c>
      <c r="O13" s="117">
        <v>6</v>
      </c>
      <c r="P13" s="117">
        <v>2</v>
      </c>
      <c r="Q13" s="117">
        <v>2</v>
      </c>
      <c r="R13" s="117">
        <v>3</v>
      </c>
      <c r="S13" s="117">
        <v>3</v>
      </c>
      <c r="T13" s="117">
        <v>3</v>
      </c>
      <c r="U13" s="117">
        <v>3</v>
      </c>
      <c r="V13" s="117">
        <v>0</v>
      </c>
      <c r="W13" s="117">
        <v>0</v>
      </c>
      <c r="X13" s="117">
        <v>0</v>
      </c>
    </row>
    <row r="14" spans="1:25" ht="12">
      <c r="A14" s="121" t="s">
        <v>192</v>
      </c>
      <c r="B14" s="122"/>
      <c r="C14" s="122"/>
      <c r="D14" s="122"/>
      <c r="E14" s="122"/>
      <c r="F14" s="123"/>
      <c r="G14" s="123"/>
      <c r="H14" s="123"/>
      <c r="I14" s="123"/>
      <c r="J14" s="123"/>
      <c r="K14" s="124"/>
      <c r="L14" s="124"/>
      <c r="M14" s="124"/>
      <c r="N14" s="124"/>
      <c r="O14" s="124"/>
      <c r="P14" s="124"/>
      <c r="Q14" s="124">
        <v>91</v>
      </c>
      <c r="R14" s="124">
        <v>86</v>
      </c>
      <c r="S14" s="124">
        <v>111</v>
      </c>
      <c r="T14" s="124">
        <v>77</v>
      </c>
      <c r="U14" s="124">
        <v>99</v>
      </c>
      <c r="V14" s="124">
        <v>73</v>
      </c>
      <c r="W14" s="124">
        <v>43</v>
      </c>
      <c r="X14" s="124">
        <v>33</v>
      </c>
      <c r="Y14" s="91"/>
    </row>
    <row r="15" spans="21:22" ht="12">
      <c r="U15" s="116"/>
      <c r="V15" s="116"/>
    </row>
    <row r="16" spans="1:2" ht="12">
      <c r="A16" s="22" t="s">
        <v>20</v>
      </c>
      <c r="B16" s="81" t="s">
        <v>193</v>
      </c>
    </row>
    <row r="17" ht="12">
      <c r="A17" s="22" t="s">
        <v>12</v>
      </c>
    </row>
    <row r="20" spans="17:26" ht="12.75">
      <c r="Q20"/>
      <c r="R20"/>
      <c r="S20"/>
      <c r="T20"/>
      <c r="U20"/>
      <c r="V20"/>
      <c r="W20"/>
      <c r="X20"/>
      <c r="Y20"/>
      <c r="Z20" s="125"/>
    </row>
    <row r="21" spans="17:26" ht="12.75">
      <c r="Q21"/>
      <c r="R21" s="100"/>
      <c r="S21" s="100"/>
      <c r="T21" s="100"/>
      <c r="U21" s="100"/>
      <c r="V21" s="100"/>
      <c r="W21" s="100"/>
      <c r="X21" s="100"/>
      <c r="Y21" s="100"/>
      <c r="Z21" s="125"/>
    </row>
    <row r="22" spans="17:26" ht="12.75">
      <c r="Q22"/>
      <c r="R22"/>
      <c r="S22"/>
      <c r="T22"/>
      <c r="U22"/>
      <c r="V22"/>
      <c r="W22"/>
      <c r="X22"/>
      <c r="Y22" s="126"/>
      <c r="Z22" s="125"/>
    </row>
    <row r="23" spans="17:26" ht="12.75">
      <c r="Q23"/>
      <c r="R23"/>
      <c r="S23"/>
      <c r="T23"/>
      <c r="U23"/>
      <c r="V23"/>
      <c r="W23"/>
      <c r="X23"/>
      <c r="Y23"/>
      <c r="Z23" s="125"/>
    </row>
    <row r="24" spans="17:26" ht="12.75">
      <c r="Q24"/>
      <c r="R24"/>
      <c r="S24"/>
      <c r="T24"/>
      <c r="U24"/>
      <c r="V24"/>
      <c r="W24"/>
      <c r="X24"/>
      <c r="Y24"/>
      <c r="Z24" s="125"/>
    </row>
    <row r="25" spans="17:26" ht="12.75">
      <c r="Q25"/>
      <c r="R25" s="9"/>
      <c r="S25" s="9"/>
      <c r="T25" s="9"/>
      <c r="U25" s="9"/>
      <c r="V25" s="9"/>
      <c r="W25" s="9"/>
      <c r="X25" s="9"/>
      <c r="Y25" s="9"/>
      <c r="Z25" s="125"/>
    </row>
    <row r="26" spans="17:26" ht="12.75">
      <c r="Q26"/>
      <c r="R26"/>
      <c r="S26"/>
      <c r="T26"/>
      <c r="U26"/>
      <c r="V26"/>
      <c r="W26"/>
      <c r="X26"/>
      <c r="Y26"/>
      <c r="Z26" s="125"/>
    </row>
    <row r="27" spans="17:26" ht="12.75">
      <c r="Q27"/>
      <c r="R27"/>
      <c r="S27"/>
      <c r="T27"/>
      <c r="U27"/>
      <c r="V27"/>
      <c r="W27"/>
      <c r="X27"/>
      <c r="Y27"/>
      <c r="Z27" s="125"/>
    </row>
    <row r="28" spans="17:26" ht="12.75">
      <c r="Q28"/>
      <c r="R28"/>
      <c r="S28"/>
      <c r="T28"/>
      <c r="U28"/>
      <c r="V28"/>
      <c r="W28"/>
      <c r="X28"/>
      <c r="Y28"/>
      <c r="Z28" s="125"/>
    </row>
    <row r="29" spans="17:26" ht="12.75">
      <c r="Q29"/>
      <c r="R29"/>
      <c r="S29"/>
      <c r="T29"/>
      <c r="U29"/>
      <c r="V29"/>
      <c r="W29"/>
      <c r="X29"/>
      <c r="Y29"/>
      <c r="Z29" s="125"/>
    </row>
    <row r="30" spans="17:26" ht="12.75">
      <c r="Q30"/>
      <c r="R30"/>
      <c r="S30"/>
      <c r="T30"/>
      <c r="U30"/>
      <c r="V30"/>
      <c r="W30"/>
      <c r="X30"/>
      <c r="Y30"/>
      <c r="Z30" s="125"/>
    </row>
    <row r="31" spans="17:26" ht="12.75">
      <c r="Q31"/>
      <c r="R31"/>
      <c r="S31"/>
      <c r="T31"/>
      <c r="U31"/>
      <c r="V31"/>
      <c r="W31"/>
      <c r="X31"/>
      <c r="Y31"/>
      <c r="Z31" s="125"/>
    </row>
    <row r="32" spans="17:26" ht="12.75">
      <c r="Q32"/>
      <c r="R32"/>
      <c r="S32"/>
      <c r="T32"/>
      <c r="U32"/>
      <c r="V32"/>
      <c r="W32"/>
      <c r="X32"/>
      <c r="Y32"/>
      <c r="Z32" s="125"/>
    </row>
    <row r="33" spans="17:26" ht="12.75">
      <c r="Q33"/>
      <c r="R33"/>
      <c r="S33"/>
      <c r="T33"/>
      <c r="U33"/>
      <c r="V33"/>
      <c r="W33"/>
      <c r="X33"/>
      <c r="Y33"/>
      <c r="Z33" s="125"/>
    </row>
    <row r="34" spans="17:26" ht="12.75">
      <c r="Q34"/>
      <c r="R34"/>
      <c r="S34"/>
      <c r="T34"/>
      <c r="U34"/>
      <c r="V34"/>
      <c r="W34"/>
      <c r="X34"/>
      <c r="Y34"/>
      <c r="Z34" s="125"/>
    </row>
    <row r="35" spans="17:26" ht="12.75">
      <c r="Q35"/>
      <c r="R35"/>
      <c r="S35"/>
      <c r="T35"/>
      <c r="U35"/>
      <c r="V35"/>
      <c r="W35"/>
      <c r="X35"/>
      <c r="Y35"/>
      <c r="Z35" s="12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11.00390625" style="24" customWidth="1"/>
    <col min="2" max="2" width="23.57421875" style="24" customWidth="1"/>
    <col min="3" max="3" width="35.8515625" style="24" customWidth="1"/>
    <col min="4" max="16384" width="9.140625" style="24" customWidth="1"/>
  </cols>
  <sheetData>
    <row r="1" spans="1:2" s="53" customFormat="1" ht="14.25">
      <c r="A1" s="52" t="s">
        <v>194</v>
      </c>
      <c r="B1" s="52" t="s">
        <v>195</v>
      </c>
    </row>
    <row r="2" spans="1:3" s="53" customFormat="1" ht="14.25">
      <c r="A2" s="29"/>
      <c r="B2" s="54"/>
      <c r="C2" s="54"/>
    </row>
    <row r="3" spans="1:4" ht="12.75">
      <c r="A3" s="4"/>
      <c r="B3" s="79" t="s">
        <v>196</v>
      </c>
      <c r="C3" s="79" t="s">
        <v>197</v>
      </c>
      <c r="D3" s="28"/>
    </row>
    <row r="4" spans="1:3" ht="12.75">
      <c r="A4" s="83">
        <v>1990</v>
      </c>
      <c r="B4" s="1">
        <v>28</v>
      </c>
      <c r="C4" s="1">
        <v>175</v>
      </c>
    </row>
    <row r="5" spans="1:3" ht="12.75">
      <c r="A5" s="83">
        <v>1991</v>
      </c>
      <c r="B5" s="1">
        <v>26</v>
      </c>
      <c r="C5" s="1">
        <v>126</v>
      </c>
    </row>
    <row r="6" spans="1:3" ht="12.75">
      <c r="A6" s="83">
        <v>1992</v>
      </c>
      <c r="B6" s="1">
        <v>37</v>
      </c>
      <c r="C6" s="1">
        <v>168</v>
      </c>
    </row>
    <row r="7" spans="1:3" ht="12.75">
      <c r="A7" s="83">
        <v>1993</v>
      </c>
      <c r="B7" s="1">
        <v>52</v>
      </c>
      <c r="C7" s="1">
        <v>175</v>
      </c>
    </row>
    <row r="8" spans="1:3" ht="12.75">
      <c r="A8" s="83">
        <v>1994</v>
      </c>
      <c r="B8" s="1">
        <v>83</v>
      </c>
      <c r="C8" s="1">
        <v>230</v>
      </c>
    </row>
    <row r="9" spans="1:3" ht="12.75">
      <c r="A9" s="83">
        <v>1995</v>
      </c>
      <c r="B9" s="1">
        <v>134</v>
      </c>
      <c r="C9" s="1">
        <v>320</v>
      </c>
    </row>
    <row r="10" spans="1:3" ht="12.75">
      <c r="A10" s="83">
        <v>1996</v>
      </c>
      <c r="B10" s="1">
        <v>180</v>
      </c>
      <c r="C10" s="1">
        <v>347</v>
      </c>
    </row>
    <row r="11" spans="1:3" ht="12.75">
      <c r="A11" s="83">
        <v>1997</v>
      </c>
      <c r="B11" s="1">
        <v>171</v>
      </c>
      <c r="C11" s="1">
        <v>365</v>
      </c>
    </row>
    <row r="12" spans="1:3" ht="12.75">
      <c r="A12" s="83">
        <v>1998</v>
      </c>
      <c r="B12" s="1">
        <v>173</v>
      </c>
      <c r="C12" s="1">
        <v>299</v>
      </c>
    </row>
    <row r="13" spans="1:3" ht="12.75">
      <c r="A13" s="83">
        <v>1999</v>
      </c>
      <c r="B13" s="1">
        <v>148</v>
      </c>
      <c r="C13" s="1">
        <v>280</v>
      </c>
    </row>
    <row r="14" spans="1:3" ht="12.75">
      <c r="A14" s="83">
        <v>2000</v>
      </c>
      <c r="B14" s="1">
        <v>138</v>
      </c>
      <c r="C14" s="1">
        <v>283</v>
      </c>
    </row>
    <row r="15" spans="1:3" ht="12.75">
      <c r="A15" s="83">
        <v>2001</v>
      </c>
      <c r="B15" s="1">
        <v>151</v>
      </c>
      <c r="C15" s="1">
        <v>259</v>
      </c>
    </row>
    <row r="16" spans="1:3" ht="12.75">
      <c r="A16" s="83">
        <v>2002</v>
      </c>
      <c r="B16" s="1">
        <v>153</v>
      </c>
      <c r="C16" s="1">
        <v>250</v>
      </c>
    </row>
    <row r="17" spans="1:3" ht="12.75">
      <c r="A17" s="88">
        <v>2003</v>
      </c>
      <c r="B17" s="32">
        <v>169</v>
      </c>
      <c r="C17" s="32">
        <v>229</v>
      </c>
    </row>
    <row r="18" spans="1:3" ht="12.75">
      <c r="A18" s="88">
        <v>2004</v>
      </c>
      <c r="B18" s="32">
        <v>188</v>
      </c>
      <c r="C18" s="32">
        <v>246</v>
      </c>
    </row>
    <row r="19" spans="1:7" ht="12.75">
      <c r="A19" s="88">
        <v>2005</v>
      </c>
      <c r="B19" s="32">
        <v>214</v>
      </c>
      <c r="C19" s="32">
        <v>282</v>
      </c>
      <c r="G19" s="28"/>
    </row>
    <row r="20" spans="1:4" ht="12.75">
      <c r="A20" s="88">
        <v>2006</v>
      </c>
      <c r="B20" s="32">
        <v>146</v>
      </c>
      <c r="C20" s="32">
        <v>247</v>
      </c>
      <c r="D20" s="28"/>
    </row>
    <row r="21" spans="1:4" ht="12.75">
      <c r="A21" s="127">
        <v>2007</v>
      </c>
      <c r="B21" s="128">
        <v>150</v>
      </c>
      <c r="C21" s="128">
        <v>214</v>
      </c>
      <c r="D21" s="28"/>
    </row>
    <row r="23" ht="12.75">
      <c r="A23" s="22" t="s">
        <v>12</v>
      </c>
    </row>
    <row r="27" spans="1:4" ht="12.75">
      <c r="A27" s="129"/>
      <c r="B27" s="129"/>
      <c r="C27" s="129"/>
      <c r="D27" s="129"/>
    </row>
    <row r="28" spans="1:4" ht="12.75">
      <c r="A28"/>
      <c r="B28"/>
      <c r="C28"/>
      <c r="D28"/>
    </row>
    <row r="29" spans="1:4" ht="12.75">
      <c r="A29"/>
      <c r="B29"/>
      <c r="C29"/>
      <c r="D29"/>
    </row>
    <row r="30" spans="1:4" ht="12.75">
      <c r="A30"/>
      <c r="B30"/>
      <c r="C30"/>
      <c r="D30"/>
    </row>
    <row r="31" spans="1:4" ht="12.75">
      <c r="A31"/>
      <c r="B31"/>
      <c r="C31"/>
      <c r="D31"/>
    </row>
    <row r="32" spans="1:4" ht="12.75">
      <c r="A32"/>
      <c r="B32"/>
      <c r="C32"/>
      <c r="D32"/>
    </row>
    <row r="33" spans="1:4" ht="12.75">
      <c r="A33"/>
      <c r="B33"/>
      <c r="C33"/>
      <c r="D33"/>
    </row>
    <row r="34" spans="1:4" ht="12.75">
      <c r="A34"/>
      <c r="B34"/>
      <c r="C34"/>
      <c r="D34"/>
    </row>
    <row r="35" spans="1:4" ht="12.75">
      <c r="A35"/>
      <c r="B35"/>
      <c r="C35"/>
      <c r="D35"/>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13.00390625" style="49" customWidth="1"/>
    <col min="2" max="2" width="26.421875" style="24" customWidth="1"/>
    <col min="3" max="4" width="9.140625" style="24" customWidth="1"/>
    <col min="5" max="5" width="11.7109375" style="24" customWidth="1"/>
    <col min="6" max="16384" width="9.140625" style="24" customWidth="1"/>
  </cols>
  <sheetData>
    <row r="1" spans="1:2" s="53" customFormat="1" ht="14.25">
      <c r="A1" s="130" t="s">
        <v>198</v>
      </c>
      <c r="B1" s="85" t="s">
        <v>199</v>
      </c>
    </row>
    <row r="2" spans="1:9" ht="12.75">
      <c r="A2" s="83"/>
      <c r="B2" s="29"/>
      <c r="C2" s="52"/>
      <c r="D2" s="52"/>
      <c r="E2" s="52"/>
      <c r="F2" s="52"/>
      <c r="G2" s="52"/>
      <c r="H2" s="52"/>
      <c r="I2" s="52"/>
    </row>
    <row r="3" spans="1:9" ht="12.75">
      <c r="A3" s="78"/>
      <c r="B3" s="79" t="s">
        <v>200</v>
      </c>
      <c r="C3" s="52"/>
      <c r="D3" s="52"/>
      <c r="E3" s="52"/>
      <c r="F3" s="52"/>
      <c r="G3" s="52"/>
      <c r="H3" s="52"/>
      <c r="I3" s="52"/>
    </row>
    <row r="4" spans="1:9" ht="12.75">
      <c r="A4" s="83">
        <v>1978</v>
      </c>
      <c r="B4" s="1">
        <v>43</v>
      </c>
      <c r="C4" s="52"/>
      <c r="D4" s="52"/>
      <c r="E4" s="52"/>
      <c r="F4" s="52"/>
      <c r="G4" s="52"/>
      <c r="H4" s="52"/>
      <c r="I4" s="52"/>
    </row>
    <row r="5" spans="1:9" ht="12.75">
      <c r="A5" s="83">
        <v>1983</v>
      </c>
      <c r="B5" s="1">
        <v>49</v>
      </c>
      <c r="C5" s="52"/>
      <c r="D5" s="52"/>
      <c r="E5" s="52"/>
      <c r="F5" s="52"/>
      <c r="G5" s="52"/>
      <c r="H5" s="52"/>
      <c r="I5" s="52"/>
    </row>
    <row r="6" spans="1:9" ht="12.75">
      <c r="A6" s="83">
        <v>1990</v>
      </c>
      <c r="B6" s="1">
        <v>50</v>
      </c>
      <c r="C6" s="52"/>
      <c r="D6" s="52"/>
      <c r="E6" s="52"/>
      <c r="F6" s="52"/>
      <c r="G6" s="52"/>
      <c r="H6" s="52"/>
      <c r="I6" s="52"/>
    </row>
    <row r="7" spans="1:9" ht="12.75">
      <c r="A7" s="83">
        <v>1991</v>
      </c>
      <c r="B7" s="1">
        <v>54</v>
      </c>
      <c r="C7" s="52"/>
      <c r="D7" s="52"/>
      <c r="E7" s="52"/>
      <c r="F7" s="52"/>
      <c r="G7" s="52"/>
      <c r="H7" s="52"/>
      <c r="I7" s="52"/>
    </row>
    <row r="8" spans="1:9" ht="12.75">
      <c r="A8" s="83">
        <v>1992</v>
      </c>
      <c r="B8" s="1">
        <v>57</v>
      </c>
      <c r="C8" s="52"/>
      <c r="D8" s="52"/>
      <c r="E8" s="52"/>
      <c r="F8" s="52"/>
      <c r="G8" s="52"/>
      <c r="H8" s="52"/>
      <c r="I8" s="52"/>
    </row>
    <row r="9" spans="1:9" ht="12.75">
      <c r="A9" s="83">
        <v>1993</v>
      </c>
      <c r="B9" s="1">
        <v>57</v>
      </c>
      <c r="C9" s="52"/>
      <c r="D9" s="52"/>
      <c r="E9" s="52"/>
      <c r="F9" s="52"/>
      <c r="G9" s="52"/>
      <c r="H9" s="52"/>
      <c r="I9" s="52"/>
    </row>
    <row r="10" spans="1:9" ht="12.75">
      <c r="A10" s="83">
        <v>1994</v>
      </c>
      <c r="B10" s="1">
        <v>56</v>
      </c>
      <c r="C10" s="52"/>
      <c r="D10" s="52"/>
      <c r="E10" s="52"/>
      <c r="F10" s="52"/>
      <c r="G10" s="52"/>
      <c r="H10" s="52"/>
      <c r="I10" s="52"/>
    </row>
    <row r="11" spans="1:9" ht="12.75">
      <c r="A11" s="83">
        <v>1995</v>
      </c>
      <c r="B11" s="1">
        <v>59</v>
      </c>
      <c r="C11" s="52"/>
      <c r="D11" s="52"/>
      <c r="E11" s="52"/>
      <c r="F11" s="52"/>
      <c r="G11" s="52"/>
      <c r="H11" s="52"/>
      <c r="I11" s="52"/>
    </row>
    <row r="12" spans="1:9" ht="12.75">
      <c r="A12" s="83">
        <v>1996</v>
      </c>
      <c r="B12" s="1">
        <v>65</v>
      </c>
      <c r="C12" s="52"/>
      <c r="D12" s="52"/>
      <c r="E12" s="52"/>
      <c r="F12" s="52"/>
      <c r="G12" s="52"/>
      <c r="H12" s="52"/>
      <c r="I12" s="52"/>
    </row>
    <row r="13" spans="1:9" ht="12.75">
      <c r="A13" s="83">
        <v>1997</v>
      </c>
      <c r="B13" s="116">
        <v>63</v>
      </c>
      <c r="C13" s="52"/>
      <c r="D13" s="52"/>
      <c r="E13" s="52"/>
      <c r="F13" s="52"/>
      <c r="G13" s="52"/>
      <c r="H13" s="52"/>
      <c r="I13" s="52"/>
    </row>
    <row r="14" spans="1:9" ht="12.75">
      <c r="A14" s="83">
        <v>1998</v>
      </c>
      <c r="B14" s="1">
        <v>60</v>
      </c>
      <c r="C14" s="52"/>
      <c r="D14" s="52"/>
      <c r="E14" s="52"/>
      <c r="F14" s="52"/>
      <c r="G14" s="52"/>
      <c r="H14" s="52"/>
      <c r="I14" s="52"/>
    </row>
    <row r="15" spans="1:9" ht="12.75">
      <c r="A15" s="83">
        <v>1999</v>
      </c>
      <c r="B15" s="1">
        <v>65</v>
      </c>
      <c r="C15" s="52"/>
      <c r="D15" s="52"/>
      <c r="E15" s="52"/>
      <c r="F15" s="52"/>
      <c r="G15" s="52"/>
      <c r="H15" s="52"/>
      <c r="I15" s="52"/>
    </row>
    <row r="16" spans="1:9" ht="12.75">
      <c r="A16" s="83">
        <v>2000</v>
      </c>
      <c r="B16" s="1">
        <v>66</v>
      </c>
      <c r="C16" s="52"/>
      <c r="D16"/>
      <c r="E16"/>
      <c r="F16" s="52"/>
      <c r="G16" s="52"/>
      <c r="H16" s="52"/>
      <c r="I16" s="52"/>
    </row>
    <row r="17" spans="1:9" ht="12.75">
      <c r="A17" s="83">
        <v>2001</v>
      </c>
      <c r="B17" s="1">
        <v>71</v>
      </c>
      <c r="C17" s="52"/>
      <c r="D17"/>
      <c r="E17"/>
      <c r="F17" s="52"/>
      <c r="G17" s="52"/>
      <c r="H17" s="52"/>
      <c r="I17" s="52"/>
    </row>
    <row r="18" spans="1:9" ht="12.75">
      <c r="A18" s="83">
        <v>2002</v>
      </c>
      <c r="B18" s="1">
        <v>75</v>
      </c>
      <c r="C18" s="52"/>
      <c r="D18"/>
      <c r="E18"/>
      <c r="F18" s="52"/>
      <c r="G18" s="52"/>
      <c r="H18" s="52"/>
      <c r="I18" s="52"/>
    </row>
    <row r="19" spans="1:9" ht="12.75">
      <c r="A19" s="83">
        <v>2003</v>
      </c>
      <c r="B19" s="1">
        <v>84</v>
      </c>
      <c r="C19" s="52"/>
      <c r="D19"/>
      <c r="E19"/>
      <c r="F19" s="52"/>
      <c r="G19" s="52"/>
      <c r="H19" s="52"/>
      <c r="I19" s="52"/>
    </row>
    <row r="20" spans="1:9" ht="12.75">
      <c r="A20" s="83">
        <v>2004</v>
      </c>
      <c r="B20" s="1">
        <v>84</v>
      </c>
      <c r="C20" s="52"/>
      <c r="D20"/>
      <c r="E20"/>
      <c r="F20" s="52"/>
      <c r="G20" s="52"/>
      <c r="H20" s="52"/>
      <c r="I20" s="52"/>
    </row>
    <row r="21" spans="1:9" ht="12.75">
      <c r="A21" s="83">
        <v>2005</v>
      </c>
      <c r="B21" s="1">
        <v>89</v>
      </c>
      <c r="C21" s="52"/>
      <c r="D21"/>
      <c r="E21"/>
      <c r="F21" s="52"/>
      <c r="G21" s="52"/>
      <c r="H21" s="52"/>
      <c r="I21" s="52"/>
    </row>
    <row r="22" spans="1:9" ht="12.75">
      <c r="A22" s="83">
        <v>2006</v>
      </c>
      <c r="B22" s="1">
        <v>89</v>
      </c>
      <c r="C22" s="52"/>
      <c r="D22"/>
      <c r="E22"/>
      <c r="F22" s="52"/>
      <c r="G22" s="52"/>
      <c r="H22" s="52"/>
      <c r="I22" s="52"/>
    </row>
    <row r="23" spans="1:9" ht="12.75">
      <c r="A23" s="84">
        <v>2007</v>
      </c>
      <c r="B23" s="99">
        <v>92</v>
      </c>
      <c r="C23" s="52"/>
      <c r="D23"/>
      <c r="E23"/>
      <c r="F23" s="52"/>
      <c r="G23" s="52"/>
      <c r="H23" s="52"/>
      <c r="I23" s="52"/>
    </row>
    <row r="24" spans="1:9" ht="12.75">
      <c r="A24" s="81"/>
      <c r="B24" s="29"/>
      <c r="C24" s="52"/>
      <c r="D24" s="52"/>
      <c r="E24" s="52"/>
      <c r="F24" s="52"/>
      <c r="G24" s="52"/>
      <c r="H24" s="52"/>
      <c r="I24" s="52"/>
    </row>
    <row r="25" spans="1:2" ht="12.75">
      <c r="A25" s="131" t="s">
        <v>20</v>
      </c>
      <c r="B25" s="37" t="s">
        <v>201</v>
      </c>
    </row>
    <row r="26" spans="1:2" ht="12.75">
      <c r="A26" s="131" t="s">
        <v>12</v>
      </c>
      <c r="B26" s="80"/>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1" max="1" width="21.7109375" style="24" customWidth="1"/>
    <col min="2" max="2" width="10.421875" style="24" customWidth="1"/>
    <col min="3" max="3" width="12.8515625" style="24" customWidth="1"/>
    <col min="4" max="4" width="12.57421875" style="24" customWidth="1"/>
    <col min="5" max="5" width="12.00390625" style="24" customWidth="1"/>
    <col min="6" max="6" width="12.421875" style="24" customWidth="1"/>
    <col min="7" max="7" width="12.140625" style="24" customWidth="1"/>
    <col min="8" max="9" width="16.00390625" style="24" bestFit="1" customWidth="1"/>
    <col min="10" max="10" width="16.28125" style="24" customWidth="1"/>
    <col min="11" max="16384" width="9.140625" style="24" customWidth="1"/>
  </cols>
  <sheetData>
    <row r="1" spans="1:9" s="53" customFormat="1" ht="14.25">
      <c r="A1" s="52" t="s">
        <v>202</v>
      </c>
      <c r="B1" s="52" t="s">
        <v>203</v>
      </c>
      <c r="C1" s="52"/>
      <c r="D1" s="52"/>
      <c r="E1" s="52"/>
      <c r="F1" s="52"/>
      <c r="G1" s="52"/>
      <c r="H1" s="52"/>
      <c r="I1" s="52"/>
    </row>
    <row r="2" spans="1:9" s="53" customFormat="1" ht="14.25">
      <c r="A2" s="29"/>
      <c r="B2" s="29"/>
      <c r="C2" s="29"/>
      <c r="D2" s="29"/>
      <c r="E2" s="29"/>
      <c r="F2" s="29"/>
      <c r="G2" s="29"/>
      <c r="H2" s="29"/>
      <c r="I2" s="52"/>
    </row>
    <row r="3" spans="1:10" ht="12" customHeight="1">
      <c r="A3" s="132"/>
      <c r="B3" s="133">
        <v>33054</v>
      </c>
      <c r="C3" s="133">
        <v>34700</v>
      </c>
      <c r="D3" s="133">
        <v>35796</v>
      </c>
      <c r="E3" s="133">
        <v>36161</v>
      </c>
      <c r="F3" s="133">
        <v>36526</v>
      </c>
      <c r="G3" s="133">
        <v>37987</v>
      </c>
      <c r="H3" s="133">
        <v>38717</v>
      </c>
      <c r="I3" s="133">
        <v>39082</v>
      </c>
      <c r="J3" s="133">
        <v>39447</v>
      </c>
    </row>
    <row r="4" spans="1:10" ht="12.75">
      <c r="A4" s="134"/>
      <c r="B4" s="135" t="s">
        <v>204</v>
      </c>
      <c r="C4" s="136"/>
      <c r="D4" s="136"/>
      <c r="E4" s="136"/>
      <c r="F4" s="136"/>
      <c r="G4" s="136"/>
      <c r="H4" s="136"/>
      <c r="I4" s="134"/>
      <c r="J4" s="134"/>
    </row>
    <row r="5" spans="1:8" ht="12.75">
      <c r="A5" s="29" t="s">
        <v>205</v>
      </c>
      <c r="B5" s="137"/>
      <c r="C5" s="138"/>
      <c r="D5" s="138"/>
      <c r="E5" s="138"/>
      <c r="F5" s="138"/>
      <c r="G5" s="138"/>
      <c r="H5" s="138"/>
    </row>
    <row r="6" spans="1:10" ht="12.75">
      <c r="A6" s="15" t="s">
        <v>206</v>
      </c>
      <c r="B6" s="139">
        <v>31</v>
      </c>
      <c r="C6" s="139">
        <v>36</v>
      </c>
      <c r="D6" s="139">
        <v>34</v>
      </c>
      <c r="E6" s="139">
        <v>34</v>
      </c>
      <c r="F6" s="139">
        <v>34</v>
      </c>
      <c r="G6" s="139">
        <v>37</v>
      </c>
      <c r="H6" s="139">
        <v>37</v>
      </c>
      <c r="I6" s="140">
        <v>37</v>
      </c>
      <c r="J6" s="141">
        <v>39</v>
      </c>
    </row>
    <row r="7" spans="1:8" ht="12.75">
      <c r="A7" s="15" t="s">
        <v>207</v>
      </c>
      <c r="B7" s="139">
        <v>26</v>
      </c>
      <c r="C7" s="139">
        <v>27</v>
      </c>
      <c r="D7" s="139">
        <v>28</v>
      </c>
      <c r="E7" s="139">
        <v>28</v>
      </c>
      <c r="F7" s="139">
        <v>29</v>
      </c>
      <c r="G7" s="139">
        <v>30</v>
      </c>
      <c r="H7" s="139">
        <v>31</v>
      </c>
    </row>
    <row r="8" spans="1:8" ht="12.75">
      <c r="A8" s="15"/>
      <c r="B8" s="139"/>
      <c r="C8" s="139"/>
      <c r="D8" s="139"/>
      <c r="E8" s="139"/>
      <c r="F8" s="139"/>
      <c r="G8" s="139"/>
      <c r="H8" s="139"/>
    </row>
    <row r="9" spans="1:11" ht="12.75">
      <c r="A9" s="142"/>
      <c r="B9" s="91" t="s">
        <v>208</v>
      </c>
      <c r="C9" s="91"/>
      <c r="D9" s="91"/>
      <c r="E9" s="91"/>
      <c r="F9" s="91"/>
      <c r="G9" s="91"/>
      <c r="H9" s="91"/>
      <c r="I9" s="91"/>
      <c r="J9" s="134"/>
      <c r="K9" s="143"/>
    </row>
    <row r="10" spans="1:9" ht="12.75">
      <c r="A10" s="29" t="s">
        <v>209</v>
      </c>
      <c r="B10" s="29"/>
      <c r="C10" s="29"/>
      <c r="D10" s="29"/>
      <c r="E10" s="29"/>
      <c r="F10" s="29"/>
      <c r="G10" s="29"/>
      <c r="H10" s="29"/>
      <c r="I10" s="29"/>
    </row>
    <row r="11" spans="1:11" ht="12.75">
      <c r="A11" s="15" t="s">
        <v>210</v>
      </c>
      <c r="B11" s="139">
        <v>97</v>
      </c>
      <c r="C11" s="139">
        <v>95</v>
      </c>
      <c r="D11" s="139">
        <v>96</v>
      </c>
      <c r="E11" s="139">
        <v>95</v>
      </c>
      <c r="F11" s="139">
        <v>95</v>
      </c>
      <c r="G11" s="139">
        <v>94</v>
      </c>
      <c r="H11" s="139">
        <v>94</v>
      </c>
      <c r="I11" s="139">
        <v>94</v>
      </c>
      <c r="J11" s="141">
        <v>94</v>
      </c>
      <c r="K11" s="143"/>
    </row>
    <row r="12" spans="1:10" ht="12.75">
      <c r="A12" s="15" t="s">
        <v>211</v>
      </c>
      <c r="B12" s="139">
        <v>3</v>
      </c>
      <c r="C12" s="139">
        <v>5</v>
      </c>
      <c r="D12" s="139">
        <v>4</v>
      </c>
      <c r="E12" s="139">
        <v>5</v>
      </c>
      <c r="F12" s="139">
        <v>5</v>
      </c>
      <c r="G12" s="139">
        <v>6</v>
      </c>
      <c r="H12" s="139">
        <v>6</v>
      </c>
      <c r="I12" s="139">
        <v>6</v>
      </c>
      <c r="J12" s="141">
        <v>6</v>
      </c>
    </row>
    <row r="13" spans="1:10" ht="12.75">
      <c r="A13" s="91"/>
      <c r="B13" s="144"/>
      <c r="C13" s="144"/>
      <c r="D13" s="144"/>
      <c r="E13" s="144"/>
      <c r="F13" s="144"/>
      <c r="G13" s="144"/>
      <c r="H13" s="144"/>
      <c r="I13" s="145"/>
      <c r="J13" s="134"/>
    </row>
    <row r="14" spans="1:10" ht="12.75">
      <c r="A14" s="15"/>
      <c r="B14" s="28"/>
      <c r="C14" s="28"/>
      <c r="D14" s="28"/>
      <c r="E14" s="28"/>
      <c r="F14" s="28"/>
      <c r="G14" s="28"/>
      <c r="H14" s="28"/>
      <c r="I14" s="28"/>
      <c r="J14" s="28"/>
    </row>
    <row r="15" ht="12.75">
      <c r="A15" s="146" t="s">
        <v>12</v>
      </c>
    </row>
    <row r="20" ht="12.75">
      <c r="G20" s="147"/>
    </row>
    <row r="21" ht="12.75">
      <c r="G21" s="147"/>
    </row>
    <row r="22" ht="12.75">
      <c r="G22" s="147"/>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 width="11.57421875" style="49" customWidth="1"/>
    <col min="2" max="2" width="30.140625" style="151" customWidth="1"/>
    <col min="3" max="4" width="15.7109375" style="151" customWidth="1"/>
    <col min="5" max="5" width="6.421875" style="24" customWidth="1"/>
    <col min="6" max="16384" width="9.140625" style="24" customWidth="1"/>
  </cols>
  <sheetData>
    <row r="1" spans="1:4" s="53" customFormat="1" ht="14.25">
      <c r="A1" s="81" t="s">
        <v>212</v>
      </c>
      <c r="B1" s="51" t="s">
        <v>213</v>
      </c>
      <c r="C1" s="148"/>
      <c r="D1" s="148"/>
    </row>
    <row r="2" spans="1:6" ht="12.75">
      <c r="A2" s="83"/>
      <c r="B2" s="149"/>
      <c r="C2" s="149"/>
      <c r="D2" s="149"/>
      <c r="E2" s="52"/>
      <c r="F2" s="52"/>
    </row>
    <row r="3" spans="1:6" ht="12.75">
      <c r="A3" s="4"/>
      <c r="B3" s="79" t="s">
        <v>214</v>
      </c>
      <c r="C3" s="79" t="s">
        <v>215</v>
      </c>
      <c r="D3" s="79" t="s">
        <v>216</v>
      </c>
      <c r="E3" s="52"/>
      <c r="F3" s="52"/>
    </row>
    <row r="4" spans="1:6" ht="12.75">
      <c r="A4" s="83">
        <v>1993</v>
      </c>
      <c r="B4" s="116">
        <v>144</v>
      </c>
      <c r="C4" s="116">
        <v>12</v>
      </c>
      <c r="D4" s="116"/>
      <c r="E4" s="52"/>
      <c r="F4" s="52"/>
    </row>
    <row r="5" spans="1:6" ht="12.75">
      <c r="A5" s="83">
        <v>1994</v>
      </c>
      <c r="B5" s="116">
        <v>183</v>
      </c>
      <c r="C5" s="116">
        <v>16</v>
      </c>
      <c r="D5" s="116"/>
      <c r="E5" s="52"/>
      <c r="F5" s="52"/>
    </row>
    <row r="6" spans="1:6" ht="12.75">
      <c r="A6" s="83">
        <v>1995</v>
      </c>
      <c r="B6" s="116">
        <v>222</v>
      </c>
      <c r="C6" s="116">
        <v>22</v>
      </c>
      <c r="D6" s="116">
        <v>10</v>
      </c>
      <c r="E6" s="52"/>
      <c r="F6" s="52"/>
    </row>
    <row r="7" spans="1:6" ht="12.75">
      <c r="A7" s="83">
        <v>1996</v>
      </c>
      <c r="B7" s="116">
        <v>150</v>
      </c>
      <c r="C7" s="116">
        <v>13</v>
      </c>
      <c r="D7" s="116">
        <v>160</v>
      </c>
      <c r="E7" s="52"/>
      <c r="F7" s="52"/>
    </row>
    <row r="8" spans="1:6" ht="12.75">
      <c r="A8" s="83">
        <v>1997</v>
      </c>
      <c r="B8" s="116">
        <v>89</v>
      </c>
      <c r="C8" s="116">
        <v>5</v>
      </c>
      <c r="D8" s="116">
        <v>304</v>
      </c>
      <c r="E8" s="52"/>
      <c r="F8" s="52"/>
    </row>
    <row r="9" spans="1:6" ht="12.75">
      <c r="A9" s="83">
        <v>1998</v>
      </c>
      <c r="B9" s="116">
        <v>33</v>
      </c>
      <c r="C9" s="116">
        <v>1</v>
      </c>
      <c r="D9" s="116">
        <v>424</v>
      </c>
      <c r="E9" s="52"/>
      <c r="F9" s="52"/>
    </row>
    <row r="10" spans="1:6" ht="12.75">
      <c r="A10" s="83">
        <v>1999</v>
      </c>
      <c r="B10" s="116">
        <v>4</v>
      </c>
      <c r="C10" s="116"/>
      <c r="D10" s="116">
        <v>513</v>
      </c>
      <c r="E10" s="52"/>
      <c r="F10" s="52"/>
    </row>
    <row r="11" spans="1:6" ht="12.75">
      <c r="A11" s="83">
        <v>2000</v>
      </c>
      <c r="B11" s="116">
        <v>2</v>
      </c>
      <c r="C11" s="116"/>
      <c r="D11" s="116">
        <v>558</v>
      </c>
      <c r="E11" s="52"/>
      <c r="F11" s="52"/>
    </row>
    <row r="12" spans="1:6" ht="12.75">
      <c r="A12" s="83">
        <v>2001</v>
      </c>
      <c r="B12" s="116"/>
      <c r="C12" s="116"/>
      <c r="D12" s="116">
        <v>547</v>
      </c>
      <c r="E12" s="52"/>
      <c r="F12" s="52"/>
    </row>
    <row r="13" spans="1:6" ht="12.75">
      <c r="A13" s="83">
        <v>2002</v>
      </c>
      <c r="B13" s="116"/>
      <c r="C13" s="116"/>
      <c r="D13" s="116">
        <v>544</v>
      </c>
      <c r="E13" s="52"/>
      <c r="F13" s="52"/>
    </row>
    <row r="14" spans="1:4" ht="12.75">
      <c r="A14" s="83">
        <v>2003</v>
      </c>
      <c r="B14" s="150"/>
      <c r="C14" s="150"/>
      <c r="D14" s="150">
        <v>566</v>
      </c>
    </row>
    <row r="15" spans="1:4" ht="12.75">
      <c r="A15" s="83">
        <v>2004</v>
      </c>
      <c r="B15" s="150"/>
      <c r="C15" s="150"/>
      <c r="D15" s="150">
        <v>596</v>
      </c>
    </row>
    <row r="16" spans="1:4" ht="12.75">
      <c r="A16" s="83">
        <v>2005</v>
      </c>
      <c r="B16" s="116"/>
      <c r="C16" s="116"/>
      <c r="D16" s="116">
        <v>607</v>
      </c>
    </row>
    <row r="17" spans="1:4" ht="12.75">
      <c r="A17" s="83">
        <v>2006</v>
      </c>
      <c r="B17" s="116"/>
      <c r="C17" s="116"/>
      <c r="D17" s="116">
        <v>628</v>
      </c>
    </row>
    <row r="18" spans="1:4" ht="12.75">
      <c r="A18" s="84">
        <v>2007</v>
      </c>
      <c r="B18" s="122"/>
      <c r="C18" s="122"/>
      <c r="D18" s="122">
        <v>632</v>
      </c>
    </row>
    <row r="19" spans="1:2" ht="12.75">
      <c r="A19" s="24"/>
      <c r="B19" s="24"/>
    </row>
    <row r="20" spans="1:2" ht="12.75">
      <c r="A20" s="22" t="s">
        <v>20</v>
      </c>
      <c r="B20" s="64" t="s">
        <v>217</v>
      </c>
    </row>
    <row r="21" spans="1:2" ht="12.75">
      <c r="A21" s="22" t="s">
        <v>12</v>
      </c>
      <c r="B21" s="152"/>
    </row>
    <row r="25" spans="1:6" ht="14.25">
      <c r="A25" s="83"/>
      <c r="B25" s="54"/>
      <c r="C25" s="54"/>
      <c r="D25" s="54"/>
      <c r="E25" s="54"/>
      <c r="F25" s="54"/>
    </row>
    <row r="26" spans="1:6" ht="12.75">
      <c r="A26" s="83"/>
      <c r="B26" s="29"/>
      <c r="C26" s="29"/>
      <c r="D26" s="29"/>
      <c r="E26" s="29"/>
      <c r="F26" s="29"/>
    </row>
    <row r="27" spans="1:6" ht="12.75">
      <c r="A27" s="83"/>
      <c r="B27" s="29"/>
      <c r="C27" s="29"/>
      <c r="D27" s="29"/>
      <c r="E27" s="29"/>
      <c r="F27" s="29"/>
    </row>
    <row r="28" spans="1:6" ht="12.75">
      <c r="A28" s="1"/>
      <c r="B28" s="1"/>
      <c r="C28" s="1"/>
      <c r="D28" s="1"/>
      <c r="E28" s="29"/>
      <c r="F28" s="29"/>
    </row>
    <row r="29" spans="1:6" ht="12.75">
      <c r="A29" s="1"/>
      <c r="B29" s="1"/>
      <c r="C29" s="1"/>
      <c r="D29" s="1"/>
      <c r="E29" s="29"/>
      <c r="F29" s="29"/>
    </row>
    <row r="30" spans="1:6" ht="12.75">
      <c r="A30" s="1"/>
      <c r="B30" s="1"/>
      <c r="C30" s="1"/>
      <c r="D30" s="1"/>
      <c r="E30" s="29"/>
      <c r="F30" s="29"/>
    </row>
    <row r="31" spans="1:6" ht="12.75">
      <c r="A31" s="1"/>
      <c r="B31" s="1"/>
      <c r="C31" s="1"/>
      <c r="D31" s="1"/>
      <c r="E31" s="29"/>
      <c r="F31" s="29"/>
    </row>
    <row r="32" spans="1:6" ht="12.75">
      <c r="A32" s="1"/>
      <c r="B32" s="1"/>
      <c r="C32" s="1"/>
      <c r="D32" s="1"/>
      <c r="E32" s="29"/>
      <c r="F32" s="29"/>
    </row>
    <row r="33" spans="1:6" ht="12.75">
      <c r="A33" s="1"/>
      <c r="B33" s="1"/>
      <c r="C33" s="1"/>
      <c r="D33" s="1"/>
      <c r="E33" s="29"/>
      <c r="F33" s="29"/>
    </row>
    <row r="34" spans="1:6" ht="12.75">
      <c r="A34" s="1"/>
      <c r="B34" s="1"/>
      <c r="C34" s="1"/>
      <c r="D34" s="1"/>
      <c r="E34" s="29"/>
      <c r="F34" s="29"/>
    </row>
    <row r="35" spans="1:6" ht="12.75">
      <c r="A35" s="1"/>
      <c r="B35" s="1"/>
      <c r="C35" s="1"/>
      <c r="D35" s="1"/>
      <c r="E35" s="29"/>
      <c r="F35" s="29"/>
    </row>
    <row r="36" spans="1:6" ht="12.75">
      <c r="A36" s="1"/>
      <c r="B36" s="1"/>
      <c r="C36" s="1"/>
      <c r="D36" s="1"/>
      <c r="E36" s="29"/>
      <c r="F36" s="29"/>
    </row>
    <row r="37" spans="1:6" ht="12.75">
      <c r="A37" s="1"/>
      <c r="B37" s="1"/>
      <c r="C37" s="1"/>
      <c r="D37" s="1"/>
      <c r="E37" s="29"/>
      <c r="F37" s="29"/>
    </row>
    <row r="38" spans="1:6" ht="12.75">
      <c r="A38" s="1"/>
      <c r="B38" s="1"/>
      <c r="C38" s="1"/>
      <c r="D38" s="1"/>
      <c r="E38" s="29"/>
      <c r="F38" s="29"/>
    </row>
    <row r="39" spans="1:6" ht="12.75">
      <c r="A39" s="1"/>
      <c r="B39" s="1"/>
      <c r="C39" s="1"/>
      <c r="D39" s="1"/>
      <c r="E39" s="29"/>
      <c r="F39" s="29"/>
    </row>
    <row r="40" spans="1:6" ht="12.75">
      <c r="A40" s="1"/>
      <c r="B40" s="32"/>
      <c r="C40" s="32"/>
      <c r="D40" s="32"/>
      <c r="E40" s="28"/>
      <c r="F40" s="28"/>
    </row>
    <row r="41" spans="1:6" ht="12.75">
      <c r="A41" s="1"/>
      <c r="B41" s="32"/>
      <c r="C41" s="32"/>
      <c r="D41" s="32"/>
      <c r="E41" s="28"/>
      <c r="F41" s="28"/>
    </row>
    <row r="42" spans="1:6" ht="12.75">
      <c r="A42" s="1"/>
      <c r="B42" s="1"/>
      <c r="C42" s="1"/>
      <c r="D42" s="1"/>
      <c r="E42" s="28"/>
      <c r="F42" s="28"/>
    </row>
    <row r="43" spans="1:6" ht="12.75">
      <c r="A43" s="1"/>
      <c r="B43" s="1"/>
      <c r="C43" s="1"/>
      <c r="D43" s="1"/>
      <c r="E43" s="28"/>
      <c r="F43" s="28"/>
    </row>
    <row r="44" spans="1:6" ht="12.75">
      <c r="A44" s="1"/>
      <c r="B44" s="1"/>
      <c r="C44" s="1"/>
      <c r="D44" s="1"/>
      <c r="E44" s="28"/>
      <c r="F44" s="28"/>
    </row>
    <row r="45" spans="1:6" ht="12.75">
      <c r="A45" s="47"/>
      <c r="B45" s="28"/>
      <c r="C45" s="28"/>
      <c r="D45" s="28"/>
      <c r="E45" s="28"/>
      <c r="F45" s="28"/>
    </row>
    <row r="46" spans="1:6" ht="12.75">
      <c r="A46" s="153"/>
      <c r="B46" s="28"/>
      <c r="C46" s="28"/>
      <c r="D46" s="28"/>
      <c r="E46" s="28"/>
      <c r="F46" s="28"/>
    </row>
    <row r="47" spans="1:6" ht="12.75">
      <c r="A47" s="153"/>
      <c r="B47" s="20"/>
      <c r="C47" s="28"/>
      <c r="D47" s="28"/>
      <c r="E47" s="28"/>
      <c r="F47" s="28"/>
    </row>
    <row r="48" spans="1:6" ht="12.75">
      <c r="A48" s="47"/>
      <c r="B48" s="28"/>
      <c r="C48" s="28"/>
      <c r="D48" s="28"/>
      <c r="E48" s="28"/>
      <c r="F48" s="28"/>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O40"/>
  <sheetViews>
    <sheetView workbookViewId="0" topLeftCell="A1">
      <selection activeCell="A1" sqref="A1"/>
    </sheetView>
  </sheetViews>
  <sheetFormatPr defaultColWidth="9.140625" defaultRowHeight="12.75"/>
  <cols>
    <col min="1" max="1" width="40.7109375" style="0" customWidth="1"/>
    <col min="2" max="2" width="6.7109375" style="0" customWidth="1"/>
    <col min="3" max="3" width="6.28125" style="0" customWidth="1"/>
    <col min="4" max="4" width="5.8515625" style="0" customWidth="1"/>
    <col min="5" max="5" width="5.7109375" style="0" customWidth="1"/>
    <col min="6" max="6" width="5.8515625" style="0" customWidth="1"/>
    <col min="7" max="7" width="5.7109375" style="0" customWidth="1"/>
    <col min="8" max="8" width="6.140625" style="0" customWidth="1"/>
    <col min="9" max="9" width="5.8515625" style="0" customWidth="1"/>
    <col min="10" max="10" width="5.7109375" style="0" customWidth="1"/>
    <col min="11" max="11" width="5.8515625" style="0" customWidth="1"/>
  </cols>
  <sheetData>
    <row r="1" spans="1:10" s="24" customFormat="1" ht="12.75">
      <c r="A1" s="52" t="s">
        <v>218</v>
      </c>
      <c r="B1" s="52" t="s">
        <v>219</v>
      </c>
      <c r="C1" s="52"/>
      <c r="D1" s="52"/>
      <c r="E1" s="52"/>
      <c r="F1" s="52"/>
      <c r="G1" s="52"/>
      <c r="H1" s="52"/>
      <c r="I1" s="52"/>
      <c r="J1" s="52"/>
    </row>
    <row r="2" spans="2:10" ht="12.75">
      <c r="B2" s="52"/>
      <c r="C2" s="52"/>
      <c r="D2" s="52"/>
      <c r="E2" s="52"/>
      <c r="F2" s="52"/>
      <c r="G2" s="52"/>
      <c r="H2" s="52"/>
      <c r="I2" s="52"/>
      <c r="J2" s="52"/>
    </row>
    <row r="3" spans="1:11" ht="12.75">
      <c r="A3" s="86"/>
      <c r="B3" s="4">
        <v>1998</v>
      </c>
      <c r="C3" s="4">
        <v>1999</v>
      </c>
      <c r="D3" s="4">
        <v>2000</v>
      </c>
      <c r="E3" s="4">
        <v>2001</v>
      </c>
      <c r="F3" s="4">
        <v>2002</v>
      </c>
      <c r="G3" s="4">
        <v>2003</v>
      </c>
      <c r="H3" s="4">
        <v>2004</v>
      </c>
      <c r="I3" s="4">
        <v>2005</v>
      </c>
      <c r="J3" s="4">
        <v>2006</v>
      </c>
      <c r="K3" s="5">
        <v>2007</v>
      </c>
    </row>
    <row r="4" spans="1:13" ht="12.75">
      <c r="A4" s="29" t="s">
        <v>220</v>
      </c>
      <c r="B4" s="154"/>
      <c r="C4" s="154"/>
      <c r="D4" s="154"/>
      <c r="E4" s="154"/>
      <c r="F4" s="154"/>
      <c r="G4" s="154"/>
      <c r="H4" s="154"/>
      <c r="I4" s="154"/>
      <c r="J4" s="154"/>
      <c r="K4" s="154"/>
      <c r="L4" s="9"/>
      <c r="M4" s="9"/>
    </row>
    <row r="5" spans="1:11" ht="12.75">
      <c r="A5" s="155" t="s">
        <v>221</v>
      </c>
      <c r="B5" s="154">
        <v>1668</v>
      </c>
      <c r="C5" s="154">
        <v>1862</v>
      </c>
      <c r="D5" s="154">
        <v>2049</v>
      </c>
      <c r="E5" s="154">
        <v>2580</v>
      </c>
      <c r="F5" s="154">
        <v>2450</v>
      </c>
      <c r="G5" s="154">
        <v>2731</v>
      </c>
      <c r="H5" s="154">
        <v>3136</v>
      </c>
      <c r="I5" s="154">
        <v>3170</v>
      </c>
      <c r="J5" s="154">
        <v>3011</v>
      </c>
      <c r="K5" s="154">
        <v>2663</v>
      </c>
    </row>
    <row r="6" spans="1:11" ht="12.75">
      <c r="A6" s="155" t="s">
        <v>222</v>
      </c>
      <c r="B6" s="154">
        <v>194</v>
      </c>
      <c r="C6" s="154">
        <v>91</v>
      </c>
      <c r="D6" s="154">
        <v>136</v>
      </c>
      <c r="E6" s="154">
        <v>190</v>
      </c>
      <c r="F6" s="154">
        <v>251</v>
      </c>
      <c r="G6" s="154">
        <v>282</v>
      </c>
      <c r="H6" s="154">
        <v>432</v>
      </c>
      <c r="I6" s="154">
        <v>410</v>
      </c>
      <c r="J6" s="154">
        <v>358</v>
      </c>
      <c r="K6" s="154">
        <v>432</v>
      </c>
    </row>
    <row r="7" spans="1:11" ht="12.75">
      <c r="A7" s="155" t="s">
        <v>223</v>
      </c>
      <c r="B7" s="154">
        <v>28</v>
      </c>
      <c r="C7" s="154">
        <v>31</v>
      </c>
      <c r="D7" s="154">
        <v>30</v>
      </c>
      <c r="E7" s="154">
        <v>24</v>
      </c>
      <c r="F7" s="154">
        <v>20</v>
      </c>
      <c r="G7" s="154">
        <v>19</v>
      </c>
      <c r="H7" s="154">
        <v>30</v>
      </c>
      <c r="I7" s="154">
        <v>29</v>
      </c>
      <c r="J7" s="154">
        <v>26</v>
      </c>
      <c r="K7" s="154">
        <v>37</v>
      </c>
    </row>
    <row r="8" spans="1:11" ht="12.75">
      <c r="A8" s="155" t="s">
        <v>224</v>
      </c>
      <c r="B8" s="154">
        <v>144</v>
      </c>
      <c r="C8" s="154">
        <v>148</v>
      </c>
      <c r="D8" s="154">
        <v>246</v>
      </c>
      <c r="E8" s="154">
        <v>350</v>
      </c>
      <c r="F8" s="154">
        <v>602</v>
      </c>
      <c r="G8" s="154">
        <v>690</v>
      </c>
      <c r="H8" s="154">
        <v>748</v>
      </c>
      <c r="I8" s="154">
        <v>868</v>
      </c>
      <c r="J8" s="154">
        <v>909</v>
      </c>
      <c r="K8" s="154">
        <v>1046</v>
      </c>
    </row>
    <row r="9" spans="1:11" ht="12.75">
      <c r="A9" s="155" t="s">
        <v>225</v>
      </c>
      <c r="B9" s="154">
        <v>16</v>
      </c>
      <c r="C9" s="154">
        <v>9</v>
      </c>
      <c r="D9" s="154">
        <v>12</v>
      </c>
      <c r="E9" s="154">
        <v>22</v>
      </c>
      <c r="F9" s="154">
        <v>30</v>
      </c>
      <c r="G9" s="154">
        <v>33</v>
      </c>
      <c r="H9" s="154">
        <v>23</v>
      </c>
      <c r="I9" s="154">
        <v>18</v>
      </c>
      <c r="J9" s="154">
        <v>10</v>
      </c>
      <c r="K9" s="154">
        <v>18</v>
      </c>
    </row>
    <row r="10" spans="1:11" ht="12.75">
      <c r="A10" s="156" t="s">
        <v>226</v>
      </c>
      <c r="B10" s="29">
        <v>0</v>
      </c>
      <c r="C10" s="29">
        <v>0</v>
      </c>
      <c r="D10" s="29">
        <v>0</v>
      </c>
      <c r="E10" s="29">
        <v>1</v>
      </c>
      <c r="F10" s="29">
        <v>1</v>
      </c>
      <c r="G10" s="29">
        <v>0</v>
      </c>
      <c r="H10" s="29">
        <v>0</v>
      </c>
      <c r="I10" s="29">
        <v>0</v>
      </c>
      <c r="J10" s="29">
        <v>0</v>
      </c>
      <c r="K10" s="29">
        <v>0</v>
      </c>
    </row>
    <row r="11" spans="1:11" ht="12.75">
      <c r="A11" s="155" t="s">
        <v>227</v>
      </c>
      <c r="B11" s="154">
        <v>13</v>
      </c>
      <c r="C11" s="154">
        <v>4</v>
      </c>
      <c r="D11" s="154">
        <v>9</v>
      </c>
      <c r="E11" s="154">
        <v>10</v>
      </c>
      <c r="F11" s="154">
        <v>21</v>
      </c>
      <c r="G11" s="154">
        <v>54</v>
      </c>
      <c r="H11" s="154">
        <v>115</v>
      </c>
      <c r="I11" s="154">
        <v>59</v>
      </c>
      <c r="J11" s="154">
        <v>146</v>
      </c>
      <c r="K11" s="154">
        <v>149</v>
      </c>
    </row>
    <row r="12" spans="1:11" ht="12.75">
      <c r="A12" s="155" t="s">
        <v>228</v>
      </c>
      <c r="B12" s="154">
        <v>35</v>
      </c>
      <c r="C12" s="154">
        <v>24</v>
      </c>
      <c r="D12" s="154">
        <v>29</v>
      </c>
      <c r="E12" s="154">
        <v>77</v>
      </c>
      <c r="F12" s="154">
        <v>140</v>
      </c>
      <c r="G12" s="154">
        <v>245</v>
      </c>
      <c r="H12" s="154">
        <v>107</v>
      </c>
      <c r="I12" s="154">
        <v>130</v>
      </c>
      <c r="J12" s="154">
        <v>149</v>
      </c>
      <c r="K12" s="154">
        <v>114</v>
      </c>
    </row>
    <row r="13" spans="1:11" ht="12.75">
      <c r="A13" s="86" t="s">
        <v>134</v>
      </c>
      <c r="B13" s="157">
        <v>2098</v>
      </c>
      <c r="C13" s="157">
        <v>2169</v>
      </c>
      <c r="D13" s="157">
        <v>2511</v>
      </c>
      <c r="E13" s="157">
        <v>3254</v>
      </c>
      <c r="F13" s="157">
        <v>3515</v>
      </c>
      <c r="G13" s="157">
        <v>4054</v>
      </c>
      <c r="H13" s="157">
        <v>4591</v>
      </c>
      <c r="I13" s="157">
        <v>4684</v>
      </c>
      <c r="J13" s="157">
        <v>4609</v>
      </c>
      <c r="K13" s="157">
        <v>4459</v>
      </c>
    </row>
    <row r="14" spans="2:10" ht="12.75">
      <c r="B14" s="29"/>
      <c r="C14" s="29"/>
      <c r="D14" s="29"/>
      <c r="E14" s="29"/>
      <c r="F14" s="29"/>
      <c r="G14" s="29"/>
      <c r="H14" s="29"/>
      <c r="I14" s="29"/>
      <c r="J14" s="29"/>
    </row>
    <row r="15" spans="1:11" ht="12.75">
      <c r="A15" s="29" t="s">
        <v>229</v>
      </c>
      <c r="B15" s="29"/>
      <c r="C15" s="29"/>
      <c r="D15" s="29"/>
      <c r="E15" s="29"/>
      <c r="F15" s="29"/>
      <c r="G15" s="29"/>
      <c r="H15" s="29"/>
      <c r="I15" s="29"/>
      <c r="J15" s="29"/>
      <c r="K15" s="29"/>
    </row>
    <row r="16" spans="1:11" ht="12.75">
      <c r="A16" s="155" t="s">
        <v>221</v>
      </c>
      <c r="B16" s="29">
        <v>0</v>
      </c>
      <c r="C16" s="29">
        <v>1</v>
      </c>
      <c r="D16" s="29">
        <v>3</v>
      </c>
      <c r="E16" s="29">
        <v>4</v>
      </c>
      <c r="F16" s="29">
        <v>3</v>
      </c>
      <c r="G16" s="29">
        <v>1</v>
      </c>
      <c r="H16" s="29">
        <v>10</v>
      </c>
      <c r="I16" s="29">
        <v>0</v>
      </c>
      <c r="J16" s="29">
        <v>0</v>
      </c>
      <c r="K16" s="29">
        <v>0</v>
      </c>
    </row>
    <row r="17" spans="1:11" ht="12.75">
      <c r="A17" s="155" t="s">
        <v>222</v>
      </c>
      <c r="B17" s="29">
        <v>0</v>
      </c>
      <c r="C17" s="29">
        <v>1</v>
      </c>
      <c r="D17" s="29">
        <v>0</v>
      </c>
      <c r="E17" s="29">
        <v>0</v>
      </c>
      <c r="F17" s="29">
        <v>0</v>
      </c>
      <c r="G17" s="29">
        <v>0</v>
      </c>
      <c r="H17" s="29">
        <v>0</v>
      </c>
      <c r="I17" s="29">
        <v>0</v>
      </c>
      <c r="J17" s="29">
        <v>0</v>
      </c>
      <c r="K17" s="29">
        <v>0</v>
      </c>
    </row>
    <row r="18" spans="1:11" ht="12.75">
      <c r="A18" s="155" t="s">
        <v>223</v>
      </c>
      <c r="B18" s="29">
        <v>6</v>
      </c>
      <c r="C18" s="29">
        <v>5</v>
      </c>
      <c r="D18" s="29">
        <v>15</v>
      </c>
      <c r="E18" s="29">
        <v>6</v>
      </c>
      <c r="F18" s="29">
        <v>8</v>
      </c>
      <c r="G18" s="29">
        <v>4</v>
      </c>
      <c r="H18" s="29">
        <v>11</v>
      </c>
      <c r="I18" s="29">
        <v>7</v>
      </c>
      <c r="J18" s="29">
        <v>1</v>
      </c>
      <c r="K18" s="29">
        <v>9</v>
      </c>
    </row>
    <row r="19" spans="1:11" ht="12.75">
      <c r="A19" s="155" t="s">
        <v>224</v>
      </c>
      <c r="B19" s="29">
        <v>99</v>
      </c>
      <c r="C19" s="29">
        <v>123</v>
      </c>
      <c r="D19" s="29">
        <v>83</v>
      </c>
      <c r="E19" s="29">
        <v>72</v>
      </c>
      <c r="F19" s="29">
        <v>61</v>
      </c>
      <c r="G19" s="29">
        <v>41</v>
      </c>
      <c r="H19" s="29">
        <v>57</v>
      </c>
      <c r="I19" s="29">
        <v>38</v>
      </c>
      <c r="J19" s="29">
        <v>33</v>
      </c>
      <c r="K19" s="29">
        <v>38</v>
      </c>
    </row>
    <row r="20" spans="1:11" ht="12.75">
      <c r="A20" s="155" t="s">
        <v>225</v>
      </c>
      <c r="B20" s="29">
        <v>8</v>
      </c>
      <c r="C20" s="29">
        <v>9</v>
      </c>
      <c r="D20" s="29">
        <v>8</v>
      </c>
      <c r="E20" s="29">
        <v>5</v>
      </c>
      <c r="F20" s="29">
        <v>2</v>
      </c>
      <c r="G20" s="29">
        <v>2</v>
      </c>
      <c r="H20" s="29">
        <v>3</v>
      </c>
      <c r="I20" s="29">
        <v>0</v>
      </c>
      <c r="J20" s="29">
        <v>1</v>
      </c>
      <c r="K20" s="29">
        <v>1</v>
      </c>
    </row>
    <row r="21" spans="1:11" ht="12.75">
      <c r="A21" s="156" t="s">
        <v>226</v>
      </c>
      <c r="B21" s="29">
        <v>0</v>
      </c>
      <c r="C21" s="29">
        <v>0</v>
      </c>
      <c r="D21" s="29">
        <v>0</v>
      </c>
      <c r="E21" s="29">
        <v>0</v>
      </c>
      <c r="F21" s="29">
        <v>0</v>
      </c>
      <c r="G21" s="29">
        <v>0</v>
      </c>
      <c r="H21" s="29">
        <v>0</v>
      </c>
      <c r="I21" s="29">
        <v>0</v>
      </c>
      <c r="J21" s="29">
        <v>0</v>
      </c>
      <c r="K21" s="29">
        <v>0</v>
      </c>
    </row>
    <row r="22" spans="1:11" ht="12.75">
      <c r="A22" s="155" t="s">
        <v>227</v>
      </c>
      <c r="B22" s="29">
        <v>0</v>
      </c>
      <c r="C22" s="29">
        <v>0</v>
      </c>
      <c r="D22" s="29">
        <v>0</v>
      </c>
      <c r="E22" s="29">
        <v>0</v>
      </c>
      <c r="F22" s="29">
        <v>0</v>
      </c>
      <c r="G22" s="29">
        <v>0</v>
      </c>
      <c r="H22" s="29">
        <v>0</v>
      </c>
      <c r="I22" s="29">
        <v>0</v>
      </c>
      <c r="J22" s="29">
        <v>0</v>
      </c>
      <c r="K22" s="29">
        <v>0</v>
      </c>
    </row>
    <row r="23" spans="1:11" ht="12.75">
      <c r="A23" s="155" t="s">
        <v>228</v>
      </c>
      <c r="B23" s="29">
        <v>5</v>
      </c>
      <c r="C23" s="29">
        <v>4</v>
      </c>
      <c r="D23" s="29">
        <v>3</v>
      </c>
      <c r="E23" s="29">
        <v>3</v>
      </c>
      <c r="F23" s="29">
        <v>4</v>
      </c>
      <c r="G23" s="29">
        <v>3</v>
      </c>
      <c r="H23" s="29">
        <v>4</v>
      </c>
      <c r="I23" s="29">
        <v>2</v>
      </c>
      <c r="J23" s="29">
        <v>0</v>
      </c>
      <c r="K23" s="89">
        <v>0</v>
      </c>
    </row>
    <row r="24" spans="1:11" ht="12.75">
      <c r="A24" s="86" t="s">
        <v>134</v>
      </c>
      <c r="B24" s="86">
        <v>118</v>
      </c>
      <c r="C24" s="86">
        <v>143</v>
      </c>
      <c r="D24" s="86">
        <v>112</v>
      </c>
      <c r="E24" s="86">
        <v>90</v>
      </c>
      <c r="F24" s="86">
        <v>78</v>
      </c>
      <c r="G24" s="86">
        <v>51</v>
      </c>
      <c r="H24" s="86">
        <v>85</v>
      </c>
      <c r="I24" s="86">
        <v>47</v>
      </c>
      <c r="J24" s="86">
        <v>35</v>
      </c>
      <c r="K24" s="86">
        <v>48</v>
      </c>
    </row>
    <row r="25" spans="2:10" ht="12.75">
      <c r="B25" s="29"/>
      <c r="C25" s="29"/>
      <c r="D25" s="29"/>
      <c r="E25" s="29"/>
      <c r="F25" s="29"/>
      <c r="G25" s="29"/>
      <c r="H25" s="29"/>
      <c r="I25" s="29"/>
      <c r="J25" s="29"/>
    </row>
    <row r="26" spans="1:11" ht="12.75">
      <c r="A26" s="29" t="s">
        <v>230</v>
      </c>
      <c r="B26" s="29"/>
      <c r="C26" s="29"/>
      <c r="D26" s="29"/>
      <c r="E26" s="29"/>
      <c r="F26" s="29"/>
      <c r="G26" s="29"/>
      <c r="H26" s="29"/>
      <c r="I26" s="29"/>
      <c r="J26" s="29"/>
      <c r="K26" s="29"/>
    </row>
    <row r="27" spans="1:11" ht="12.75">
      <c r="A27" s="155" t="s">
        <v>221</v>
      </c>
      <c r="B27" s="29">
        <v>0</v>
      </c>
      <c r="C27" s="29">
        <v>2</v>
      </c>
      <c r="D27" s="29">
        <v>0</v>
      </c>
      <c r="E27" s="29">
        <v>2</v>
      </c>
      <c r="F27" s="29">
        <v>1</v>
      </c>
      <c r="G27" s="29">
        <v>0</v>
      </c>
      <c r="H27" s="29">
        <v>0</v>
      </c>
      <c r="I27" s="29">
        <v>0</v>
      </c>
      <c r="J27" s="29">
        <v>1</v>
      </c>
      <c r="K27" s="89">
        <v>0</v>
      </c>
    </row>
    <row r="28" spans="1:11" ht="12.75">
      <c r="A28" s="155" t="s">
        <v>222</v>
      </c>
      <c r="B28" s="29">
        <v>0</v>
      </c>
      <c r="C28" s="29">
        <v>0</v>
      </c>
      <c r="D28" s="29">
        <v>0</v>
      </c>
      <c r="E28" s="29">
        <v>0</v>
      </c>
      <c r="F28" s="29">
        <v>0</v>
      </c>
      <c r="G28" s="29">
        <v>0</v>
      </c>
      <c r="H28" s="29">
        <v>0</v>
      </c>
      <c r="I28" s="29">
        <v>0</v>
      </c>
      <c r="J28" s="29">
        <v>0</v>
      </c>
      <c r="K28" s="29">
        <v>0</v>
      </c>
    </row>
    <row r="29" spans="1:11" ht="12.75">
      <c r="A29" s="155" t="s">
        <v>223</v>
      </c>
      <c r="B29" s="29">
        <v>4</v>
      </c>
      <c r="C29" s="29">
        <v>5</v>
      </c>
      <c r="D29" s="29">
        <v>1</v>
      </c>
      <c r="E29" s="29">
        <v>3</v>
      </c>
      <c r="F29" s="29">
        <v>9</v>
      </c>
      <c r="G29" s="29">
        <v>3</v>
      </c>
      <c r="H29" s="29">
        <v>4</v>
      </c>
      <c r="I29" s="29">
        <v>9</v>
      </c>
      <c r="J29" s="29">
        <v>4</v>
      </c>
      <c r="K29" s="29">
        <v>2</v>
      </c>
    </row>
    <row r="30" spans="1:11" ht="12.75">
      <c r="A30" s="155" t="s">
        <v>224</v>
      </c>
      <c r="B30" s="29">
        <v>96</v>
      </c>
      <c r="C30" s="29">
        <v>151</v>
      </c>
      <c r="D30" s="29">
        <v>132</v>
      </c>
      <c r="E30" s="29">
        <v>98</v>
      </c>
      <c r="F30" s="29">
        <v>99</v>
      </c>
      <c r="G30" s="29">
        <v>71</v>
      </c>
      <c r="H30" s="29">
        <v>88</v>
      </c>
      <c r="I30" s="29">
        <v>101</v>
      </c>
      <c r="J30" s="29">
        <v>95</v>
      </c>
      <c r="K30" s="29">
        <v>65</v>
      </c>
    </row>
    <row r="31" spans="1:11" ht="12.75">
      <c r="A31" s="155" t="s">
        <v>225</v>
      </c>
      <c r="B31" s="29">
        <v>9</v>
      </c>
      <c r="C31" s="29">
        <v>10</v>
      </c>
      <c r="D31" s="29">
        <v>11</v>
      </c>
      <c r="E31" s="29">
        <v>15</v>
      </c>
      <c r="F31" s="29">
        <v>13</v>
      </c>
      <c r="G31" s="29">
        <v>11</v>
      </c>
      <c r="H31" s="29">
        <v>13</v>
      </c>
      <c r="I31" s="29">
        <v>3</v>
      </c>
      <c r="J31" s="29">
        <v>3</v>
      </c>
      <c r="K31" s="29">
        <v>2</v>
      </c>
    </row>
    <row r="32" spans="1:11" ht="12.75">
      <c r="A32" s="156" t="s">
        <v>226</v>
      </c>
      <c r="B32" s="29">
        <v>0</v>
      </c>
      <c r="C32" s="29">
        <v>1</v>
      </c>
      <c r="D32" s="29">
        <v>3</v>
      </c>
      <c r="E32" s="29">
        <v>1</v>
      </c>
      <c r="F32" s="29">
        <v>0</v>
      </c>
      <c r="G32" s="29">
        <v>0</v>
      </c>
      <c r="H32" s="29">
        <v>0</v>
      </c>
      <c r="I32" s="29">
        <v>0</v>
      </c>
      <c r="J32" s="29">
        <v>0</v>
      </c>
      <c r="K32" s="29">
        <v>0</v>
      </c>
    </row>
    <row r="33" spans="1:11" ht="12.75">
      <c r="A33" s="155" t="s">
        <v>227</v>
      </c>
      <c r="B33" s="89">
        <v>0</v>
      </c>
      <c r="C33" s="89">
        <v>0</v>
      </c>
      <c r="D33" s="89">
        <v>0</v>
      </c>
      <c r="E33" s="89">
        <v>0</v>
      </c>
      <c r="F33" s="89">
        <v>0</v>
      </c>
      <c r="G33" s="89">
        <v>0</v>
      </c>
      <c r="H33" s="89">
        <v>0</v>
      </c>
      <c r="I33" s="89">
        <v>0</v>
      </c>
      <c r="J33" s="89">
        <v>0</v>
      </c>
      <c r="K33" s="89">
        <v>0</v>
      </c>
    </row>
    <row r="34" spans="1:11" ht="12.75">
      <c r="A34" s="155" t="s">
        <v>228</v>
      </c>
      <c r="B34" s="29">
        <v>7</v>
      </c>
      <c r="C34" s="29">
        <v>4</v>
      </c>
      <c r="D34" s="29">
        <v>4</v>
      </c>
      <c r="E34" s="29">
        <v>3</v>
      </c>
      <c r="F34" s="29">
        <v>3</v>
      </c>
      <c r="G34" s="29">
        <v>1</v>
      </c>
      <c r="H34" s="29">
        <v>5</v>
      </c>
      <c r="I34" s="29">
        <v>1</v>
      </c>
      <c r="J34" s="29">
        <v>4</v>
      </c>
      <c r="K34" s="89">
        <v>1</v>
      </c>
    </row>
    <row r="35" spans="1:11" ht="12.75">
      <c r="A35" s="86" t="s">
        <v>134</v>
      </c>
      <c r="B35" s="86">
        <v>116</v>
      </c>
      <c r="C35" s="86">
        <v>173</v>
      </c>
      <c r="D35" s="86">
        <v>151</v>
      </c>
      <c r="E35" s="86">
        <v>122</v>
      </c>
      <c r="F35" s="86">
        <v>125</v>
      </c>
      <c r="G35" s="86">
        <v>86</v>
      </c>
      <c r="H35" s="86">
        <v>110</v>
      </c>
      <c r="I35" s="86">
        <v>114</v>
      </c>
      <c r="J35" s="86">
        <v>107</v>
      </c>
      <c r="K35" s="86">
        <v>70</v>
      </c>
    </row>
    <row r="36" spans="1:11" ht="12.75">
      <c r="A36" s="20"/>
      <c r="B36" s="29"/>
      <c r="C36" s="29"/>
      <c r="D36" s="29"/>
      <c r="E36" s="29"/>
      <c r="F36" s="29"/>
      <c r="G36" s="29"/>
      <c r="H36" s="29"/>
      <c r="I36" s="29"/>
      <c r="J36" s="29"/>
      <c r="K36" s="20"/>
    </row>
    <row r="37" spans="1:15" ht="12.75">
      <c r="A37" s="23" t="s">
        <v>20</v>
      </c>
      <c r="B37" s="48" t="s">
        <v>231</v>
      </c>
      <c r="C37" s="158"/>
      <c r="D37" s="158"/>
      <c r="E37" s="158"/>
      <c r="F37" s="158"/>
      <c r="G37" s="158"/>
      <c r="H37" s="158"/>
      <c r="I37" s="158"/>
      <c r="J37" s="158"/>
      <c r="K37" s="158"/>
      <c r="L37" s="158"/>
      <c r="M37" s="158"/>
      <c r="N37" s="158"/>
      <c r="O37" s="158"/>
    </row>
    <row r="38" ht="12.75">
      <c r="A38" s="23" t="s">
        <v>12</v>
      </c>
    </row>
    <row r="40" ht="12.75">
      <c r="A40"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60"/>
  <sheetViews>
    <sheetView workbookViewId="0" topLeftCell="A1">
      <selection activeCell="A1" sqref="A1"/>
    </sheetView>
  </sheetViews>
  <sheetFormatPr defaultColWidth="9.140625" defaultRowHeight="12.75"/>
  <cols>
    <col min="1" max="1" width="40.7109375" style="0" customWidth="1"/>
    <col min="2" max="10" width="5.00390625" style="0" bestFit="1" customWidth="1"/>
    <col min="11" max="11" width="5.421875" style="0" customWidth="1"/>
    <col min="19" max="19" width="9.7109375" style="0" customWidth="1"/>
  </cols>
  <sheetData>
    <row r="1" spans="1:2" s="24" customFormat="1" ht="12.75">
      <c r="A1" s="52" t="s">
        <v>232</v>
      </c>
      <c r="B1" s="52" t="s">
        <v>233</v>
      </c>
    </row>
    <row r="2" s="24" customFormat="1" ht="12.75"/>
    <row r="3" spans="1:11" ht="12.75">
      <c r="A3" s="86"/>
      <c r="B3" s="86">
        <v>1998</v>
      </c>
      <c r="C3" s="86">
        <v>1999</v>
      </c>
      <c r="D3" s="86">
        <v>2000</v>
      </c>
      <c r="E3" s="86">
        <v>2001</v>
      </c>
      <c r="F3" s="86">
        <v>2002</v>
      </c>
      <c r="G3" s="86">
        <v>2003</v>
      </c>
      <c r="H3" s="86">
        <v>2004</v>
      </c>
      <c r="I3" s="86">
        <v>2005</v>
      </c>
      <c r="J3" s="86">
        <v>2006</v>
      </c>
      <c r="K3" s="86">
        <v>2007</v>
      </c>
    </row>
    <row r="4" spans="1:7" ht="24">
      <c r="A4" s="159" t="s">
        <v>234</v>
      </c>
      <c r="B4" s="52"/>
      <c r="C4" s="52"/>
      <c r="D4" s="52"/>
      <c r="E4" s="52"/>
      <c r="F4" s="52"/>
      <c r="G4" s="52"/>
    </row>
    <row r="5" spans="1:13" ht="12.75">
      <c r="A5" s="155" t="s">
        <v>221</v>
      </c>
      <c r="B5" s="52">
        <v>14</v>
      </c>
      <c r="C5" s="52">
        <v>20</v>
      </c>
      <c r="D5" s="52">
        <v>12</v>
      </c>
      <c r="E5" s="52">
        <v>27</v>
      </c>
      <c r="F5" s="52">
        <v>24</v>
      </c>
      <c r="G5" s="52">
        <v>19</v>
      </c>
      <c r="H5" s="52">
        <v>48</v>
      </c>
      <c r="I5" s="52">
        <v>24</v>
      </c>
      <c r="J5" s="52">
        <v>16</v>
      </c>
      <c r="K5" s="52">
        <v>8</v>
      </c>
      <c r="M5" s="155"/>
    </row>
    <row r="6" spans="1:13" ht="12.75">
      <c r="A6" s="155" t="s">
        <v>222</v>
      </c>
      <c r="B6" s="52">
        <v>1</v>
      </c>
      <c r="C6" s="52">
        <v>0</v>
      </c>
      <c r="D6" s="52">
        <v>0</v>
      </c>
      <c r="E6" s="52">
        <v>3</v>
      </c>
      <c r="F6" s="52">
        <v>3</v>
      </c>
      <c r="G6" s="52">
        <v>5</v>
      </c>
      <c r="H6" s="52">
        <v>4</v>
      </c>
      <c r="I6" s="52">
        <v>10</v>
      </c>
      <c r="J6" s="52">
        <v>8</v>
      </c>
      <c r="K6" s="52">
        <v>3</v>
      </c>
      <c r="M6" s="155"/>
    </row>
    <row r="7" spans="1:13" ht="12.75">
      <c r="A7" s="155" t="s">
        <v>223</v>
      </c>
      <c r="B7" s="52">
        <v>43</v>
      </c>
      <c r="C7" s="52">
        <v>51</v>
      </c>
      <c r="D7" s="52">
        <v>27</v>
      </c>
      <c r="E7" s="52">
        <v>42</v>
      </c>
      <c r="F7" s="52">
        <v>41</v>
      </c>
      <c r="G7" s="52">
        <v>42</v>
      </c>
      <c r="H7" s="52">
        <v>37</v>
      </c>
      <c r="I7" s="52">
        <v>49</v>
      </c>
      <c r="J7" s="52">
        <v>82</v>
      </c>
      <c r="K7" s="52">
        <v>14</v>
      </c>
      <c r="M7" s="155"/>
    </row>
    <row r="8" spans="1:13" ht="12.75">
      <c r="A8" s="155" t="s">
        <v>224</v>
      </c>
      <c r="B8" s="52">
        <v>16</v>
      </c>
      <c r="C8" s="52">
        <v>25</v>
      </c>
      <c r="D8" s="52">
        <v>19</v>
      </c>
      <c r="E8" s="52">
        <v>31</v>
      </c>
      <c r="F8" s="52">
        <v>62</v>
      </c>
      <c r="G8" s="52">
        <v>50</v>
      </c>
      <c r="H8" s="52">
        <v>37</v>
      </c>
      <c r="I8" s="52">
        <v>34</v>
      </c>
      <c r="J8" s="52">
        <v>62</v>
      </c>
      <c r="K8" s="52">
        <v>45</v>
      </c>
      <c r="M8" s="155"/>
    </row>
    <row r="9" spans="1:13" ht="12.75">
      <c r="A9" s="155" t="s">
        <v>225</v>
      </c>
      <c r="B9" s="52">
        <v>2</v>
      </c>
      <c r="C9" s="52">
        <v>3</v>
      </c>
      <c r="D9" s="52">
        <v>4</v>
      </c>
      <c r="E9" s="52">
        <v>4</v>
      </c>
      <c r="F9" s="52">
        <v>7</v>
      </c>
      <c r="G9" s="52">
        <v>4</v>
      </c>
      <c r="H9" s="52">
        <v>3</v>
      </c>
      <c r="I9" s="52">
        <v>1</v>
      </c>
      <c r="J9" s="52">
        <v>3</v>
      </c>
      <c r="K9" s="52">
        <v>1</v>
      </c>
      <c r="M9" s="155"/>
    </row>
    <row r="10" spans="1:13" ht="12.75">
      <c r="A10" s="156" t="s">
        <v>235</v>
      </c>
      <c r="B10" s="52">
        <v>0</v>
      </c>
      <c r="C10" s="52">
        <v>0</v>
      </c>
      <c r="D10" s="52">
        <v>0</v>
      </c>
      <c r="E10" s="52">
        <v>0</v>
      </c>
      <c r="F10" s="52">
        <v>0</v>
      </c>
      <c r="G10" s="52">
        <v>0</v>
      </c>
      <c r="H10" s="52">
        <v>0</v>
      </c>
      <c r="I10" s="52">
        <v>0</v>
      </c>
      <c r="J10" s="52">
        <v>0</v>
      </c>
      <c r="K10" s="52">
        <v>0</v>
      </c>
      <c r="M10" s="156"/>
    </row>
    <row r="11" spans="1:13" ht="12.75">
      <c r="A11" s="155" t="s">
        <v>227</v>
      </c>
      <c r="B11" s="52">
        <v>0</v>
      </c>
      <c r="C11" s="52">
        <v>0</v>
      </c>
      <c r="D11" s="52">
        <v>0</v>
      </c>
      <c r="E11" s="52">
        <v>0</v>
      </c>
      <c r="F11" s="52">
        <v>0</v>
      </c>
      <c r="G11" s="52">
        <v>0</v>
      </c>
      <c r="H11" s="52">
        <v>0</v>
      </c>
      <c r="I11" s="52">
        <v>0</v>
      </c>
      <c r="J11" s="52">
        <v>1</v>
      </c>
      <c r="K11" s="52">
        <v>0</v>
      </c>
      <c r="M11" s="155"/>
    </row>
    <row r="12" spans="1:13" ht="12.75">
      <c r="A12" s="155" t="s">
        <v>228</v>
      </c>
      <c r="B12" s="29">
        <v>1</v>
      </c>
      <c r="C12" s="29">
        <v>0</v>
      </c>
      <c r="D12" s="29">
        <v>2</v>
      </c>
      <c r="E12" s="29">
        <v>1</v>
      </c>
      <c r="F12" s="29">
        <v>1</v>
      </c>
      <c r="G12" s="29">
        <v>2</v>
      </c>
      <c r="H12" s="29">
        <v>2</v>
      </c>
      <c r="I12" s="29">
        <v>2</v>
      </c>
      <c r="J12" s="29">
        <v>5</v>
      </c>
      <c r="K12" s="29">
        <v>0</v>
      </c>
      <c r="M12" s="155"/>
    </row>
    <row r="13" spans="1:11" ht="12.75">
      <c r="A13" s="86" t="s">
        <v>134</v>
      </c>
      <c r="B13" s="86">
        <v>77</v>
      </c>
      <c r="C13" s="86">
        <v>99</v>
      </c>
      <c r="D13" s="86">
        <v>64</v>
      </c>
      <c r="E13" s="86">
        <v>108</v>
      </c>
      <c r="F13" s="86">
        <v>138</v>
      </c>
      <c r="G13" s="86">
        <v>122</v>
      </c>
      <c r="H13" s="86">
        <v>131</v>
      </c>
      <c r="I13" s="86">
        <v>120</v>
      </c>
      <c r="J13" s="86">
        <v>177</v>
      </c>
      <c r="K13" s="86">
        <v>71</v>
      </c>
    </row>
    <row r="14" spans="1:11" ht="12.75">
      <c r="A14" s="29"/>
      <c r="B14" s="29"/>
      <c r="C14" s="29"/>
      <c r="D14" s="29"/>
      <c r="E14" s="29"/>
      <c r="F14" s="29"/>
      <c r="G14" s="29"/>
      <c r="H14" s="29"/>
      <c r="I14" s="29"/>
      <c r="J14" s="29"/>
      <c r="K14" s="29"/>
    </row>
    <row r="15" spans="1:10" ht="24">
      <c r="A15" s="159" t="s">
        <v>236</v>
      </c>
      <c r="B15" s="160"/>
      <c r="C15" s="52"/>
      <c r="D15" s="52"/>
      <c r="E15" s="52"/>
      <c r="F15" s="52"/>
      <c r="G15" s="52"/>
      <c r="H15" s="52"/>
      <c r="I15" s="52"/>
      <c r="J15" s="52"/>
    </row>
    <row r="16" spans="1:11" ht="12.75">
      <c r="A16" s="155" t="s">
        <v>221</v>
      </c>
      <c r="B16" s="52">
        <v>7</v>
      </c>
      <c r="C16" s="52">
        <v>3</v>
      </c>
      <c r="D16" s="52">
        <v>6</v>
      </c>
      <c r="E16" s="52">
        <v>4</v>
      </c>
      <c r="F16" s="52">
        <v>19</v>
      </c>
      <c r="G16" s="52">
        <v>25</v>
      </c>
      <c r="H16" s="52">
        <v>16</v>
      </c>
      <c r="I16" s="52">
        <v>10</v>
      </c>
      <c r="J16" s="52">
        <v>3</v>
      </c>
      <c r="K16" s="52">
        <v>2</v>
      </c>
    </row>
    <row r="17" spans="1:11" ht="12.75">
      <c r="A17" s="155" t="s">
        <v>222</v>
      </c>
      <c r="B17" s="52">
        <v>4</v>
      </c>
      <c r="C17" s="52">
        <v>0</v>
      </c>
      <c r="D17" s="52">
        <v>2</v>
      </c>
      <c r="E17" s="52">
        <v>2</v>
      </c>
      <c r="F17" s="52">
        <v>8</v>
      </c>
      <c r="G17" s="52">
        <v>10</v>
      </c>
      <c r="H17" s="52">
        <v>0</v>
      </c>
      <c r="I17" s="52">
        <v>1</v>
      </c>
      <c r="J17" s="52">
        <v>2</v>
      </c>
      <c r="K17" s="52">
        <v>0</v>
      </c>
    </row>
    <row r="18" spans="1:11" ht="12.75">
      <c r="A18" s="155" t="s">
        <v>223</v>
      </c>
      <c r="B18" s="52">
        <v>24</v>
      </c>
      <c r="C18" s="52">
        <v>25</v>
      </c>
      <c r="D18" s="52">
        <v>27</v>
      </c>
      <c r="E18" s="52">
        <v>16</v>
      </c>
      <c r="F18" s="52">
        <v>35</v>
      </c>
      <c r="G18" s="52">
        <v>39</v>
      </c>
      <c r="H18" s="52">
        <v>34</v>
      </c>
      <c r="I18" s="52">
        <v>39</v>
      </c>
      <c r="J18" s="52">
        <v>48</v>
      </c>
      <c r="K18" s="52">
        <v>30</v>
      </c>
    </row>
    <row r="19" spans="1:11" ht="12.75">
      <c r="A19" s="155" t="s">
        <v>224</v>
      </c>
      <c r="B19" s="52">
        <v>32</v>
      </c>
      <c r="C19" s="52">
        <v>65</v>
      </c>
      <c r="D19" s="52">
        <v>50</v>
      </c>
      <c r="E19" s="52">
        <v>80</v>
      </c>
      <c r="F19" s="52">
        <v>124</v>
      </c>
      <c r="G19" s="52">
        <v>142</v>
      </c>
      <c r="H19" s="52">
        <v>134</v>
      </c>
      <c r="I19" s="52">
        <v>215</v>
      </c>
      <c r="J19" s="52">
        <v>249</v>
      </c>
      <c r="K19" s="52">
        <v>220</v>
      </c>
    </row>
    <row r="20" spans="1:11" ht="12.75">
      <c r="A20" s="155" t="s">
        <v>225</v>
      </c>
      <c r="B20" s="52">
        <v>3</v>
      </c>
      <c r="C20" s="52">
        <v>7</v>
      </c>
      <c r="D20" s="52">
        <v>4</v>
      </c>
      <c r="E20" s="52">
        <v>6</v>
      </c>
      <c r="F20" s="52">
        <v>5</v>
      </c>
      <c r="G20" s="52">
        <v>10</v>
      </c>
      <c r="H20" s="52">
        <v>6</v>
      </c>
      <c r="I20" s="52">
        <v>3</v>
      </c>
      <c r="J20" s="52">
        <v>5</v>
      </c>
      <c r="K20" s="52">
        <v>2</v>
      </c>
    </row>
    <row r="21" spans="1:11" ht="12.75">
      <c r="A21" s="156" t="s">
        <v>235</v>
      </c>
      <c r="B21" s="52">
        <v>0</v>
      </c>
      <c r="C21" s="52">
        <v>1</v>
      </c>
      <c r="D21" s="52">
        <v>3</v>
      </c>
      <c r="E21" s="52">
        <v>0</v>
      </c>
      <c r="F21" s="52">
        <v>0</v>
      </c>
      <c r="G21" s="52">
        <v>0</v>
      </c>
      <c r="H21" s="52">
        <v>0</v>
      </c>
      <c r="I21" s="52">
        <v>0</v>
      </c>
      <c r="J21" s="52">
        <v>0</v>
      </c>
      <c r="K21" s="52">
        <v>0</v>
      </c>
    </row>
    <row r="22" spans="1:11" ht="12.75">
      <c r="A22" s="155" t="s">
        <v>227</v>
      </c>
      <c r="B22" s="52">
        <v>0</v>
      </c>
      <c r="C22" s="52">
        <v>0</v>
      </c>
      <c r="D22" s="52">
        <v>0</v>
      </c>
      <c r="E22" s="52">
        <v>0</v>
      </c>
      <c r="F22" s="52">
        <v>0</v>
      </c>
      <c r="G22" s="52">
        <v>0</v>
      </c>
      <c r="H22" s="52">
        <v>0</v>
      </c>
      <c r="I22" s="52">
        <v>0</v>
      </c>
      <c r="J22" s="52">
        <v>0</v>
      </c>
      <c r="K22" s="52">
        <v>0</v>
      </c>
    </row>
    <row r="23" spans="1:11" ht="12.75">
      <c r="A23" s="155" t="s">
        <v>228</v>
      </c>
      <c r="B23" s="29">
        <v>1</v>
      </c>
      <c r="C23" s="29">
        <v>1</v>
      </c>
      <c r="D23" s="29">
        <v>1</v>
      </c>
      <c r="E23" s="29">
        <v>1</v>
      </c>
      <c r="F23" s="29">
        <v>2</v>
      </c>
      <c r="G23" s="29">
        <v>1</v>
      </c>
      <c r="H23" s="29">
        <v>0</v>
      </c>
      <c r="I23" s="29">
        <v>1</v>
      </c>
      <c r="J23" s="29">
        <v>1</v>
      </c>
      <c r="K23" s="29">
        <v>1</v>
      </c>
    </row>
    <row r="24" spans="1:11" ht="12.75">
      <c r="A24" s="86" t="s">
        <v>134</v>
      </c>
      <c r="B24" s="86">
        <v>71</v>
      </c>
      <c r="C24" s="86">
        <v>102</v>
      </c>
      <c r="D24" s="86">
        <v>93</v>
      </c>
      <c r="E24" s="86">
        <v>109</v>
      </c>
      <c r="F24" s="86">
        <v>193</v>
      </c>
      <c r="G24" s="86">
        <v>227</v>
      </c>
      <c r="H24" s="86">
        <v>190</v>
      </c>
      <c r="I24" s="86">
        <v>269</v>
      </c>
      <c r="J24" s="86">
        <v>308</v>
      </c>
      <c r="K24" s="86">
        <v>255</v>
      </c>
    </row>
    <row r="25" spans="1:11" ht="12.75">
      <c r="A25" s="29"/>
      <c r="B25" s="29"/>
      <c r="C25" s="29"/>
      <c r="D25" s="29"/>
      <c r="E25" s="29"/>
      <c r="F25" s="29"/>
      <c r="G25" s="29"/>
      <c r="H25" s="29"/>
      <c r="I25" s="29"/>
      <c r="J25" s="29"/>
      <c r="K25" s="29"/>
    </row>
    <row r="26" spans="1:10" ht="24">
      <c r="A26" s="159" t="s">
        <v>237</v>
      </c>
      <c r="B26" s="160"/>
      <c r="C26" s="52"/>
      <c r="D26" s="52"/>
      <c r="E26" s="52"/>
      <c r="F26" s="52"/>
      <c r="G26" s="52"/>
      <c r="H26" s="52"/>
      <c r="I26" s="52"/>
      <c r="J26" s="52"/>
    </row>
    <row r="27" spans="1:11" ht="12.75">
      <c r="A27" s="155" t="s">
        <v>221</v>
      </c>
      <c r="B27" s="52">
        <v>12</v>
      </c>
      <c r="C27" s="52">
        <v>14</v>
      </c>
      <c r="D27" s="52">
        <v>3</v>
      </c>
      <c r="E27" s="52">
        <v>11</v>
      </c>
      <c r="F27" s="52">
        <v>13</v>
      </c>
      <c r="G27" s="52">
        <v>9</v>
      </c>
      <c r="H27" s="52">
        <v>18</v>
      </c>
      <c r="I27" s="52">
        <v>2</v>
      </c>
      <c r="J27" s="52">
        <v>3</v>
      </c>
      <c r="K27" s="52">
        <v>6</v>
      </c>
    </row>
    <row r="28" spans="1:11" ht="12.75">
      <c r="A28" s="155" t="s">
        <v>222</v>
      </c>
      <c r="B28" s="52">
        <v>14</v>
      </c>
      <c r="C28" s="52">
        <v>3</v>
      </c>
      <c r="D28" s="52">
        <v>5</v>
      </c>
      <c r="E28" s="52">
        <v>4</v>
      </c>
      <c r="F28" s="52">
        <v>9</v>
      </c>
      <c r="G28" s="52">
        <v>5</v>
      </c>
      <c r="H28" s="52">
        <v>2</v>
      </c>
      <c r="I28" s="52">
        <v>6</v>
      </c>
      <c r="J28" s="52">
        <v>0</v>
      </c>
      <c r="K28" s="52">
        <v>4</v>
      </c>
    </row>
    <row r="29" spans="1:11" ht="12.75">
      <c r="A29" s="155" t="s">
        <v>223</v>
      </c>
      <c r="B29" s="52">
        <v>151</v>
      </c>
      <c r="C29" s="52">
        <v>182</v>
      </c>
      <c r="D29" s="52">
        <v>175</v>
      </c>
      <c r="E29" s="52">
        <v>147</v>
      </c>
      <c r="F29" s="52">
        <v>133</v>
      </c>
      <c r="G29" s="52">
        <v>172</v>
      </c>
      <c r="H29" s="52">
        <v>198</v>
      </c>
      <c r="I29" s="52">
        <v>229</v>
      </c>
      <c r="J29" s="52">
        <v>197</v>
      </c>
      <c r="K29" s="52">
        <v>140</v>
      </c>
    </row>
    <row r="30" spans="1:11" ht="12.75">
      <c r="A30" s="155" t="s">
        <v>224</v>
      </c>
      <c r="B30" s="52">
        <v>74</v>
      </c>
      <c r="C30" s="52">
        <v>73</v>
      </c>
      <c r="D30" s="52">
        <v>103</v>
      </c>
      <c r="E30" s="52">
        <v>179</v>
      </c>
      <c r="F30" s="52">
        <v>221</v>
      </c>
      <c r="G30" s="52">
        <v>242</v>
      </c>
      <c r="H30" s="52">
        <v>356</v>
      </c>
      <c r="I30" s="52">
        <v>327</v>
      </c>
      <c r="J30" s="52">
        <v>299</v>
      </c>
      <c r="K30" s="52">
        <v>275</v>
      </c>
    </row>
    <row r="31" spans="1:11" ht="12.75">
      <c r="A31" s="155" t="s">
        <v>225</v>
      </c>
      <c r="B31" s="52">
        <v>9</v>
      </c>
      <c r="C31" s="52">
        <v>4</v>
      </c>
      <c r="D31" s="52">
        <v>8</v>
      </c>
      <c r="E31" s="52">
        <v>12</v>
      </c>
      <c r="F31" s="52">
        <v>12</v>
      </c>
      <c r="G31" s="52">
        <v>19</v>
      </c>
      <c r="H31" s="52">
        <v>19</v>
      </c>
      <c r="I31" s="52">
        <v>10</v>
      </c>
      <c r="J31" s="52">
        <v>11</v>
      </c>
      <c r="K31" s="52">
        <v>4</v>
      </c>
    </row>
    <row r="32" spans="1:11" ht="12.75">
      <c r="A32" s="156" t="s">
        <v>235</v>
      </c>
      <c r="B32" s="52">
        <v>0</v>
      </c>
      <c r="C32" s="52">
        <v>0</v>
      </c>
      <c r="D32" s="52">
        <v>0</v>
      </c>
      <c r="E32" s="52">
        <v>0</v>
      </c>
      <c r="F32" s="52">
        <v>0</v>
      </c>
      <c r="G32" s="52">
        <v>0</v>
      </c>
      <c r="H32" s="52">
        <v>0</v>
      </c>
      <c r="I32" s="52">
        <v>0</v>
      </c>
      <c r="J32" s="52">
        <v>0</v>
      </c>
      <c r="K32" s="52">
        <v>0</v>
      </c>
    </row>
    <row r="33" spans="1:11" ht="12.75">
      <c r="A33" s="155" t="s">
        <v>227</v>
      </c>
      <c r="B33" s="52">
        <v>0</v>
      </c>
      <c r="C33" s="52">
        <v>0</v>
      </c>
      <c r="D33" s="52">
        <v>0</v>
      </c>
      <c r="E33" s="52">
        <v>0</v>
      </c>
      <c r="F33" s="52">
        <v>0</v>
      </c>
      <c r="G33" s="52">
        <v>0</v>
      </c>
      <c r="H33" s="52">
        <v>0</v>
      </c>
      <c r="I33" s="52">
        <v>0</v>
      </c>
      <c r="J33" s="52">
        <v>0</v>
      </c>
      <c r="K33" s="52">
        <v>0</v>
      </c>
    </row>
    <row r="34" spans="1:11" ht="12.75">
      <c r="A34" s="155" t="s">
        <v>228</v>
      </c>
      <c r="B34" s="29">
        <v>1</v>
      </c>
      <c r="C34" s="29">
        <v>0</v>
      </c>
      <c r="D34" s="29">
        <v>1</v>
      </c>
      <c r="E34" s="29">
        <v>4</v>
      </c>
      <c r="F34" s="29">
        <v>6</v>
      </c>
      <c r="G34" s="29">
        <v>2</v>
      </c>
      <c r="H34" s="29">
        <v>1</v>
      </c>
      <c r="I34" s="29">
        <v>1</v>
      </c>
      <c r="J34" s="29">
        <v>3</v>
      </c>
      <c r="K34" s="29">
        <v>1</v>
      </c>
    </row>
    <row r="35" spans="1:11" ht="12.75">
      <c r="A35" s="86" t="s">
        <v>134</v>
      </c>
      <c r="B35" s="86">
        <v>261</v>
      </c>
      <c r="C35" s="86">
        <v>276</v>
      </c>
      <c r="D35" s="86">
        <v>295</v>
      </c>
      <c r="E35" s="86">
        <v>357</v>
      </c>
      <c r="F35" s="86">
        <v>394</v>
      </c>
      <c r="G35" s="86">
        <v>449</v>
      </c>
      <c r="H35" s="86">
        <v>594</v>
      </c>
      <c r="I35" s="86">
        <v>575</v>
      </c>
      <c r="J35" s="86">
        <v>513</v>
      </c>
      <c r="K35" s="86">
        <v>430</v>
      </c>
    </row>
    <row r="36" spans="1:11" ht="12.75">
      <c r="A36" s="29"/>
      <c r="B36" s="29"/>
      <c r="C36" s="29"/>
      <c r="D36" s="29"/>
      <c r="E36" s="29"/>
      <c r="F36" s="29"/>
      <c r="G36" s="29"/>
      <c r="H36" s="29"/>
      <c r="I36" s="29"/>
      <c r="J36" s="29"/>
      <c r="K36" s="29"/>
    </row>
    <row r="37" spans="1:10" ht="24">
      <c r="A37" s="159" t="s">
        <v>238</v>
      </c>
      <c r="B37" s="52"/>
      <c r="C37" s="52"/>
      <c r="D37" s="52"/>
      <c r="E37" s="52"/>
      <c r="F37" s="52"/>
      <c r="G37" s="52"/>
      <c r="H37" s="52"/>
      <c r="I37" s="52"/>
      <c r="J37" s="52"/>
    </row>
    <row r="38" spans="1:11" ht="12.75">
      <c r="A38" s="155" t="s">
        <v>221</v>
      </c>
      <c r="B38" s="52">
        <v>0</v>
      </c>
      <c r="C38" s="52">
        <v>0</v>
      </c>
      <c r="D38" s="52">
        <v>0</v>
      </c>
      <c r="E38" s="52">
        <v>0</v>
      </c>
      <c r="F38" s="52">
        <v>0</v>
      </c>
      <c r="G38" s="52">
        <v>0</v>
      </c>
      <c r="H38" s="52">
        <v>0</v>
      </c>
      <c r="I38" s="52">
        <v>0</v>
      </c>
      <c r="J38" s="52">
        <v>0</v>
      </c>
      <c r="K38" s="52">
        <v>0</v>
      </c>
    </row>
    <row r="39" spans="1:11" ht="12.75">
      <c r="A39" s="155" t="s">
        <v>222</v>
      </c>
      <c r="B39" s="52">
        <v>0</v>
      </c>
      <c r="C39" s="52">
        <v>2</v>
      </c>
      <c r="D39" s="52">
        <v>0</v>
      </c>
      <c r="E39" s="52">
        <v>0</v>
      </c>
      <c r="F39" s="52">
        <v>0</v>
      </c>
      <c r="G39" s="52">
        <v>0</v>
      </c>
      <c r="H39" s="52">
        <v>0</v>
      </c>
      <c r="I39" s="52">
        <v>0</v>
      </c>
      <c r="J39" s="52">
        <v>0</v>
      </c>
      <c r="K39" s="52">
        <v>0</v>
      </c>
    </row>
    <row r="40" spans="1:11" ht="12.75">
      <c r="A40" s="155" t="s">
        <v>223</v>
      </c>
      <c r="B40" s="52">
        <v>109</v>
      </c>
      <c r="C40" s="52">
        <v>81</v>
      </c>
      <c r="D40" s="52">
        <v>138</v>
      </c>
      <c r="E40" s="52">
        <v>102</v>
      </c>
      <c r="F40" s="52">
        <v>103</v>
      </c>
      <c r="G40" s="52">
        <v>104</v>
      </c>
      <c r="H40" s="52">
        <v>113</v>
      </c>
      <c r="I40" s="52">
        <v>106</v>
      </c>
      <c r="J40" s="52">
        <v>123</v>
      </c>
      <c r="K40" s="52">
        <v>79</v>
      </c>
    </row>
    <row r="41" spans="1:11" ht="12.75">
      <c r="A41" s="155" t="s">
        <v>224</v>
      </c>
      <c r="B41" s="52">
        <v>6</v>
      </c>
      <c r="C41" s="52">
        <v>68</v>
      </c>
      <c r="D41" s="52">
        <v>116</v>
      </c>
      <c r="E41" s="52">
        <v>107</v>
      </c>
      <c r="F41" s="52">
        <v>155</v>
      </c>
      <c r="G41" s="52">
        <v>134</v>
      </c>
      <c r="H41" s="52">
        <v>208</v>
      </c>
      <c r="I41" s="52">
        <v>220</v>
      </c>
      <c r="J41" s="52">
        <v>207</v>
      </c>
      <c r="K41" s="52">
        <v>202</v>
      </c>
    </row>
    <row r="42" spans="1:11" ht="12.75">
      <c r="A42" s="155" t="s">
        <v>225</v>
      </c>
      <c r="B42" s="52">
        <v>0</v>
      </c>
      <c r="C42" s="52">
        <v>5</v>
      </c>
      <c r="D42" s="52">
        <v>8</v>
      </c>
      <c r="E42" s="52">
        <v>6</v>
      </c>
      <c r="F42" s="52">
        <v>16</v>
      </c>
      <c r="G42" s="52">
        <v>9</v>
      </c>
      <c r="H42" s="52">
        <v>17</v>
      </c>
      <c r="I42" s="52">
        <v>16</v>
      </c>
      <c r="J42" s="52">
        <v>7</v>
      </c>
      <c r="K42" s="52">
        <v>5</v>
      </c>
    </row>
    <row r="43" spans="1:11" ht="12.75">
      <c r="A43" s="156" t="s">
        <v>235</v>
      </c>
      <c r="B43" s="52">
        <v>0</v>
      </c>
      <c r="C43" s="52">
        <v>1</v>
      </c>
      <c r="D43" s="52">
        <v>1</v>
      </c>
      <c r="E43" s="52">
        <v>0</v>
      </c>
      <c r="F43" s="52">
        <v>0</v>
      </c>
      <c r="G43" s="52">
        <v>0</v>
      </c>
      <c r="H43" s="52">
        <v>0</v>
      </c>
      <c r="I43" s="52">
        <v>0</v>
      </c>
      <c r="J43" s="52">
        <v>0</v>
      </c>
      <c r="K43" s="52">
        <v>0</v>
      </c>
    </row>
    <row r="44" spans="1:11" ht="12.75">
      <c r="A44" s="155" t="s">
        <v>227</v>
      </c>
      <c r="B44" s="52">
        <v>0</v>
      </c>
      <c r="C44" s="52">
        <v>0</v>
      </c>
      <c r="D44" s="52">
        <v>0</v>
      </c>
      <c r="E44" s="52">
        <v>0</v>
      </c>
      <c r="F44" s="52">
        <v>0</v>
      </c>
      <c r="G44" s="52">
        <v>0</v>
      </c>
      <c r="H44" s="52">
        <v>0</v>
      </c>
      <c r="I44" s="52">
        <v>0</v>
      </c>
      <c r="J44" s="52">
        <v>0</v>
      </c>
      <c r="K44" s="52">
        <v>0</v>
      </c>
    </row>
    <row r="45" spans="1:11" ht="12.75">
      <c r="A45" s="155" t="s">
        <v>228</v>
      </c>
      <c r="B45" s="29">
        <v>1</v>
      </c>
      <c r="C45" s="29">
        <v>1</v>
      </c>
      <c r="D45" s="29">
        <v>2</v>
      </c>
      <c r="E45" s="29">
        <v>1</v>
      </c>
      <c r="F45" s="29">
        <v>3</v>
      </c>
      <c r="G45" s="29">
        <v>5</v>
      </c>
      <c r="H45" s="29"/>
      <c r="I45" s="29">
        <v>1</v>
      </c>
      <c r="J45" s="29">
        <v>1</v>
      </c>
      <c r="K45" s="29">
        <v>2</v>
      </c>
    </row>
    <row r="46" spans="1:11" ht="12.75">
      <c r="A46" s="86" t="s">
        <v>134</v>
      </c>
      <c r="B46" s="86">
        <v>116</v>
      </c>
      <c r="C46" s="86">
        <v>158</v>
      </c>
      <c r="D46" s="86">
        <v>265</v>
      </c>
      <c r="E46" s="86">
        <v>216</v>
      </c>
      <c r="F46" s="86">
        <v>277</v>
      </c>
      <c r="G46" s="86">
        <v>252</v>
      </c>
      <c r="H46" s="86">
        <v>338</v>
      </c>
      <c r="I46" s="86">
        <v>343</v>
      </c>
      <c r="J46" s="86">
        <v>338</v>
      </c>
      <c r="K46" s="86">
        <v>288</v>
      </c>
    </row>
    <row r="47" spans="1:11" ht="12.75">
      <c r="A47" s="29"/>
      <c r="B47" s="29"/>
      <c r="C47" s="29"/>
      <c r="D47" s="29"/>
      <c r="E47" s="29"/>
      <c r="F47" s="29"/>
      <c r="G47" s="29"/>
      <c r="H47" s="29"/>
      <c r="I47" s="29"/>
      <c r="J47" s="29"/>
      <c r="K47" s="29"/>
    </row>
    <row r="48" spans="1:10" ht="24.75" customHeight="1">
      <c r="A48" s="159" t="s">
        <v>239</v>
      </c>
      <c r="B48" s="52"/>
      <c r="C48" s="52"/>
      <c r="D48" s="52"/>
      <c r="E48" s="52"/>
      <c r="F48" s="52"/>
      <c r="G48" s="52"/>
      <c r="H48" s="52"/>
      <c r="I48" s="52"/>
      <c r="J48" s="52"/>
    </row>
    <row r="49" spans="1:11" ht="12.75">
      <c r="A49" s="155" t="s">
        <v>221</v>
      </c>
      <c r="B49" s="52">
        <v>1</v>
      </c>
      <c r="C49" s="52">
        <v>0</v>
      </c>
      <c r="D49" s="52">
        <v>1</v>
      </c>
      <c r="E49" s="52">
        <v>0</v>
      </c>
      <c r="F49" s="52">
        <v>2</v>
      </c>
      <c r="G49" s="52">
        <v>0</v>
      </c>
      <c r="H49" s="52">
        <v>0</v>
      </c>
      <c r="I49" s="52">
        <v>0</v>
      </c>
      <c r="J49" s="52">
        <v>0</v>
      </c>
      <c r="K49" s="52">
        <v>0</v>
      </c>
    </row>
    <row r="50" spans="1:11" ht="12.75">
      <c r="A50" s="155" t="s">
        <v>222</v>
      </c>
      <c r="B50" s="52">
        <v>0</v>
      </c>
      <c r="C50" s="52">
        <v>1</v>
      </c>
      <c r="D50" s="52">
        <v>0</v>
      </c>
      <c r="E50" s="52">
        <v>0</v>
      </c>
      <c r="F50" s="52">
        <v>0</v>
      </c>
      <c r="G50" s="52">
        <v>0</v>
      </c>
      <c r="H50" s="52">
        <v>0</v>
      </c>
      <c r="I50" s="52">
        <v>0</v>
      </c>
      <c r="J50" s="52">
        <v>0</v>
      </c>
      <c r="K50" s="52">
        <v>0</v>
      </c>
    </row>
    <row r="51" spans="1:11" ht="12.75">
      <c r="A51" s="155" t="s">
        <v>223</v>
      </c>
      <c r="B51" s="52">
        <v>9</v>
      </c>
      <c r="C51" s="52">
        <v>20</v>
      </c>
      <c r="D51" s="52">
        <v>29</v>
      </c>
      <c r="E51" s="52">
        <v>25</v>
      </c>
      <c r="F51" s="52">
        <v>30</v>
      </c>
      <c r="G51" s="52">
        <v>15</v>
      </c>
      <c r="H51" s="52">
        <v>11</v>
      </c>
      <c r="I51" s="52">
        <v>8</v>
      </c>
      <c r="J51" s="52">
        <v>18</v>
      </c>
      <c r="K51" s="52">
        <v>32</v>
      </c>
    </row>
    <row r="52" spans="1:11" ht="12.75">
      <c r="A52" s="155" t="s">
        <v>224</v>
      </c>
      <c r="B52" s="52">
        <v>9</v>
      </c>
      <c r="C52" s="52">
        <v>11</v>
      </c>
      <c r="D52" s="52">
        <v>19</v>
      </c>
      <c r="E52" s="52">
        <v>25</v>
      </c>
      <c r="F52" s="52">
        <v>34</v>
      </c>
      <c r="G52" s="52">
        <v>16</v>
      </c>
      <c r="H52" s="52">
        <v>16</v>
      </c>
      <c r="I52" s="52">
        <v>27</v>
      </c>
      <c r="J52" s="52">
        <v>36</v>
      </c>
      <c r="K52" s="52">
        <v>25</v>
      </c>
    </row>
    <row r="53" spans="1:11" ht="12.75">
      <c r="A53" s="155" t="s">
        <v>225</v>
      </c>
      <c r="B53" s="52">
        <v>2</v>
      </c>
      <c r="C53" s="52">
        <v>2</v>
      </c>
      <c r="D53" s="52">
        <v>2</v>
      </c>
      <c r="E53" s="52">
        <v>5</v>
      </c>
      <c r="F53" s="52">
        <v>7</v>
      </c>
      <c r="G53" s="52">
        <v>2</v>
      </c>
      <c r="H53" s="52">
        <v>3</v>
      </c>
      <c r="I53" s="52">
        <v>2</v>
      </c>
      <c r="J53" s="52">
        <v>3</v>
      </c>
      <c r="K53" s="52">
        <v>0</v>
      </c>
    </row>
    <row r="54" spans="1:11" ht="12.75">
      <c r="A54" s="156" t="s">
        <v>235</v>
      </c>
      <c r="B54" s="52">
        <v>2</v>
      </c>
      <c r="C54" s="52">
        <v>0</v>
      </c>
      <c r="D54" s="52">
        <v>0</v>
      </c>
      <c r="E54" s="52">
        <v>0</v>
      </c>
      <c r="F54" s="52">
        <v>0</v>
      </c>
      <c r="G54" s="52">
        <v>0</v>
      </c>
      <c r="H54" s="52">
        <v>0</v>
      </c>
      <c r="I54" s="52">
        <v>0</v>
      </c>
      <c r="J54" s="52">
        <v>0</v>
      </c>
      <c r="K54" s="52">
        <v>0</v>
      </c>
    </row>
    <row r="55" spans="1:11" ht="12.75">
      <c r="A55" s="155" t="s">
        <v>227</v>
      </c>
      <c r="B55" s="52">
        <v>0</v>
      </c>
      <c r="C55" s="52">
        <v>0</v>
      </c>
      <c r="D55" s="52">
        <v>0</v>
      </c>
      <c r="E55" s="52">
        <v>0</v>
      </c>
      <c r="F55" s="52">
        <v>0</v>
      </c>
      <c r="G55" s="52">
        <v>0</v>
      </c>
      <c r="H55" s="52">
        <v>0</v>
      </c>
      <c r="I55" s="52">
        <v>0</v>
      </c>
      <c r="J55" s="52">
        <v>0</v>
      </c>
      <c r="K55" s="52">
        <v>0</v>
      </c>
    </row>
    <row r="56" spans="1:11" ht="12.75">
      <c r="A56" s="155" t="s">
        <v>228</v>
      </c>
      <c r="B56" s="29">
        <v>2</v>
      </c>
      <c r="C56" s="29">
        <v>0</v>
      </c>
      <c r="D56" s="29">
        <v>0</v>
      </c>
      <c r="E56" s="29">
        <v>1</v>
      </c>
      <c r="F56" s="29">
        <v>0</v>
      </c>
      <c r="G56" s="29">
        <v>0</v>
      </c>
      <c r="H56" s="29">
        <v>0</v>
      </c>
      <c r="I56" s="29">
        <v>0</v>
      </c>
      <c r="J56" s="29">
        <v>0</v>
      </c>
      <c r="K56" s="29">
        <v>0</v>
      </c>
    </row>
    <row r="57" spans="1:11" ht="12.75">
      <c r="A57" s="86" t="s">
        <v>134</v>
      </c>
      <c r="B57" s="86">
        <v>25</v>
      </c>
      <c r="C57" s="86">
        <v>34</v>
      </c>
      <c r="D57" s="86">
        <v>51</v>
      </c>
      <c r="E57" s="86">
        <v>56</v>
      </c>
      <c r="F57" s="86">
        <v>73</v>
      </c>
      <c r="G57" s="86">
        <v>33</v>
      </c>
      <c r="H57" s="86">
        <v>30</v>
      </c>
      <c r="I57" s="86">
        <v>37</v>
      </c>
      <c r="J57" s="86">
        <v>57</v>
      </c>
      <c r="K57" s="86">
        <v>57</v>
      </c>
    </row>
    <row r="58" spans="1:11" ht="12.75">
      <c r="A58" s="83"/>
      <c r="B58" s="29"/>
      <c r="C58" s="29"/>
      <c r="D58" s="29"/>
      <c r="E58" s="29"/>
      <c r="F58" s="29"/>
      <c r="G58" s="29"/>
      <c r="H58" s="29"/>
      <c r="I58" s="29"/>
      <c r="J58" s="29"/>
      <c r="K58" s="20"/>
    </row>
    <row r="59" spans="1:2" ht="12.75">
      <c r="A59" s="23" t="s">
        <v>20</v>
      </c>
      <c r="B59" s="48" t="s">
        <v>240</v>
      </c>
    </row>
    <row r="60" ht="12.75">
      <c r="A60" s="161" t="s">
        <v>241</v>
      </c>
    </row>
    <row r="62" s="69" customFormat="1" 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R41"/>
  <sheetViews>
    <sheetView workbookViewId="0" topLeftCell="A1">
      <selection activeCell="A1" sqref="A1"/>
    </sheetView>
  </sheetViews>
  <sheetFormatPr defaultColWidth="9.140625" defaultRowHeight="12.75"/>
  <cols>
    <col min="1" max="1" width="42.421875" style="0" customWidth="1"/>
    <col min="2" max="2" width="5.57421875" style="0" customWidth="1"/>
    <col min="3" max="3" width="7.421875" style="0" customWidth="1"/>
    <col min="4" max="4" width="6.140625" style="0" customWidth="1"/>
    <col min="5" max="5" width="5.421875" style="0" customWidth="1"/>
    <col min="6" max="6" width="6.00390625" style="0" customWidth="1"/>
    <col min="7" max="7" width="5.57421875" style="0" customWidth="1"/>
    <col min="8" max="9" width="5.8515625" style="0" customWidth="1"/>
    <col min="10" max="11" width="5.57421875" style="0" customWidth="1"/>
  </cols>
  <sheetData>
    <row r="1" spans="1:2" s="52" customFormat="1" ht="12">
      <c r="A1" s="52" t="s">
        <v>242</v>
      </c>
      <c r="B1" s="52" t="s">
        <v>243</v>
      </c>
    </row>
    <row r="2" spans="1:10" ht="12.75">
      <c r="A2" s="29"/>
      <c r="B2" s="29"/>
      <c r="C2" s="29"/>
      <c r="D2" s="29"/>
      <c r="E2" s="29"/>
      <c r="F2" s="29"/>
      <c r="G2" s="29"/>
      <c r="H2" s="29"/>
      <c r="I2" s="29"/>
      <c r="J2" s="29"/>
    </row>
    <row r="3" spans="1:11" ht="12.75">
      <c r="A3" s="86"/>
      <c r="B3" s="86">
        <v>1998</v>
      </c>
      <c r="C3" s="86">
        <v>1999</v>
      </c>
      <c r="D3" s="86">
        <v>2000</v>
      </c>
      <c r="E3" s="86">
        <v>2001</v>
      </c>
      <c r="F3" s="86">
        <v>2002</v>
      </c>
      <c r="G3" s="86">
        <v>2003</v>
      </c>
      <c r="H3" s="86">
        <v>2004</v>
      </c>
      <c r="I3" s="86">
        <v>2005</v>
      </c>
      <c r="J3" s="86">
        <v>2006</v>
      </c>
      <c r="K3" s="86">
        <v>2007</v>
      </c>
    </row>
    <row r="4" spans="1:10" ht="12.75">
      <c r="A4" s="29" t="s">
        <v>244</v>
      </c>
      <c r="B4" s="29"/>
      <c r="C4" s="29"/>
      <c r="D4" s="29"/>
      <c r="E4" s="29"/>
      <c r="F4" s="29"/>
      <c r="G4" s="29"/>
      <c r="H4" s="29"/>
      <c r="I4" s="29"/>
      <c r="J4" s="29"/>
    </row>
    <row r="5" spans="1:11" ht="12.75">
      <c r="A5" s="155" t="s">
        <v>221</v>
      </c>
      <c r="B5" s="154">
        <v>1102</v>
      </c>
      <c r="C5" s="154">
        <v>1264</v>
      </c>
      <c r="D5" s="154">
        <v>1451</v>
      </c>
      <c r="E5" s="154">
        <v>1945</v>
      </c>
      <c r="F5" s="154">
        <v>1772</v>
      </c>
      <c r="G5" s="154">
        <v>2017</v>
      </c>
      <c r="H5" s="154">
        <v>2281</v>
      </c>
      <c r="I5" s="154">
        <v>2456</v>
      </c>
      <c r="J5" s="154">
        <v>2258</v>
      </c>
      <c r="K5" s="154">
        <v>2388</v>
      </c>
    </row>
    <row r="6" spans="1:11" ht="12.75">
      <c r="A6" s="155" t="s">
        <v>222</v>
      </c>
      <c r="B6" s="154">
        <v>493</v>
      </c>
      <c r="C6" s="154">
        <v>437</v>
      </c>
      <c r="D6" s="154">
        <v>449</v>
      </c>
      <c r="E6" s="154">
        <v>542</v>
      </c>
      <c r="F6" s="154">
        <v>649</v>
      </c>
      <c r="G6" s="154">
        <v>648</v>
      </c>
      <c r="H6" s="154">
        <v>771</v>
      </c>
      <c r="I6" s="154">
        <v>791</v>
      </c>
      <c r="J6" s="154">
        <v>668</v>
      </c>
      <c r="K6" s="154">
        <v>487</v>
      </c>
    </row>
    <row r="7" spans="1:11" ht="12.75">
      <c r="A7" s="155" t="s">
        <v>223</v>
      </c>
      <c r="B7" s="154">
        <v>18</v>
      </c>
      <c r="C7" s="154">
        <v>31</v>
      </c>
      <c r="D7" s="154">
        <v>24</v>
      </c>
      <c r="E7" s="154">
        <v>23</v>
      </c>
      <c r="F7" s="154">
        <v>31</v>
      </c>
      <c r="G7" s="154">
        <v>41</v>
      </c>
      <c r="H7" s="154">
        <v>21</v>
      </c>
      <c r="I7" s="154">
        <v>24</v>
      </c>
      <c r="J7" s="154">
        <v>28</v>
      </c>
      <c r="K7" s="154">
        <v>31</v>
      </c>
    </row>
    <row r="8" spans="1:11" ht="12.75">
      <c r="A8" s="155" t="s">
        <v>224</v>
      </c>
      <c r="B8" s="154">
        <v>79</v>
      </c>
      <c r="C8" s="154">
        <v>92</v>
      </c>
      <c r="D8" s="154">
        <v>85</v>
      </c>
      <c r="E8" s="154">
        <v>209</v>
      </c>
      <c r="F8" s="154">
        <v>261</v>
      </c>
      <c r="G8" s="154">
        <v>445</v>
      </c>
      <c r="H8" s="154">
        <v>473</v>
      </c>
      <c r="I8" s="154">
        <v>494</v>
      </c>
      <c r="J8" s="154">
        <v>537</v>
      </c>
      <c r="K8" s="154">
        <v>616</v>
      </c>
    </row>
    <row r="9" spans="1:11" ht="12.75">
      <c r="A9" s="155" t="s">
        <v>225</v>
      </c>
      <c r="B9" s="154">
        <v>4</v>
      </c>
      <c r="C9" s="154">
        <v>7</v>
      </c>
      <c r="D9" s="154">
        <v>5</v>
      </c>
      <c r="E9" s="154">
        <v>11</v>
      </c>
      <c r="F9" s="154">
        <v>15</v>
      </c>
      <c r="G9" s="154">
        <v>19</v>
      </c>
      <c r="H9" s="154">
        <v>9</v>
      </c>
      <c r="I9" s="154">
        <v>13</v>
      </c>
      <c r="J9" s="154">
        <v>6</v>
      </c>
      <c r="K9" s="154">
        <v>11</v>
      </c>
    </row>
    <row r="10" spans="1:11" ht="12.75">
      <c r="A10" s="156" t="s">
        <v>245</v>
      </c>
      <c r="B10" s="29">
        <v>0</v>
      </c>
      <c r="C10" s="29">
        <v>0</v>
      </c>
      <c r="D10" s="29">
        <v>0</v>
      </c>
      <c r="E10" s="29">
        <v>0</v>
      </c>
      <c r="F10" s="29">
        <v>0</v>
      </c>
      <c r="G10" s="29">
        <v>0</v>
      </c>
      <c r="H10" s="29">
        <v>0</v>
      </c>
      <c r="I10" s="29">
        <v>0</v>
      </c>
      <c r="J10" s="29">
        <v>0</v>
      </c>
      <c r="K10" s="29">
        <v>0</v>
      </c>
    </row>
    <row r="11" spans="1:11" ht="12.75">
      <c r="A11" s="155" t="s">
        <v>227</v>
      </c>
      <c r="B11" s="154">
        <v>8</v>
      </c>
      <c r="C11" s="154">
        <v>8</v>
      </c>
      <c r="D11" s="154">
        <v>10</v>
      </c>
      <c r="E11" s="154">
        <v>14</v>
      </c>
      <c r="F11" s="154">
        <v>21</v>
      </c>
      <c r="G11" s="154">
        <v>53</v>
      </c>
      <c r="H11" s="154">
        <v>97</v>
      </c>
      <c r="I11" s="154">
        <v>63</v>
      </c>
      <c r="J11" s="154">
        <v>117</v>
      </c>
      <c r="K11" s="154">
        <v>171</v>
      </c>
    </row>
    <row r="12" spans="1:11" ht="12.75">
      <c r="A12" s="155" t="s">
        <v>228</v>
      </c>
      <c r="B12" s="154">
        <v>74</v>
      </c>
      <c r="C12" s="154">
        <v>65</v>
      </c>
      <c r="D12" s="154">
        <v>67</v>
      </c>
      <c r="E12" s="154">
        <v>129</v>
      </c>
      <c r="F12" s="154">
        <v>216</v>
      </c>
      <c r="G12" s="154">
        <v>373</v>
      </c>
      <c r="H12" s="154">
        <v>232</v>
      </c>
      <c r="I12" s="154">
        <v>217</v>
      </c>
      <c r="J12" s="154">
        <v>242</v>
      </c>
      <c r="K12" s="154">
        <v>120</v>
      </c>
    </row>
    <row r="13" spans="1:11" ht="12.75">
      <c r="A13" s="4" t="s">
        <v>134</v>
      </c>
      <c r="B13" s="157">
        <v>1778</v>
      </c>
      <c r="C13" s="157">
        <v>1904</v>
      </c>
      <c r="D13" s="157">
        <v>2091</v>
      </c>
      <c r="E13" s="157">
        <v>2873</v>
      </c>
      <c r="F13" s="157">
        <v>2965</v>
      </c>
      <c r="G13" s="157">
        <v>3596</v>
      </c>
      <c r="H13" s="157">
        <v>3884</v>
      </c>
      <c r="I13" s="157">
        <v>4058</v>
      </c>
      <c r="J13" s="157">
        <v>3856</v>
      </c>
      <c r="K13" s="157">
        <v>3824</v>
      </c>
    </row>
    <row r="14" spans="1:11" ht="12.75">
      <c r="A14" s="1"/>
      <c r="B14" s="154"/>
      <c r="C14" s="154"/>
      <c r="D14" s="154"/>
      <c r="E14" s="154"/>
      <c r="F14" s="154"/>
      <c r="G14" s="154"/>
      <c r="H14" s="154"/>
      <c r="I14" s="154"/>
      <c r="J14" s="154"/>
      <c r="K14" s="154"/>
    </row>
    <row r="15" spans="1:10" ht="12.75">
      <c r="A15" s="29" t="s">
        <v>246</v>
      </c>
      <c r="B15" s="29"/>
      <c r="C15" s="29"/>
      <c r="D15" s="29"/>
      <c r="E15" s="29"/>
      <c r="F15" s="29"/>
      <c r="G15" s="29"/>
      <c r="H15" s="29"/>
      <c r="I15" s="29"/>
      <c r="J15" s="29"/>
    </row>
    <row r="16" spans="1:11" ht="12.75">
      <c r="A16" s="155" t="s">
        <v>221</v>
      </c>
      <c r="B16" s="29">
        <v>2</v>
      </c>
      <c r="C16" s="29">
        <v>2</v>
      </c>
      <c r="D16" s="29">
        <v>4</v>
      </c>
      <c r="E16" s="29">
        <v>1</v>
      </c>
      <c r="F16" s="29">
        <v>5</v>
      </c>
      <c r="G16" s="29">
        <v>1</v>
      </c>
      <c r="H16" s="29">
        <v>2</v>
      </c>
      <c r="I16" s="29">
        <v>1</v>
      </c>
      <c r="J16" s="29">
        <v>1</v>
      </c>
      <c r="K16" s="89">
        <v>0</v>
      </c>
    </row>
    <row r="17" spans="1:11" ht="12.75">
      <c r="A17" s="155" t="s">
        <v>222</v>
      </c>
      <c r="B17" s="29">
        <v>0</v>
      </c>
      <c r="C17" s="29">
        <v>0</v>
      </c>
      <c r="D17" s="29">
        <v>2</v>
      </c>
      <c r="E17" s="29">
        <v>0</v>
      </c>
      <c r="F17" s="29">
        <v>3</v>
      </c>
      <c r="G17" s="29">
        <v>2</v>
      </c>
      <c r="H17" s="29">
        <v>1</v>
      </c>
      <c r="I17" s="29">
        <v>0</v>
      </c>
      <c r="J17" s="29">
        <v>0</v>
      </c>
      <c r="K17" s="29">
        <v>1</v>
      </c>
    </row>
    <row r="18" spans="1:11" ht="12.75">
      <c r="A18" s="155" t="s">
        <v>223</v>
      </c>
      <c r="B18" s="29">
        <v>45</v>
      </c>
      <c r="C18" s="29">
        <v>41</v>
      </c>
      <c r="D18" s="29">
        <v>46</v>
      </c>
      <c r="E18" s="29">
        <v>53</v>
      </c>
      <c r="F18" s="29">
        <v>21</v>
      </c>
      <c r="G18" s="29">
        <v>18</v>
      </c>
      <c r="H18" s="29">
        <v>25</v>
      </c>
      <c r="I18" s="29">
        <v>25</v>
      </c>
      <c r="J18" s="29">
        <v>25</v>
      </c>
      <c r="K18" s="29">
        <v>39</v>
      </c>
    </row>
    <row r="19" spans="1:11" ht="12.75">
      <c r="A19" s="155" t="s">
        <v>224</v>
      </c>
      <c r="B19" s="29">
        <v>69</v>
      </c>
      <c r="C19" s="29">
        <v>86</v>
      </c>
      <c r="D19" s="29">
        <v>81</v>
      </c>
      <c r="E19" s="29">
        <v>97</v>
      </c>
      <c r="F19" s="29">
        <v>76</v>
      </c>
      <c r="G19" s="29">
        <v>84</v>
      </c>
      <c r="H19" s="29">
        <v>104</v>
      </c>
      <c r="I19" s="29">
        <v>131</v>
      </c>
      <c r="J19" s="29">
        <v>145</v>
      </c>
      <c r="K19" s="29">
        <v>123</v>
      </c>
    </row>
    <row r="20" spans="1:11" ht="12.75">
      <c r="A20" s="155" t="s">
        <v>225</v>
      </c>
      <c r="B20" s="29">
        <v>10</v>
      </c>
      <c r="C20" s="29">
        <v>2</v>
      </c>
      <c r="D20" s="29">
        <v>2</v>
      </c>
      <c r="E20" s="29">
        <v>13</v>
      </c>
      <c r="F20" s="29">
        <v>5</v>
      </c>
      <c r="G20" s="29">
        <v>3</v>
      </c>
      <c r="H20" s="29">
        <v>6</v>
      </c>
      <c r="I20" s="29">
        <v>4</v>
      </c>
      <c r="J20" s="29">
        <v>3</v>
      </c>
      <c r="K20" s="29">
        <v>6</v>
      </c>
    </row>
    <row r="21" spans="1:11" ht="12.75">
      <c r="A21" s="156" t="s">
        <v>245</v>
      </c>
      <c r="B21" s="29">
        <v>6</v>
      </c>
      <c r="C21" s="29">
        <v>4</v>
      </c>
      <c r="D21" s="29">
        <v>5</v>
      </c>
      <c r="E21" s="29">
        <v>1</v>
      </c>
      <c r="F21" s="29">
        <v>0</v>
      </c>
      <c r="G21" s="29">
        <v>0</v>
      </c>
      <c r="H21" s="29">
        <v>1</v>
      </c>
      <c r="I21" s="29">
        <v>0</v>
      </c>
      <c r="J21" s="29">
        <v>0</v>
      </c>
      <c r="K21" s="29">
        <v>0</v>
      </c>
    </row>
    <row r="22" spans="1:11" ht="12.75">
      <c r="A22" s="155" t="s">
        <v>227</v>
      </c>
      <c r="B22" s="29">
        <v>0</v>
      </c>
      <c r="C22" s="29">
        <v>0</v>
      </c>
      <c r="D22" s="29">
        <v>0</v>
      </c>
      <c r="E22" s="29">
        <v>0</v>
      </c>
      <c r="F22" s="29">
        <v>0</v>
      </c>
      <c r="G22" s="29">
        <v>0</v>
      </c>
      <c r="H22" s="29">
        <v>1</v>
      </c>
      <c r="I22" s="29">
        <v>0</v>
      </c>
      <c r="J22" s="29">
        <v>0</v>
      </c>
      <c r="K22" s="29">
        <v>0</v>
      </c>
    </row>
    <row r="23" spans="1:11" ht="12.75">
      <c r="A23" s="155" t="s">
        <v>228</v>
      </c>
      <c r="B23" s="29">
        <v>12</v>
      </c>
      <c r="C23" s="29">
        <v>12</v>
      </c>
      <c r="D23" s="29">
        <v>12</v>
      </c>
      <c r="E23" s="29">
        <v>8</v>
      </c>
      <c r="F23" s="29">
        <v>26</v>
      </c>
      <c r="G23" s="29">
        <v>23</v>
      </c>
      <c r="H23" s="29">
        <v>12</v>
      </c>
      <c r="I23" s="29">
        <v>10</v>
      </c>
      <c r="J23" s="29">
        <v>10</v>
      </c>
      <c r="K23" s="29">
        <v>2</v>
      </c>
    </row>
    <row r="24" spans="1:11" ht="12.75">
      <c r="A24" s="4" t="s">
        <v>134</v>
      </c>
      <c r="B24" s="86">
        <v>144</v>
      </c>
      <c r="C24" s="86">
        <v>147</v>
      </c>
      <c r="D24" s="86">
        <v>152</v>
      </c>
      <c r="E24" s="86">
        <v>173</v>
      </c>
      <c r="F24" s="86">
        <v>136</v>
      </c>
      <c r="G24" s="86">
        <v>131</v>
      </c>
      <c r="H24" s="86">
        <v>152</v>
      </c>
      <c r="I24" s="86">
        <v>171</v>
      </c>
      <c r="J24" s="86">
        <v>184</v>
      </c>
      <c r="K24" s="86">
        <v>171</v>
      </c>
    </row>
    <row r="25" spans="1:11" ht="12.75">
      <c r="A25" s="1"/>
      <c r="B25" s="29"/>
      <c r="C25" s="29"/>
      <c r="D25" s="29"/>
      <c r="E25" s="29"/>
      <c r="F25" s="29"/>
      <c r="G25" s="29"/>
      <c r="H25" s="29"/>
      <c r="I25" s="29"/>
      <c r="J25" s="29"/>
      <c r="K25" s="29"/>
    </row>
    <row r="26" spans="1:10" ht="12.75">
      <c r="A26" s="52" t="s">
        <v>247</v>
      </c>
      <c r="B26" s="29"/>
      <c r="C26" s="29"/>
      <c r="D26" s="29"/>
      <c r="E26" s="29"/>
      <c r="F26" s="29"/>
      <c r="G26" s="29"/>
      <c r="H26" s="29"/>
      <c r="I26" s="29"/>
      <c r="J26" s="29"/>
    </row>
    <row r="27" spans="1:11" ht="12.75">
      <c r="A27" s="155" t="s">
        <v>221</v>
      </c>
      <c r="B27" s="29">
        <v>2</v>
      </c>
      <c r="C27" s="29">
        <v>1</v>
      </c>
      <c r="D27" s="29">
        <v>1</v>
      </c>
      <c r="E27" s="29">
        <v>0</v>
      </c>
      <c r="F27" s="29">
        <v>2</v>
      </c>
      <c r="G27" s="29">
        <v>0</v>
      </c>
      <c r="H27" s="29">
        <v>0</v>
      </c>
      <c r="I27" s="29">
        <v>2</v>
      </c>
      <c r="J27" s="29">
        <v>2</v>
      </c>
      <c r="K27" s="29">
        <v>1</v>
      </c>
    </row>
    <row r="28" spans="1:11" ht="12.75">
      <c r="A28" s="155" t="s">
        <v>222</v>
      </c>
      <c r="B28" s="29">
        <v>0</v>
      </c>
      <c r="C28" s="29">
        <v>0</v>
      </c>
      <c r="D28" s="29">
        <v>1</v>
      </c>
      <c r="E28" s="29">
        <v>0</v>
      </c>
      <c r="F28" s="29">
        <v>1</v>
      </c>
      <c r="G28" s="29">
        <v>0</v>
      </c>
      <c r="H28" s="29">
        <v>0</v>
      </c>
      <c r="I28" s="29">
        <v>0</v>
      </c>
      <c r="J28" s="29">
        <v>0</v>
      </c>
      <c r="K28">
        <v>2</v>
      </c>
    </row>
    <row r="29" spans="1:11" ht="12.75">
      <c r="A29" s="155" t="s">
        <v>223</v>
      </c>
      <c r="B29" s="29">
        <v>26</v>
      </c>
      <c r="C29" s="29">
        <v>28</v>
      </c>
      <c r="D29" s="29">
        <v>56</v>
      </c>
      <c r="E29" s="29">
        <v>61</v>
      </c>
      <c r="F29" s="29">
        <v>57</v>
      </c>
      <c r="G29" s="29">
        <v>59</v>
      </c>
      <c r="H29" s="29">
        <v>84</v>
      </c>
      <c r="I29" s="29">
        <v>77</v>
      </c>
      <c r="J29" s="29">
        <v>82</v>
      </c>
      <c r="K29" s="29">
        <v>78</v>
      </c>
    </row>
    <row r="30" spans="1:11" ht="12.75">
      <c r="A30" s="155" t="s">
        <v>224</v>
      </c>
      <c r="B30" s="29">
        <v>118</v>
      </c>
      <c r="C30" s="29">
        <v>117</v>
      </c>
      <c r="D30" s="29">
        <v>148</v>
      </c>
      <c r="E30" s="29">
        <v>177</v>
      </c>
      <c r="F30" s="29">
        <v>189</v>
      </c>
      <c r="G30" s="29">
        <v>235</v>
      </c>
      <c r="H30" s="29">
        <v>235</v>
      </c>
      <c r="I30" s="29">
        <v>341</v>
      </c>
      <c r="J30" s="29">
        <v>391</v>
      </c>
      <c r="K30" s="29">
        <v>373</v>
      </c>
    </row>
    <row r="31" spans="1:11" ht="12.75">
      <c r="A31" s="155" t="s">
        <v>225</v>
      </c>
      <c r="B31" s="29">
        <v>10</v>
      </c>
      <c r="C31" s="29">
        <v>8</v>
      </c>
      <c r="D31" s="29">
        <v>20</v>
      </c>
      <c r="E31" s="29">
        <v>9</v>
      </c>
      <c r="F31" s="29">
        <v>21</v>
      </c>
      <c r="G31" s="29">
        <v>15</v>
      </c>
      <c r="H31" s="29">
        <v>24</v>
      </c>
      <c r="I31" s="29">
        <v>33</v>
      </c>
      <c r="J31" s="29">
        <v>12</v>
      </c>
      <c r="K31" s="29">
        <v>0</v>
      </c>
    </row>
    <row r="32" spans="1:11" ht="12.75">
      <c r="A32" s="156" t="s">
        <v>245</v>
      </c>
      <c r="B32" s="29">
        <v>8</v>
      </c>
      <c r="C32" s="29">
        <v>9</v>
      </c>
      <c r="D32" s="29">
        <v>14</v>
      </c>
      <c r="E32" s="29">
        <v>15</v>
      </c>
      <c r="F32" s="29">
        <v>4</v>
      </c>
      <c r="G32" s="29">
        <v>0</v>
      </c>
      <c r="H32" s="29">
        <v>0</v>
      </c>
      <c r="I32" s="29">
        <v>0</v>
      </c>
      <c r="J32" s="29">
        <v>0</v>
      </c>
      <c r="K32" s="29">
        <v>0</v>
      </c>
    </row>
    <row r="33" spans="1:11" ht="12.75">
      <c r="A33" s="155" t="s">
        <v>227</v>
      </c>
      <c r="B33" s="29">
        <v>0</v>
      </c>
      <c r="C33" s="29">
        <v>0</v>
      </c>
      <c r="D33" s="29">
        <v>0</v>
      </c>
      <c r="E33" s="29">
        <v>0</v>
      </c>
      <c r="F33" s="29">
        <v>0</v>
      </c>
      <c r="G33" s="29">
        <v>0</v>
      </c>
      <c r="H33" s="29">
        <v>0</v>
      </c>
      <c r="I33" s="29">
        <v>0</v>
      </c>
      <c r="J33" s="29">
        <v>0</v>
      </c>
      <c r="K33" s="29">
        <v>0</v>
      </c>
    </row>
    <row r="34" spans="1:11" ht="12.75">
      <c r="A34" s="155" t="s">
        <v>228</v>
      </c>
      <c r="B34" s="29">
        <v>23</v>
      </c>
      <c r="C34" s="29">
        <v>30</v>
      </c>
      <c r="D34" s="29">
        <v>22</v>
      </c>
      <c r="E34" s="29">
        <v>26</v>
      </c>
      <c r="F34" s="29">
        <v>33</v>
      </c>
      <c r="G34" s="29">
        <v>70</v>
      </c>
      <c r="H34" s="29">
        <v>50</v>
      </c>
      <c r="I34" s="29">
        <v>49</v>
      </c>
      <c r="J34" s="29">
        <v>60</v>
      </c>
      <c r="K34" s="29">
        <v>3</v>
      </c>
    </row>
    <row r="35" spans="1:11" ht="12.75">
      <c r="A35" s="4" t="s">
        <v>134</v>
      </c>
      <c r="B35" s="86">
        <v>187</v>
      </c>
      <c r="C35" s="86">
        <v>193</v>
      </c>
      <c r="D35" s="86">
        <v>262</v>
      </c>
      <c r="E35" s="86">
        <v>288</v>
      </c>
      <c r="F35" s="86">
        <v>307</v>
      </c>
      <c r="G35" s="86">
        <v>379</v>
      </c>
      <c r="H35" s="86">
        <v>393</v>
      </c>
      <c r="I35" s="86">
        <v>502</v>
      </c>
      <c r="J35" s="86">
        <v>547</v>
      </c>
      <c r="K35" s="86">
        <v>457</v>
      </c>
    </row>
    <row r="36" spans="1:11" ht="12.75">
      <c r="A36" s="83"/>
      <c r="B36" s="29"/>
      <c r="C36" s="29"/>
      <c r="D36" s="29"/>
      <c r="E36" s="29"/>
      <c r="F36" s="29"/>
      <c r="G36" s="29"/>
      <c r="H36" s="29"/>
      <c r="I36" s="29"/>
      <c r="J36" s="29"/>
      <c r="K36" s="20"/>
    </row>
    <row r="37" spans="1:18" ht="12.75">
      <c r="A37" s="23" t="s">
        <v>20</v>
      </c>
      <c r="B37" s="48" t="s">
        <v>240</v>
      </c>
      <c r="C37" s="48"/>
      <c r="D37" s="48"/>
      <c r="E37" s="48"/>
      <c r="F37" s="48"/>
      <c r="G37" s="48"/>
      <c r="H37" s="48"/>
      <c r="I37" s="48"/>
      <c r="J37" s="48"/>
      <c r="K37" s="48"/>
      <c r="L37" s="48"/>
      <c r="M37" s="48"/>
      <c r="N37" s="48"/>
      <c r="O37" s="48"/>
      <c r="P37" s="48"/>
      <c r="Q37" s="48"/>
      <c r="R37" s="48"/>
    </row>
    <row r="38" spans="1:18" ht="12.75">
      <c r="A38" s="22" t="s">
        <v>22</v>
      </c>
      <c r="B38" s="48" t="s">
        <v>248</v>
      </c>
      <c r="C38" s="48"/>
      <c r="D38" s="48"/>
      <c r="E38" s="48"/>
      <c r="F38" s="48"/>
      <c r="G38" s="48"/>
      <c r="H38" s="48"/>
      <c r="I38" s="48"/>
      <c r="J38" s="48"/>
      <c r="K38" s="48"/>
      <c r="L38" s="48"/>
      <c r="M38" s="48"/>
      <c r="N38" s="48"/>
      <c r="O38" s="48"/>
      <c r="P38" s="48"/>
      <c r="Q38" s="48"/>
      <c r="R38" s="48"/>
    </row>
    <row r="39" ht="12.75">
      <c r="A39" s="22" t="s">
        <v>241</v>
      </c>
    </row>
    <row r="41" spans="1:8" ht="12.75">
      <c r="A41" s="69"/>
      <c r="B41" s="69"/>
      <c r="C41" s="69"/>
      <c r="D41" s="69"/>
      <c r="E41" s="69"/>
      <c r="F41" s="69"/>
      <c r="G41" s="69"/>
      <c r="H41" s="69"/>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9.140625" defaultRowHeight="12.75"/>
  <cols>
    <col min="1" max="1" width="47.57421875" style="24" customWidth="1"/>
    <col min="2" max="7" width="5.00390625" style="24" bestFit="1" customWidth="1"/>
    <col min="8" max="17" width="5.421875" style="24" bestFit="1" customWidth="1"/>
    <col min="18" max="18" width="5.140625" style="24" customWidth="1"/>
    <col min="19" max="19" width="5.7109375" style="24" customWidth="1"/>
    <col min="20" max="26" width="9.140625" style="24" customWidth="1"/>
    <col min="27" max="27" width="12.7109375" style="24" customWidth="1"/>
    <col min="28" max="16384" width="9.140625" style="24" customWidth="1"/>
  </cols>
  <sheetData>
    <row r="1" spans="1:2" s="53" customFormat="1" ht="14.25">
      <c r="A1" s="52" t="s">
        <v>249</v>
      </c>
      <c r="B1" s="52" t="s">
        <v>250</v>
      </c>
    </row>
    <row r="2" spans="1:18" s="53" customFormat="1" ht="14.25">
      <c r="A2" s="54"/>
      <c r="B2" s="54"/>
      <c r="C2" s="54"/>
      <c r="D2" s="54"/>
      <c r="E2" s="54"/>
      <c r="F2" s="54"/>
      <c r="G2" s="54"/>
      <c r="H2" s="54"/>
      <c r="I2" s="54"/>
      <c r="J2" s="54"/>
      <c r="K2" s="54"/>
      <c r="L2" s="54"/>
      <c r="M2" s="54"/>
      <c r="N2" s="54"/>
      <c r="O2" s="54"/>
      <c r="P2" s="54"/>
      <c r="Q2" s="54"/>
      <c r="R2" s="54"/>
    </row>
    <row r="3" spans="1:19" ht="12.75">
      <c r="A3" s="132"/>
      <c r="B3" s="132">
        <v>1990</v>
      </c>
      <c r="C3" s="132">
        <v>1991</v>
      </c>
      <c r="D3" s="132">
        <v>1992</v>
      </c>
      <c r="E3" s="132">
        <v>1993</v>
      </c>
      <c r="F3" s="132">
        <v>1994</v>
      </c>
      <c r="G3" s="132">
        <v>1995</v>
      </c>
      <c r="H3" s="132">
        <v>1996</v>
      </c>
      <c r="I3" s="132">
        <v>1997</v>
      </c>
      <c r="J3" s="132">
        <v>1998</v>
      </c>
      <c r="K3" s="132">
        <v>1999</v>
      </c>
      <c r="L3" s="132">
        <v>2000</v>
      </c>
      <c r="M3" s="132">
        <v>2001</v>
      </c>
      <c r="N3" s="132">
        <v>2002</v>
      </c>
      <c r="O3" s="132">
        <v>2003</v>
      </c>
      <c r="P3" s="132">
        <v>2004</v>
      </c>
      <c r="Q3" s="132">
        <v>2005</v>
      </c>
      <c r="R3" s="132">
        <v>2006</v>
      </c>
      <c r="S3" s="162">
        <v>2007</v>
      </c>
    </row>
    <row r="4" spans="1:19" ht="12.75">
      <c r="A4" s="91"/>
      <c r="B4" s="91" t="s">
        <v>251</v>
      </c>
      <c r="C4" s="91"/>
      <c r="D4" s="91"/>
      <c r="E4" s="91"/>
      <c r="F4" s="91"/>
      <c r="G4" s="91"/>
      <c r="H4" s="91"/>
      <c r="I4" s="91"/>
      <c r="J4" s="91"/>
      <c r="K4" s="91"/>
      <c r="L4" s="91"/>
      <c r="M4" s="91"/>
      <c r="N4" s="91"/>
      <c r="O4" s="91"/>
      <c r="P4" s="91"/>
      <c r="Q4" s="91"/>
      <c r="R4" s="91"/>
      <c r="S4" s="163"/>
    </row>
    <row r="5" spans="1:19" ht="12.75">
      <c r="A5" s="52" t="s">
        <v>252</v>
      </c>
      <c r="B5" s="52">
        <v>716</v>
      </c>
      <c r="C5" s="52">
        <v>799</v>
      </c>
      <c r="D5" s="52">
        <v>807</v>
      </c>
      <c r="E5" s="52">
        <v>841</v>
      </c>
      <c r="F5" s="52">
        <v>874</v>
      </c>
      <c r="G5" s="52">
        <v>972</v>
      </c>
      <c r="H5" s="63">
        <v>1098</v>
      </c>
      <c r="I5" s="63">
        <v>1278</v>
      </c>
      <c r="J5" s="63">
        <v>1464</v>
      </c>
      <c r="K5" s="63">
        <v>1625</v>
      </c>
      <c r="L5" s="63">
        <v>1762</v>
      </c>
      <c r="M5" s="63">
        <v>2017</v>
      </c>
      <c r="N5" s="63">
        <v>2300</v>
      </c>
      <c r="O5" s="63">
        <v>2326</v>
      </c>
      <c r="P5" s="63">
        <v>2495</v>
      </c>
      <c r="Q5" s="63">
        <v>2581</v>
      </c>
      <c r="R5" s="63">
        <v>2674</v>
      </c>
      <c r="S5" s="63">
        <v>2768</v>
      </c>
    </row>
    <row r="6" spans="1:19" ht="12.75">
      <c r="A6" s="52"/>
      <c r="B6" s="164"/>
      <c r="C6" s="164"/>
      <c r="D6" s="164"/>
      <c r="E6" s="164"/>
      <c r="F6" s="164"/>
      <c r="G6" s="164"/>
      <c r="H6" s="164"/>
      <c r="I6" s="164"/>
      <c r="J6" s="164"/>
      <c r="K6" s="164"/>
      <c r="L6" s="164"/>
      <c r="M6" s="164"/>
      <c r="N6" s="164"/>
      <c r="O6" s="52"/>
      <c r="P6" s="52"/>
      <c r="Q6" s="52"/>
      <c r="S6" s="63"/>
    </row>
    <row r="7" spans="1:19" ht="12.75">
      <c r="A7" s="52" t="s">
        <v>253</v>
      </c>
      <c r="B7" s="52">
        <v>640</v>
      </c>
      <c r="C7" s="52">
        <v>707</v>
      </c>
      <c r="D7" s="52">
        <v>745</v>
      </c>
      <c r="E7" s="52">
        <v>778</v>
      </c>
      <c r="F7" s="52">
        <v>831</v>
      </c>
      <c r="G7" s="52">
        <v>895</v>
      </c>
      <c r="H7" s="63">
        <v>1025</v>
      </c>
      <c r="I7" s="63">
        <v>1181</v>
      </c>
      <c r="J7" s="63">
        <v>1335</v>
      </c>
      <c r="K7" s="63">
        <v>1500</v>
      </c>
      <c r="L7" s="63">
        <v>1645</v>
      </c>
      <c r="M7" s="63">
        <v>1855</v>
      </c>
      <c r="N7" s="63">
        <v>2023</v>
      </c>
      <c r="O7" s="63">
        <v>2203</v>
      </c>
      <c r="P7" s="63">
        <v>2311</v>
      </c>
      <c r="Q7" s="63">
        <v>2382</v>
      </c>
      <c r="R7" s="63">
        <v>2418</v>
      </c>
      <c r="S7" s="63">
        <v>2431</v>
      </c>
    </row>
    <row r="8" spans="1:19" ht="12.75">
      <c r="A8" s="52"/>
      <c r="B8" s="52"/>
      <c r="C8" s="52"/>
      <c r="D8" s="52"/>
      <c r="E8" s="52"/>
      <c r="F8" s="52"/>
      <c r="G8" s="52"/>
      <c r="H8" s="63"/>
      <c r="I8" s="63"/>
      <c r="J8" s="63"/>
      <c r="K8" s="63"/>
      <c r="L8" s="63"/>
      <c r="M8" s="63"/>
      <c r="N8" s="63"/>
      <c r="O8" s="63"/>
      <c r="P8" s="63"/>
      <c r="Q8" s="63"/>
      <c r="R8" s="63"/>
      <c r="S8" s="63"/>
    </row>
    <row r="9" spans="1:19" ht="12.75">
      <c r="A9" s="91"/>
      <c r="B9" s="91" t="s">
        <v>208</v>
      </c>
      <c r="C9" s="91"/>
      <c r="D9" s="91"/>
      <c r="E9" s="91"/>
      <c r="F9" s="91"/>
      <c r="G9" s="91"/>
      <c r="H9" s="165"/>
      <c r="I9" s="165"/>
      <c r="J9" s="165"/>
      <c r="K9" s="165"/>
      <c r="L9" s="165"/>
      <c r="M9" s="165"/>
      <c r="N9" s="165"/>
      <c r="O9" s="165"/>
      <c r="P9" s="165"/>
      <c r="Q9" s="165"/>
      <c r="R9" s="165"/>
      <c r="S9" s="165"/>
    </row>
    <row r="10" spans="1:19" ht="12.75">
      <c r="A10" s="52" t="s">
        <v>254</v>
      </c>
      <c r="C10" s="52"/>
      <c r="D10" s="52"/>
      <c r="E10" s="52"/>
      <c r="F10" s="52"/>
      <c r="G10" s="52"/>
      <c r="H10" s="63"/>
      <c r="I10" s="63"/>
      <c r="J10" s="63"/>
      <c r="K10" s="63"/>
      <c r="L10" s="63"/>
      <c r="M10" s="63"/>
      <c r="N10" s="63"/>
      <c r="O10" s="63"/>
      <c r="P10" s="63"/>
      <c r="Q10" s="63"/>
      <c r="R10" s="63"/>
      <c r="S10" s="63"/>
    </row>
    <row r="11" spans="1:19" ht="12.75">
      <c r="A11" s="166" t="s">
        <v>255</v>
      </c>
      <c r="B11" s="52"/>
      <c r="C11" s="52"/>
      <c r="D11" s="59">
        <v>5</v>
      </c>
      <c r="E11" s="59">
        <v>6</v>
      </c>
      <c r="F11" s="59">
        <v>5</v>
      </c>
      <c r="G11" s="59">
        <v>5</v>
      </c>
      <c r="H11" s="59">
        <v>5</v>
      </c>
      <c r="I11" s="59">
        <v>4</v>
      </c>
      <c r="J11" s="59">
        <v>5</v>
      </c>
      <c r="K11" s="59">
        <v>5</v>
      </c>
      <c r="L11" s="59">
        <v>5</v>
      </c>
      <c r="M11" s="59">
        <v>5</v>
      </c>
      <c r="N11" s="59">
        <v>5</v>
      </c>
      <c r="O11" s="59">
        <v>5</v>
      </c>
      <c r="P11" s="59">
        <v>4</v>
      </c>
      <c r="Q11" s="59">
        <v>4</v>
      </c>
      <c r="R11" s="59">
        <v>4</v>
      </c>
      <c r="S11" s="63">
        <v>4</v>
      </c>
    </row>
    <row r="12" spans="1:19" ht="12.75">
      <c r="A12" s="166" t="s">
        <v>256</v>
      </c>
      <c r="B12" s="52"/>
      <c r="C12" s="52"/>
      <c r="D12" s="59">
        <v>29</v>
      </c>
      <c r="E12" s="59">
        <v>29</v>
      </c>
      <c r="F12" s="59">
        <v>27</v>
      </c>
      <c r="G12" s="59">
        <v>28</v>
      </c>
      <c r="H12" s="59">
        <v>29</v>
      </c>
      <c r="I12" s="59">
        <v>28</v>
      </c>
      <c r="J12" s="59">
        <v>26</v>
      </c>
      <c r="K12" s="59">
        <v>27</v>
      </c>
      <c r="L12" s="59">
        <v>28</v>
      </c>
      <c r="M12" s="59">
        <v>28</v>
      </c>
      <c r="N12" s="59">
        <v>27</v>
      </c>
      <c r="O12" s="59">
        <v>27</v>
      </c>
      <c r="P12" s="59">
        <v>26</v>
      </c>
      <c r="Q12" s="59">
        <v>25</v>
      </c>
      <c r="R12" s="59">
        <v>24</v>
      </c>
      <c r="S12" s="63">
        <v>25</v>
      </c>
    </row>
    <row r="13" spans="1:19" ht="12.75">
      <c r="A13" s="166" t="s">
        <v>257</v>
      </c>
      <c r="B13" s="52"/>
      <c r="C13" s="52"/>
      <c r="D13" s="59">
        <v>56</v>
      </c>
      <c r="E13" s="59">
        <v>56</v>
      </c>
      <c r="F13" s="59">
        <v>56</v>
      </c>
      <c r="G13" s="59">
        <v>54</v>
      </c>
      <c r="H13" s="59">
        <v>53</v>
      </c>
      <c r="I13" s="59">
        <v>53</v>
      </c>
      <c r="J13" s="59">
        <v>51</v>
      </c>
      <c r="K13" s="59">
        <v>48</v>
      </c>
      <c r="L13" s="59">
        <v>48</v>
      </c>
      <c r="M13" s="59">
        <v>48</v>
      </c>
      <c r="N13" s="59">
        <v>49</v>
      </c>
      <c r="O13" s="59">
        <v>49</v>
      </c>
      <c r="P13" s="59">
        <v>49</v>
      </c>
      <c r="Q13" s="59">
        <v>49</v>
      </c>
      <c r="R13" s="59">
        <v>49</v>
      </c>
      <c r="S13" s="63">
        <v>49</v>
      </c>
    </row>
    <row r="14" spans="1:19" ht="12.75">
      <c r="A14" s="166" t="s">
        <v>258</v>
      </c>
      <c r="B14" s="52"/>
      <c r="C14" s="52"/>
      <c r="D14" s="59">
        <v>10</v>
      </c>
      <c r="E14" s="59">
        <v>9</v>
      </c>
      <c r="F14" s="59">
        <v>12</v>
      </c>
      <c r="G14" s="59">
        <v>13</v>
      </c>
      <c r="H14" s="59">
        <v>13</v>
      </c>
      <c r="I14" s="59">
        <v>15</v>
      </c>
      <c r="J14" s="59">
        <v>18</v>
      </c>
      <c r="K14" s="59">
        <v>20</v>
      </c>
      <c r="L14" s="59">
        <v>19</v>
      </c>
      <c r="M14" s="59">
        <v>19</v>
      </c>
      <c r="N14" s="59">
        <v>19</v>
      </c>
      <c r="O14" s="59">
        <v>19</v>
      </c>
      <c r="P14" s="59">
        <v>21</v>
      </c>
      <c r="Q14" s="59">
        <v>22</v>
      </c>
      <c r="R14" s="59">
        <v>23</v>
      </c>
      <c r="S14" s="63">
        <v>22</v>
      </c>
    </row>
    <row r="15" spans="1:19" ht="12.75">
      <c r="A15" s="166"/>
      <c r="B15" s="52"/>
      <c r="C15" s="52"/>
      <c r="D15" s="59"/>
      <c r="E15" s="59"/>
      <c r="F15" s="59"/>
      <c r="G15" s="59"/>
      <c r="H15" s="59"/>
      <c r="I15" s="59"/>
      <c r="J15" s="59"/>
      <c r="K15" s="59"/>
      <c r="L15" s="59"/>
      <c r="M15" s="59"/>
      <c r="N15" s="59"/>
      <c r="O15" s="59"/>
      <c r="P15" s="59"/>
      <c r="Q15" s="59"/>
      <c r="R15" s="59"/>
      <c r="S15" s="63"/>
    </row>
    <row r="16" spans="1:19" ht="12.75">
      <c r="A16" s="52" t="s">
        <v>259</v>
      </c>
      <c r="B16" s="52"/>
      <c r="C16" s="52"/>
      <c r="D16" s="59">
        <v>79</v>
      </c>
      <c r="E16" s="59">
        <v>80</v>
      </c>
      <c r="F16" s="59">
        <v>81</v>
      </c>
      <c r="G16" s="59">
        <v>81</v>
      </c>
      <c r="H16" s="59">
        <v>80</v>
      </c>
      <c r="I16" s="59">
        <v>80</v>
      </c>
      <c r="J16" s="59">
        <v>80</v>
      </c>
      <c r="K16" s="59">
        <v>78</v>
      </c>
      <c r="L16" s="59">
        <v>78</v>
      </c>
      <c r="M16" s="59">
        <v>77</v>
      </c>
      <c r="N16" s="59">
        <v>77</v>
      </c>
      <c r="O16" s="59">
        <v>75</v>
      </c>
      <c r="P16" s="59">
        <v>76</v>
      </c>
      <c r="Q16" s="59">
        <v>75</v>
      </c>
      <c r="R16" s="59">
        <v>73</v>
      </c>
      <c r="S16" s="63">
        <v>72</v>
      </c>
    </row>
    <row r="17" spans="1:19" ht="12.75">
      <c r="A17" s="52" t="s">
        <v>260</v>
      </c>
      <c r="B17" s="52"/>
      <c r="C17" s="52"/>
      <c r="D17" s="59">
        <v>21</v>
      </c>
      <c r="E17" s="59">
        <v>20</v>
      </c>
      <c r="F17" s="59">
        <v>19</v>
      </c>
      <c r="G17" s="59">
        <v>19</v>
      </c>
      <c r="H17" s="59">
        <v>20</v>
      </c>
      <c r="I17" s="59">
        <v>20</v>
      </c>
      <c r="J17" s="59">
        <v>20</v>
      </c>
      <c r="K17" s="59">
        <v>22</v>
      </c>
      <c r="L17" s="59">
        <v>22</v>
      </c>
      <c r="M17" s="59">
        <v>23</v>
      </c>
      <c r="N17" s="59">
        <v>23</v>
      </c>
      <c r="O17" s="59">
        <v>25</v>
      </c>
      <c r="P17" s="59">
        <v>24</v>
      </c>
      <c r="Q17" s="59">
        <v>25</v>
      </c>
      <c r="R17" s="59">
        <v>27</v>
      </c>
      <c r="S17" s="63">
        <v>28</v>
      </c>
    </row>
    <row r="18" spans="1:19" ht="12.75">
      <c r="A18" s="52"/>
      <c r="B18" s="52"/>
      <c r="C18" s="52"/>
      <c r="D18" s="59"/>
      <c r="E18" s="59"/>
      <c r="F18" s="59"/>
      <c r="G18" s="59"/>
      <c r="H18" s="59"/>
      <c r="I18" s="59"/>
      <c r="J18" s="59"/>
      <c r="K18" s="59"/>
      <c r="L18" s="59"/>
      <c r="M18" s="59"/>
      <c r="N18" s="59"/>
      <c r="O18" s="59"/>
      <c r="P18" s="59"/>
      <c r="Q18" s="59"/>
      <c r="R18" s="59"/>
      <c r="S18" s="63"/>
    </row>
    <row r="19" spans="1:19" ht="12.75">
      <c r="A19" s="52" t="s">
        <v>261</v>
      </c>
      <c r="B19" s="52"/>
      <c r="C19" s="52"/>
      <c r="D19" s="52"/>
      <c r="E19" s="52"/>
      <c r="F19" s="52"/>
      <c r="G19" s="52"/>
      <c r="H19" s="52"/>
      <c r="I19" s="52"/>
      <c r="J19" s="52"/>
      <c r="K19" s="52"/>
      <c r="L19" s="52"/>
      <c r="M19" s="52"/>
      <c r="N19" s="52"/>
      <c r="O19" s="52"/>
      <c r="P19" s="52"/>
      <c r="Q19" s="52"/>
      <c r="S19" s="63"/>
    </row>
    <row r="20" spans="1:19" ht="12.75">
      <c r="A20" s="166" t="s">
        <v>48</v>
      </c>
      <c r="B20" s="167">
        <v>30</v>
      </c>
      <c r="C20" s="167">
        <v>30</v>
      </c>
      <c r="D20" s="167">
        <v>30</v>
      </c>
      <c r="E20" s="167">
        <v>28</v>
      </c>
      <c r="F20" s="167">
        <v>26</v>
      </c>
      <c r="G20" s="167">
        <v>28</v>
      </c>
      <c r="H20" s="167">
        <v>27</v>
      </c>
      <c r="I20" s="167">
        <v>24</v>
      </c>
      <c r="J20" s="167">
        <v>26</v>
      </c>
      <c r="K20" s="167">
        <v>25</v>
      </c>
      <c r="L20" s="167">
        <v>24</v>
      </c>
      <c r="M20" s="167">
        <v>27</v>
      </c>
      <c r="N20" s="167">
        <v>23</v>
      </c>
      <c r="O20" s="167">
        <v>19</v>
      </c>
      <c r="P20" s="167">
        <v>23</v>
      </c>
      <c r="Q20" s="167">
        <v>23</v>
      </c>
      <c r="R20" s="167">
        <v>18</v>
      </c>
      <c r="S20" s="63">
        <v>16</v>
      </c>
    </row>
    <row r="21" spans="1:19" ht="12.75">
      <c r="A21" s="166" t="s">
        <v>262</v>
      </c>
      <c r="B21" s="167">
        <v>4</v>
      </c>
      <c r="C21" s="167">
        <v>4</v>
      </c>
      <c r="D21" s="167">
        <v>4</v>
      </c>
      <c r="E21" s="167">
        <v>6</v>
      </c>
      <c r="F21" s="167">
        <v>6</v>
      </c>
      <c r="G21" s="167">
        <v>4</v>
      </c>
      <c r="H21" s="167">
        <v>4</v>
      </c>
      <c r="I21" s="167">
        <v>5</v>
      </c>
      <c r="J21" s="167">
        <v>6</v>
      </c>
      <c r="K21" s="167">
        <v>5</v>
      </c>
      <c r="L21" s="167">
        <v>5</v>
      </c>
      <c r="M21" s="167">
        <v>4</v>
      </c>
      <c r="N21" s="167">
        <v>5</v>
      </c>
      <c r="O21" s="167">
        <v>5</v>
      </c>
      <c r="P21" s="167">
        <v>5</v>
      </c>
      <c r="Q21" s="167">
        <v>4</v>
      </c>
      <c r="R21" s="167">
        <v>4</v>
      </c>
      <c r="S21" s="63">
        <v>3</v>
      </c>
    </row>
    <row r="22" spans="1:19" ht="12.75">
      <c r="A22" s="166" t="s">
        <v>263</v>
      </c>
      <c r="B22" s="167">
        <v>7</v>
      </c>
      <c r="C22" s="167">
        <v>6</v>
      </c>
      <c r="D22" s="167">
        <v>8</v>
      </c>
      <c r="E22" s="167">
        <v>11</v>
      </c>
      <c r="F22" s="167">
        <v>14</v>
      </c>
      <c r="G22" s="167">
        <v>18</v>
      </c>
      <c r="H22" s="167">
        <v>21</v>
      </c>
      <c r="I22" s="167">
        <v>26</v>
      </c>
      <c r="J22" s="167">
        <v>27</v>
      </c>
      <c r="K22" s="167">
        <v>28</v>
      </c>
      <c r="L22" s="167">
        <v>27</v>
      </c>
      <c r="M22" s="167">
        <v>25</v>
      </c>
      <c r="N22" s="167">
        <v>24</v>
      </c>
      <c r="O22" s="167">
        <v>23</v>
      </c>
      <c r="P22" s="167">
        <v>22</v>
      </c>
      <c r="Q22" s="167">
        <v>23</v>
      </c>
      <c r="R22" s="167">
        <v>26</v>
      </c>
      <c r="S22" s="63">
        <v>25</v>
      </c>
    </row>
    <row r="23" spans="1:19" ht="15" customHeight="1">
      <c r="A23" s="81" t="s">
        <v>264</v>
      </c>
      <c r="B23" s="167">
        <v>59</v>
      </c>
      <c r="C23" s="167">
        <v>60</v>
      </c>
      <c r="D23" s="167">
        <v>58</v>
      </c>
      <c r="E23" s="167">
        <v>55</v>
      </c>
      <c r="F23" s="167">
        <v>54</v>
      </c>
      <c r="G23" s="167">
        <v>50</v>
      </c>
      <c r="H23" s="167">
        <v>48</v>
      </c>
      <c r="I23" s="167">
        <v>45</v>
      </c>
      <c r="J23" s="167">
        <v>41</v>
      </c>
      <c r="K23" s="167">
        <v>41</v>
      </c>
      <c r="L23" s="167">
        <v>44</v>
      </c>
      <c r="M23" s="167">
        <v>44</v>
      </c>
      <c r="N23" s="167">
        <v>48</v>
      </c>
      <c r="O23" s="167">
        <v>53</v>
      </c>
      <c r="P23" s="167">
        <v>50</v>
      </c>
      <c r="Q23" s="167">
        <v>50</v>
      </c>
      <c r="R23" s="167">
        <v>52</v>
      </c>
      <c r="S23" s="63">
        <v>56</v>
      </c>
    </row>
    <row r="24" spans="1:19" ht="12.75">
      <c r="A24" s="168"/>
      <c r="B24" s="164"/>
      <c r="C24" s="164"/>
      <c r="D24" s="164"/>
      <c r="E24" s="164"/>
      <c r="F24" s="164"/>
      <c r="G24" s="164"/>
      <c r="H24" s="164"/>
      <c r="I24" s="164"/>
      <c r="J24" s="164"/>
      <c r="K24" s="164"/>
      <c r="L24" s="164"/>
      <c r="M24" s="164"/>
      <c r="N24" s="164"/>
      <c r="O24" s="164"/>
      <c r="P24" s="164"/>
      <c r="Q24" s="164"/>
      <c r="R24" s="164"/>
      <c r="S24" s="63"/>
    </row>
    <row r="25" spans="1:19" ht="12.75">
      <c r="A25" s="81" t="s">
        <v>265</v>
      </c>
      <c r="B25" s="52"/>
      <c r="C25" s="52"/>
      <c r="D25" s="59">
        <v>46</v>
      </c>
      <c r="E25" s="59">
        <v>44</v>
      </c>
      <c r="F25" s="59">
        <v>40</v>
      </c>
      <c r="G25" s="59">
        <v>40</v>
      </c>
      <c r="H25" s="59">
        <v>40</v>
      </c>
      <c r="I25" s="59">
        <v>41</v>
      </c>
      <c r="J25" s="59">
        <v>36</v>
      </c>
      <c r="K25" s="59">
        <v>37</v>
      </c>
      <c r="L25" s="59">
        <v>39</v>
      </c>
      <c r="M25" s="59">
        <v>39</v>
      </c>
      <c r="N25" s="59">
        <v>40</v>
      </c>
      <c r="O25" s="59">
        <v>43</v>
      </c>
      <c r="P25" s="59">
        <v>44</v>
      </c>
      <c r="Q25" s="59">
        <v>46</v>
      </c>
      <c r="R25" s="59">
        <v>43</v>
      </c>
      <c r="S25" s="63">
        <v>48</v>
      </c>
    </row>
    <row r="26" spans="1:19" ht="12.75">
      <c r="A26" s="81" t="s">
        <v>266</v>
      </c>
      <c r="B26" s="52"/>
      <c r="C26" s="52"/>
      <c r="D26" s="59">
        <v>54</v>
      </c>
      <c r="E26" s="59">
        <v>56</v>
      </c>
      <c r="F26" s="59">
        <v>60</v>
      </c>
      <c r="G26" s="59">
        <v>60</v>
      </c>
      <c r="H26" s="59">
        <v>60</v>
      </c>
      <c r="I26" s="59">
        <v>59</v>
      </c>
      <c r="J26" s="59">
        <v>64</v>
      </c>
      <c r="K26" s="59">
        <v>63</v>
      </c>
      <c r="L26" s="59">
        <v>61</v>
      </c>
      <c r="M26" s="59">
        <v>61</v>
      </c>
      <c r="N26" s="59">
        <v>60</v>
      </c>
      <c r="O26" s="59">
        <v>57</v>
      </c>
      <c r="P26" s="59">
        <v>56</v>
      </c>
      <c r="Q26" s="59">
        <v>54</v>
      </c>
      <c r="R26" s="59">
        <v>57</v>
      </c>
      <c r="S26" s="63">
        <v>52</v>
      </c>
    </row>
    <row r="27" spans="1:19" ht="12.75">
      <c r="A27" s="166"/>
      <c r="B27" s="52"/>
      <c r="C27" s="52"/>
      <c r="D27" s="59"/>
      <c r="E27" s="59"/>
      <c r="F27" s="59"/>
      <c r="G27" s="59"/>
      <c r="H27" s="59"/>
      <c r="I27" s="59"/>
      <c r="J27" s="59"/>
      <c r="K27" s="59"/>
      <c r="L27" s="59"/>
      <c r="M27" s="59"/>
      <c r="N27" s="59"/>
      <c r="O27" s="59"/>
      <c r="P27" s="59"/>
      <c r="Q27" s="59"/>
      <c r="R27" s="59"/>
      <c r="S27" s="63"/>
    </row>
    <row r="28" spans="1:19" ht="12.75">
      <c r="A28" s="52"/>
      <c r="B28" s="52" t="s">
        <v>251</v>
      </c>
      <c r="C28" s="52"/>
      <c r="D28" s="52"/>
      <c r="E28" s="52"/>
      <c r="F28" s="52"/>
      <c r="G28" s="52"/>
      <c r="H28" s="52"/>
      <c r="I28" s="52"/>
      <c r="J28" s="52"/>
      <c r="K28" s="52"/>
      <c r="L28" s="52"/>
      <c r="M28" s="52"/>
      <c r="N28" s="52"/>
      <c r="O28" s="52"/>
      <c r="P28" s="52"/>
      <c r="Q28" s="52"/>
      <c r="S28" s="63"/>
    </row>
    <row r="29" spans="1:19" ht="12.75">
      <c r="A29" s="86" t="s">
        <v>267</v>
      </c>
      <c r="B29" s="86"/>
      <c r="C29" s="86">
        <v>56</v>
      </c>
      <c r="D29" s="86">
        <v>54</v>
      </c>
      <c r="E29" s="86">
        <v>53</v>
      </c>
      <c r="F29" s="86">
        <v>149</v>
      </c>
      <c r="G29" s="86">
        <v>124</v>
      </c>
      <c r="H29" s="86">
        <v>169</v>
      </c>
      <c r="I29" s="86">
        <v>136</v>
      </c>
      <c r="J29" s="86">
        <v>72</v>
      </c>
      <c r="K29" s="86">
        <v>18</v>
      </c>
      <c r="L29" s="86">
        <v>27</v>
      </c>
      <c r="M29" s="86">
        <v>2</v>
      </c>
      <c r="N29" s="86">
        <v>18</v>
      </c>
      <c r="O29" s="86">
        <v>0</v>
      </c>
      <c r="P29" s="86">
        <v>0</v>
      </c>
      <c r="Q29" s="86">
        <v>0</v>
      </c>
      <c r="R29" s="86">
        <v>0</v>
      </c>
      <c r="S29" s="157">
        <v>0</v>
      </c>
    </row>
    <row r="30" spans="1:17" ht="12.75">
      <c r="A30" s="52"/>
      <c r="B30" s="52"/>
      <c r="C30" s="52"/>
      <c r="D30" s="52"/>
      <c r="E30" s="52"/>
      <c r="F30" s="52"/>
      <c r="G30" s="52"/>
      <c r="H30" s="52"/>
      <c r="I30" s="52"/>
      <c r="J30" s="52"/>
      <c r="K30" s="52"/>
      <c r="L30" s="52"/>
      <c r="M30" s="52"/>
      <c r="N30" s="52"/>
      <c r="O30" s="52"/>
      <c r="P30" s="52"/>
      <c r="Q30" s="52"/>
    </row>
    <row r="31" spans="1:17" ht="12.75">
      <c r="A31" s="22" t="s">
        <v>20</v>
      </c>
      <c r="B31" s="37" t="s">
        <v>268</v>
      </c>
      <c r="C31" s="52"/>
      <c r="D31" s="52"/>
      <c r="E31" s="52"/>
      <c r="F31" s="52"/>
      <c r="G31" s="52"/>
      <c r="H31" s="52"/>
      <c r="I31" s="52"/>
      <c r="J31" s="52"/>
      <c r="K31" s="52"/>
      <c r="L31" s="52"/>
      <c r="M31" s="52"/>
      <c r="N31" s="52"/>
      <c r="O31" s="52"/>
      <c r="P31" s="52"/>
      <c r="Q31" s="52"/>
    </row>
    <row r="32" spans="1:17" ht="12.75">
      <c r="A32" s="22" t="s">
        <v>12</v>
      </c>
      <c r="B32"/>
      <c r="C32" s="52"/>
      <c r="D32" s="52"/>
      <c r="E32" s="52"/>
      <c r="F32" s="52"/>
      <c r="G32" s="52"/>
      <c r="H32" s="52"/>
      <c r="I32" s="52"/>
      <c r="J32" s="52"/>
      <c r="K32" s="52"/>
      <c r="L32" s="52"/>
      <c r="M32" s="52"/>
      <c r="N32" s="52"/>
      <c r="O32" s="52"/>
      <c r="P32" s="52"/>
      <c r="Q32" s="52"/>
    </row>
    <row r="33" spans="1:18" ht="12.75">
      <c r="A33" s="52"/>
      <c r="B33" s="52"/>
      <c r="C33" s="52"/>
      <c r="D33" s="52"/>
      <c r="E33" s="52"/>
      <c r="F33" s="52"/>
      <c r="G33" s="52"/>
      <c r="H33" s="52"/>
      <c r="I33" s="52"/>
      <c r="J33" s="52"/>
      <c r="K33" s="52"/>
      <c r="L33" s="52"/>
      <c r="M33" s="52"/>
      <c r="N33" s="52"/>
      <c r="O33" s="52"/>
      <c r="P33" s="52"/>
      <c r="Q33" s="52"/>
      <c r="R33" s="52"/>
    </row>
    <row r="34" spans="1:18" ht="12.75">
      <c r="A34" s="85"/>
      <c r="B34" s="52"/>
      <c r="C34" s="52"/>
      <c r="D34" s="52"/>
      <c r="E34" s="52"/>
      <c r="F34" s="52"/>
      <c r="G34" s="52"/>
      <c r="H34" s="52"/>
      <c r="I34" s="52"/>
      <c r="J34" s="52"/>
      <c r="K34" s="52"/>
      <c r="L34" s="52"/>
      <c r="M34" s="52"/>
      <c r="N34" s="52"/>
      <c r="O34" s="52"/>
      <c r="P34" s="52"/>
      <c r="Q34" s="52"/>
      <c r="R34" s="52"/>
    </row>
    <row r="35" spans="1:17" ht="12.75">
      <c r="A35" s="52"/>
      <c r="B35" s="52"/>
      <c r="C35" s="52"/>
      <c r="E35" s="52"/>
      <c r="F35" s="52"/>
      <c r="G35" s="52"/>
      <c r="H35" s="52"/>
      <c r="I35" s="52"/>
      <c r="J35" s="52"/>
      <c r="K35" s="52"/>
      <c r="L35" s="52"/>
      <c r="M35" s="52"/>
      <c r="N35" s="52"/>
      <c r="O35" s="52"/>
      <c r="P35" s="52"/>
      <c r="Q35" s="52"/>
    </row>
    <row r="36" spans="1:18" ht="12.75">
      <c r="A36" s="52"/>
      <c r="B36" s="52"/>
      <c r="C36" s="52"/>
      <c r="D36" s="52"/>
      <c r="E36" s="52"/>
      <c r="F36" s="52"/>
      <c r="G36" s="52"/>
      <c r="H36" s="52"/>
      <c r="I36" s="52"/>
      <c r="J36" s="52"/>
      <c r="K36" s="52"/>
      <c r="L36" s="52"/>
      <c r="M36" s="52"/>
      <c r="N36" s="52"/>
      <c r="O36" s="52"/>
      <c r="P36" s="52"/>
      <c r="Q36" s="52"/>
      <c r="R36" s="52"/>
    </row>
    <row r="37" spans="1:17" ht="12.75">
      <c r="A37" s="52"/>
      <c r="B37" s="52"/>
      <c r="C37" s="52"/>
      <c r="D37" s="52"/>
      <c r="E37" s="52"/>
      <c r="F37" s="52"/>
      <c r="G37" s="52"/>
      <c r="H37" s="52"/>
      <c r="I37" s="52"/>
      <c r="J37" s="52"/>
      <c r="K37" s="52"/>
      <c r="L37" s="52"/>
      <c r="M37" s="52"/>
      <c r="N37" s="52"/>
      <c r="O37" s="52"/>
      <c r="P37" s="52"/>
      <c r="Q37" s="52"/>
    </row>
    <row r="38" spans="1:17" ht="12.75">
      <c r="A38" s="52"/>
      <c r="B38" s="52"/>
      <c r="C38" s="52"/>
      <c r="D38" s="52"/>
      <c r="E38" s="52"/>
      <c r="F38" s="52"/>
      <c r="G38" s="52"/>
      <c r="H38" s="52"/>
      <c r="I38" s="52"/>
      <c r="J38" s="52"/>
      <c r="K38" s="52"/>
      <c r="L38" s="52"/>
      <c r="M38" s="52"/>
      <c r="N38" s="52"/>
      <c r="O38" s="52"/>
      <c r="P38" s="52"/>
      <c r="Q38" s="52"/>
    </row>
    <row r="39" spans="1:17" ht="12.75">
      <c r="A39" s="52"/>
      <c r="B39" s="52"/>
      <c r="C39" s="52"/>
      <c r="D39" s="52"/>
      <c r="E39" s="52"/>
      <c r="F39" s="52"/>
      <c r="G39" s="52"/>
      <c r="H39" s="52"/>
      <c r="I39" s="52"/>
      <c r="J39" s="52"/>
      <c r="K39" s="52"/>
      <c r="L39" s="52"/>
      <c r="M39" s="52"/>
      <c r="N39" s="52"/>
      <c r="O39" s="52"/>
      <c r="P39" s="52"/>
      <c r="Q39" s="52"/>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U50"/>
  <sheetViews>
    <sheetView workbookViewId="0" topLeftCell="A1">
      <selection activeCell="A1" sqref="A1"/>
    </sheetView>
  </sheetViews>
  <sheetFormatPr defaultColWidth="9.140625" defaultRowHeight="12.75"/>
  <cols>
    <col min="1" max="1" width="48.00390625" style="24" customWidth="1"/>
    <col min="2" max="2" width="5.57421875" style="24" bestFit="1" customWidth="1"/>
    <col min="3" max="13" width="5.00390625" style="24" bestFit="1" customWidth="1"/>
    <col min="14" max="16" width="5.421875" style="24" bestFit="1" customWidth="1"/>
    <col min="17" max="19" width="5.57421875" style="24" bestFit="1" customWidth="1"/>
    <col min="20" max="25" width="9.140625" style="24" customWidth="1"/>
    <col min="26" max="26" width="10.421875" style="24" customWidth="1"/>
    <col min="27" max="27" width="0.13671875" style="24" customWidth="1"/>
    <col min="28" max="16384" width="9.140625" style="24" customWidth="1"/>
  </cols>
  <sheetData>
    <row r="1" spans="1:2" s="53" customFormat="1" ht="14.25">
      <c r="A1" s="52" t="s">
        <v>269</v>
      </c>
      <c r="B1" s="52" t="s">
        <v>270</v>
      </c>
    </row>
    <row r="2" spans="1:19" s="53" customFormat="1" ht="14.25">
      <c r="A2" s="54"/>
      <c r="B2" s="54"/>
      <c r="C2" s="54"/>
      <c r="D2" s="54"/>
      <c r="E2" s="54"/>
      <c r="F2" s="54"/>
      <c r="G2" s="54"/>
      <c r="H2" s="54"/>
      <c r="I2" s="54"/>
      <c r="J2" s="54"/>
      <c r="K2" s="54"/>
      <c r="L2" s="54"/>
      <c r="M2" s="54"/>
      <c r="N2" s="54"/>
      <c r="O2" s="54"/>
      <c r="P2" s="54"/>
      <c r="Q2" s="54"/>
      <c r="R2" s="54"/>
      <c r="S2" s="54"/>
    </row>
    <row r="3" spans="1:20" ht="12.75">
      <c r="A3" s="132"/>
      <c r="B3" s="132">
        <v>1990</v>
      </c>
      <c r="C3" s="132">
        <v>1991</v>
      </c>
      <c r="D3" s="132">
        <v>1992</v>
      </c>
      <c r="E3" s="132">
        <v>1993</v>
      </c>
      <c r="F3" s="132">
        <v>1994</v>
      </c>
      <c r="G3" s="132">
        <v>1995</v>
      </c>
      <c r="H3" s="132">
        <v>1996</v>
      </c>
      <c r="I3" s="132">
        <v>1997</v>
      </c>
      <c r="J3" s="132">
        <v>1998</v>
      </c>
      <c r="K3" s="132">
        <v>1999</v>
      </c>
      <c r="L3" s="132">
        <v>2000</v>
      </c>
      <c r="M3" s="132">
        <v>2001</v>
      </c>
      <c r="N3" s="132">
        <v>2002</v>
      </c>
      <c r="O3" s="132">
        <v>2003</v>
      </c>
      <c r="P3" s="132">
        <v>2004</v>
      </c>
      <c r="Q3" s="132">
        <v>2005</v>
      </c>
      <c r="R3" s="132">
        <v>2006</v>
      </c>
      <c r="S3" s="132">
        <v>2007</v>
      </c>
      <c r="T3" s="89"/>
    </row>
    <row r="4" spans="1:20" ht="12.75">
      <c r="A4" s="91"/>
      <c r="B4" s="91" t="s">
        <v>251</v>
      </c>
      <c r="C4" s="91"/>
      <c r="D4" s="91"/>
      <c r="E4" s="91"/>
      <c r="F4" s="91"/>
      <c r="G4" s="91"/>
      <c r="H4" s="91"/>
      <c r="I4" s="91"/>
      <c r="J4" s="91"/>
      <c r="K4" s="91"/>
      <c r="L4" s="91"/>
      <c r="M4" s="91"/>
      <c r="N4" s="91"/>
      <c r="O4" s="91"/>
      <c r="P4" s="91"/>
      <c r="Q4" s="91"/>
      <c r="R4" s="134"/>
      <c r="S4" s="134"/>
      <c r="T4" s="25"/>
    </row>
    <row r="5" spans="1:21" ht="12.75">
      <c r="A5" s="29" t="s">
        <v>271</v>
      </c>
      <c r="B5" s="29">
        <v>314</v>
      </c>
      <c r="C5" s="29">
        <v>340</v>
      </c>
      <c r="D5" s="29">
        <v>338</v>
      </c>
      <c r="E5" s="29">
        <v>359</v>
      </c>
      <c r="F5" s="29">
        <v>351</v>
      </c>
      <c r="G5" s="29">
        <v>366</v>
      </c>
      <c r="H5" s="29">
        <v>416</v>
      </c>
      <c r="I5" s="29">
        <v>485</v>
      </c>
      <c r="J5" s="29">
        <v>612</v>
      </c>
      <c r="K5" s="29">
        <v>629</v>
      </c>
      <c r="L5" s="29">
        <v>690</v>
      </c>
      <c r="M5" s="29">
        <v>888</v>
      </c>
      <c r="N5" s="154">
        <v>1040</v>
      </c>
      <c r="O5" s="154">
        <v>1036</v>
      </c>
      <c r="P5" s="154">
        <v>1150</v>
      </c>
      <c r="Q5" s="154">
        <v>1157</v>
      </c>
      <c r="R5" s="154">
        <v>1205</v>
      </c>
      <c r="S5" s="154">
        <v>1269</v>
      </c>
      <c r="T5" s="90"/>
      <c r="U5" s="31"/>
    </row>
    <row r="6" spans="1:21" ht="12.75">
      <c r="A6" s="29"/>
      <c r="B6" s="29"/>
      <c r="C6" s="29"/>
      <c r="D6" s="29"/>
      <c r="E6" s="29"/>
      <c r="F6" s="29"/>
      <c r="G6" s="29"/>
      <c r="H6" s="29"/>
      <c r="I6" s="29"/>
      <c r="J6" s="29"/>
      <c r="K6" s="29"/>
      <c r="L6" s="29"/>
      <c r="M6" s="29"/>
      <c r="N6" s="29"/>
      <c r="O6" s="29"/>
      <c r="P6" s="29"/>
      <c r="Q6" s="29"/>
      <c r="R6" s="28"/>
      <c r="S6" s="28"/>
      <c r="T6" s="25"/>
      <c r="U6" s="31"/>
    </row>
    <row r="7" spans="1:21" ht="12.75">
      <c r="A7" s="29" t="s">
        <v>272</v>
      </c>
      <c r="B7" s="29">
        <v>276</v>
      </c>
      <c r="C7" s="29">
        <v>294</v>
      </c>
      <c r="D7" s="29">
        <v>310</v>
      </c>
      <c r="E7" s="29">
        <v>327</v>
      </c>
      <c r="F7" s="29">
        <v>340</v>
      </c>
      <c r="G7" s="29">
        <v>341</v>
      </c>
      <c r="H7" s="29">
        <v>395</v>
      </c>
      <c r="I7" s="29">
        <v>434</v>
      </c>
      <c r="J7" s="29">
        <v>557</v>
      </c>
      <c r="K7" s="29">
        <v>588</v>
      </c>
      <c r="L7" s="29">
        <v>642</v>
      </c>
      <c r="M7" s="29">
        <v>812</v>
      </c>
      <c r="N7" s="29">
        <v>905</v>
      </c>
      <c r="O7" s="154">
        <v>1002</v>
      </c>
      <c r="P7" s="154">
        <v>1048</v>
      </c>
      <c r="Q7" s="154">
        <v>1099</v>
      </c>
      <c r="R7" s="154">
        <v>1100</v>
      </c>
      <c r="S7" s="154">
        <v>1149</v>
      </c>
      <c r="T7" s="90"/>
      <c r="U7" s="31"/>
    </row>
    <row r="8" spans="1:21" ht="12.75">
      <c r="A8" s="29"/>
      <c r="B8" s="29"/>
      <c r="C8" s="29"/>
      <c r="D8" s="29"/>
      <c r="E8" s="29"/>
      <c r="F8" s="29"/>
      <c r="G8" s="29"/>
      <c r="H8" s="29"/>
      <c r="I8" s="29"/>
      <c r="J8" s="29"/>
      <c r="K8" s="29"/>
      <c r="L8" s="29"/>
      <c r="M8" s="29"/>
      <c r="N8" s="29"/>
      <c r="O8" s="154"/>
      <c r="P8" s="154"/>
      <c r="Q8" s="154"/>
      <c r="R8" s="154"/>
      <c r="S8" s="154"/>
      <c r="T8" s="25"/>
      <c r="U8" s="31"/>
    </row>
    <row r="9" spans="1:21" ht="12.75">
      <c r="A9" s="91"/>
      <c r="B9" s="91" t="s">
        <v>208</v>
      </c>
      <c r="C9" s="91"/>
      <c r="D9" s="91"/>
      <c r="E9" s="91"/>
      <c r="F9" s="91"/>
      <c r="G9" s="91"/>
      <c r="H9" s="91"/>
      <c r="I9" s="91"/>
      <c r="J9" s="91"/>
      <c r="K9" s="91"/>
      <c r="L9" s="91"/>
      <c r="M9" s="91"/>
      <c r="N9" s="91"/>
      <c r="O9" s="165"/>
      <c r="P9" s="165"/>
      <c r="Q9" s="165"/>
      <c r="R9" s="165"/>
      <c r="S9" s="165"/>
      <c r="T9" s="25"/>
      <c r="U9" s="31"/>
    </row>
    <row r="10" spans="1:21" ht="12.75">
      <c r="A10" s="89" t="s">
        <v>273</v>
      </c>
      <c r="C10" s="29"/>
      <c r="D10" s="29"/>
      <c r="E10" s="29"/>
      <c r="F10" s="29"/>
      <c r="G10" s="29"/>
      <c r="H10" s="29"/>
      <c r="I10" s="29"/>
      <c r="J10" s="29"/>
      <c r="K10" s="29"/>
      <c r="L10" s="29"/>
      <c r="M10" s="29"/>
      <c r="N10" s="29"/>
      <c r="O10" s="154"/>
      <c r="P10" s="154"/>
      <c r="Q10" s="154"/>
      <c r="R10" s="154"/>
      <c r="S10" s="154"/>
      <c r="T10" s="25"/>
      <c r="U10" s="31"/>
    </row>
    <row r="11" spans="1:21" ht="12.75">
      <c r="A11" s="15" t="s">
        <v>255</v>
      </c>
      <c r="B11" s="29"/>
      <c r="C11" s="169">
        <v>4</v>
      </c>
      <c r="D11" s="169">
        <v>4</v>
      </c>
      <c r="E11" s="169">
        <v>4</v>
      </c>
      <c r="F11" s="169">
        <v>4</v>
      </c>
      <c r="G11" s="169">
        <v>6</v>
      </c>
      <c r="H11" s="169">
        <v>5</v>
      </c>
      <c r="I11" s="169">
        <v>4</v>
      </c>
      <c r="J11" s="169">
        <v>4</v>
      </c>
      <c r="K11" s="169">
        <v>5</v>
      </c>
      <c r="L11" s="169">
        <v>5</v>
      </c>
      <c r="M11" s="169">
        <v>6</v>
      </c>
      <c r="N11" s="169">
        <v>7</v>
      </c>
      <c r="O11" s="169">
        <v>6</v>
      </c>
      <c r="P11" s="169">
        <v>6</v>
      </c>
      <c r="Q11" s="169">
        <v>5</v>
      </c>
      <c r="R11" s="169">
        <v>5</v>
      </c>
      <c r="S11" s="169">
        <v>5</v>
      </c>
      <c r="T11" s="170"/>
      <c r="U11" s="31"/>
    </row>
    <row r="12" spans="1:21" ht="12.75">
      <c r="A12" s="15" t="s">
        <v>256</v>
      </c>
      <c r="B12" s="29"/>
      <c r="C12" s="169">
        <v>26</v>
      </c>
      <c r="D12" s="169">
        <v>27</v>
      </c>
      <c r="E12" s="169">
        <v>26</v>
      </c>
      <c r="F12" s="169">
        <v>26</v>
      </c>
      <c r="G12" s="169">
        <v>26</v>
      </c>
      <c r="H12" s="169">
        <v>28</v>
      </c>
      <c r="I12" s="169">
        <v>26</v>
      </c>
      <c r="J12" s="169">
        <v>27</v>
      </c>
      <c r="K12" s="169">
        <v>25</v>
      </c>
      <c r="L12" s="169">
        <v>28</v>
      </c>
      <c r="M12" s="169">
        <v>28</v>
      </c>
      <c r="N12" s="169">
        <v>28</v>
      </c>
      <c r="O12" s="169">
        <v>29</v>
      </c>
      <c r="P12" s="169">
        <v>29</v>
      </c>
      <c r="Q12" s="169">
        <v>29</v>
      </c>
      <c r="R12" s="169">
        <v>28</v>
      </c>
      <c r="S12" s="169">
        <v>30</v>
      </c>
      <c r="T12" s="170"/>
      <c r="U12" s="31"/>
    </row>
    <row r="13" spans="1:21" ht="12.75">
      <c r="A13" s="15" t="s">
        <v>257</v>
      </c>
      <c r="B13" s="29"/>
      <c r="C13" s="169">
        <v>65</v>
      </c>
      <c r="D13" s="169">
        <v>64</v>
      </c>
      <c r="E13" s="169">
        <v>63</v>
      </c>
      <c r="F13" s="169">
        <v>61</v>
      </c>
      <c r="G13" s="169">
        <v>63</v>
      </c>
      <c r="H13" s="169">
        <v>60</v>
      </c>
      <c r="I13" s="169">
        <v>59</v>
      </c>
      <c r="J13" s="169">
        <v>55</v>
      </c>
      <c r="K13" s="169">
        <v>55</v>
      </c>
      <c r="L13" s="169">
        <v>54</v>
      </c>
      <c r="M13" s="169">
        <v>51</v>
      </c>
      <c r="N13" s="169">
        <v>51</v>
      </c>
      <c r="O13" s="169">
        <v>50</v>
      </c>
      <c r="P13" s="169">
        <v>50</v>
      </c>
      <c r="Q13" s="169">
        <v>51</v>
      </c>
      <c r="R13" s="169">
        <v>52</v>
      </c>
      <c r="S13" s="169">
        <v>53</v>
      </c>
      <c r="T13" s="170"/>
      <c r="U13" s="31"/>
    </row>
    <row r="14" spans="1:21" ht="12.75">
      <c r="A14" s="15" t="s">
        <v>258</v>
      </c>
      <c r="B14" s="29"/>
      <c r="C14" s="169">
        <v>5</v>
      </c>
      <c r="D14" s="169">
        <v>5</v>
      </c>
      <c r="E14" s="169">
        <v>7</v>
      </c>
      <c r="F14" s="169">
        <v>9</v>
      </c>
      <c r="G14" s="169">
        <v>6</v>
      </c>
      <c r="H14" s="169">
        <v>7</v>
      </c>
      <c r="I14" s="169">
        <v>11</v>
      </c>
      <c r="J14" s="169">
        <v>15</v>
      </c>
      <c r="K14" s="169">
        <v>16</v>
      </c>
      <c r="L14" s="169">
        <v>13</v>
      </c>
      <c r="M14" s="169">
        <v>15</v>
      </c>
      <c r="N14" s="169">
        <v>14</v>
      </c>
      <c r="O14" s="169">
        <v>15</v>
      </c>
      <c r="P14" s="169">
        <v>15</v>
      </c>
      <c r="Q14" s="169">
        <v>15</v>
      </c>
      <c r="R14" s="169">
        <v>15</v>
      </c>
      <c r="S14" s="169">
        <v>12</v>
      </c>
      <c r="T14" s="170"/>
      <c r="U14" s="31"/>
    </row>
    <row r="15" spans="1:21" ht="12.75">
      <c r="A15" s="29"/>
      <c r="B15" s="29"/>
      <c r="C15" s="169"/>
      <c r="D15" s="169"/>
      <c r="E15" s="169"/>
      <c r="F15" s="169"/>
      <c r="G15" s="169"/>
      <c r="H15" s="169"/>
      <c r="I15" s="169"/>
      <c r="J15" s="169"/>
      <c r="K15" s="169"/>
      <c r="L15" s="169"/>
      <c r="M15" s="169"/>
      <c r="N15" s="169"/>
      <c r="O15" s="169"/>
      <c r="P15" s="169"/>
      <c r="Q15" s="169"/>
      <c r="R15" s="171"/>
      <c r="S15" s="171"/>
      <c r="T15" s="25"/>
      <c r="U15" s="31"/>
    </row>
    <row r="16" spans="1:21" ht="12.75">
      <c r="A16" s="83" t="s">
        <v>259</v>
      </c>
      <c r="B16" s="169">
        <v>92</v>
      </c>
      <c r="C16" s="169">
        <v>92</v>
      </c>
      <c r="D16" s="169">
        <v>92</v>
      </c>
      <c r="E16" s="169">
        <v>92</v>
      </c>
      <c r="F16" s="169">
        <v>92</v>
      </c>
      <c r="G16" s="169">
        <v>92</v>
      </c>
      <c r="H16" s="169">
        <v>88</v>
      </c>
      <c r="I16" s="169">
        <v>90</v>
      </c>
      <c r="J16" s="169">
        <v>91</v>
      </c>
      <c r="K16" s="169">
        <v>90</v>
      </c>
      <c r="L16" s="169">
        <v>89</v>
      </c>
      <c r="M16" s="169">
        <v>87</v>
      </c>
      <c r="N16" s="169">
        <v>85</v>
      </c>
      <c r="O16" s="169">
        <v>78</v>
      </c>
      <c r="P16" s="169">
        <v>80</v>
      </c>
      <c r="Q16" s="169">
        <v>79</v>
      </c>
      <c r="R16" s="169">
        <v>78</v>
      </c>
      <c r="S16" s="169">
        <v>77</v>
      </c>
      <c r="T16" s="170"/>
      <c r="U16" s="31"/>
    </row>
    <row r="17" spans="1:21" ht="12.75">
      <c r="A17" s="83" t="s">
        <v>260</v>
      </c>
      <c r="B17" s="169">
        <v>8</v>
      </c>
      <c r="C17" s="169">
        <v>8</v>
      </c>
      <c r="D17" s="169">
        <v>8</v>
      </c>
      <c r="E17" s="169">
        <v>8</v>
      </c>
      <c r="F17" s="169">
        <v>8</v>
      </c>
      <c r="G17" s="169">
        <v>8</v>
      </c>
      <c r="H17" s="169">
        <v>12</v>
      </c>
      <c r="I17" s="169">
        <v>10</v>
      </c>
      <c r="J17" s="169">
        <v>9</v>
      </c>
      <c r="K17" s="169">
        <v>10</v>
      </c>
      <c r="L17" s="169">
        <v>11</v>
      </c>
      <c r="M17" s="169">
        <v>13</v>
      </c>
      <c r="N17" s="169">
        <v>15</v>
      </c>
      <c r="O17" s="169">
        <v>22</v>
      </c>
      <c r="P17" s="169">
        <v>20</v>
      </c>
      <c r="Q17" s="169">
        <v>21</v>
      </c>
      <c r="R17" s="169">
        <v>22</v>
      </c>
      <c r="S17" s="169">
        <v>23</v>
      </c>
      <c r="T17" s="170"/>
      <c r="U17" s="31"/>
    </row>
    <row r="18" spans="1:21" ht="12.75">
      <c r="A18" s="29"/>
      <c r="B18" s="169"/>
      <c r="C18" s="169"/>
      <c r="D18" s="169"/>
      <c r="E18" s="169"/>
      <c r="F18" s="169"/>
      <c r="G18" s="169"/>
      <c r="H18" s="169"/>
      <c r="I18" s="169"/>
      <c r="J18" s="169"/>
      <c r="K18" s="169"/>
      <c r="L18" s="169"/>
      <c r="M18" s="169"/>
      <c r="N18" s="169"/>
      <c r="O18" s="169"/>
      <c r="P18" s="169"/>
      <c r="Q18" s="169"/>
      <c r="R18" s="171"/>
      <c r="S18" s="171"/>
      <c r="T18" s="25"/>
      <c r="U18" s="31"/>
    </row>
    <row r="19" spans="1:21" ht="12.75">
      <c r="A19" s="83" t="s">
        <v>261</v>
      </c>
      <c r="B19" s="169">
        <v>80</v>
      </c>
      <c r="C19" s="169">
        <v>83</v>
      </c>
      <c r="D19" s="169">
        <v>83</v>
      </c>
      <c r="E19" s="169">
        <v>85</v>
      </c>
      <c r="F19" s="169">
        <v>87</v>
      </c>
      <c r="G19" s="169">
        <v>89</v>
      </c>
      <c r="H19" s="169">
        <v>89</v>
      </c>
      <c r="I19" s="169">
        <v>90</v>
      </c>
      <c r="J19" s="169">
        <v>89</v>
      </c>
      <c r="K19" s="169">
        <v>92</v>
      </c>
      <c r="L19" s="169">
        <v>86</v>
      </c>
      <c r="M19" s="169">
        <v>81</v>
      </c>
      <c r="N19" s="169">
        <v>73</v>
      </c>
      <c r="O19" s="169">
        <v>63</v>
      </c>
      <c r="P19" s="169">
        <v>68</v>
      </c>
      <c r="Q19" s="169">
        <v>69</v>
      </c>
      <c r="R19" s="169">
        <v>60</v>
      </c>
      <c r="S19" s="169">
        <v>50</v>
      </c>
      <c r="T19" s="25"/>
      <c r="U19" s="31"/>
    </row>
    <row r="20" spans="1:21" ht="12.75">
      <c r="A20" s="15" t="s">
        <v>48</v>
      </c>
      <c r="B20" s="169">
        <v>70</v>
      </c>
      <c r="C20" s="169">
        <v>71</v>
      </c>
      <c r="D20" s="169">
        <v>73</v>
      </c>
      <c r="E20" s="169">
        <v>66</v>
      </c>
      <c r="F20" s="169">
        <v>63</v>
      </c>
      <c r="G20" s="169">
        <v>74</v>
      </c>
      <c r="H20" s="169">
        <v>70</v>
      </c>
      <c r="I20" s="169">
        <v>67</v>
      </c>
      <c r="J20" s="169">
        <v>62</v>
      </c>
      <c r="K20" s="169">
        <v>64</v>
      </c>
      <c r="L20" s="169">
        <v>62</v>
      </c>
      <c r="M20" s="169">
        <v>62</v>
      </c>
      <c r="N20" s="169">
        <v>52</v>
      </c>
      <c r="O20" s="169">
        <v>42</v>
      </c>
      <c r="P20" s="169">
        <v>50</v>
      </c>
      <c r="Q20" s="169">
        <v>51</v>
      </c>
      <c r="R20" s="169">
        <v>40</v>
      </c>
      <c r="S20" s="169">
        <v>35</v>
      </c>
      <c r="T20" s="170"/>
      <c r="U20" s="31"/>
    </row>
    <row r="21" spans="1:21" ht="12.75">
      <c r="A21" s="15" t="s">
        <v>262</v>
      </c>
      <c r="B21" s="169">
        <v>9</v>
      </c>
      <c r="C21" s="169">
        <v>10</v>
      </c>
      <c r="D21" s="169">
        <v>11</v>
      </c>
      <c r="E21" s="169">
        <v>13</v>
      </c>
      <c r="F21" s="169">
        <v>16</v>
      </c>
      <c r="G21" s="169">
        <v>9</v>
      </c>
      <c r="H21" s="169">
        <v>11</v>
      </c>
      <c r="I21" s="169">
        <v>14</v>
      </c>
      <c r="J21" s="169">
        <v>15</v>
      </c>
      <c r="K21" s="169">
        <v>13</v>
      </c>
      <c r="L21" s="169">
        <v>14</v>
      </c>
      <c r="M21" s="169">
        <v>10</v>
      </c>
      <c r="N21" s="169">
        <v>12</v>
      </c>
      <c r="O21" s="169">
        <v>11</v>
      </c>
      <c r="P21" s="169">
        <v>11</v>
      </c>
      <c r="Q21" s="169">
        <v>10</v>
      </c>
      <c r="R21" s="169">
        <v>10</v>
      </c>
      <c r="S21" s="169">
        <v>7</v>
      </c>
      <c r="T21" s="25"/>
      <c r="U21" s="31"/>
    </row>
    <row r="22" spans="1:21" ht="12.75">
      <c r="A22" s="15" t="s">
        <v>263</v>
      </c>
      <c r="B22" s="169">
        <v>1</v>
      </c>
      <c r="C22" s="169">
        <v>2</v>
      </c>
      <c r="D22" s="169">
        <v>2</v>
      </c>
      <c r="E22" s="169">
        <v>5</v>
      </c>
      <c r="F22" s="169">
        <v>8</v>
      </c>
      <c r="G22" s="169">
        <v>6</v>
      </c>
      <c r="H22" s="169">
        <v>8</v>
      </c>
      <c r="I22" s="169">
        <v>9</v>
      </c>
      <c r="J22" s="169">
        <v>12</v>
      </c>
      <c r="K22" s="169">
        <v>14</v>
      </c>
      <c r="L22" s="169">
        <v>10</v>
      </c>
      <c r="M22" s="169">
        <v>9</v>
      </c>
      <c r="N22" s="169">
        <v>9</v>
      </c>
      <c r="O22" s="169">
        <v>10</v>
      </c>
      <c r="P22" s="169">
        <v>7</v>
      </c>
      <c r="Q22" s="169">
        <v>8</v>
      </c>
      <c r="R22" s="169">
        <v>10</v>
      </c>
      <c r="S22" s="169">
        <v>8</v>
      </c>
      <c r="T22" s="170"/>
      <c r="U22" s="31"/>
    </row>
    <row r="23" spans="1:21" ht="12.75">
      <c r="A23" s="83" t="s">
        <v>274</v>
      </c>
      <c r="B23" s="169">
        <v>20</v>
      </c>
      <c r="C23" s="169">
        <v>17</v>
      </c>
      <c r="D23" s="169">
        <v>17</v>
      </c>
      <c r="E23" s="169">
        <v>15</v>
      </c>
      <c r="F23" s="169">
        <v>13</v>
      </c>
      <c r="G23" s="169">
        <v>11</v>
      </c>
      <c r="H23" s="169">
        <v>11</v>
      </c>
      <c r="I23" s="169">
        <v>10</v>
      </c>
      <c r="J23" s="169">
        <v>11</v>
      </c>
      <c r="K23" s="169">
        <v>9</v>
      </c>
      <c r="L23" s="169">
        <v>14</v>
      </c>
      <c r="M23" s="169">
        <v>19</v>
      </c>
      <c r="N23" s="169">
        <v>27</v>
      </c>
      <c r="O23" s="169">
        <v>36</v>
      </c>
      <c r="P23" s="169">
        <v>30</v>
      </c>
      <c r="Q23" s="169">
        <v>31</v>
      </c>
      <c r="R23" s="169">
        <v>40</v>
      </c>
      <c r="S23" s="169">
        <v>50</v>
      </c>
      <c r="T23" s="170"/>
      <c r="U23" s="31"/>
    </row>
    <row r="24" spans="1:21" ht="12.75">
      <c r="A24" s="29"/>
      <c r="B24" s="169"/>
      <c r="C24" s="169"/>
      <c r="D24" s="169"/>
      <c r="E24" s="169"/>
      <c r="F24" s="169"/>
      <c r="G24" s="169"/>
      <c r="H24" s="169"/>
      <c r="I24" s="169"/>
      <c r="J24" s="169"/>
      <c r="K24" s="169"/>
      <c r="L24" s="169"/>
      <c r="M24" s="169"/>
      <c r="N24" s="169"/>
      <c r="O24" s="169"/>
      <c r="P24" s="169"/>
      <c r="Q24" s="169"/>
      <c r="R24" s="171"/>
      <c r="S24" s="171"/>
      <c r="T24" s="25"/>
      <c r="U24" s="31"/>
    </row>
    <row r="25" spans="1:21" ht="12.75">
      <c r="A25" s="83" t="s">
        <v>265</v>
      </c>
      <c r="B25" s="169">
        <v>47</v>
      </c>
      <c r="C25" s="169">
        <v>43</v>
      </c>
      <c r="D25" s="169">
        <v>45</v>
      </c>
      <c r="E25" s="169">
        <v>43</v>
      </c>
      <c r="F25" s="169">
        <v>37</v>
      </c>
      <c r="G25" s="169">
        <v>34</v>
      </c>
      <c r="H25" s="169">
        <v>36</v>
      </c>
      <c r="I25" s="169">
        <v>37</v>
      </c>
      <c r="J25" s="169">
        <v>30</v>
      </c>
      <c r="K25" s="169">
        <v>32</v>
      </c>
      <c r="L25" s="169">
        <v>35</v>
      </c>
      <c r="M25" s="169">
        <v>35</v>
      </c>
      <c r="N25" s="169">
        <v>37</v>
      </c>
      <c r="O25" s="169">
        <v>41</v>
      </c>
      <c r="P25" s="169">
        <v>42</v>
      </c>
      <c r="Q25" s="169">
        <v>44</v>
      </c>
      <c r="R25" s="169">
        <v>40</v>
      </c>
      <c r="S25" s="169">
        <v>43</v>
      </c>
      <c r="T25" s="170"/>
      <c r="U25" s="31"/>
    </row>
    <row r="26" spans="1:21" ht="12.75">
      <c r="A26" s="83" t="s">
        <v>266</v>
      </c>
      <c r="B26" s="169">
        <v>53</v>
      </c>
      <c r="C26" s="169">
        <v>57</v>
      </c>
      <c r="D26" s="169">
        <v>55</v>
      </c>
      <c r="E26" s="169">
        <v>57</v>
      </c>
      <c r="F26" s="169">
        <v>63</v>
      </c>
      <c r="G26" s="169">
        <v>66</v>
      </c>
      <c r="H26" s="169">
        <v>64</v>
      </c>
      <c r="I26" s="169">
        <v>63</v>
      </c>
      <c r="J26" s="169">
        <v>70</v>
      </c>
      <c r="K26" s="169">
        <v>68</v>
      </c>
      <c r="L26" s="169">
        <v>65</v>
      </c>
      <c r="M26" s="169">
        <v>65</v>
      </c>
      <c r="N26" s="169">
        <v>63</v>
      </c>
      <c r="O26" s="169">
        <v>59</v>
      </c>
      <c r="P26" s="169">
        <v>58</v>
      </c>
      <c r="Q26" s="169">
        <v>56</v>
      </c>
      <c r="R26" s="169">
        <v>60</v>
      </c>
      <c r="S26" s="169">
        <v>57</v>
      </c>
      <c r="T26" s="170"/>
      <c r="U26" s="31"/>
    </row>
    <row r="27" spans="1:21" ht="12.75">
      <c r="A27" s="15"/>
      <c r="B27" s="169"/>
      <c r="C27" s="169"/>
      <c r="D27" s="169"/>
      <c r="E27" s="169"/>
      <c r="F27" s="169"/>
      <c r="G27" s="169"/>
      <c r="H27" s="169"/>
      <c r="I27" s="169"/>
      <c r="J27" s="169"/>
      <c r="K27" s="169"/>
      <c r="L27" s="169"/>
      <c r="M27" s="169"/>
      <c r="N27" s="169"/>
      <c r="O27" s="169"/>
      <c r="P27" s="169"/>
      <c r="Q27" s="169"/>
      <c r="R27" s="169"/>
      <c r="S27" s="169"/>
      <c r="T27" s="25"/>
      <c r="U27" s="31"/>
    </row>
    <row r="28" spans="1:21" ht="12.75">
      <c r="A28" s="29"/>
      <c r="B28" s="29" t="s">
        <v>251</v>
      </c>
      <c r="C28" s="29"/>
      <c r="D28" s="29"/>
      <c r="E28" s="29"/>
      <c r="F28" s="29"/>
      <c r="G28" s="29"/>
      <c r="H28" s="29"/>
      <c r="I28" s="29"/>
      <c r="J28" s="29"/>
      <c r="K28" s="29"/>
      <c r="L28" s="29"/>
      <c r="M28" s="29"/>
      <c r="N28" s="29"/>
      <c r="O28" s="29"/>
      <c r="P28" s="29"/>
      <c r="Q28" s="29"/>
      <c r="R28" s="28"/>
      <c r="S28" s="28"/>
      <c r="T28" s="25"/>
      <c r="U28" s="31"/>
    </row>
    <row r="29" spans="1:21" ht="12.75">
      <c r="A29" s="86" t="s">
        <v>275</v>
      </c>
      <c r="B29" s="86">
        <v>55</v>
      </c>
      <c r="C29" s="86">
        <v>56</v>
      </c>
      <c r="D29" s="86">
        <v>60</v>
      </c>
      <c r="E29" s="86">
        <v>59</v>
      </c>
      <c r="F29" s="86">
        <v>62</v>
      </c>
      <c r="G29" s="86">
        <v>68</v>
      </c>
      <c r="H29" s="86">
        <v>80</v>
      </c>
      <c r="I29" s="86">
        <v>75</v>
      </c>
      <c r="J29" s="86">
        <v>77</v>
      </c>
      <c r="K29" s="86">
        <v>79</v>
      </c>
      <c r="L29" s="86">
        <v>76</v>
      </c>
      <c r="M29" s="86">
        <v>72</v>
      </c>
      <c r="N29" s="86">
        <v>74</v>
      </c>
      <c r="O29" s="86">
        <v>75</v>
      </c>
      <c r="P29" s="86">
        <v>70</v>
      </c>
      <c r="Q29" s="86">
        <v>68</v>
      </c>
      <c r="R29" s="86">
        <v>63</v>
      </c>
      <c r="S29" s="86">
        <v>72</v>
      </c>
      <c r="T29" s="89"/>
      <c r="U29" s="31"/>
    </row>
    <row r="30" spans="1:17" ht="12.75">
      <c r="A30" s="52"/>
      <c r="B30" s="52"/>
      <c r="C30" s="52"/>
      <c r="D30" s="52"/>
      <c r="E30" s="52"/>
      <c r="F30" s="52"/>
      <c r="G30" s="52"/>
      <c r="H30" s="52"/>
      <c r="I30" s="52"/>
      <c r="J30" s="52"/>
      <c r="K30" s="52"/>
      <c r="L30" s="52"/>
      <c r="M30" s="52"/>
      <c r="N30" s="52"/>
      <c r="O30" s="52"/>
      <c r="P30" s="52"/>
      <c r="Q30" s="52"/>
    </row>
    <row r="31" spans="1:18" ht="12.75">
      <c r="A31" s="22" t="s">
        <v>20</v>
      </c>
      <c r="B31" s="23" t="s">
        <v>276</v>
      </c>
      <c r="I31" s="50"/>
      <c r="J31" s="26"/>
      <c r="K31" s="26"/>
      <c r="L31" s="26"/>
      <c r="M31" s="26"/>
      <c r="N31" s="26"/>
      <c r="O31" s="26"/>
      <c r="P31" s="26"/>
      <c r="Q31" s="26"/>
      <c r="R31" s="26"/>
    </row>
    <row r="32" spans="1:2" ht="12.75">
      <c r="A32" s="22" t="s">
        <v>22</v>
      </c>
      <c r="B32" s="23" t="s">
        <v>277</v>
      </c>
    </row>
    <row r="33" spans="1:2" ht="12.75">
      <c r="A33" s="22" t="s">
        <v>278</v>
      </c>
      <c r="B33" s="23" t="s">
        <v>268</v>
      </c>
    </row>
    <row r="34" spans="1:2" ht="12.75">
      <c r="A34" s="22" t="s">
        <v>12</v>
      </c>
      <c r="B34"/>
    </row>
    <row r="49" spans="2:19" ht="12.75">
      <c r="B49" s="172"/>
      <c r="C49" s="172"/>
      <c r="D49" s="172"/>
      <c r="E49" s="172"/>
      <c r="F49" s="172"/>
      <c r="G49" s="172"/>
      <c r="H49" s="172"/>
      <c r="I49" s="172"/>
      <c r="J49" s="172"/>
      <c r="K49" s="172"/>
      <c r="L49" s="172"/>
      <c r="M49" s="172"/>
      <c r="N49" s="172"/>
      <c r="O49" s="172"/>
      <c r="P49" s="172"/>
      <c r="Q49" s="172"/>
      <c r="R49" s="172"/>
      <c r="S49" s="172"/>
    </row>
    <row r="50" spans="2:19" ht="12.75">
      <c r="B50" s="172"/>
      <c r="C50" s="172"/>
      <c r="D50" s="172"/>
      <c r="E50" s="172"/>
      <c r="F50" s="172"/>
      <c r="G50" s="172"/>
      <c r="H50" s="172"/>
      <c r="I50" s="172"/>
      <c r="J50" s="172"/>
      <c r="K50" s="172"/>
      <c r="L50" s="172"/>
      <c r="M50" s="172"/>
      <c r="N50" s="172"/>
      <c r="O50" s="172"/>
      <c r="P50" s="172"/>
      <c r="Q50" s="172"/>
      <c r="R50" s="172"/>
      <c r="S50" s="17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M16"/>
  <sheetViews>
    <sheetView workbookViewId="0" topLeftCell="A1">
      <selection activeCell="A1" sqref="A1"/>
    </sheetView>
  </sheetViews>
  <sheetFormatPr defaultColWidth="9.140625" defaultRowHeight="12.75"/>
  <cols>
    <col min="1" max="1" width="48.28125" style="0" customWidth="1"/>
    <col min="2" max="2" width="6.8515625" style="0" customWidth="1"/>
    <col min="3" max="3" width="5.421875" style="0" customWidth="1"/>
    <col min="4" max="5" width="6.140625" style="0" customWidth="1"/>
    <col min="6" max="6" width="6.00390625" style="0" customWidth="1"/>
    <col min="7" max="7" width="6.421875" style="0" customWidth="1"/>
    <col min="8" max="8" width="6.8515625" style="0" customWidth="1"/>
    <col min="9" max="9" width="6.28125" style="0" customWidth="1"/>
    <col min="10" max="11" width="6.421875" style="0" customWidth="1"/>
    <col min="12" max="12" width="6.57421875" style="0" customWidth="1"/>
    <col min="13" max="13" width="7.28125" style="0" customWidth="1"/>
    <col min="14" max="14" width="7.00390625" style="0" customWidth="1"/>
    <col min="15" max="18" width="6.28125" style="0" customWidth="1"/>
    <col min="19" max="19" width="6.57421875" style="0" customWidth="1"/>
  </cols>
  <sheetData>
    <row r="1" spans="1:20" ht="14.25">
      <c r="A1" s="1" t="s">
        <v>13</v>
      </c>
      <c r="B1" s="1" t="s">
        <v>14</v>
      </c>
      <c r="C1" s="2"/>
      <c r="D1" s="2"/>
      <c r="E1" s="2"/>
      <c r="F1" s="2"/>
      <c r="G1" s="2"/>
      <c r="H1" s="2"/>
      <c r="I1" s="2"/>
      <c r="J1" s="2"/>
      <c r="K1" s="2"/>
      <c r="L1" s="2"/>
      <c r="M1" s="2"/>
      <c r="N1" s="2"/>
      <c r="O1" s="2"/>
      <c r="P1" s="2"/>
      <c r="Q1" s="2"/>
      <c r="R1" s="13"/>
      <c r="S1" s="13"/>
      <c r="T1" s="13"/>
    </row>
    <row r="2" spans="1:20" ht="14.25">
      <c r="A2" s="1"/>
      <c r="B2" s="2"/>
      <c r="C2" s="2"/>
      <c r="D2" s="2"/>
      <c r="E2" s="2"/>
      <c r="F2" s="2"/>
      <c r="G2" s="2"/>
      <c r="H2" s="2"/>
      <c r="I2" s="2"/>
      <c r="J2" s="2"/>
      <c r="K2" s="2"/>
      <c r="L2" s="2"/>
      <c r="M2" s="2"/>
      <c r="N2" s="2"/>
      <c r="O2" s="2"/>
      <c r="P2" s="2"/>
      <c r="Q2" s="2"/>
      <c r="R2" s="13"/>
      <c r="S2" s="13"/>
      <c r="T2" s="13"/>
    </row>
    <row r="3" spans="1:20" ht="12.75">
      <c r="A3" s="4"/>
      <c r="B3" s="4">
        <v>1990</v>
      </c>
      <c r="C3" s="4">
        <v>1991</v>
      </c>
      <c r="D3" s="4">
        <v>1992</v>
      </c>
      <c r="E3" s="4">
        <v>1993</v>
      </c>
      <c r="F3" s="4">
        <v>1994</v>
      </c>
      <c r="G3" s="4">
        <v>1995</v>
      </c>
      <c r="H3" s="4">
        <v>1996</v>
      </c>
      <c r="I3" s="4">
        <v>1997</v>
      </c>
      <c r="J3" s="4">
        <v>1998</v>
      </c>
      <c r="K3" s="4">
        <v>1999</v>
      </c>
      <c r="L3" s="4">
        <v>2000</v>
      </c>
      <c r="M3" s="4">
        <v>2001</v>
      </c>
      <c r="N3" s="4">
        <v>2002</v>
      </c>
      <c r="O3" s="4">
        <v>2003</v>
      </c>
      <c r="P3" s="4">
        <v>2004</v>
      </c>
      <c r="Q3" s="4">
        <v>2005</v>
      </c>
      <c r="R3" s="33">
        <v>2006</v>
      </c>
      <c r="S3" s="33">
        <v>2007</v>
      </c>
      <c r="T3" s="13"/>
    </row>
    <row r="4" spans="1:20" ht="12.75">
      <c r="A4" s="1" t="s">
        <v>15</v>
      </c>
      <c r="B4" s="7">
        <v>7677</v>
      </c>
      <c r="C4" s="7">
        <v>7650</v>
      </c>
      <c r="D4" s="7">
        <v>7773</v>
      </c>
      <c r="E4" s="7">
        <v>8151</v>
      </c>
      <c r="F4" s="7">
        <v>9439</v>
      </c>
      <c r="G4" s="7">
        <v>10249</v>
      </c>
      <c r="H4" s="7">
        <v>12087</v>
      </c>
      <c r="I4" s="7">
        <v>12553</v>
      </c>
      <c r="J4" s="7">
        <v>13055</v>
      </c>
      <c r="K4" s="7">
        <v>13207</v>
      </c>
      <c r="L4" s="7">
        <v>12617</v>
      </c>
      <c r="M4" s="7">
        <v>12806</v>
      </c>
      <c r="N4" s="7">
        <f>783+13478</f>
        <v>14261</v>
      </c>
      <c r="O4" s="7">
        <f>1565+14771</f>
        <v>16336</v>
      </c>
      <c r="P4" s="7">
        <v>18270</v>
      </c>
      <c r="Q4" s="7">
        <f>1258+16499</f>
        <v>17757</v>
      </c>
      <c r="R4" s="7">
        <f>17838+880</f>
        <v>18718</v>
      </c>
      <c r="S4" s="7">
        <v>18919</v>
      </c>
      <c r="T4" s="13"/>
    </row>
    <row r="5" spans="1:20" ht="12.75">
      <c r="A5" s="1" t="s">
        <v>16</v>
      </c>
      <c r="B5" s="13"/>
      <c r="C5" s="13"/>
      <c r="D5" s="13"/>
      <c r="E5" s="13"/>
      <c r="F5" s="13"/>
      <c r="G5" s="13"/>
      <c r="H5" s="13"/>
      <c r="I5" s="13"/>
      <c r="J5" s="7">
        <v>12712</v>
      </c>
      <c r="K5" s="7">
        <f aca="true" t="shared" si="0" ref="K5:R5">K7+K8</f>
        <v>13067</v>
      </c>
      <c r="L5" s="7">
        <f t="shared" si="0"/>
        <v>12669</v>
      </c>
      <c r="M5" s="7">
        <f t="shared" si="0"/>
        <v>12679</v>
      </c>
      <c r="N5" s="7">
        <f t="shared" si="0"/>
        <v>13828</v>
      </c>
      <c r="O5" s="7">
        <f t="shared" si="0"/>
        <v>15633</v>
      </c>
      <c r="P5" s="7">
        <f t="shared" si="0"/>
        <v>17628</v>
      </c>
      <c r="Q5" s="7">
        <f t="shared" si="0"/>
        <v>18449</v>
      </c>
      <c r="R5" s="7">
        <f t="shared" si="0"/>
        <v>18260</v>
      </c>
      <c r="S5" s="7">
        <v>18625</v>
      </c>
      <c r="T5" s="13"/>
    </row>
    <row r="6" spans="1:20" ht="12.75">
      <c r="A6" s="1" t="s">
        <v>6</v>
      </c>
      <c r="B6" s="13"/>
      <c r="C6" s="13"/>
      <c r="D6" s="13"/>
      <c r="E6" s="13"/>
      <c r="F6" s="13"/>
      <c r="G6" s="13"/>
      <c r="H6" s="13"/>
      <c r="I6" s="13"/>
      <c r="J6" s="7"/>
      <c r="K6" s="7"/>
      <c r="L6" s="7"/>
      <c r="M6" s="7"/>
      <c r="N6" s="7"/>
      <c r="O6" s="7"/>
      <c r="P6" s="7"/>
      <c r="Q6" s="7"/>
      <c r="R6" s="7"/>
      <c r="S6" s="7"/>
      <c r="T6" s="13"/>
    </row>
    <row r="7" spans="1:20" ht="12.75">
      <c r="A7" s="15" t="s">
        <v>17</v>
      </c>
      <c r="B7" s="13"/>
      <c r="C7" s="13"/>
      <c r="D7" s="13"/>
      <c r="E7" s="13"/>
      <c r="F7" s="13"/>
      <c r="G7" s="13"/>
      <c r="H7" s="13"/>
      <c r="I7" s="13"/>
      <c r="J7" s="7">
        <v>11551</v>
      </c>
      <c r="K7" s="7">
        <v>11877</v>
      </c>
      <c r="L7" s="7">
        <v>11475</v>
      </c>
      <c r="M7" s="7">
        <v>11536</v>
      </c>
      <c r="N7" s="7">
        <f>11705+783</f>
        <v>12488</v>
      </c>
      <c r="O7" s="7">
        <v>13724</v>
      </c>
      <c r="P7" s="7">
        <v>15338</v>
      </c>
      <c r="Q7" s="7">
        <v>15601</v>
      </c>
      <c r="R7" s="7">
        <v>14950</v>
      </c>
      <c r="S7" s="7">
        <v>14818</v>
      </c>
      <c r="T7" s="13"/>
    </row>
    <row r="8" spans="1:20" ht="12.75">
      <c r="A8" s="34" t="s">
        <v>18</v>
      </c>
      <c r="B8" s="35"/>
      <c r="C8" s="35"/>
      <c r="D8" s="35"/>
      <c r="E8" s="35"/>
      <c r="F8" s="35"/>
      <c r="G8" s="35"/>
      <c r="H8" s="35"/>
      <c r="I8" s="35"/>
      <c r="J8" s="19">
        <v>1161</v>
      </c>
      <c r="K8" s="19">
        <v>1190</v>
      </c>
      <c r="L8" s="19">
        <v>1194</v>
      </c>
      <c r="M8" s="19">
        <v>1143</v>
      </c>
      <c r="N8" s="19">
        <v>1340</v>
      </c>
      <c r="O8" s="19">
        <v>1909</v>
      </c>
      <c r="P8" s="19">
        <v>2290</v>
      </c>
      <c r="Q8" s="19">
        <v>2848</v>
      </c>
      <c r="R8" s="19">
        <v>3310</v>
      </c>
      <c r="S8" s="19">
        <v>3807</v>
      </c>
      <c r="T8" s="13" t="s">
        <v>19</v>
      </c>
    </row>
    <row r="9" spans="1:20" ht="12.75">
      <c r="A9" s="28"/>
      <c r="B9" s="13"/>
      <c r="C9" s="13"/>
      <c r="D9" s="13"/>
      <c r="E9" s="13"/>
      <c r="F9" s="13"/>
      <c r="G9" s="13"/>
      <c r="H9" s="13"/>
      <c r="I9" s="13"/>
      <c r="J9" s="7"/>
      <c r="K9" s="7"/>
      <c r="L9" s="7"/>
      <c r="M9" s="7"/>
      <c r="N9" s="7"/>
      <c r="O9" s="7"/>
      <c r="P9" s="7"/>
      <c r="Q9" s="7"/>
      <c r="R9" s="7"/>
      <c r="S9" s="28"/>
      <c r="T9" s="13"/>
    </row>
    <row r="10" spans="1:39" ht="12.75">
      <c r="A10" s="36" t="s">
        <v>20</v>
      </c>
      <c r="B10" s="37" t="s">
        <v>21</v>
      </c>
      <c r="C10" s="24"/>
      <c r="D10" s="24"/>
      <c r="E10" s="24"/>
      <c r="F10" s="24"/>
      <c r="G10" s="24"/>
      <c r="H10" s="24"/>
      <c r="I10" s="24"/>
      <c r="J10" s="24"/>
      <c r="K10" s="24"/>
      <c r="L10" s="24"/>
      <c r="M10" s="24"/>
      <c r="N10" s="24"/>
      <c r="O10" s="24"/>
      <c r="P10" s="24"/>
      <c r="Q10" s="24"/>
      <c r="R10" s="24"/>
      <c r="S10" s="24"/>
      <c r="T10" s="24"/>
      <c r="U10" s="24"/>
      <c r="V10" s="26"/>
      <c r="W10" s="26"/>
      <c r="X10" s="26"/>
      <c r="Y10" s="26"/>
      <c r="Z10" s="26"/>
      <c r="AA10" s="26"/>
      <c r="AB10" s="26"/>
      <c r="AC10" s="26"/>
      <c r="AD10" s="26"/>
      <c r="AE10" s="26"/>
      <c r="AF10" s="26"/>
      <c r="AG10" s="26"/>
      <c r="AH10" s="26"/>
      <c r="AI10" s="26"/>
      <c r="AJ10" s="26"/>
      <c r="AK10" s="26"/>
      <c r="AL10" s="26"/>
      <c r="AM10" s="26"/>
    </row>
    <row r="11" spans="1:39" ht="12.75">
      <c r="A11" s="36" t="s">
        <v>22</v>
      </c>
      <c r="B11" s="37" t="s">
        <v>23</v>
      </c>
      <c r="C11" s="26"/>
      <c r="D11" s="26"/>
      <c r="E11" s="26"/>
      <c r="F11" s="26"/>
      <c r="G11" s="26"/>
      <c r="H11" s="26"/>
      <c r="I11" s="26"/>
      <c r="J11" s="26"/>
      <c r="K11" s="26"/>
      <c r="L11" s="26"/>
      <c r="M11" s="26"/>
      <c r="N11" s="24"/>
      <c r="O11" s="24"/>
      <c r="P11" s="24"/>
      <c r="Q11" s="28"/>
      <c r="R11" s="28"/>
      <c r="S11" s="28"/>
      <c r="T11" s="28"/>
      <c r="U11" s="24"/>
      <c r="V11" s="24"/>
      <c r="W11" s="24"/>
      <c r="X11" s="24"/>
      <c r="Y11" s="24"/>
      <c r="Z11" s="24"/>
      <c r="AA11" s="24"/>
      <c r="AB11" s="24"/>
      <c r="AC11" s="24"/>
      <c r="AD11" s="24"/>
      <c r="AE11" s="24"/>
      <c r="AF11" s="24"/>
      <c r="AG11" s="24"/>
      <c r="AH11" s="24"/>
      <c r="AI11" s="24"/>
      <c r="AJ11" s="24"/>
      <c r="AK11" s="24"/>
      <c r="AL11" s="24"/>
      <c r="AM11" s="24"/>
    </row>
    <row r="12" spans="1:39" ht="12.75">
      <c r="A12" s="36" t="s">
        <v>24</v>
      </c>
      <c r="B12" s="23" t="s">
        <v>25</v>
      </c>
      <c r="C12" s="24"/>
      <c r="D12" s="24"/>
      <c r="E12" s="24"/>
      <c r="F12" s="24"/>
      <c r="G12" s="24"/>
      <c r="H12" s="24"/>
      <c r="I12" s="24"/>
      <c r="J12" s="24"/>
      <c r="K12" s="24"/>
      <c r="L12" s="24"/>
      <c r="M12" s="24"/>
      <c r="N12" s="24"/>
      <c r="O12" s="24"/>
      <c r="P12" s="24"/>
      <c r="Q12" s="24"/>
      <c r="R12" s="24"/>
      <c r="S12" s="24"/>
      <c r="T12" s="24"/>
      <c r="U12" s="24"/>
      <c r="V12" s="26"/>
      <c r="W12" s="26"/>
      <c r="X12" s="26"/>
      <c r="Y12" s="26"/>
      <c r="Z12" s="26"/>
      <c r="AA12" s="26"/>
      <c r="AB12" s="26"/>
      <c r="AC12" s="26"/>
      <c r="AD12" s="26"/>
      <c r="AE12" s="26"/>
      <c r="AF12" s="26"/>
      <c r="AG12" s="26"/>
      <c r="AH12" s="26"/>
      <c r="AI12" s="26"/>
      <c r="AJ12" s="26"/>
      <c r="AK12" s="26"/>
      <c r="AL12" s="26"/>
      <c r="AM12" s="26"/>
    </row>
    <row r="13" spans="1:39" ht="12.75">
      <c r="A13" s="22" t="s">
        <v>12</v>
      </c>
      <c r="C13" s="28"/>
      <c r="D13" s="28"/>
      <c r="E13" s="28"/>
      <c r="F13" s="28"/>
      <c r="G13" s="28"/>
      <c r="H13" s="28"/>
      <c r="I13" s="28"/>
      <c r="J13" s="28"/>
      <c r="K13" s="28"/>
      <c r="L13" s="28"/>
      <c r="M13" s="28"/>
      <c r="N13" s="28"/>
      <c r="O13" s="28"/>
      <c r="P13" s="28"/>
      <c r="Q13" s="28"/>
      <c r="R13" s="28"/>
      <c r="S13" s="28"/>
      <c r="T13" s="28"/>
      <c r="U13" s="28"/>
      <c r="V13" s="24"/>
      <c r="W13" s="24"/>
      <c r="X13" s="24"/>
      <c r="Y13" s="24"/>
      <c r="Z13" s="24"/>
      <c r="AA13" s="24"/>
      <c r="AB13" s="24"/>
      <c r="AC13" s="24"/>
      <c r="AD13" s="24"/>
      <c r="AE13" s="24"/>
      <c r="AF13" s="24"/>
      <c r="AG13" s="24"/>
      <c r="AH13" s="24"/>
      <c r="AI13" s="24"/>
      <c r="AJ13" s="24"/>
      <c r="AK13" s="24"/>
      <c r="AL13" s="24"/>
      <c r="AM13" s="24"/>
    </row>
    <row r="14" spans="17:39" ht="12.75">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7:39" ht="12.75">
      <c r="Q15" s="24"/>
      <c r="R15" s="24"/>
      <c r="S15" s="24"/>
      <c r="T15" s="24"/>
      <c r="U15" s="24"/>
      <c r="V15" s="24"/>
      <c r="W15" s="24"/>
      <c r="X15" s="24"/>
      <c r="Y15" s="24"/>
      <c r="Z15" s="24"/>
      <c r="AA15" s="24"/>
      <c r="AB15" s="24"/>
      <c r="AC15" s="24"/>
      <c r="AD15" s="24"/>
      <c r="AE15" s="24"/>
      <c r="AF15" s="24"/>
      <c r="AG15" s="24"/>
      <c r="AH15" s="24"/>
      <c r="AI15" s="24"/>
      <c r="AJ15" s="24"/>
      <c r="AK15" s="24"/>
      <c r="AL15" s="24"/>
      <c r="AM15" s="24"/>
    </row>
    <row r="16" spans="2:28" ht="12.75">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S34"/>
  <sheetViews>
    <sheetView workbookViewId="0" topLeftCell="A1">
      <selection activeCell="A1" sqref="A1"/>
    </sheetView>
  </sheetViews>
  <sheetFormatPr defaultColWidth="9.140625" defaultRowHeight="12.75"/>
  <cols>
    <col min="1" max="1" width="47.57421875" style="24" customWidth="1"/>
    <col min="2" max="11" width="5.00390625" style="24" bestFit="1" customWidth="1"/>
    <col min="12" max="18" width="5.421875" style="24" bestFit="1" customWidth="1"/>
    <col min="19" max="19" width="5.57421875" style="24" customWidth="1"/>
    <col min="20" max="20" width="7.8515625" style="24" customWidth="1"/>
    <col min="21" max="16384" width="9.140625" style="24" customWidth="1"/>
  </cols>
  <sheetData>
    <row r="1" spans="1:18" s="53" customFormat="1" ht="14.25">
      <c r="A1" s="52" t="s">
        <v>279</v>
      </c>
      <c r="B1" s="52" t="s">
        <v>280</v>
      </c>
      <c r="C1" s="52"/>
      <c r="D1" s="52"/>
      <c r="E1" s="52"/>
      <c r="F1" s="52"/>
      <c r="G1" s="52"/>
      <c r="H1" s="52"/>
      <c r="I1" s="52"/>
      <c r="J1" s="52"/>
      <c r="K1" s="52"/>
      <c r="L1" s="52"/>
      <c r="M1" s="52"/>
      <c r="N1" s="173"/>
      <c r="O1" s="173"/>
      <c r="P1" s="173"/>
      <c r="Q1" s="173"/>
      <c r="R1" s="52"/>
    </row>
    <row r="2" spans="1:18" s="53" customFormat="1" ht="14.25">
      <c r="A2" s="29"/>
      <c r="B2" s="29"/>
      <c r="C2" s="29"/>
      <c r="D2" s="29"/>
      <c r="E2" s="29"/>
      <c r="F2" s="29"/>
      <c r="G2" s="29"/>
      <c r="H2" s="29"/>
      <c r="I2" s="29"/>
      <c r="J2" s="29"/>
      <c r="K2" s="29"/>
      <c r="L2" s="29"/>
      <c r="M2" s="29"/>
      <c r="N2" s="29"/>
      <c r="O2" s="29"/>
      <c r="P2" s="29"/>
      <c r="Q2" s="29"/>
      <c r="R2" s="29"/>
    </row>
    <row r="3" spans="1:19" ht="12.75">
      <c r="A3" s="132"/>
      <c r="B3" s="132">
        <v>1990</v>
      </c>
      <c r="C3" s="132">
        <v>1991</v>
      </c>
      <c r="D3" s="132">
        <v>1992</v>
      </c>
      <c r="E3" s="132">
        <v>1993</v>
      </c>
      <c r="F3" s="132">
        <v>1994</v>
      </c>
      <c r="G3" s="132">
        <v>1995</v>
      </c>
      <c r="H3" s="132">
        <v>1996</v>
      </c>
      <c r="I3" s="132">
        <v>1997</v>
      </c>
      <c r="J3" s="132">
        <v>1998</v>
      </c>
      <c r="K3" s="132">
        <v>1999</v>
      </c>
      <c r="L3" s="132">
        <v>2000</v>
      </c>
      <c r="M3" s="132">
        <v>2001</v>
      </c>
      <c r="N3" s="132">
        <v>2002</v>
      </c>
      <c r="O3" s="132">
        <v>2003</v>
      </c>
      <c r="P3" s="132">
        <v>2004</v>
      </c>
      <c r="Q3" s="132">
        <v>2005</v>
      </c>
      <c r="R3" s="132">
        <v>2006</v>
      </c>
      <c r="S3" s="162">
        <v>2007</v>
      </c>
    </row>
    <row r="4" spans="1:19" ht="12.75">
      <c r="A4" s="91"/>
      <c r="B4" s="91" t="s">
        <v>251</v>
      </c>
      <c r="C4" s="91"/>
      <c r="D4" s="91"/>
      <c r="E4" s="91"/>
      <c r="F4" s="91"/>
      <c r="G4" s="91"/>
      <c r="H4" s="91"/>
      <c r="I4" s="91"/>
      <c r="J4" s="91"/>
      <c r="K4" s="91"/>
      <c r="L4" s="91"/>
      <c r="M4" s="91"/>
      <c r="N4" s="91"/>
      <c r="O4" s="91"/>
      <c r="P4" s="91"/>
      <c r="Q4" s="91"/>
      <c r="R4" s="91"/>
      <c r="S4" s="134"/>
    </row>
    <row r="5" spans="1:19" ht="12.75">
      <c r="A5" s="52" t="s">
        <v>252</v>
      </c>
      <c r="B5" s="29">
        <v>402</v>
      </c>
      <c r="C5" s="29">
        <v>459</v>
      </c>
      <c r="D5" s="29">
        <v>469</v>
      </c>
      <c r="E5" s="29">
        <v>482</v>
      </c>
      <c r="F5" s="29">
        <v>523</v>
      </c>
      <c r="G5" s="29">
        <v>606</v>
      </c>
      <c r="H5" s="29">
        <v>682</v>
      </c>
      <c r="I5" s="29">
        <v>793</v>
      </c>
      <c r="J5" s="29">
        <v>852</v>
      </c>
      <c r="K5" s="29">
        <v>996</v>
      </c>
      <c r="L5" s="154">
        <v>1072</v>
      </c>
      <c r="M5" s="154">
        <v>1129</v>
      </c>
      <c r="N5" s="154">
        <v>1260</v>
      </c>
      <c r="O5" s="154">
        <v>1290</v>
      </c>
      <c r="P5" s="154">
        <v>1346</v>
      </c>
      <c r="Q5" s="154">
        <v>1424</v>
      </c>
      <c r="R5" s="154">
        <v>1469</v>
      </c>
      <c r="S5" s="154">
        <v>1499</v>
      </c>
    </row>
    <row r="6" spans="1:18" ht="12.75">
      <c r="A6" s="52"/>
      <c r="B6" s="174"/>
      <c r="C6" s="174"/>
      <c r="D6" s="174"/>
      <c r="E6" s="174"/>
      <c r="F6" s="174"/>
      <c r="G6" s="174"/>
      <c r="H6" s="174"/>
      <c r="I6" s="174"/>
      <c r="J6" s="174"/>
      <c r="K6" s="174"/>
      <c r="L6" s="174"/>
      <c r="M6" s="174"/>
      <c r="N6" s="174"/>
      <c r="O6" s="174"/>
      <c r="P6" s="174"/>
      <c r="Q6" s="174"/>
      <c r="R6" s="29"/>
    </row>
    <row r="7" spans="1:19" ht="12.75">
      <c r="A7" s="52" t="s">
        <v>253</v>
      </c>
      <c r="B7" s="29">
        <v>364</v>
      </c>
      <c r="C7" s="29">
        <v>414</v>
      </c>
      <c r="D7" s="29">
        <v>434</v>
      </c>
      <c r="E7" s="29">
        <v>451</v>
      </c>
      <c r="F7" s="29">
        <v>492</v>
      </c>
      <c r="G7" s="29">
        <v>554</v>
      </c>
      <c r="H7" s="29">
        <v>630</v>
      </c>
      <c r="I7" s="29">
        <v>746</v>
      </c>
      <c r="J7" s="29">
        <v>781</v>
      </c>
      <c r="K7" s="29">
        <v>912</v>
      </c>
      <c r="L7" s="154">
        <v>1003</v>
      </c>
      <c r="M7" s="154">
        <v>1043</v>
      </c>
      <c r="N7" s="154">
        <v>1128</v>
      </c>
      <c r="O7" s="154">
        <v>1202</v>
      </c>
      <c r="P7" s="154">
        <v>1263</v>
      </c>
      <c r="Q7" s="154">
        <v>1283</v>
      </c>
      <c r="R7" s="154">
        <v>1318</v>
      </c>
      <c r="S7" s="154">
        <v>1282</v>
      </c>
    </row>
    <row r="8" spans="1:18" ht="12.75">
      <c r="A8" s="29"/>
      <c r="B8" s="29"/>
      <c r="C8" s="29"/>
      <c r="D8" s="29"/>
      <c r="E8" s="29"/>
      <c r="F8" s="29"/>
      <c r="G8" s="29"/>
      <c r="H8" s="29"/>
      <c r="I8" s="29"/>
      <c r="J8" s="29"/>
      <c r="K8" s="29"/>
      <c r="L8" s="154"/>
      <c r="M8" s="154"/>
      <c r="N8" s="154"/>
      <c r="O8" s="154"/>
      <c r="P8" s="154"/>
      <c r="Q8" s="154"/>
      <c r="R8" s="154"/>
    </row>
    <row r="9" spans="1:19" ht="12.75">
      <c r="A9" s="91"/>
      <c r="B9" s="91" t="s">
        <v>208</v>
      </c>
      <c r="C9" s="91"/>
      <c r="D9" s="91"/>
      <c r="E9" s="91"/>
      <c r="F9" s="91"/>
      <c r="G9" s="91"/>
      <c r="H9" s="91"/>
      <c r="I9" s="91"/>
      <c r="J9" s="91"/>
      <c r="K9" s="91"/>
      <c r="L9" s="165"/>
      <c r="M9" s="165"/>
      <c r="N9" s="165"/>
      <c r="O9" s="165"/>
      <c r="P9" s="165"/>
      <c r="Q9" s="165"/>
      <c r="R9" s="165"/>
      <c r="S9" s="134"/>
    </row>
    <row r="10" spans="1:18" ht="12.75">
      <c r="A10" s="52" t="s">
        <v>254</v>
      </c>
      <c r="C10" s="29"/>
      <c r="D10" s="29"/>
      <c r="E10" s="29"/>
      <c r="F10" s="29"/>
      <c r="G10" s="29"/>
      <c r="H10" s="29"/>
      <c r="I10" s="29"/>
      <c r="J10" s="29"/>
      <c r="K10" s="29"/>
      <c r="L10" s="154"/>
      <c r="M10" s="154"/>
      <c r="N10" s="154"/>
      <c r="O10" s="154"/>
      <c r="P10" s="154"/>
      <c r="Q10" s="154"/>
      <c r="R10" s="154"/>
    </row>
    <row r="11" spans="1:19" ht="12.75">
      <c r="A11" s="166" t="s">
        <v>255</v>
      </c>
      <c r="B11" s="29"/>
      <c r="C11" s="29"/>
      <c r="D11" s="169">
        <v>6</v>
      </c>
      <c r="E11" s="169">
        <v>6</v>
      </c>
      <c r="F11" s="169">
        <v>6</v>
      </c>
      <c r="G11" s="169">
        <v>5</v>
      </c>
      <c r="H11" s="169">
        <v>5</v>
      </c>
      <c r="I11" s="169">
        <v>5</v>
      </c>
      <c r="J11" s="169">
        <v>4</v>
      </c>
      <c r="K11" s="169">
        <v>5</v>
      </c>
      <c r="L11" s="169">
        <v>5</v>
      </c>
      <c r="M11" s="169">
        <v>4</v>
      </c>
      <c r="N11" s="169">
        <v>4</v>
      </c>
      <c r="O11" s="169">
        <v>4</v>
      </c>
      <c r="P11" s="169">
        <v>3</v>
      </c>
      <c r="Q11" s="169">
        <v>2</v>
      </c>
      <c r="R11" s="169">
        <v>2</v>
      </c>
      <c r="S11" s="170">
        <v>2</v>
      </c>
    </row>
    <row r="12" spans="1:19" ht="12.75">
      <c r="A12" s="166" t="s">
        <v>256</v>
      </c>
      <c r="B12" s="29"/>
      <c r="C12" s="29"/>
      <c r="D12" s="169">
        <v>31</v>
      </c>
      <c r="E12" s="169">
        <v>31</v>
      </c>
      <c r="F12" s="169">
        <v>28</v>
      </c>
      <c r="G12" s="169">
        <v>29</v>
      </c>
      <c r="H12" s="169">
        <v>30</v>
      </c>
      <c r="I12" s="169">
        <v>29</v>
      </c>
      <c r="J12" s="169">
        <v>27</v>
      </c>
      <c r="K12" s="169">
        <v>30</v>
      </c>
      <c r="L12" s="169">
        <v>28</v>
      </c>
      <c r="M12" s="169">
        <v>28</v>
      </c>
      <c r="N12" s="169">
        <v>25</v>
      </c>
      <c r="O12" s="169">
        <v>25</v>
      </c>
      <c r="P12" s="169">
        <v>24</v>
      </c>
      <c r="Q12" s="169">
        <v>23</v>
      </c>
      <c r="R12" s="169">
        <v>22</v>
      </c>
      <c r="S12" s="170">
        <v>20</v>
      </c>
    </row>
    <row r="13" spans="1:19" ht="12.75">
      <c r="A13" s="166" t="s">
        <v>257</v>
      </c>
      <c r="B13" s="29"/>
      <c r="C13" s="29"/>
      <c r="D13" s="169">
        <v>51</v>
      </c>
      <c r="E13" s="169">
        <v>51</v>
      </c>
      <c r="F13" s="169">
        <v>51</v>
      </c>
      <c r="G13" s="169">
        <v>48</v>
      </c>
      <c r="H13" s="169">
        <v>49</v>
      </c>
      <c r="I13" s="169">
        <v>48</v>
      </c>
      <c r="J13" s="169">
        <v>48</v>
      </c>
      <c r="K13" s="169">
        <v>43</v>
      </c>
      <c r="L13" s="169">
        <v>44</v>
      </c>
      <c r="M13" s="169">
        <v>45</v>
      </c>
      <c r="N13" s="169">
        <v>48</v>
      </c>
      <c r="O13" s="169">
        <v>48</v>
      </c>
      <c r="P13" s="169">
        <v>48</v>
      </c>
      <c r="Q13" s="169">
        <v>47</v>
      </c>
      <c r="R13" s="169">
        <v>46</v>
      </c>
      <c r="S13" s="170">
        <v>47</v>
      </c>
    </row>
    <row r="14" spans="1:19" ht="12.75">
      <c r="A14" s="166" t="s">
        <v>258</v>
      </c>
      <c r="B14" s="29"/>
      <c r="C14" s="29"/>
      <c r="D14" s="169">
        <v>13</v>
      </c>
      <c r="E14" s="169">
        <v>11</v>
      </c>
      <c r="F14" s="169">
        <v>15</v>
      </c>
      <c r="G14" s="169">
        <v>18</v>
      </c>
      <c r="H14" s="169">
        <v>16</v>
      </c>
      <c r="I14" s="169">
        <v>18</v>
      </c>
      <c r="J14" s="169">
        <v>21</v>
      </c>
      <c r="K14" s="169">
        <v>22</v>
      </c>
      <c r="L14" s="169">
        <v>23</v>
      </c>
      <c r="M14" s="169">
        <v>23</v>
      </c>
      <c r="N14" s="169">
        <v>23</v>
      </c>
      <c r="O14" s="169">
        <v>23</v>
      </c>
      <c r="P14" s="169">
        <v>25</v>
      </c>
      <c r="Q14" s="169">
        <v>28</v>
      </c>
      <c r="R14" s="169">
        <v>30</v>
      </c>
      <c r="S14" s="170">
        <v>31</v>
      </c>
    </row>
    <row r="15" spans="1:18" ht="12.75">
      <c r="A15" s="29"/>
      <c r="B15" s="29"/>
      <c r="C15" s="29"/>
      <c r="D15" s="29"/>
      <c r="E15" s="29"/>
      <c r="F15" s="29"/>
      <c r="G15" s="29"/>
      <c r="H15" s="29"/>
      <c r="I15" s="29"/>
      <c r="J15" s="29"/>
      <c r="K15" s="29"/>
      <c r="L15" s="29"/>
      <c r="M15" s="29"/>
      <c r="N15" s="29"/>
      <c r="O15" s="29"/>
      <c r="P15" s="29"/>
      <c r="Q15" s="29"/>
      <c r="R15" s="29"/>
    </row>
    <row r="16" spans="1:19" ht="12.75">
      <c r="A16" s="81" t="s">
        <v>259</v>
      </c>
      <c r="B16" s="29"/>
      <c r="C16" s="169">
        <v>72</v>
      </c>
      <c r="D16" s="169">
        <v>70</v>
      </c>
      <c r="E16" s="169">
        <v>71</v>
      </c>
      <c r="F16" s="169">
        <v>73</v>
      </c>
      <c r="G16" s="169">
        <v>74</v>
      </c>
      <c r="H16" s="169">
        <v>74</v>
      </c>
      <c r="I16" s="169">
        <v>74</v>
      </c>
      <c r="J16" s="169">
        <v>72</v>
      </c>
      <c r="K16" s="169">
        <v>71</v>
      </c>
      <c r="L16" s="169">
        <v>71</v>
      </c>
      <c r="M16" s="169">
        <v>69</v>
      </c>
      <c r="N16" s="169">
        <v>70</v>
      </c>
      <c r="O16" s="169">
        <v>72</v>
      </c>
      <c r="P16" s="169">
        <v>72</v>
      </c>
      <c r="Q16" s="169">
        <v>71</v>
      </c>
      <c r="R16" s="169">
        <v>70</v>
      </c>
      <c r="S16" s="169">
        <v>68</v>
      </c>
    </row>
    <row r="17" spans="1:19" ht="12.75">
      <c r="A17" s="81" t="s">
        <v>260</v>
      </c>
      <c r="B17" s="29"/>
      <c r="C17" s="169">
        <v>28</v>
      </c>
      <c r="D17" s="169">
        <v>30</v>
      </c>
      <c r="E17" s="169">
        <v>29</v>
      </c>
      <c r="F17" s="169">
        <v>27</v>
      </c>
      <c r="G17" s="169">
        <v>26</v>
      </c>
      <c r="H17" s="169">
        <v>26</v>
      </c>
      <c r="I17" s="139">
        <v>26</v>
      </c>
      <c r="J17" s="169">
        <v>28</v>
      </c>
      <c r="K17" s="169">
        <v>29</v>
      </c>
      <c r="L17" s="169">
        <v>29</v>
      </c>
      <c r="M17" s="169">
        <v>31</v>
      </c>
      <c r="N17" s="169">
        <v>30</v>
      </c>
      <c r="O17" s="169">
        <v>28</v>
      </c>
      <c r="P17" s="169">
        <v>28</v>
      </c>
      <c r="Q17" s="169">
        <v>29</v>
      </c>
      <c r="R17" s="169">
        <v>30</v>
      </c>
      <c r="S17" s="169">
        <v>32</v>
      </c>
    </row>
    <row r="18" spans="1:18" ht="12.75">
      <c r="A18" s="29"/>
      <c r="B18" s="29"/>
      <c r="C18" s="29"/>
      <c r="D18" s="29"/>
      <c r="E18" s="29"/>
      <c r="F18" s="29"/>
      <c r="G18" s="29"/>
      <c r="H18" s="29"/>
      <c r="I18" s="29"/>
      <c r="J18" s="29"/>
      <c r="K18" s="29"/>
      <c r="L18" s="29"/>
      <c r="M18" s="29"/>
      <c r="N18" s="29"/>
      <c r="O18" s="29"/>
      <c r="P18" s="29"/>
      <c r="Q18" s="29"/>
      <c r="R18" s="29"/>
    </row>
    <row r="19" spans="1:19" ht="12.75">
      <c r="A19" s="83" t="s">
        <v>281</v>
      </c>
      <c r="B19" s="169">
        <v>11</v>
      </c>
      <c r="C19" s="169">
        <v>11</v>
      </c>
      <c r="D19" s="169">
        <v>12</v>
      </c>
      <c r="E19" s="169">
        <v>14</v>
      </c>
      <c r="F19" s="169">
        <v>19</v>
      </c>
      <c r="G19" s="169">
        <v>26</v>
      </c>
      <c r="H19" s="169">
        <v>29</v>
      </c>
      <c r="I19" s="169">
        <v>35</v>
      </c>
      <c r="J19" s="169">
        <v>37</v>
      </c>
      <c r="K19" s="169">
        <v>37</v>
      </c>
      <c r="L19" s="169">
        <v>37</v>
      </c>
      <c r="M19" s="169">
        <v>36</v>
      </c>
      <c r="N19" s="169">
        <v>35</v>
      </c>
      <c r="O19" s="169">
        <v>33</v>
      </c>
      <c r="P19" s="169">
        <v>33</v>
      </c>
      <c r="Q19" s="169">
        <v>36</v>
      </c>
      <c r="R19" s="169">
        <v>38</v>
      </c>
      <c r="S19" s="169">
        <v>39</v>
      </c>
    </row>
    <row r="20" spans="1:19" ht="12.75">
      <c r="A20" s="83" t="s">
        <v>264</v>
      </c>
      <c r="B20" s="169">
        <v>89</v>
      </c>
      <c r="C20" s="169">
        <v>89</v>
      </c>
      <c r="D20" s="169">
        <v>88</v>
      </c>
      <c r="E20" s="169">
        <v>86</v>
      </c>
      <c r="F20" s="169">
        <v>81</v>
      </c>
      <c r="G20" s="169">
        <v>74</v>
      </c>
      <c r="H20" s="169">
        <v>71</v>
      </c>
      <c r="I20" s="169">
        <v>65</v>
      </c>
      <c r="J20" s="169">
        <v>63</v>
      </c>
      <c r="K20" s="169">
        <v>63</v>
      </c>
      <c r="L20" s="169">
        <v>63</v>
      </c>
      <c r="M20" s="169">
        <v>64</v>
      </c>
      <c r="N20" s="169">
        <v>65</v>
      </c>
      <c r="O20" s="169">
        <v>67</v>
      </c>
      <c r="P20" s="169">
        <v>67</v>
      </c>
      <c r="Q20" s="169">
        <v>64</v>
      </c>
      <c r="R20" s="169">
        <v>62</v>
      </c>
      <c r="S20" s="169">
        <v>61</v>
      </c>
    </row>
    <row r="21" spans="1:18" ht="12.75">
      <c r="A21" s="29"/>
      <c r="B21" s="174"/>
      <c r="C21" s="174"/>
      <c r="D21" s="174"/>
      <c r="E21" s="174"/>
      <c r="F21" s="174"/>
      <c r="G21" s="174"/>
      <c r="H21" s="174"/>
      <c r="I21" s="174"/>
      <c r="J21" s="174"/>
      <c r="K21" s="174"/>
      <c r="L21" s="174"/>
      <c r="M21" s="174"/>
      <c r="N21" s="174"/>
      <c r="O21" s="174"/>
      <c r="P21" s="174"/>
      <c r="Q21" s="174"/>
      <c r="R21" s="29"/>
    </row>
    <row r="22" spans="1:19" ht="12.75">
      <c r="A22" s="83" t="s">
        <v>265</v>
      </c>
      <c r="B22" s="29"/>
      <c r="C22" s="169">
        <v>62</v>
      </c>
      <c r="D22" s="169">
        <v>60</v>
      </c>
      <c r="E22" s="169">
        <v>56</v>
      </c>
      <c r="F22" s="169">
        <v>54</v>
      </c>
      <c r="G22" s="169">
        <v>61</v>
      </c>
      <c r="H22" s="169">
        <v>56</v>
      </c>
      <c r="I22" s="169">
        <v>54</v>
      </c>
      <c r="J22" s="169">
        <v>54</v>
      </c>
      <c r="K22" s="169">
        <v>53</v>
      </c>
      <c r="L22" s="169">
        <v>52</v>
      </c>
      <c r="M22" s="169">
        <v>57</v>
      </c>
      <c r="N22" s="169">
        <v>52</v>
      </c>
      <c r="O22" s="169">
        <v>51</v>
      </c>
      <c r="P22" s="169">
        <v>53</v>
      </c>
      <c r="Q22" s="169">
        <v>53</v>
      </c>
      <c r="R22" s="169">
        <v>51</v>
      </c>
      <c r="S22" s="169">
        <v>51</v>
      </c>
    </row>
    <row r="23" spans="1:19" ht="12.75">
      <c r="A23" s="83" t="s">
        <v>266</v>
      </c>
      <c r="B23" s="29"/>
      <c r="C23" s="169">
        <v>38</v>
      </c>
      <c r="D23" s="169">
        <v>40</v>
      </c>
      <c r="E23" s="169">
        <v>44</v>
      </c>
      <c r="F23" s="169">
        <v>46</v>
      </c>
      <c r="G23" s="169">
        <v>39</v>
      </c>
      <c r="H23" s="169">
        <v>44</v>
      </c>
      <c r="I23" s="169">
        <v>46</v>
      </c>
      <c r="J23" s="169">
        <v>46</v>
      </c>
      <c r="K23" s="169">
        <v>47</v>
      </c>
      <c r="L23" s="169">
        <v>48</v>
      </c>
      <c r="M23" s="169">
        <v>43</v>
      </c>
      <c r="N23" s="169">
        <v>48</v>
      </c>
      <c r="O23" s="169">
        <v>49</v>
      </c>
      <c r="P23" s="169">
        <v>47</v>
      </c>
      <c r="Q23" s="169">
        <v>47</v>
      </c>
      <c r="R23" s="169">
        <v>49</v>
      </c>
      <c r="S23" s="169">
        <v>49</v>
      </c>
    </row>
    <row r="24" spans="1:18" ht="12.75">
      <c r="A24" s="1"/>
      <c r="B24" s="29"/>
      <c r="C24" s="169"/>
      <c r="D24" s="169"/>
      <c r="E24" s="169"/>
      <c r="F24" s="169"/>
      <c r="G24" s="169"/>
      <c r="H24" s="169"/>
      <c r="I24" s="169"/>
      <c r="J24" s="169"/>
      <c r="K24" s="169"/>
      <c r="L24" s="169"/>
      <c r="M24" s="169"/>
      <c r="N24" s="169"/>
      <c r="O24" s="169"/>
      <c r="P24" s="169"/>
      <c r="Q24" s="169"/>
      <c r="R24" s="169"/>
    </row>
    <row r="25" spans="1:19" ht="12.75">
      <c r="A25" s="29"/>
      <c r="B25" s="29" t="s">
        <v>251</v>
      </c>
      <c r="C25" s="29"/>
      <c r="D25" s="29"/>
      <c r="E25" s="29"/>
      <c r="F25" s="29"/>
      <c r="G25" s="29"/>
      <c r="H25" s="29"/>
      <c r="I25" s="29"/>
      <c r="J25" s="29"/>
      <c r="K25" s="29"/>
      <c r="L25" s="29"/>
      <c r="M25" s="29"/>
      <c r="N25" s="29"/>
      <c r="O25" s="29"/>
      <c r="P25" s="29"/>
      <c r="Q25" s="29"/>
      <c r="R25" s="29"/>
      <c r="S25" s="28"/>
    </row>
    <row r="26" spans="1:19" ht="12.75">
      <c r="A26" s="87" t="s">
        <v>275</v>
      </c>
      <c r="B26" s="86"/>
      <c r="C26" s="86">
        <v>394</v>
      </c>
      <c r="D26" s="86">
        <v>411</v>
      </c>
      <c r="E26" s="86">
        <v>426</v>
      </c>
      <c r="F26" s="86">
        <v>365</v>
      </c>
      <c r="G26" s="86">
        <v>388</v>
      </c>
      <c r="H26" s="86">
        <v>424</v>
      </c>
      <c r="I26" s="86">
        <v>358</v>
      </c>
      <c r="J26" s="86">
        <v>378</v>
      </c>
      <c r="K26" s="86">
        <v>356</v>
      </c>
      <c r="L26" s="86">
        <v>361</v>
      </c>
      <c r="M26" s="86">
        <v>350</v>
      </c>
      <c r="N26" s="86">
        <v>326</v>
      </c>
      <c r="O26" s="86">
        <v>348</v>
      </c>
      <c r="P26" s="86">
        <v>349</v>
      </c>
      <c r="Q26" s="86">
        <v>314</v>
      </c>
      <c r="R26" s="86">
        <v>423</v>
      </c>
      <c r="S26" s="86">
        <v>482</v>
      </c>
    </row>
    <row r="27" spans="1:17" ht="12.75">
      <c r="A27" s="52"/>
      <c r="B27" s="52"/>
      <c r="C27" s="52"/>
      <c r="D27" s="52"/>
      <c r="E27" s="52"/>
      <c r="F27" s="52"/>
      <c r="G27" s="52"/>
      <c r="H27" s="52"/>
      <c r="I27" s="52"/>
      <c r="J27" s="52"/>
      <c r="K27" s="52"/>
      <c r="L27" s="52"/>
      <c r="M27" s="52"/>
      <c r="N27" s="173"/>
      <c r="O27" s="173"/>
      <c r="P27" s="173"/>
      <c r="Q27" s="173"/>
    </row>
    <row r="28" spans="1:2" ht="12.75">
      <c r="A28" s="22" t="s">
        <v>10</v>
      </c>
      <c r="B28" s="23" t="s">
        <v>282</v>
      </c>
    </row>
    <row r="29" ht="12.75">
      <c r="A29" s="22" t="s">
        <v>12</v>
      </c>
    </row>
    <row r="30" ht="12.75">
      <c r="A30" s="168"/>
    </row>
    <row r="31" ht="12.75">
      <c r="A31" s="175"/>
    </row>
    <row r="32" ht="12.75">
      <c r="A32" s="166"/>
    </row>
    <row r="33" ht="12.75">
      <c r="A33" s="166"/>
    </row>
    <row r="34" ht="12.75">
      <c r="A34" s="29"/>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N35"/>
  <sheetViews>
    <sheetView workbookViewId="0" topLeftCell="A1">
      <selection activeCell="A1" sqref="A1"/>
    </sheetView>
  </sheetViews>
  <sheetFormatPr defaultColWidth="9.140625" defaultRowHeight="12.75"/>
  <cols>
    <col min="1" max="1" width="18.8515625" style="0" customWidth="1"/>
    <col min="2" max="6" width="9.7109375" style="0" customWidth="1"/>
    <col min="8" max="8" width="33.00390625" style="0" customWidth="1"/>
    <col min="9" max="9" width="39.57421875" style="0" customWidth="1"/>
  </cols>
  <sheetData>
    <row r="1" spans="1:3" ht="15" customHeight="1">
      <c r="A1" s="51" t="s">
        <v>283</v>
      </c>
      <c r="B1" s="52" t="s">
        <v>284</v>
      </c>
      <c r="C1" s="100"/>
    </row>
    <row r="2" spans="1:3" ht="15" customHeight="1">
      <c r="A2" s="51"/>
      <c r="B2" s="100"/>
      <c r="C2" s="100"/>
    </row>
    <row r="3" spans="1:6" ht="12.75">
      <c r="A3" s="176"/>
      <c r="B3" s="176">
        <v>2003</v>
      </c>
      <c r="C3" s="176">
        <v>2004</v>
      </c>
      <c r="D3" s="176">
        <v>2005</v>
      </c>
      <c r="E3" s="176">
        <v>2006</v>
      </c>
      <c r="F3" s="177">
        <v>2007</v>
      </c>
    </row>
    <row r="4" spans="1:6" s="20" customFormat="1" ht="12" customHeight="1">
      <c r="A4" s="178"/>
      <c r="B4" s="178" t="s">
        <v>251</v>
      </c>
      <c r="C4" s="178"/>
      <c r="D4" s="178"/>
      <c r="E4" s="178"/>
      <c r="F4" s="179"/>
    </row>
    <row r="5" spans="1:6" ht="12.75">
      <c r="A5" s="29" t="s">
        <v>285</v>
      </c>
      <c r="B5" s="180">
        <v>67163</v>
      </c>
      <c r="C5" s="180">
        <v>64592</v>
      </c>
      <c r="D5" s="180">
        <v>72000</v>
      </c>
      <c r="E5" s="180">
        <v>66567</v>
      </c>
      <c r="F5" s="180">
        <v>72175</v>
      </c>
    </row>
    <row r="6" spans="1:6" ht="12.75">
      <c r="A6" s="29"/>
      <c r="B6" s="180"/>
      <c r="C6" s="180"/>
      <c r="D6" s="180"/>
      <c r="E6" s="180"/>
      <c r="F6" s="20"/>
    </row>
    <row r="7" spans="1:6" ht="12.75">
      <c r="A7" s="91"/>
      <c r="B7" s="181" t="s">
        <v>208</v>
      </c>
      <c r="C7" s="181"/>
      <c r="D7" s="181"/>
      <c r="E7" s="181"/>
      <c r="F7" s="179"/>
    </row>
    <row r="8" spans="1:5" ht="12.75">
      <c r="A8" s="29" t="s">
        <v>286</v>
      </c>
      <c r="B8" s="180"/>
      <c r="C8" s="180"/>
      <c r="D8" s="180"/>
      <c r="E8" s="180"/>
    </row>
    <row r="9" spans="1:14" ht="12.75">
      <c r="A9" s="182" t="s">
        <v>210</v>
      </c>
      <c r="B9" s="183">
        <v>86</v>
      </c>
      <c r="C9" s="183">
        <v>85</v>
      </c>
      <c r="D9" s="183">
        <v>85</v>
      </c>
      <c r="E9" s="183">
        <v>87</v>
      </c>
      <c r="F9" s="180">
        <v>85</v>
      </c>
      <c r="K9" s="184"/>
      <c r="L9" s="184"/>
      <c r="M9" s="184"/>
      <c r="N9" s="184"/>
    </row>
    <row r="10" spans="1:14" ht="12.75">
      <c r="A10" s="182" t="s">
        <v>211</v>
      </c>
      <c r="B10" s="183">
        <v>14</v>
      </c>
      <c r="C10" s="183">
        <v>15</v>
      </c>
      <c r="D10" s="183">
        <v>15</v>
      </c>
      <c r="E10" s="183">
        <v>12</v>
      </c>
      <c r="F10" s="180">
        <v>15</v>
      </c>
      <c r="K10" s="184"/>
      <c r="L10" s="184"/>
      <c r="M10" s="184"/>
      <c r="N10" s="184"/>
    </row>
    <row r="11" spans="1:5" ht="12.75">
      <c r="A11" s="38"/>
      <c r="B11" s="38"/>
      <c r="C11" s="38"/>
      <c r="D11" s="38"/>
      <c r="E11" s="38"/>
    </row>
    <row r="12" spans="1:8" ht="12.75">
      <c r="A12" s="29" t="s">
        <v>287</v>
      </c>
      <c r="B12" s="38"/>
      <c r="C12" s="38"/>
      <c r="D12" s="38"/>
      <c r="E12" s="38"/>
      <c r="H12" s="20"/>
    </row>
    <row r="13" spans="1:8" ht="12.75">
      <c r="A13" s="182" t="s">
        <v>288</v>
      </c>
      <c r="B13" s="183">
        <v>32</v>
      </c>
      <c r="C13" s="183">
        <v>32</v>
      </c>
      <c r="D13" s="183">
        <v>33</v>
      </c>
      <c r="E13" s="183">
        <v>29</v>
      </c>
      <c r="F13" s="185">
        <v>27</v>
      </c>
      <c r="H13" s="186"/>
    </row>
    <row r="14" spans="1:8" ht="12.75">
      <c r="A14" s="182" t="s">
        <v>289</v>
      </c>
      <c r="B14" s="183">
        <v>14.5</v>
      </c>
      <c r="C14" s="183">
        <v>13.8</v>
      </c>
      <c r="D14" s="183">
        <v>13</v>
      </c>
      <c r="E14" s="183">
        <v>14</v>
      </c>
      <c r="F14" s="185">
        <v>14</v>
      </c>
      <c r="H14" s="186"/>
    </row>
    <row r="15" spans="1:8" ht="12.75">
      <c r="A15" s="182" t="s">
        <v>290</v>
      </c>
      <c r="B15" s="183">
        <v>14.7</v>
      </c>
      <c r="C15" s="183">
        <v>14.3</v>
      </c>
      <c r="D15" s="183">
        <v>12</v>
      </c>
      <c r="E15" s="183">
        <v>13</v>
      </c>
      <c r="F15" s="185">
        <v>13</v>
      </c>
      <c r="H15" s="186"/>
    </row>
    <row r="16" spans="1:8" ht="12.75">
      <c r="A16" s="182" t="s">
        <v>291</v>
      </c>
      <c r="B16" s="183">
        <v>12.7</v>
      </c>
      <c r="C16" s="183">
        <v>12.9</v>
      </c>
      <c r="D16" s="183">
        <v>13</v>
      </c>
      <c r="E16" s="183">
        <v>13</v>
      </c>
      <c r="F16" s="185">
        <v>13</v>
      </c>
      <c r="H16" s="186"/>
    </row>
    <row r="17" spans="1:8" ht="12.75">
      <c r="A17" s="182" t="s">
        <v>292</v>
      </c>
      <c r="B17" s="183">
        <v>26.4</v>
      </c>
      <c r="C17" s="183">
        <v>27.5</v>
      </c>
      <c r="D17" s="183">
        <v>29</v>
      </c>
      <c r="E17" s="183">
        <v>31</v>
      </c>
      <c r="F17" s="185">
        <v>33</v>
      </c>
      <c r="H17" s="186"/>
    </row>
    <row r="18" spans="1:5" ht="12.75">
      <c r="A18" s="38"/>
      <c r="B18" s="38"/>
      <c r="C18" s="38"/>
      <c r="D18" s="38"/>
      <c r="E18" s="38"/>
    </row>
    <row r="19" spans="1:5" ht="12.75">
      <c r="A19" s="29" t="s">
        <v>293</v>
      </c>
      <c r="B19" s="38"/>
      <c r="C19" s="38"/>
      <c r="D19" s="38"/>
      <c r="E19" s="38"/>
    </row>
    <row r="20" spans="1:6" ht="12.75">
      <c r="A20" s="182" t="s">
        <v>294</v>
      </c>
      <c r="B20" s="183">
        <v>37</v>
      </c>
      <c r="C20" s="183">
        <v>41</v>
      </c>
      <c r="D20" s="183">
        <v>42</v>
      </c>
      <c r="E20" s="187">
        <v>38</v>
      </c>
      <c r="F20" s="185">
        <v>36</v>
      </c>
    </row>
    <row r="21" spans="1:6" ht="12.75">
      <c r="A21" s="182" t="s">
        <v>295</v>
      </c>
      <c r="B21" s="183">
        <v>29.7</v>
      </c>
      <c r="C21" s="183">
        <v>28.3</v>
      </c>
      <c r="D21" s="183">
        <v>21</v>
      </c>
      <c r="E21" s="183">
        <v>26</v>
      </c>
      <c r="F21" s="185">
        <v>25</v>
      </c>
    </row>
    <row r="22" spans="1:6" ht="12.75">
      <c r="A22" s="182" t="s">
        <v>296</v>
      </c>
      <c r="B22" s="183">
        <v>16.7</v>
      </c>
      <c r="C22" s="183">
        <v>17.3</v>
      </c>
      <c r="D22" s="183">
        <v>17</v>
      </c>
      <c r="E22" s="183">
        <v>14</v>
      </c>
      <c r="F22" s="185">
        <v>12</v>
      </c>
    </row>
    <row r="23" spans="1:6" ht="12.75">
      <c r="A23" s="182" t="s">
        <v>297</v>
      </c>
      <c r="B23" s="183">
        <v>5.3</v>
      </c>
      <c r="C23" s="183">
        <v>5.3</v>
      </c>
      <c r="D23" s="183">
        <v>7</v>
      </c>
      <c r="E23" s="183">
        <v>9</v>
      </c>
      <c r="F23" s="185">
        <v>2</v>
      </c>
    </row>
    <row r="24" spans="1:6" ht="12.75">
      <c r="A24" s="182" t="s">
        <v>298</v>
      </c>
      <c r="B24" s="183">
        <v>12</v>
      </c>
      <c r="C24" s="183">
        <v>9</v>
      </c>
      <c r="D24" s="183">
        <v>12</v>
      </c>
      <c r="E24" s="183">
        <v>12</v>
      </c>
      <c r="F24" s="183">
        <v>9</v>
      </c>
    </row>
    <row r="25" spans="1:6" ht="12.75">
      <c r="A25" s="188" t="s">
        <v>299</v>
      </c>
      <c r="B25" s="189"/>
      <c r="C25" s="189"/>
      <c r="D25" s="189"/>
      <c r="E25" s="189"/>
      <c r="F25" s="189">
        <v>17</v>
      </c>
    </row>
    <row r="26" spans="1:5" ht="12.75">
      <c r="A26" s="190"/>
      <c r="B26" s="190"/>
      <c r="C26" s="190"/>
      <c r="D26" s="190"/>
      <c r="E26" s="190"/>
    </row>
    <row r="27" spans="1:6" ht="12.75">
      <c r="A27" s="64" t="s">
        <v>20</v>
      </c>
      <c r="B27" s="23" t="s">
        <v>300</v>
      </c>
      <c r="C27" s="23"/>
      <c r="D27" s="23"/>
      <c r="E27" s="23"/>
      <c r="F27" s="23"/>
    </row>
    <row r="28" spans="1:6" ht="12.75">
      <c r="A28" s="64" t="s">
        <v>301</v>
      </c>
      <c r="B28" s="23" t="s">
        <v>302</v>
      </c>
      <c r="C28" s="23"/>
      <c r="D28" s="23"/>
      <c r="E28" s="23"/>
      <c r="F28" s="23"/>
    </row>
    <row r="29" spans="1:8" ht="12.75">
      <c r="A29" s="64" t="s">
        <v>278</v>
      </c>
      <c r="B29" s="23" t="s">
        <v>303</v>
      </c>
      <c r="C29" s="191"/>
      <c r="D29" s="191"/>
      <c r="E29" s="191"/>
      <c r="F29" s="191"/>
      <c r="G29" s="158"/>
      <c r="H29" s="158"/>
    </row>
    <row r="30" spans="1:8" ht="12.75">
      <c r="A30" s="64" t="s">
        <v>74</v>
      </c>
      <c r="B30" s="23" t="s">
        <v>304</v>
      </c>
      <c r="C30" s="191"/>
      <c r="D30" s="191"/>
      <c r="E30" s="191"/>
      <c r="F30" s="191"/>
      <c r="G30" s="158"/>
      <c r="H30" s="158"/>
    </row>
    <row r="31" spans="1:8" ht="12.75">
      <c r="A31" s="64" t="s">
        <v>305</v>
      </c>
      <c r="B31" s="23" t="s">
        <v>306</v>
      </c>
      <c r="C31" s="191"/>
      <c r="D31" s="191"/>
      <c r="E31" s="191"/>
      <c r="F31" s="191"/>
      <c r="G31" s="158"/>
      <c r="H31" s="158"/>
    </row>
    <row r="32" spans="1:6" ht="12.75">
      <c r="A32" s="22" t="s">
        <v>307</v>
      </c>
      <c r="B32" s="23"/>
      <c r="C32" s="23"/>
      <c r="D32" s="23"/>
      <c r="E32" s="23"/>
      <c r="F32" s="23"/>
    </row>
    <row r="35" ht="12.75">
      <c r="A35" s="192"/>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12.75"/>
  <cols>
    <col min="1" max="1" width="31.7109375" style="0" customWidth="1"/>
    <col min="2" max="2" width="5.140625" style="0" customWidth="1"/>
    <col min="3" max="3" width="6.140625" style="0" bestFit="1" customWidth="1"/>
    <col min="4" max="4" width="6.140625" style="0" customWidth="1"/>
    <col min="5" max="6" width="6.421875" style="0" bestFit="1" customWidth="1"/>
    <col min="7" max="7" width="6.140625" style="0" customWidth="1"/>
    <col min="8" max="8" width="26.00390625" style="0" customWidth="1"/>
    <col min="9" max="9" width="18.8515625" style="0" hidden="1" customWidth="1"/>
    <col min="10" max="10" width="9.140625" style="0" hidden="1" customWidth="1"/>
  </cols>
  <sheetData>
    <row r="1" spans="1:2" ht="12.75">
      <c r="A1" s="52" t="s">
        <v>308</v>
      </c>
      <c r="B1" s="190" t="s">
        <v>309</v>
      </c>
    </row>
    <row r="3" spans="1:7" ht="12.75">
      <c r="A3" s="193"/>
      <c r="B3" s="194">
        <v>2002</v>
      </c>
      <c r="C3" s="194">
        <v>2003</v>
      </c>
      <c r="D3" s="194">
        <v>2004</v>
      </c>
      <c r="E3" s="194">
        <v>2005</v>
      </c>
      <c r="F3" s="194">
        <v>2006</v>
      </c>
      <c r="G3" s="194">
        <v>2007</v>
      </c>
    </row>
    <row r="4" spans="1:7" ht="12.75">
      <c r="A4" s="103" t="s">
        <v>310</v>
      </c>
      <c r="B4" s="195">
        <v>5431</v>
      </c>
      <c r="C4" s="196" t="s">
        <v>311</v>
      </c>
      <c r="D4" s="196" t="s">
        <v>312</v>
      </c>
      <c r="E4" s="196">
        <v>10322</v>
      </c>
      <c r="F4" s="196">
        <v>12097</v>
      </c>
      <c r="G4" s="196">
        <v>13344</v>
      </c>
    </row>
    <row r="5" spans="1:7" ht="12.75">
      <c r="A5" s="20" t="s">
        <v>6</v>
      </c>
      <c r="B5" s="20"/>
      <c r="C5" s="20"/>
      <c r="D5" s="117"/>
      <c r="E5" s="117"/>
      <c r="F5" s="117"/>
      <c r="G5" s="117"/>
    </row>
    <row r="6" spans="1:7" ht="12.75">
      <c r="A6" s="70" t="s">
        <v>313</v>
      </c>
      <c r="B6" s="20"/>
      <c r="C6" s="20"/>
      <c r="D6" s="117"/>
      <c r="E6" s="117"/>
      <c r="F6" s="117"/>
      <c r="G6" s="117"/>
    </row>
    <row r="7" spans="1:7" ht="12.75">
      <c r="A7" s="197" t="s">
        <v>314</v>
      </c>
      <c r="B7" s="154">
        <v>221</v>
      </c>
      <c r="C7" s="154">
        <v>246</v>
      </c>
      <c r="D7" s="117">
        <v>343</v>
      </c>
      <c r="E7" s="117">
        <v>471</v>
      </c>
      <c r="F7" s="117">
        <v>603</v>
      </c>
      <c r="G7" s="117">
        <v>670</v>
      </c>
    </row>
    <row r="8" spans="1:7" ht="12.75">
      <c r="A8" s="197" t="s">
        <v>315</v>
      </c>
      <c r="B8" s="154">
        <v>2280</v>
      </c>
      <c r="C8" s="154">
        <v>2689</v>
      </c>
      <c r="D8" s="117">
        <v>3623</v>
      </c>
      <c r="E8" s="117">
        <v>4158</v>
      </c>
      <c r="F8" s="117">
        <v>4996</v>
      </c>
      <c r="G8" s="117">
        <v>4593</v>
      </c>
    </row>
    <row r="9" spans="1:7" ht="12.75">
      <c r="A9" s="197" t="s">
        <v>316</v>
      </c>
      <c r="B9" s="154">
        <v>664</v>
      </c>
      <c r="C9" s="154">
        <v>883</v>
      </c>
      <c r="D9" s="117">
        <v>1316</v>
      </c>
      <c r="E9" s="117">
        <v>1654</v>
      </c>
      <c r="F9" s="117">
        <v>1987</v>
      </c>
      <c r="G9" s="117">
        <v>2267</v>
      </c>
    </row>
    <row r="10" spans="1:7" ht="12.75">
      <c r="A10" s="70" t="s">
        <v>317</v>
      </c>
      <c r="B10" s="154"/>
      <c r="C10" s="154"/>
      <c r="D10" s="117"/>
      <c r="E10" s="117"/>
      <c r="F10" s="117"/>
      <c r="G10" s="117"/>
    </row>
    <row r="11" spans="1:7" ht="12.75">
      <c r="A11" s="197" t="s">
        <v>314</v>
      </c>
      <c r="B11" s="154">
        <v>153</v>
      </c>
      <c r="C11" s="154">
        <v>165</v>
      </c>
      <c r="D11" s="117">
        <v>240</v>
      </c>
      <c r="E11" s="117">
        <v>290</v>
      </c>
      <c r="F11" s="117">
        <v>321</v>
      </c>
      <c r="G11" s="117">
        <v>458</v>
      </c>
    </row>
    <row r="12" spans="1:7" ht="12.75">
      <c r="A12" s="197" t="s">
        <v>315</v>
      </c>
      <c r="B12" s="154">
        <v>699</v>
      </c>
      <c r="C12" s="154">
        <v>845</v>
      </c>
      <c r="D12" s="117">
        <v>1003</v>
      </c>
      <c r="E12" s="117">
        <v>1284</v>
      </c>
      <c r="F12" s="117">
        <v>1418</v>
      </c>
      <c r="G12" s="117">
        <v>1791</v>
      </c>
    </row>
    <row r="13" spans="1:7" ht="12.75">
      <c r="A13" s="197" t="s">
        <v>316</v>
      </c>
      <c r="B13" s="154">
        <v>726</v>
      </c>
      <c r="C13" s="154">
        <v>944</v>
      </c>
      <c r="D13" s="117">
        <v>1031</v>
      </c>
      <c r="E13" s="117">
        <v>1225</v>
      </c>
      <c r="F13" s="117">
        <v>1391</v>
      </c>
      <c r="G13" s="117">
        <v>1967</v>
      </c>
    </row>
    <row r="14" spans="1:7" ht="12.75">
      <c r="A14" s="70" t="s">
        <v>318</v>
      </c>
      <c r="B14" s="154"/>
      <c r="C14" s="154"/>
      <c r="D14" s="117"/>
      <c r="E14" s="117"/>
      <c r="F14" s="117"/>
      <c r="G14" s="117"/>
    </row>
    <row r="15" spans="1:7" ht="12.75">
      <c r="A15" s="197" t="s">
        <v>314</v>
      </c>
      <c r="B15" s="154">
        <v>42</v>
      </c>
      <c r="C15" s="154">
        <v>75</v>
      </c>
      <c r="D15" s="117">
        <v>72</v>
      </c>
      <c r="E15" s="117">
        <v>111</v>
      </c>
      <c r="F15" s="117">
        <v>116</v>
      </c>
      <c r="G15" s="117">
        <v>163</v>
      </c>
    </row>
    <row r="16" spans="1:7" ht="12.75">
      <c r="A16" s="197" t="s">
        <v>315</v>
      </c>
      <c r="B16" s="154">
        <v>292</v>
      </c>
      <c r="C16" s="154">
        <v>394</v>
      </c>
      <c r="D16" s="117">
        <v>436</v>
      </c>
      <c r="E16" s="117">
        <v>530</v>
      </c>
      <c r="F16" s="117">
        <v>607</v>
      </c>
      <c r="G16" s="117">
        <v>694</v>
      </c>
    </row>
    <row r="17" spans="1:7" ht="12.75">
      <c r="A17" s="198" t="s">
        <v>316</v>
      </c>
      <c r="B17" s="165">
        <v>354</v>
      </c>
      <c r="C17" s="165">
        <v>474</v>
      </c>
      <c r="D17" s="124">
        <v>517</v>
      </c>
      <c r="E17" s="124">
        <v>599</v>
      </c>
      <c r="F17" s="124">
        <v>658</v>
      </c>
      <c r="G17" s="124">
        <v>741</v>
      </c>
    </row>
    <row r="19" spans="1:10" ht="12.75">
      <c r="A19" s="22" t="s">
        <v>10</v>
      </c>
      <c r="B19" s="23" t="s">
        <v>319</v>
      </c>
      <c r="C19" s="23"/>
      <c r="D19" s="23"/>
      <c r="E19" s="23"/>
      <c r="F19" s="23"/>
      <c r="G19" s="23"/>
      <c r="H19" s="23"/>
      <c r="I19" s="23"/>
      <c r="J19" s="23"/>
    </row>
    <row r="20" spans="1:10" ht="12.75">
      <c r="A20" s="22" t="s">
        <v>307</v>
      </c>
      <c r="B20" s="23"/>
      <c r="C20" s="23"/>
      <c r="D20" s="23"/>
      <c r="E20" s="23"/>
      <c r="F20" s="23"/>
      <c r="G20" s="23"/>
      <c r="H20" s="23"/>
      <c r="I20" s="23"/>
      <c r="J20" s="23"/>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9.140625" defaultRowHeight="12.75"/>
  <cols>
    <col min="1" max="1" width="24.00390625" style="0" customWidth="1"/>
    <col min="6" max="6" width="8.00390625" style="0" customWidth="1"/>
    <col min="7" max="7" width="7.57421875" style="0" customWidth="1"/>
    <col min="12" max="12" width="14.140625" style="0" customWidth="1"/>
    <col min="13" max="13" width="9.57421875" style="0" customWidth="1"/>
  </cols>
  <sheetData>
    <row r="1" spans="1:2" ht="12.75">
      <c r="A1" s="190" t="s">
        <v>320</v>
      </c>
      <c r="B1" s="190" t="s">
        <v>321</v>
      </c>
    </row>
    <row r="2" spans="1:6" ht="12.75">
      <c r="A2" s="24"/>
      <c r="F2" s="9"/>
    </row>
    <row r="3" spans="1:7" ht="12.75">
      <c r="A3" s="193"/>
      <c r="B3" s="194">
        <v>2002</v>
      </c>
      <c r="C3" s="194">
        <v>2003</v>
      </c>
      <c r="D3" s="194">
        <v>2004</v>
      </c>
      <c r="E3" s="194">
        <v>2005</v>
      </c>
      <c r="F3" s="194">
        <v>2006</v>
      </c>
      <c r="G3" s="194">
        <v>2007</v>
      </c>
    </row>
    <row r="4" spans="1:7" ht="12.75">
      <c r="A4" t="s">
        <v>322</v>
      </c>
      <c r="B4" s="154">
        <v>18101</v>
      </c>
      <c r="C4" s="154">
        <v>24320</v>
      </c>
      <c r="D4" s="154">
        <v>25846</v>
      </c>
      <c r="E4" s="154">
        <v>30475</v>
      </c>
      <c r="F4" s="154">
        <v>33345</v>
      </c>
      <c r="G4" s="154">
        <v>32943</v>
      </c>
    </row>
    <row r="5" spans="1:7" ht="12.75">
      <c r="A5" t="s">
        <v>6</v>
      </c>
      <c r="B5" s="154"/>
      <c r="C5" s="154"/>
      <c r="D5" s="154"/>
      <c r="E5" s="154"/>
      <c r="F5" s="154"/>
      <c r="G5" s="154"/>
    </row>
    <row r="6" spans="1:7" ht="12.75">
      <c r="A6" s="70" t="s">
        <v>323</v>
      </c>
      <c r="B6" s="154">
        <v>17188</v>
      </c>
      <c r="C6" s="154">
        <v>23251</v>
      </c>
      <c r="D6" s="154">
        <v>24603</v>
      </c>
      <c r="E6" s="154">
        <v>29151</v>
      </c>
      <c r="F6" s="154">
        <v>31784</v>
      </c>
      <c r="G6" s="154">
        <v>31729</v>
      </c>
    </row>
    <row r="7" spans="1:7" ht="12.75">
      <c r="A7" s="199" t="s">
        <v>324</v>
      </c>
      <c r="B7" s="165">
        <v>913</v>
      </c>
      <c r="C7" s="165">
        <v>1069</v>
      </c>
      <c r="D7" s="165">
        <v>1243</v>
      </c>
      <c r="E7" s="165">
        <v>1324</v>
      </c>
      <c r="F7" s="165">
        <v>1561</v>
      </c>
      <c r="G7" s="165">
        <v>1214</v>
      </c>
    </row>
    <row r="9" spans="1:2" ht="12.75">
      <c r="A9" s="22" t="s">
        <v>10</v>
      </c>
      <c r="B9" s="48" t="s">
        <v>325</v>
      </c>
    </row>
    <row r="10" ht="12.75">
      <c r="A10" s="22" t="s">
        <v>307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2.00390625" style="0" customWidth="1"/>
    <col min="2" max="3" width="6.28125" style="0" customWidth="1"/>
    <col min="4" max="4" width="6.57421875" style="0" customWidth="1"/>
    <col min="5" max="5" width="6.7109375" style="0" customWidth="1"/>
    <col min="6" max="6" width="6.140625" style="0" customWidth="1"/>
    <col min="7" max="7" width="6.28125" style="0" customWidth="1"/>
  </cols>
  <sheetData>
    <row r="1" spans="1:2" ht="12.75">
      <c r="A1" s="52" t="s">
        <v>326</v>
      </c>
      <c r="B1" s="190" t="s">
        <v>327</v>
      </c>
    </row>
    <row r="3" spans="1:7" ht="12.75">
      <c r="A3" s="193"/>
      <c r="B3" s="200">
        <v>2002</v>
      </c>
      <c r="C3" s="200">
        <v>2003</v>
      </c>
      <c r="D3" s="200">
        <v>2004</v>
      </c>
      <c r="E3" s="200">
        <v>2005</v>
      </c>
      <c r="F3" s="200">
        <v>2006</v>
      </c>
      <c r="G3" s="200">
        <v>2007</v>
      </c>
    </row>
    <row r="4" spans="2:7" ht="12.75">
      <c r="B4" s="201"/>
      <c r="C4" s="201"/>
      <c r="D4" s="201"/>
      <c r="E4" s="201"/>
      <c r="F4" s="201"/>
      <c r="G4" s="201"/>
    </row>
    <row r="5" spans="1:7" ht="12.75">
      <c r="A5" s="202" t="s">
        <v>328</v>
      </c>
      <c r="B5" s="201"/>
      <c r="C5" s="201"/>
      <c r="D5" s="201"/>
      <c r="E5" s="201"/>
      <c r="F5" s="201"/>
      <c r="G5" s="201"/>
    </row>
    <row r="6" spans="1:10" ht="12.75">
      <c r="A6" s="203" t="s">
        <v>314</v>
      </c>
      <c r="B6" s="201">
        <v>403</v>
      </c>
      <c r="C6" s="201">
        <v>807</v>
      </c>
      <c r="D6" s="201">
        <v>889</v>
      </c>
      <c r="E6" s="201">
        <v>733</v>
      </c>
      <c r="F6" s="201">
        <v>558</v>
      </c>
      <c r="G6" s="201">
        <v>478</v>
      </c>
      <c r="J6" s="201"/>
    </row>
    <row r="7" spans="1:11" ht="12.75">
      <c r="A7" s="203" t="s">
        <v>315</v>
      </c>
      <c r="B7" s="201">
        <v>15547</v>
      </c>
      <c r="C7" s="201">
        <v>20348</v>
      </c>
      <c r="D7" s="201">
        <v>21372</v>
      </c>
      <c r="E7" s="201">
        <v>26169</v>
      </c>
      <c r="F7" s="201">
        <v>28910</v>
      </c>
      <c r="G7" s="201">
        <v>28913</v>
      </c>
      <c r="I7" s="201"/>
      <c r="K7" s="201"/>
    </row>
    <row r="8" spans="1:7" ht="12.75">
      <c r="A8" s="203" t="s">
        <v>316</v>
      </c>
      <c r="B8" s="201">
        <v>2951</v>
      </c>
      <c r="C8" s="201">
        <v>3657</v>
      </c>
      <c r="D8" s="201">
        <v>4053</v>
      </c>
      <c r="E8" s="201">
        <v>4398</v>
      </c>
      <c r="F8" s="201">
        <v>4694</v>
      </c>
      <c r="G8" s="201">
        <v>4931</v>
      </c>
    </row>
    <row r="9" spans="1:7" ht="12.75">
      <c r="A9" s="202"/>
      <c r="B9" s="201"/>
      <c r="C9" s="201"/>
      <c r="D9" s="201"/>
      <c r="E9" s="201"/>
      <c r="F9" s="201"/>
      <c r="G9" s="201"/>
    </row>
    <row r="10" ht="12.75">
      <c r="A10" s="202" t="s">
        <v>329</v>
      </c>
    </row>
    <row r="11" spans="1:9" ht="12.75">
      <c r="A11" s="203" t="s">
        <v>314</v>
      </c>
      <c r="B11" s="201">
        <v>420</v>
      </c>
      <c r="C11" s="201">
        <v>384</v>
      </c>
      <c r="D11" s="201">
        <v>381</v>
      </c>
      <c r="E11" s="201">
        <v>495</v>
      </c>
      <c r="F11" s="201">
        <v>503</v>
      </c>
      <c r="G11" s="201">
        <v>462</v>
      </c>
      <c r="I11" s="204"/>
    </row>
    <row r="12" spans="1:9" ht="12.75">
      <c r="A12" s="203" t="s">
        <v>315</v>
      </c>
      <c r="B12" s="201">
        <v>99</v>
      </c>
      <c r="C12" s="201">
        <v>186</v>
      </c>
      <c r="D12" s="201">
        <v>271</v>
      </c>
      <c r="E12" s="201">
        <v>545</v>
      </c>
      <c r="F12" s="201">
        <v>800</v>
      </c>
      <c r="G12" s="201">
        <v>603</v>
      </c>
      <c r="I12" s="201"/>
    </row>
    <row r="13" spans="1:7" ht="12.75">
      <c r="A13" s="203" t="s">
        <v>316</v>
      </c>
      <c r="B13" s="201">
        <v>77</v>
      </c>
      <c r="C13" s="201">
        <v>137</v>
      </c>
      <c r="D13" s="201">
        <v>121</v>
      </c>
      <c r="E13" s="201">
        <v>194</v>
      </c>
      <c r="F13" s="201">
        <v>276</v>
      </c>
      <c r="G13" s="201">
        <v>279</v>
      </c>
    </row>
    <row r="14" spans="1:10" ht="12.75">
      <c r="A14" s="202"/>
      <c r="B14" s="201"/>
      <c r="C14" s="201"/>
      <c r="D14" s="201"/>
      <c r="E14" s="201"/>
      <c r="F14" s="201"/>
      <c r="G14" s="201"/>
      <c r="J14" s="9"/>
    </row>
    <row r="15" spans="1:11" ht="12.75">
      <c r="A15" s="202" t="s">
        <v>330</v>
      </c>
      <c r="K15" s="9"/>
    </row>
    <row r="16" spans="1:10" ht="12.75">
      <c r="A16" s="203" t="s">
        <v>314</v>
      </c>
      <c r="B16" s="201">
        <v>179</v>
      </c>
      <c r="C16" s="201">
        <v>330</v>
      </c>
      <c r="D16" s="201">
        <v>383</v>
      </c>
      <c r="E16" s="201">
        <v>255</v>
      </c>
      <c r="F16" s="201">
        <v>140</v>
      </c>
      <c r="G16" s="201">
        <v>23</v>
      </c>
      <c r="J16" s="201"/>
    </row>
    <row r="17" spans="1:7" ht="12.75">
      <c r="A17" s="203" t="s">
        <v>315</v>
      </c>
      <c r="B17" s="201">
        <v>422</v>
      </c>
      <c r="C17" s="201">
        <v>700</v>
      </c>
      <c r="D17" s="201">
        <v>731</v>
      </c>
      <c r="E17" s="201">
        <v>141</v>
      </c>
      <c r="F17" s="201">
        <v>45</v>
      </c>
      <c r="G17" s="201">
        <v>15</v>
      </c>
    </row>
    <row r="18" spans="1:7" ht="12.75">
      <c r="A18" s="203" t="s">
        <v>316</v>
      </c>
      <c r="B18" s="201">
        <v>125</v>
      </c>
      <c r="C18" s="201">
        <v>210</v>
      </c>
      <c r="D18" s="201">
        <v>283</v>
      </c>
      <c r="E18" s="201">
        <v>267</v>
      </c>
      <c r="F18" s="201">
        <v>233</v>
      </c>
      <c r="G18" s="201">
        <v>17</v>
      </c>
    </row>
    <row r="19" spans="1:7" ht="12.75">
      <c r="A19" s="203"/>
      <c r="B19" s="201"/>
      <c r="C19" s="201"/>
      <c r="D19" s="201"/>
      <c r="E19" s="201"/>
      <c r="F19" s="201"/>
      <c r="G19" s="201"/>
    </row>
    <row r="20" spans="1:6" ht="12.75">
      <c r="A20" s="202"/>
      <c r="B20" s="205"/>
      <c r="C20" s="205"/>
      <c r="D20" s="20"/>
      <c r="E20" s="20"/>
      <c r="F20" s="20"/>
    </row>
    <row r="21" spans="1:6" ht="12.75">
      <c r="A21" s="206" t="s">
        <v>331</v>
      </c>
      <c r="B21" s="205"/>
      <c r="C21" s="205"/>
      <c r="D21" s="20"/>
      <c r="E21" s="20"/>
      <c r="F21" s="20"/>
    </row>
    <row r="22" spans="1:7" ht="12.75">
      <c r="A22" s="202" t="s">
        <v>328</v>
      </c>
      <c r="B22" s="201">
        <v>84</v>
      </c>
      <c r="C22" s="201">
        <v>82</v>
      </c>
      <c r="D22" s="201">
        <v>84</v>
      </c>
      <c r="E22" s="201">
        <v>79</v>
      </c>
      <c r="F22" s="201">
        <v>77</v>
      </c>
      <c r="G22" s="201">
        <v>72</v>
      </c>
    </row>
    <row r="23" spans="1:7" ht="12.75">
      <c r="A23" s="202" t="s">
        <v>329</v>
      </c>
      <c r="B23" s="201">
        <v>51</v>
      </c>
      <c r="C23" s="201">
        <v>40</v>
      </c>
      <c r="D23" s="201">
        <v>42</v>
      </c>
      <c r="E23" s="201">
        <v>33</v>
      </c>
      <c r="F23" s="201">
        <v>33</v>
      </c>
      <c r="G23" s="201">
        <v>30</v>
      </c>
    </row>
    <row r="24" spans="1:7" ht="12.75">
      <c r="A24" s="188" t="s">
        <v>330</v>
      </c>
      <c r="B24" s="181">
        <v>101</v>
      </c>
      <c r="C24" s="181">
        <v>106</v>
      </c>
      <c r="D24" s="181">
        <v>108</v>
      </c>
      <c r="E24" s="181">
        <v>113</v>
      </c>
      <c r="F24" s="181">
        <v>108</v>
      </c>
      <c r="G24" s="181">
        <v>96</v>
      </c>
    </row>
    <row r="26" spans="1:2" s="115" customFormat="1" ht="12.75">
      <c r="A26" s="64" t="s">
        <v>10</v>
      </c>
      <c r="B26" s="48" t="s">
        <v>332</v>
      </c>
    </row>
    <row r="27" spans="1:2" s="115" customFormat="1" ht="12.75">
      <c r="A27" s="64" t="s">
        <v>301</v>
      </c>
      <c r="B27" s="48" t="s">
        <v>333</v>
      </c>
    </row>
    <row r="28" ht="12.75">
      <c r="A28" s="22" t="s">
        <v>307</v>
      </c>
    </row>
    <row r="29" ht="12.75">
      <c r="A29" s="158"/>
    </row>
    <row r="30" ht="12.75">
      <c r="A30" s="207"/>
    </row>
    <row r="31" ht="12.75">
      <c r="A31" s="208"/>
    </row>
    <row r="32" ht="12.75">
      <c r="A32" s="208"/>
    </row>
    <row r="33" ht="12.75">
      <c r="A33" s="208"/>
    </row>
    <row r="34" ht="12.75">
      <c r="A34" s="208"/>
    </row>
    <row r="35" ht="12.75">
      <c r="A35" s="209"/>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N50"/>
  <sheetViews>
    <sheetView workbookViewId="0" topLeftCell="A1">
      <selection activeCell="A1" sqref="A1"/>
    </sheetView>
  </sheetViews>
  <sheetFormatPr defaultColWidth="9.140625" defaultRowHeight="12.75"/>
  <cols>
    <col min="1" max="1" width="73.140625" style="0" customWidth="1"/>
    <col min="2" max="2" width="6.421875" style="0" bestFit="1" customWidth="1"/>
    <col min="3" max="3" width="5.421875" style="0" bestFit="1" customWidth="1"/>
    <col min="4" max="4" width="7.28125" style="0" bestFit="1" customWidth="1"/>
    <col min="8" max="8" width="13.7109375" style="0" customWidth="1"/>
    <col min="9" max="9" width="12.00390625" style="0" customWidth="1"/>
    <col min="10" max="10" width="6.140625" style="0" customWidth="1"/>
  </cols>
  <sheetData>
    <row r="1" spans="1:2" s="52" customFormat="1" ht="12">
      <c r="A1" s="52" t="s">
        <v>334</v>
      </c>
      <c r="B1" s="52" t="s">
        <v>335</v>
      </c>
    </row>
    <row r="2" s="52" customFormat="1" ht="12"/>
    <row r="3" spans="1:10" ht="12.75">
      <c r="A3" s="132"/>
      <c r="B3" s="210" t="s">
        <v>336</v>
      </c>
      <c r="C3" s="210" t="s">
        <v>337</v>
      </c>
      <c r="D3" s="210" t="s">
        <v>338</v>
      </c>
      <c r="I3" s="28"/>
      <c r="J3" s="28"/>
    </row>
    <row r="4" spans="1:10" s="20" customFormat="1" ht="12.75">
      <c r="A4" s="91"/>
      <c r="B4" s="91" t="s">
        <v>251</v>
      </c>
      <c r="C4" s="211"/>
      <c r="D4" s="211"/>
      <c r="I4" s="28"/>
      <c r="J4" s="28"/>
    </row>
    <row r="5" spans="1:10" ht="12.75">
      <c r="A5" s="51"/>
      <c r="B5" s="117">
        <v>12131</v>
      </c>
      <c r="C5" s="117">
        <v>1413</v>
      </c>
      <c r="D5" s="117">
        <v>13566</v>
      </c>
      <c r="I5" s="28"/>
      <c r="J5" s="28"/>
    </row>
    <row r="6" spans="1:10" ht="12.75">
      <c r="A6" s="51"/>
      <c r="B6" s="117"/>
      <c r="C6" s="117"/>
      <c r="D6" s="117"/>
      <c r="I6" s="28"/>
      <c r="J6" s="28"/>
    </row>
    <row r="7" spans="1:10" ht="12.75">
      <c r="A7" s="212"/>
      <c r="B7" s="212" t="s">
        <v>208</v>
      </c>
      <c r="C7" s="213"/>
      <c r="D7" s="213"/>
      <c r="I7" s="28"/>
      <c r="J7" s="28"/>
    </row>
    <row r="8" spans="1:10" ht="15.75" customHeight="1">
      <c r="A8" s="214" t="s">
        <v>339</v>
      </c>
      <c r="B8" s="190"/>
      <c r="C8" s="190"/>
      <c r="D8" s="190"/>
      <c r="I8" s="28"/>
      <c r="J8" s="28"/>
    </row>
    <row r="9" spans="1:11" ht="12.75">
      <c r="A9" s="215" t="s">
        <v>340</v>
      </c>
      <c r="B9" s="216">
        <v>77.83364932816751</v>
      </c>
      <c r="C9" s="216">
        <v>81.67020523708422</v>
      </c>
      <c r="D9" s="216">
        <v>78.25445967860828</v>
      </c>
      <c r="E9" s="20"/>
      <c r="F9" s="217"/>
      <c r="G9" s="217"/>
      <c r="H9" s="217"/>
      <c r="I9" s="28"/>
      <c r="J9" s="28"/>
      <c r="K9" s="28"/>
    </row>
    <row r="10" spans="1:11" ht="11.25" customHeight="1">
      <c r="A10" s="218" t="s">
        <v>341</v>
      </c>
      <c r="B10" s="216">
        <v>10.77404995466161</v>
      </c>
      <c r="C10" s="216">
        <v>10.686482661004954</v>
      </c>
      <c r="D10" s="216">
        <v>11.064425770308123</v>
      </c>
      <c r="E10" s="20"/>
      <c r="F10" s="217"/>
      <c r="G10" s="217"/>
      <c r="H10" s="217"/>
      <c r="I10" s="28"/>
      <c r="J10" s="28"/>
      <c r="K10" s="28"/>
    </row>
    <row r="11" spans="1:11" ht="10.5" customHeight="1">
      <c r="A11" s="218" t="s">
        <v>342</v>
      </c>
      <c r="B11" s="216">
        <v>11</v>
      </c>
      <c r="C11" s="216">
        <v>7.2894550601556976</v>
      </c>
      <c r="D11" s="216">
        <v>10.401002506265664</v>
      </c>
      <c r="E11" s="20"/>
      <c r="F11" s="217"/>
      <c r="G11" s="217"/>
      <c r="H11" s="217"/>
      <c r="I11" s="28"/>
      <c r="J11" s="28"/>
      <c r="K11" s="28"/>
    </row>
    <row r="12" spans="1:11" ht="12.75">
      <c r="A12" s="218" t="s">
        <v>93</v>
      </c>
      <c r="B12" s="216">
        <v>0.27203033550408046</v>
      </c>
      <c r="C12" s="216">
        <v>0.3538570417551309</v>
      </c>
      <c r="D12" s="216">
        <v>0.2801120448179272</v>
      </c>
      <c r="E12" s="20"/>
      <c r="F12" s="217"/>
      <c r="G12" s="217"/>
      <c r="H12" s="217"/>
      <c r="I12" s="28"/>
      <c r="J12" s="28"/>
      <c r="K12" s="28"/>
    </row>
    <row r="13" spans="1:11" ht="12.75">
      <c r="A13" s="190"/>
      <c r="B13" s="190"/>
      <c r="C13" s="190"/>
      <c r="D13" s="190"/>
      <c r="F13" s="20"/>
      <c r="G13" s="20"/>
      <c r="H13" s="20"/>
      <c r="I13" s="219"/>
      <c r="J13" s="28"/>
      <c r="K13" s="28"/>
    </row>
    <row r="14" spans="1:14" ht="12.75">
      <c r="A14" s="214" t="s">
        <v>343</v>
      </c>
      <c r="B14" s="220"/>
      <c r="C14" s="220"/>
      <c r="D14" s="220"/>
      <c r="E14" s="20"/>
      <c r="F14" s="221"/>
      <c r="G14" s="221"/>
      <c r="H14" s="221"/>
      <c r="I14" s="20"/>
      <c r="J14" s="20"/>
      <c r="K14" s="20"/>
      <c r="L14" s="20"/>
      <c r="M14" s="20"/>
      <c r="N14" s="20"/>
    </row>
    <row r="15" spans="1:14" ht="30" customHeight="1">
      <c r="A15" s="218" t="s">
        <v>344</v>
      </c>
      <c r="B15" s="216">
        <v>51.18291979226775</v>
      </c>
      <c r="C15" s="216">
        <v>52.724699221514506</v>
      </c>
      <c r="D15" s="216">
        <v>51.34158926728586</v>
      </c>
      <c r="E15" s="20"/>
      <c r="F15" s="217"/>
      <c r="G15" s="217"/>
      <c r="H15" s="28"/>
      <c r="I15" s="28"/>
      <c r="J15" s="28"/>
      <c r="K15" s="28"/>
      <c r="L15" s="28"/>
      <c r="M15" s="20"/>
      <c r="N15" s="20"/>
    </row>
    <row r="16" spans="1:14" ht="24">
      <c r="A16" s="218" t="s">
        <v>345</v>
      </c>
      <c r="B16" s="216">
        <v>31.267001895969003</v>
      </c>
      <c r="C16" s="216">
        <v>27.74239207360226</v>
      </c>
      <c r="D16" s="216">
        <v>30.915524104378594</v>
      </c>
      <c r="E16" s="20"/>
      <c r="F16" s="28"/>
      <c r="G16" s="28"/>
      <c r="H16" s="28"/>
      <c r="I16" s="28"/>
      <c r="J16" s="28"/>
      <c r="K16" s="28"/>
      <c r="L16" s="28"/>
      <c r="M16" s="20"/>
      <c r="N16" s="20"/>
    </row>
    <row r="17" spans="1:14" ht="13.5" customHeight="1">
      <c r="A17" s="218" t="s">
        <v>346</v>
      </c>
      <c r="B17" s="216">
        <v>16.92358420575385</v>
      </c>
      <c r="C17" s="216">
        <v>18.683651804670912</v>
      </c>
      <c r="D17" s="216">
        <v>17.094206103494027</v>
      </c>
      <c r="E17" s="20"/>
      <c r="F17" s="28"/>
      <c r="G17" s="28"/>
      <c r="H17" s="28"/>
      <c r="I17" s="28"/>
      <c r="J17" s="28"/>
      <c r="K17" s="28"/>
      <c r="L17" s="28"/>
      <c r="M17" s="20"/>
      <c r="N17" s="20"/>
    </row>
    <row r="18" spans="1:14" ht="12.75">
      <c r="A18" s="215" t="s">
        <v>93</v>
      </c>
      <c r="B18" s="216">
        <v>0.6264941060093975</v>
      </c>
      <c r="C18" s="216">
        <v>0.8492569002123143</v>
      </c>
      <c r="D18" s="216">
        <v>0.6486805248415156</v>
      </c>
      <c r="E18" s="20"/>
      <c r="F18" s="28"/>
      <c r="G18" s="28"/>
      <c r="H18" s="28"/>
      <c r="I18" s="28"/>
      <c r="J18" s="28"/>
      <c r="K18" s="28"/>
      <c r="L18" s="28"/>
      <c r="M18" s="20"/>
      <c r="N18" s="20"/>
    </row>
    <row r="19" spans="1:14" ht="12.75">
      <c r="A19" s="190"/>
      <c r="B19" s="190"/>
      <c r="C19" s="190"/>
      <c r="D19" s="190"/>
      <c r="F19" s="28"/>
      <c r="G19" s="28"/>
      <c r="H19" s="28"/>
      <c r="I19" s="28"/>
      <c r="J19" s="28"/>
      <c r="K19" s="222"/>
      <c r="L19" s="222"/>
      <c r="M19" s="20"/>
      <c r="N19" s="20"/>
    </row>
    <row r="20" spans="1:14" ht="12.75">
      <c r="A20" s="214" t="s">
        <v>347</v>
      </c>
      <c r="B20" s="220"/>
      <c r="C20" s="220"/>
      <c r="D20" s="220"/>
      <c r="F20" s="222"/>
      <c r="G20" s="222"/>
      <c r="H20" s="222"/>
      <c r="I20" s="222"/>
      <c r="J20" s="222"/>
      <c r="K20" s="222"/>
      <c r="L20" s="222"/>
      <c r="M20" s="20"/>
      <c r="N20" s="20"/>
    </row>
    <row r="21" spans="1:14" ht="13.5">
      <c r="A21" s="218" t="s">
        <v>348</v>
      </c>
      <c r="B21" s="223">
        <v>48.94897370373423</v>
      </c>
      <c r="C21" s="223">
        <v>55.62632696390658</v>
      </c>
      <c r="D21" s="223">
        <v>49.65354562877783</v>
      </c>
      <c r="F21" s="222"/>
      <c r="G21" s="222"/>
      <c r="H21" s="222"/>
      <c r="I21" s="222"/>
      <c r="J21" s="222"/>
      <c r="K21" s="222"/>
      <c r="L21" s="222"/>
      <c r="M21" s="20"/>
      <c r="N21" s="20"/>
    </row>
    <row r="22" spans="1:14" ht="12.75">
      <c r="A22" s="218" t="s">
        <v>349</v>
      </c>
      <c r="B22" s="223">
        <v>28.18399142692276</v>
      </c>
      <c r="C22" s="223">
        <v>23.56687898089172</v>
      </c>
      <c r="D22" s="223">
        <v>27.694235588972433</v>
      </c>
      <c r="F22" s="28"/>
      <c r="G22" s="28"/>
      <c r="H22" s="28"/>
      <c r="I22" s="28"/>
      <c r="J22" s="28"/>
      <c r="K22" s="222"/>
      <c r="L22" s="222"/>
      <c r="M22" s="20"/>
      <c r="N22" s="20"/>
    </row>
    <row r="23" spans="1:14" ht="12.75">
      <c r="A23" s="218" t="s">
        <v>350</v>
      </c>
      <c r="B23" s="223">
        <v>21.350259665320255</v>
      </c>
      <c r="C23" s="223">
        <v>18.966737438075018</v>
      </c>
      <c r="D23" s="223">
        <v>21.104231166150672</v>
      </c>
      <c r="F23" s="28"/>
      <c r="G23" s="28"/>
      <c r="H23" s="28"/>
      <c r="I23" s="28"/>
      <c r="J23" s="28"/>
      <c r="K23" s="28"/>
      <c r="L23" s="222"/>
      <c r="M23" s="20"/>
      <c r="N23" s="20"/>
    </row>
    <row r="24" spans="1:14" ht="12.75">
      <c r="A24" s="215" t="s">
        <v>93</v>
      </c>
      <c r="B24" s="223">
        <v>1.5167752040227518</v>
      </c>
      <c r="C24" s="223">
        <v>1.840056617126681</v>
      </c>
      <c r="D24" s="223">
        <v>1.5479876160990713</v>
      </c>
      <c r="F24" s="28"/>
      <c r="G24" s="28"/>
      <c r="H24" s="28"/>
      <c r="I24" s="28"/>
      <c r="J24" s="28"/>
      <c r="K24" s="222"/>
      <c r="L24" s="222"/>
      <c r="M24" s="20"/>
      <c r="N24" s="20"/>
    </row>
    <row r="25" spans="1:14" ht="12.75">
      <c r="A25" s="190"/>
      <c r="B25" s="190"/>
      <c r="C25" s="190"/>
      <c r="D25" s="190"/>
      <c r="F25" s="28"/>
      <c r="G25" s="28"/>
      <c r="H25" s="28"/>
      <c r="I25" s="28"/>
      <c r="J25" s="28"/>
      <c r="K25" s="28"/>
      <c r="L25" s="28"/>
      <c r="M25" s="20"/>
      <c r="N25" s="20"/>
    </row>
    <row r="26" spans="1:14" ht="12.75">
      <c r="A26" s="214" t="s">
        <v>351</v>
      </c>
      <c r="B26" s="220"/>
      <c r="C26" s="220"/>
      <c r="D26" s="220"/>
      <c r="F26" s="222"/>
      <c r="G26" s="222"/>
      <c r="H26" s="222"/>
      <c r="I26" s="222"/>
      <c r="J26" s="222"/>
      <c r="K26" s="222"/>
      <c r="L26" s="20"/>
      <c r="M26" s="20"/>
      <c r="N26" s="20"/>
    </row>
    <row r="27" spans="1:14" ht="12.75">
      <c r="A27" s="224" t="s">
        <v>352</v>
      </c>
      <c r="B27" s="223">
        <v>53.2602423542989</v>
      </c>
      <c r="C27" s="223">
        <v>52.86624203821656</v>
      </c>
      <c r="D27" s="223">
        <v>53.221288515406165</v>
      </c>
      <c r="F27" s="222"/>
      <c r="G27" s="222"/>
      <c r="H27" s="222"/>
      <c r="I27" s="222"/>
      <c r="J27" s="222"/>
      <c r="K27" s="222"/>
      <c r="L27" s="20"/>
      <c r="M27" s="20"/>
      <c r="N27" s="20"/>
    </row>
    <row r="28" spans="1:14" ht="12.75">
      <c r="A28" s="224" t="s">
        <v>353</v>
      </c>
      <c r="B28" s="223">
        <v>33.830681724507464</v>
      </c>
      <c r="C28" s="223">
        <v>32.27176220806794</v>
      </c>
      <c r="D28" s="223">
        <v>33.66504496535456</v>
      </c>
      <c r="F28" s="28"/>
      <c r="G28" s="28"/>
      <c r="H28" s="28"/>
      <c r="I28" s="28"/>
      <c r="J28" s="28"/>
      <c r="K28" s="222"/>
      <c r="L28" s="20"/>
      <c r="M28" s="20"/>
      <c r="N28" s="20"/>
    </row>
    <row r="29" spans="1:14" ht="12.75">
      <c r="A29" s="224" t="s">
        <v>354</v>
      </c>
      <c r="B29" s="223">
        <v>12.167175006182509</v>
      </c>
      <c r="C29" s="223">
        <v>13.800424628450106</v>
      </c>
      <c r="D29" s="223">
        <v>12.339672711189738</v>
      </c>
      <c r="F29" s="28"/>
      <c r="G29" s="28"/>
      <c r="H29" s="28"/>
      <c r="I29" s="28"/>
      <c r="J29" s="28"/>
      <c r="K29" s="20"/>
      <c r="L29" s="20"/>
      <c r="M29" s="20"/>
      <c r="N29" s="20"/>
    </row>
    <row r="30" spans="1:14" ht="12.75">
      <c r="A30" s="215" t="s">
        <v>93</v>
      </c>
      <c r="B30" s="223">
        <v>0.7419009150111285</v>
      </c>
      <c r="C30" s="223">
        <v>1.0615711252653928</v>
      </c>
      <c r="D30" s="223">
        <v>0.7739938080495357</v>
      </c>
      <c r="F30" s="28"/>
      <c r="G30" s="28"/>
      <c r="H30" s="28"/>
      <c r="I30" s="28"/>
      <c r="J30" s="28"/>
      <c r="K30" s="20"/>
      <c r="L30" s="20"/>
      <c r="M30" s="20"/>
      <c r="N30" s="20"/>
    </row>
    <row r="31" spans="1:14" ht="12.75">
      <c r="A31" s="190"/>
      <c r="B31" s="190"/>
      <c r="C31" s="190"/>
      <c r="D31" s="190"/>
      <c r="F31" s="28"/>
      <c r="G31" s="28"/>
      <c r="H31" s="28"/>
      <c r="I31" s="28"/>
      <c r="J31" s="28"/>
      <c r="K31" s="20"/>
      <c r="L31" s="20"/>
      <c r="M31" s="20"/>
      <c r="N31" s="20"/>
    </row>
    <row r="32" spans="1:14" ht="12.75">
      <c r="A32" s="214" t="s">
        <v>355</v>
      </c>
      <c r="B32" s="220"/>
      <c r="C32" s="220"/>
      <c r="D32" s="220"/>
      <c r="F32" s="28"/>
      <c r="G32" s="28"/>
      <c r="H32" s="28"/>
      <c r="I32" s="28"/>
      <c r="J32" s="28"/>
      <c r="K32" s="20"/>
      <c r="L32" s="20"/>
      <c r="M32" s="20"/>
      <c r="N32" s="20"/>
    </row>
    <row r="33" spans="1:14" ht="14.25" customHeight="1">
      <c r="A33" s="218" t="s">
        <v>356</v>
      </c>
      <c r="B33" s="223">
        <v>45.70109636468552</v>
      </c>
      <c r="C33" s="223">
        <v>44.8690728945506</v>
      </c>
      <c r="D33" s="223">
        <v>45.62877782692024</v>
      </c>
      <c r="F33" s="222"/>
      <c r="G33" s="222"/>
      <c r="H33" s="222"/>
      <c r="I33" s="222"/>
      <c r="J33" s="222"/>
      <c r="K33" s="20"/>
      <c r="L33" s="20"/>
      <c r="M33" s="20"/>
      <c r="N33" s="20"/>
    </row>
    <row r="34" spans="1:14" ht="24">
      <c r="A34" s="218" t="s">
        <v>357</v>
      </c>
      <c r="B34" s="223">
        <v>33.4597312670019</v>
      </c>
      <c r="C34" s="223">
        <v>27.459306440198162</v>
      </c>
      <c r="D34" s="223">
        <v>32.82470883090078</v>
      </c>
      <c r="F34" s="222"/>
      <c r="G34" s="222"/>
      <c r="H34" s="222"/>
      <c r="I34" s="222"/>
      <c r="J34" s="222"/>
      <c r="K34" s="20"/>
      <c r="L34" s="20"/>
      <c r="M34" s="20"/>
      <c r="N34" s="20"/>
    </row>
    <row r="35" spans="1:14" ht="23.25" customHeight="1">
      <c r="A35" s="218" t="s">
        <v>358</v>
      </c>
      <c r="B35" s="223">
        <v>20.311598384304673</v>
      </c>
      <c r="C35" s="223">
        <v>26.822363765038926</v>
      </c>
      <c r="D35" s="223">
        <v>20.986289252543123</v>
      </c>
      <c r="F35" s="222"/>
      <c r="G35" s="222"/>
      <c r="H35" s="222"/>
      <c r="I35" s="222"/>
      <c r="J35" s="222"/>
      <c r="K35" s="20"/>
      <c r="L35" s="20"/>
      <c r="M35" s="20"/>
      <c r="N35" s="20"/>
    </row>
    <row r="36" spans="1:14" ht="13.5" customHeight="1">
      <c r="A36" s="215" t="s">
        <v>93</v>
      </c>
      <c r="B36" s="223">
        <v>0.5275739840079137</v>
      </c>
      <c r="C36" s="223">
        <v>0.8492569002123143</v>
      </c>
      <c r="D36" s="223">
        <v>0.5602240896358543</v>
      </c>
      <c r="F36" s="28"/>
      <c r="G36" s="222"/>
      <c r="H36" s="28"/>
      <c r="I36" s="222"/>
      <c r="J36" s="222"/>
      <c r="K36" s="20"/>
      <c r="L36" s="20"/>
      <c r="M36" s="20"/>
      <c r="N36" s="20"/>
    </row>
    <row r="37" spans="1:10" s="20" customFormat="1" ht="12.75">
      <c r="A37" s="225"/>
      <c r="B37" s="117"/>
      <c r="C37" s="117"/>
      <c r="D37" s="117"/>
      <c r="F37" s="28"/>
      <c r="G37" s="222"/>
      <c r="H37" s="28"/>
      <c r="I37" s="28"/>
      <c r="J37" s="222"/>
    </row>
    <row r="38" spans="1:14" ht="12.75">
      <c r="A38" s="214" t="s">
        <v>359</v>
      </c>
      <c r="B38" s="220"/>
      <c r="C38" s="220"/>
      <c r="D38" s="220"/>
      <c r="F38" s="28"/>
      <c r="G38" s="222"/>
      <c r="H38" s="222"/>
      <c r="I38" s="222"/>
      <c r="J38" s="222"/>
      <c r="K38" s="20"/>
      <c r="L38" s="20"/>
      <c r="M38" s="20"/>
      <c r="N38" s="20"/>
    </row>
    <row r="39" spans="1:11" ht="12.75" customHeight="1">
      <c r="A39" s="218" t="s">
        <v>360</v>
      </c>
      <c r="B39" s="223">
        <v>43.88756079465831</v>
      </c>
      <c r="C39" s="223">
        <v>32.34253361641897</v>
      </c>
      <c r="D39" s="223">
        <v>42.70971546513343</v>
      </c>
      <c r="F39" s="20"/>
      <c r="G39" s="20"/>
      <c r="H39" s="20"/>
      <c r="I39" s="20"/>
      <c r="J39" s="20"/>
      <c r="K39" s="20"/>
    </row>
    <row r="40" spans="1:11" ht="12.75">
      <c r="A40" s="218" t="s">
        <v>361</v>
      </c>
      <c r="B40" s="223">
        <v>20.896875772813452</v>
      </c>
      <c r="C40" s="223">
        <v>18.825194621372965</v>
      </c>
      <c r="D40" s="223">
        <v>20.691434468524253</v>
      </c>
      <c r="F40" s="20"/>
      <c r="G40" s="20"/>
      <c r="H40" s="20"/>
      <c r="I40" s="20"/>
      <c r="J40" s="20"/>
      <c r="K40" s="20"/>
    </row>
    <row r="41" spans="1:11" ht="12.75">
      <c r="A41" s="218" t="s">
        <v>362</v>
      </c>
      <c r="B41" s="223">
        <v>34.93528975352403</v>
      </c>
      <c r="C41" s="223">
        <v>48.47841472045294</v>
      </c>
      <c r="D41" s="223">
        <v>36.311366651923926</v>
      </c>
      <c r="F41" s="20"/>
      <c r="G41" s="20"/>
      <c r="H41" s="20"/>
      <c r="I41" s="20"/>
      <c r="J41" s="20"/>
      <c r="K41" s="20"/>
    </row>
    <row r="42" spans="1:11" ht="12.75">
      <c r="A42" s="226" t="s">
        <v>93</v>
      </c>
      <c r="B42" s="227">
        <v>0.2802736790042041</v>
      </c>
      <c r="C42" s="227">
        <v>0.3538570417551309</v>
      </c>
      <c r="D42" s="227">
        <v>0.287483414418399</v>
      </c>
      <c r="F42" s="20"/>
      <c r="G42" s="20"/>
      <c r="H42" s="20"/>
      <c r="I42" s="20"/>
      <c r="J42" s="20"/>
      <c r="K42" s="20"/>
    </row>
    <row r="43" spans="1:11" ht="12.75">
      <c r="A43" s="228"/>
      <c r="B43" s="117"/>
      <c r="C43" s="117"/>
      <c r="D43" s="117"/>
      <c r="F43" s="20"/>
      <c r="G43" s="20"/>
      <c r="H43" s="20"/>
      <c r="I43" s="20"/>
      <c r="J43" s="20"/>
      <c r="K43" s="20"/>
    </row>
    <row r="44" spans="1:11" ht="12.75">
      <c r="A44" s="64" t="s">
        <v>20</v>
      </c>
      <c r="B44" s="64" t="s">
        <v>363</v>
      </c>
      <c r="C44" s="190"/>
      <c r="D44" s="190"/>
      <c r="F44" s="20"/>
      <c r="G44" s="20"/>
      <c r="H44" s="20"/>
      <c r="I44" s="20"/>
      <c r="J44" s="20"/>
      <c r="K44" s="20"/>
    </row>
    <row r="45" spans="1:11" ht="12.75">
      <c r="A45" s="64" t="s">
        <v>22</v>
      </c>
      <c r="B45" s="64" t="s">
        <v>364</v>
      </c>
      <c r="C45" s="190"/>
      <c r="D45" s="190"/>
      <c r="F45" s="20"/>
      <c r="G45" s="20"/>
      <c r="H45" s="20"/>
      <c r="I45" s="20"/>
      <c r="J45" s="20"/>
      <c r="K45" s="20"/>
    </row>
    <row r="46" spans="1:11" ht="12.75">
      <c r="A46" s="64" t="s">
        <v>24</v>
      </c>
      <c r="B46" s="229" t="s">
        <v>365</v>
      </c>
      <c r="C46" s="190"/>
      <c r="D46" s="190"/>
      <c r="F46" s="20"/>
      <c r="G46" s="20"/>
      <c r="H46" s="20"/>
      <c r="I46" s="20"/>
      <c r="J46" s="20"/>
      <c r="K46" s="20"/>
    </row>
    <row r="47" spans="1:11" ht="12.75">
      <c r="A47" s="22" t="s">
        <v>307</v>
      </c>
      <c r="B47" s="190"/>
      <c r="C47" s="190"/>
      <c r="D47" s="190"/>
      <c r="F47" s="20"/>
      <c r="G47" s="20"/>
      <c r="H47" s="20"/>
      <c r="I47" s="20"/>
      <c r="J47" s="20"/>
      <c r="K47" s="20"/>
    </row>
    <row r="48" spans="6:11" ht="12.75">
      <c r="F48" s="20"/>
      <c r="G48" s="20"/>
      <c r="H48" s="20"/>
      <c r="I48" s="20"/>
      <c r="J48" s="20"/>
      <c r="K48" s="20"/>
    </row>
    <row r="49" ht="12.75">
      <c r="A49" s="230"/>
    </row>
    <row r="50" ht="12.75">
      <c r="A50" s="10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140625" defaultRowHeight="12.75"/>
  <cols>
    <col min="1" max="1" width="13.8515625" style="24" customWidth="1"/>
    <col min="2" max="2" width="26.8515625" style="24" customWidth="1"/>
    <col min="3" max="3" width="10.8515625" style="24" bestFit="1" customWidth="1"/>
    <col min="4" max="4" width="22.421875" style="24" bestFit="1" customWidth="1"/>
    <col min="5" max="5" width="12.7109375" style="24" customWidth="1"/>
    <col min="6" max="6" width="10.8515625" style="24" customWidth="1"/>
    <col min="7" max="16384" width="9.140625" style="24" customWidth="1"/>
  </cols>
  <sheetData>
    <row r="1" spans="1:2" s="53" customFormat="1" ht="14.25">
      <c r="A1" s="52" t="s">
        <v>366</v>
      </c>
      <c r="B1" s="52" t="s">
        <v>367</v>
      </c>
    </row>
    <row r="2" spans="1:4" s="53" customFormat="1" ht="14.25">
      <c r="A2" s="54"/>
      <c r="B2" s="54"/>
      <c r="C2" s="54"/>
      <c r="D2" s="54"/>
    </row>
    <row r="3" spans="1:4" s="231" customFormat="1" ht="12.75">
      <c r="A3" s="78"/>
      <c r="B3" s="79" t="s">
        <v>368</v>
      </c>
      <c r="C3" s="79" t="s">
        <v>369</v>
      </c>
      <c r="D3" s="79" t="s">
        <v>370</v>
      </c>
    </row>
    <row r="4" spans="1:4" ht="12.75">
      <c r="A4" s="81">
        <v>1983</v>
      </c>
      <c r="B4" s="125"/>
      <c r="C4" s="125">
        <v>298</v>
      </c>
      <c r="D4" s="125">
        <v>6</v>
      </c>
    </row>
    <row r="5" spans="1:4" ht="12.75">
      <c r="A5" s="81">
        <v>1984</v>
      </c>
      <c r="B5" s="125"/>
      <c r="C5" s="125">
        <v>746</v>
      </c>
      <c r="D5" s="125">
        <v>34</v>
      </c>
    </row>
    <row r="6" spans="1:4" ht="12.75">
      <c r="A6" s="81">
        <v>1985</v>
      </c>
      <c r="B6" s="125"/>
      <c r="C6" s="125">
        <v>839</v>
      </c>
      <c r="D6" s="125">
        <v>33</v>
      </c>
    </row>
    <row r="7" spans="1:4" ht="12.75">
      <c r="A7" s="81">
        <v>1986</v>
      </c>
      <c r="B7" s="125"/>
      <c r="C7" s="232">
        <v>1321</v>
      </c>
      <c r="D7" s="125">
        <v>77</v>
      </c>
    </row>
    <row r="8" spans="1:4" ht="12.75">
      <c r="A8" s="81">
        <v>1987</v>
      </c>
      <c r="B8" s="125"/>
      <c r="C8" s="232">
        <v>1648</v>
      </c>
      <c r="D8" s="125">
        <v>242</v>
      </c>
    </row>
    <row r="9" spans="1:4" ht="12.75">
      <c r="A9" s="81">
        <v>1988</v>
      </c>
      <c r="B9" s="125"/>
      <c r="C9" s="232">
        <v>1687</v>
      </c>
      <c r="D9" s="125">
        <v>590</v>
      </c>
    </row>
    <row r="10" spans="1:4" ht="12.75">
      <c r="A10" s="81">
        <v>1989</v>
      </c>
      <c r="B10" s="125"/>
      <c r="C10" s="232">
        <v>1799</v>
      </c>
      <c r="D10" s="125">
        <v>655</v>
      </c>
    </row>
    <row r="11" spans="1:4" ht="12.75">
      <c r="A11" s="81">
        <v>1990</v>
      </c>
      <c r="B11" s="125"/>
      <c r="C11" s="232">
        <v>2062</v>
      </c>
      <c r="D11" s="125">
        <v>918</v>
      </c>
    </row>
    <row r="12" spans="1:4" ht="12.75">
      <c r="A12" s="81">
        <v>1991</v>
      </c>
      <c r="B12" s="125"/>
      <c r="C12" s="232">
        <v>1923</v>
      </c>
      <c r="D12" s="125">
        <v>932</v>
      </c>
    </row>
    <row r="13" spans="1:4" ht="12.75">
      <c r="A13" s="81">
        <v>1992</v>
      </c>
      <c r="B13" s="125"/>
      <c r="C13" s="232">
        <v>1884</v>
      </c>
      <c r="D13" s="232">
        <v>1205</v>
      </c>
    </row>
    <row r="14" spans="1:4" ht="12.75">
      <c r="A14" s="81">
        <v>1993</v>
      </c>
      <c r="B14" s="125"/>
      <c r="C14" s="232">
        <v>2306</v>
      </c>
      <c r="D14" s="232">
        <v>1701</v>
      </c>
    </row>
    <row r="15" spans="1:4" ht="12.75">
      <c r="A15" s="81">
        <v>1994</v>
      </c>
      <c r="B15" s="125"/>
      <c r="C15" s="232">
        <v>2822</v>
      </c>
      <c r="D15" s="232">
        <v>1157</v>
      </c>
    </row>
    <row r="16" spans="1:4" ht="12.75">
      <c r="A16" s="81">
        <v>1995</v>
      </c>
      <c r="B16" s="125"/>
      <c r="C16" s="232">
        <v>2767</v>
      </c>
      <c r="D16" s="232">
        <v>1754</v>
      </c>
    </row>
    <row r="17" spans="1:4" ht="12.75">
      <c r="A17" s="81" t="s">
        <v>371</v>
      </c>
      <c r="B17" s="232">
        <v>6452</v>
      </c>
      <c r="C17" s="125"/>
      <c r="D17" s="125"/>
    </row>
    <row r="18" spans="1:4" ht="12.75">
      <c r="A18" s="81">
        <v>1997</v>
      </c>
      <c r="B18" s="232">
        <v>7925</v>
      </c>
      <c r="C18" s="125"/>
      <c r="D18" s="125"/>
    </row>
    <row r="19" spans="1:4" ht="12.75">
      <c r="A19" s="81">
        <v>1998</v>
      </c>
      <c r="B19" s="232">
        <v>9808</v>
      </c>
      <c r="C19" s="232">
        <v>7160</v>
      </c>
      <c r="D19" s="232">
        <v>2648</v>
      </c>
    </row>
    <row r="20" spans="1:4" ht="12.75">
      <c r="A20" s="81">
        <v>1999</v>
      </c>
      <c r="B20" s="232">
        <v>11004</v>
      </c>
      <c r="C20" s="232">
        <v>7923</v>
      </c>
      <c r="D20" s="232">
        <v>3081</v>
      </c>
    </row>
    <row r="21" spans="1:4" ht="12.75">
      <c r="A21" s="81">
        <v>2000</v>
      </c>
      <c r="B21" s="232">
        <v>11764</v>
      </c>
      <c r="C21" s="232">
        <v>8235</v>
      </c>
      <c r="D21" s="232">
        <v>3529</v>
      </c>
    </row>
    <row r="22" spans="1:4" ht="12.75">
      <c r="A22" s="81">
        <v>2001</v>
      </c>
      <c r="B22" s="232">
        <v>13388</v>
      </c>
      <c r="C22" s="232">
        <v>9238</v>
      </c>
      <c r="D22" s="232">
        <v>4150</v>
      </c>
    </row>
    <row r="23" spans="1:4" ht="12.75">
      <c r="A23" s="81">
        <v>2002</v>
      </c>
      <c r="B23" s="232">
        <v>15408</v>
      </c>
      <c r="C23" s="232">
        <v>10047</v>
      </c>
      <c r="D23" s="232">
        <v>5361</v>
      </c>
    </row>
    <row r="24" spans="1:4" ht="12.75">
      <c r="A24" s="83">
        <v>2003</v>
      </c>
      <c r="B24" s="117">
        <v>17254</v>
      </c>
      <c r="C24" s="117">
        <v>12283</v>
      </c>
      <c r="D24" s="117">
        <v>4971</v>
      </c>
    </row>
    <row r="25" spans="1:4" ht="12.75">
      <c r="A25" s="83">
        <v>2004</v>
      </c>
      <c r="B25" s="117">
        <v>19062</v>
      </c>
      <c r="C25" s="117">
        <v>14699</v>
      </c>
      <c r="D25" s="117">
        <v>4363</v>
      </c>
    </row>
    <row r="26" spans="1:4" ht="12.75">
      <c r="A26" s="83">
        <v>2005</v>
      </c>
      <c r="B26" s="117">
        <v>20059</v>
      </c>
      <c r="C26" s="117">
        <v>15821</v>
      </c>
      <c r="D26" s="117">
        <v>4238</v>
      </c>
    </row>
    <row r="27" spans="1:4" ht="12.75">
      <c r="A27" s="83">
        <v>2006</v>
      </c>
      <c r="B27" s="117" t="s">
        <v>372</v>
      </c>
      <c r="C27" s="117" t="s">
        <v>373</v>
      </c>
      <c r="D27" s="117" t="s">
        <v>374</v>
      </c>
    </row>
    <row r="28" spans="1:4" ht="12.75">
      <c r="A28" s="84">
        <v>2007</v>
      </c>
      <c r="B28" s="124">
        <v>23583</v>
      </c>
      <c r="C28" s="124">
        <v>19064</v>
      </c>
      <c r="D28" s="124">
        <v>4519</v>
      </c>
    </row>
    <row r="30" spans="1:5" ht="12.75">
      <c r="A30" s="22" t="s">
        <v>20</v>
      </c>
      <c r="B30" s="23" t="s">
        <v>375</v>
      </c>
      <c r="C30" s="23"/>
      <c r="D30" s="23"/>
      <c r="E30" s="23"/>
    </row>
    <row r="31" spans="1:5" ht="12.75">
      <c r="A31" s="22" t="s">
        <v>301</v>
      </c>
      <c r="B31" s="23" t="s">
        <v>376</v>
      </c>
      <c r="C31" s="23"/>
      <c r="D31" s="23"/>
      <c r="E31" s="23"/>
    </row>
    <row r="32" spans="1:5" ht="12.75">
      <c r="A32" s="146" t="s">
        <v>377</v>
      </c>
      <c r="B32" s="23"/>
      <c r="C32" s="23"/>
      <c r="D32" s="23"/>
      <c r="E32" s="23"/>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140625" defaultRowHeight="12.75"/>
  <cols>
    <col min="1" max="1" width="50.140625" style="27" customWidth="1"/>
    <col min="2" max="2" width="6.421875" style="27" customWidth="1"/>
    <col min="3" max="7" width="6.421875" style="27" bestFit="1" customWidth="1"/>
    <col min="8" max="8" width="6.28125" style="27" customWidth="1"/>
    <col min="9" max="11" width="6.140625" style="27" customWidth="1"/>
    <col min="12" max="12" width="5.28125" style="27" customWidth="1"/>
    <col min="13" max="16384" width="9.140625" style="27" customWidth="1"/>
  </cols>
  <sheetData>
    <row r="1" spans="1:7" s="54" customFormat="1" ht="14.25">
      <c r="A1" s="29" t="s">
        <v>378</v>
      </c>
      <c r="B1" s="29" t="s">
        <v>379</v>
      </c>
      <c r="G1" s="27"/>
    </row>
    <row r="2" spans="1:10" ht="12">
      <c r="A2" s="29"/>
      <c r="B2" s="29"/>
      <c r="C2" s="29"/>
      <c r="D2" s="29"/>
      <c r="E2" s="29"/>
      <c r="F2" s="29"/>
      <c r="G2" s="29"/>
      <c r="H2" s="29"/>
      <c r="I2" s="29"/>
      <c r="J2" s="29"/>
    </row>
    <row r="3" spans="1:11" ht="12">
      <c r="A3" s="233"/>
      <c r="B3" s="234">
        <v>1998</v>
      </c>
      <c r="C3" s="234">
        <v>1999</v>
      </c>
      <c r="D3" s="234">
        <v>2000</v>
      </c>
      <c r="E3" s="234">
        <v>2001</v>
      </c>
      <c r="F3" s="234">
        <v>2002</v>
      </c>
      <c r="G3" s="234">
        <v>2003</v>
      </c>
      <c r="H3" s="234">
        <v>2004</v>
      </c>
      <c r="I3" s="234">
        <v>2005</v>
      </c>
      <c r="J3" s="234" t="s">
        <v>380</v>
      </c>
      <c r="K3" s="235" t="s">
        <v>381</v>
      </c>
    </row>
    <row r="4" spans="1:11" ht="12">
      <c r="A4" s="201" t="s">
        <v>382</v>
      </c>
      <c r="B4" s="201">
        <v>10846</v>
      </c>
      <c r="C4" s="201">
        <v>11841</v>
      </c>
      <c r="D4" s="201">
        <v>12466</v>
      </c>
      <c r="E4" s="201">
        <v>14215</v>
      </c>
      <c r="F4" s="201">
        <v>15985</v>
      </c>
      <c r="G4" s="201">
        <v>18039</v>
      </c>
      <c r="H4" s="201">
        <v>20201</v>
      </c>
      <c r="I4" s="201">
        <v>20944</v>
      </c>
      <c r="J4" s="201">
        <v>23000.59494113533</v>
      </c>
      <c r="K4" s="154">
        <v>23583</v>
      </c>
    </row>
    <row r="5" spans="1:11" ht="12">
      <c r="A5" s="201" t="s">
        <v>6</v>
      </c>
      <c r="B5" s="201"/>
      <c r="C5" s="201"/>
      <c r="D5" s="201"/>
      <c r="E5" s="201"/>
      <c r="F5" s="201"/>
      <c r="G5" s="201"/>
      <c r="H5" s="201"/>
      <c r="I5" s="201"/>
      <c r="J5" s="201"/>
      <c r="K5" s="154"/>
    </row>
    <row r="6" spans="1:11" ht="12">
      <c r="A6" s="236" t="s">
        <v>383</v>
      </c>
      <c r="B6" s="201">
        <v>1050</v>
      </c>
      <c r="C6" s="201">
        <v>966</v>
      </c>
      <c r="D6" s="201">
        <v>1150</v>
      </c>
      <c r="E6" s="201">
        <v>1113</v>
      </c>
      <c r="F6" s="201">
        <v>1369</v>
      </c>
      <c r="G6" s="201">
        <v>1265</v>
      </c>
      <c r="H6" s="201">
        <v>1315</v>
      </c>
      <c r="I6" s="201">
        <v>1231</v>
      </c>
      <c r="J6" s="201">
        <v>1362.413451451218</v>
      </c>
      <c r="K6" s="154">
        <v>1338</v>
      </c>
    </row>
    <row r="7" spans="1:11" ht="12">
      <c r="A7" s="236" t="s">
        <v>384</v>
      </c>
      <c r="B7" s="201">
        <v>1830</v>
      </c>
      <c r="C7" s="201">
        <v>2372</v>
      </c>
      <c r="D7" s="201">
        <v>2624</v>
      </c>
      <c r="E7" s="201">
        <v>3326</v>
      </c>
      <c r="F7" s="201">
        <v>492</v>
      </c>
      <c r="G7" s="201"/>
      <c r="H7" s="201"/>
      <c r="I7" s="201"/>
      <c r="J7" s="201"/>
      <c r="K7" s="154"/>
    </row>
    <row r="8" spans="1:11" ht="12">
      <c r="A8" s="236" t="s">
        <v>324</v>
      </c>
      <c r="B8" s="201"/>
      <c r="C8" s="201"/>
      <c r="D8" s="201"/>
      <c r="E8" s="201"/>
      <c r="F8" s="201">
        <v>3627</v>
      </c>
      <c r="G8" s="201">
        <v>3819</v>
      </c>
      <c r="H8" s="201">
        <v>3141</v>
      </c>
      <c r="I8" s="201">
        <v>3106</v>
      </c>
      <c r="J8" s="201">
        <v>3586.8398997552163</v>
      </c>
      <c r="K8" s="154">
        <v>3181</v>
      </c>
    </row>
    <row r="9" spans="1:11" ht="12">
      <c r="A9" s="236" t="s">
        <v>323</v>
      </c>
      <c r="B9" s="201">
        <v>7966</v>
      </c>
      <c r="C9" s="201">
        <v>8503</v>
      </c>
      <c r="D9" s="201">
        <v>8692</v>
      </c>
      <c r="E9" s="201">
        <v>9776</v>
      </c>
      <c r="F9" s="201">
        <v>10497</v>
      </c>
      <c r="G9" s="201">
        <v>12955</v>
      </c>
      <c r="H9" s="201">
        <v>15745</v>
      </c>
      <c r="I9" s="201">
        <v>16607</v>
      </c>
      <c r="J9" s="201">
        <v>18051.341589928896</v>
      </c>
      <c r="K9" s="154">
        <v>19064</v>
      </c>
    </row>
    <row r="10" spans="1:11" ht="12">
      <c r="A10" s="201"/>
      <c r="B10" s="201"/>
      <c r="C10" s="201"/>
      <c r="D10" s="201"/>
      <c r="E10" s="201"/>
      <c r="F10" s="201"/>
      <c r="G10" s="201"/>
      <c r="H10" s="201"/>
      <c r="I10" s="201"/>
      <c r="J10" s="201"/>
      <c r="K10" s="154"/>
    </row>
    <row r="11" spans="1:11" ht="12">
      <c r="A11" s="201" t="s">
        <v>385</v>
      </c>
      <c r="B11" s="201">
        <v>42.274847870182555</v>
      </c>
      <c r="C11" s="201">
        <v>39.71759141964361</v>
      </c>
      <c r="D11" s="201">
        <v>41.440237445852716</v>
      </c>
      <c r="E11" s="201">
        <v>49.366584593739006</v>
      </c>
      <c r="F11" s="201">
        <v>39.18467313106037</v>
      </c>
      <c r="G11" s="201">
        <v>38.15965408282055</v>
      </c>
      <c r="H11" s="201">
        <v>37.57254591356863</v>
      </c>
      <c r="I11" s="201">
        <v>36.19513941940413</v>
      </c>
      <c r="J11" s="201">
        <v>33.217504428697964</v>
      </c>
      <c r="K11" s="154">
        <v>33.71598185133359</v>
      </c>
    </row>
    <row r="12" spans="1:11" ht="12">
      <c r="A12" s="201" t="s">
        <v>6</v>
      </c>
      <c r="B12" s="201"/>
      <c r="C12" s="201"/>
      <c r="D12" s="201"/>
      <c r="E12" s="201"/>
      <c r="F12" s="201"/>
      <c r="G12" s="201"/>
      <c r="H12" s="201"/>
      <c r="I12" s="201"/>
      <c r="J12" s="201"/>
      <c r="K12" s="154"/>
    </row>
    <row r="13" spans="1:11" ht="12">
      <c r="A13" s="236" t="s">
        <v>383</v>
      </c>
      <c r="B13" s="201">
        <v>82.19714285714285</v>
      </c>
      <c r="C13" s="201">
        <v>76.86024844720497</v>
      </c>
      <c r="D13" s="201">
        <v>71.45739130434782</v>
      </c>
      <c r="E13" s="201">
        <v>91.21653189577718</v>
      </c>
      <c r="F13" s="201">
        <v>82.60555149744339</v>
      </c>
      <c r="G13" s="201">
        <v>84.8798418972332</v>
      </c>
      <c r="H13" s="201">
        <v>84.79011406844107</v>
      </c>
      <c r="I13" s="201">
        <v>75.78878960194963</v>
      </c>
      <c r="J13" s="201">
        <v>64.096261682243</v>
      </c>
      <c r="K13" s="154">
        <v>67</v>
      </c>
    </row>
    <row r="14" spans="1:11" ht="12">
      <c r="A14" s="236" t="s">
        <v>384</v>
      </c>
      <c r="B14" s="201">
        <v>43.98469945355191</v>
      </c>
      <c r="C14" s="201">
        <v>40.4287521079258</v>
      </c>
      <c r="D14" s="201">
        <v>41.64824695121951</v>
      </c>
      <c r="E14" s="201">
        <v>48.672579675285625</v>
      </c>
      <c r="F14" s="201">
        <v>34.796747967479675</v>
      </c>
      <c r="G14" s="201"/>
      <c r="H14" s="201"/>
      <c r="I14" s="201"/>
      <c r="J14" s="201"/>
      <c r="K14" s="154"/>
    </row>
    <row r="15" spans="1:11" ht="12">
      <c r="A15" s="236" t="s">
        <v>324</v>
      </c>
      <c r="B15" s="201"/>
      <c r="C15" s="201"/>
      <c r="D15" s="201"/>
      <c r="E15" s="201"/>
      <c r="F15" s="201">
        <v>35.21036669423766</v>
      </c>
      <c r="G15" s="201">
        <v>33.32573972244043</v>
      </c>
      <c r="H15" s="201">
        <v>32.48837949697548</v>
      </c>
      <c r="I15" s="201">
        <v>31.978750804893753</v>
      </c>
      <c r="J15" s="201">
        <v>29.62442314518992</v>
      </c>
      <c r="K15" s="154">
        <v>30</v>
      </c>
    </row>
    <row r="16" spans="1:11" ht="12">
      <c r="A16" s="236" t="s">
        <v>323</v>
      </c>
      <c r="B16" s="201">
        <v>36.619884509163946</v>
      </c>
      <c r="C16" s="201">
        <v>35.29954133835117</v>
      </c>
      <c r="D16" s="201">
        <v>37.406005522319376</v>
      </c>
      <c r="E16" s="201">
        <v>44.838072831423894</v>
      </c>
      <c r="F16" s="201">
        <v>35.10069543679146</v>
      </c>
      <c r="G16" s="201">
        <v>35.022616750289465</v>
      </c>
      <c r="H16" s="201">
        <v>34.6432518259765</v>
      </c>
      <c r="I16" s="201">
        <v>34.0488348286867</v>
      </c>
      <c r="J16" s="201">
        <v>31.600902870847147</v>
      </c>
      <c r="K16" s="154">
        <v>32</v>
      </c>
    </row>
    <row r="17" spans="1:11" ht="12">
      <c r="A17" s="201"/>
      <c r="B17" s="201"/>
      <c r="C17" s="201"/>
      <c r="D17" s="201"/>
      <c r="E17" s="201"/>
      <c r="F17" s="201"/>
      <c r="G17" s="201"/>
      <c r="H17" s="201"/>
      <c r="I17" s="201"/>
      <c r="J17" s="201"/>
      <c r="K17" s="154"/>
    </row>
    <row r="18" spans="1:11" ht="12">
      <c r="A18" s="201" t="s">
        <v>386</v>
      </c>
      <c r="B18" s="201">
        <v>11019</v>
      </c>
      <c r="C18" s="201">
        <v>11842</v>
      </c>
      <c r="D18" s="201">
        <v>12466</v>
      </c>
      <c r="E18" s="201">
        <v>14215</v>
      </c>
      <c r="F18" s="201">
        <v>15985</v>
      </c>
      <c r="G18" s="201">
        <v>18043</v>
      </c>
      <c r="H18" s="201">
        <v>20216</v>
      </c>
      <c r="I18" s="201">
        <v>20944</v>
      </c>
      <c r="J18" s="201">
        <v>23000.59494113533</v>
      </c>
      <c r="K18" s="154">
        <v>24047</v>
      </c>
    </row>
    <row r="19" spans="1:11" ht="12">
      <c r="A19" s="201" t="s">
        <v>6</v>
      </c>
      <c r="B19" s="201"/>
      <c r="C19" s="201"/>
      <c r="D19" s="201"/>
      <c r="E19" s="201"/>
      <c r="F19" s="201"/>
      <c r="G19" s="201"/>
      <c r="H19" s="201"/>
      <c r="I19" s="201"/>
      <c r="J19" s="201"/>
      <c r="K19" s="154"/>
    </row>
    <row r="20" spans="1:11" ht="12">
      <c r="A20" s="236" t="s">
        <v>387</v>
      </c>
      <c r="B20" s="201">
        <v>5501</v>
      </c>
      <c r="C20" s="201">
        <v>8911</v>
      </c>
      <c r="D20" s="201">
        <v>9546</v>
      </c>
      <c r="E20" s="201">
        <v>10953</v>
      </c>
      <c r="F20" s="201">
        <v>12923</v>
      </c>
      <c r="G20" s="201">
        <v>14811</v>
      </c>
      <c r="H20" s="201">
        <v>16510</v>
      </c>
      <c r="I20" s="201">
        <v>16551</v>
      </c>
      <c r="J20" s="201">
        <v>19280.060263433967</v>
      </c>
      <c r="K20" s="154">
        <v>19155</v>
      </c>
    </row>
    <row r="21" spans="1:11" ht="12">
      <c r="A21" s="236" t="s">
        <v>388</v>
      </c>
      <c r="B21" s="201">
        <v>1933</v>
      </c>
      <c r="C21" s="201">
        <v>2273</v>
      </c>
      <c r="D21" s="201">
        <v>2409</v>
      </c>
      <c r="E21" s="201">
        <v>2727</v>
      </c>
      <c r="F21" s="201">
        <v>2772</v>
      </c>
      <c r="G21" s="201">
        <v>2906</v>
      </c>
      <c r="H21" s="201">
        <v>2953</v>
      </c>
      <c r="I21" s="201">
        <v>3039</v>
      </c>
      <c r="J21" s="201">
        <v>3162.8364611260054</v>
      </c>
      <c r="K21" s="154">
        <v>4414</v>
      </c>
    </row>
    <row r="22" spans="1:11" ht="12">
      <c r="A22" s="236" t="s">
        <v>389</v>
      </c>
      <c r="B22" s="201">
        <v>304</v>
      </c>
      <c r="C22" s="201">
        <v>472</v>
      </c>
      <c r="D22" s="201">
        <v>510</v>
      </c>
      <c r="E22" s="201">
        <v>535</v>
      </c>
      <c r="F22" s="201">
        <v>290</v>
      </c>
      <c r="G22" s="201">
        <v>326</v>
      </c>
      <c r="H22" s="201">
        <v>753</v>
      </c>
      <c r="I22" s="201">
        <v>474</v>
      </c>
      <c r="J22" s="201">
        <v>557.6982165753584</v>
      </c>
      <c r="K22" s="154">
        <v>464</v>
      </c>
    </row>
    <row r="23" spans="1:11" ht="12">
      <c r="A23" s="236" t="s">
        <v>390</v>
      </c>
      <c r="B23" s="201">
        <v>3281</v>
      </c>
      <c r="C23" s="201">
        <v>186</v>
      </c>
      <c r="D23" s="201">
        <v>1</v>
      </c>
      <c r="E23" s="201">
        <v>0</v>
      </c>
      <c r="F23" s="201">
        <v>0</v>
      </c>
      <c r="G23" s="201">
        <v>0</v>
      </c>
      <c r="H23" s="201">
        <v>0</v>
      </c>
      <c r="I23" s="201">
        <v>880</v>
      </c>
      <c r="J23" s="201">
        <v>0</v>
      </c>
      <c r="K23" s="154">
        <v>14</v>
      </c>
    </row>
    <row r="24" spans="1:11" ht="12">
      <c r="A24" s="201"/>
      <c r="B24" s="201"/>
      <c r="C24" s="201"/>
      <c r="D24" s="201"/>
      <c r="E24" s="201"/>
      <c r="F24" s="201"/>
      <c r="G24" s="201"/>
      <c r="H24" s="201"/>
      <c r="I24" s="201"/>
      <c r="J24" s="201"/>
      <c r="K24" s="154"/>
    </row>
    <row r="25" spans="1:11" ht="12">
      <c r="A25" s="201" t="s">
        <v>391</v>
      </c>
      <c r="B25" s="201">
        <v>10006</v>
      </c>
      <c r="C25" s="201">
        <v>10831</v>
      </c>
      <c r="D25" s="201">
        <v>11596</v>
      </c>
      <c r="E25" s="201">
        <v>13270</v>
      </c>
      <c r="F25" s="201">
        <v>15038</v>
      </c>
      <c r="G25" s="201">
        <v>17051</v>
      </c>
      <c r="H25" s="201">
        <v>19209</v>
      </c>
      <c r="I25" s="201">
        <v>19956</v>
      </c>
      <c r="J25" s="201">
        <v>21881.37865718615</v>
      </c>
      <c r="K25" s="154"/>
    </row>
    <row r="26" spans="1:11" ht="12">
      <c r="A26" s="201" t="s">
        <v>6</v>
      </c>
      <c r="B26" s="201"/>
      <c r="C26" s="201"/>
      <c r="D26" s="201"/>
      <c r="E26" s="201"/>
      <c r="F26" s="201"/>
      <c r="G26" s="201"/>
      <c r="H26" s="201"/>
      <c r="I26" s="201"/>
      <c r="J26" s="201"/>
      <c r="K26" s="154"/>
    </row>
    <row r="27" spans="1:11" ht="12">
      <c r="A27" s="236" t="s">
        <v>392</v>
      </c>
      <c r="B27" s="201">
        <v>27</v>
      </c>
      <c r="C27" s="201">
        <v>32</v>
      </c>
      <c r="D27" s="201">
        <v>41</v>
      </c>
      <c r="E27" s="201">
        <v>57</v>
      </c>
      <c r="F27" s="201">
        <v>61</v>
      </c>
      <c r="G27" s="201">
        <v>102</v>
      </c>
      <c r="H27" s="201">
        <v>102</v>
      </c>
      <c r="I27" s="201">
        <v>83</v>
      </c>
      <c r="J27" s="201">
        <v>105.68253875743093</v>
      </c>
      <c r="K27" s="154"/>
    </row>
    <row r="28" spans="1:11" ht="12">
      <c r="A28" s="236" t="s">
        <v>393</v>
      </c>
      <c r="B28" s="201">
        <v>283</v>
      </c>
      <c r="C28" s="201">
        <v>326</v>
      </c>
      <c r="D28" s="201">
        <v>428</v>
      </c>
      <c r="E28" s="201">
        <v>463</v>
      </c>
      <c r="F28" s="201">
        <v>520</v>
      </c>
      <c r="G28" s="201">
        <v>670</v>
      </c>
      <c r="H28" s="201">
        <v>754</v>
      </c>
      <c r="I28" s="201">
        <v>833</v>
      </c>
      <c r="J28" s="201">
        <v>856.9198624548316</v>
      </c>
      <c r="K28" s="154"/>
    </row>
    <row r="29" spans="1:11" ht="12">
      <c r="A29" s="236" t="s">
        <v>394</v>
      </c>
      <c r="B29" s="201">
        <v>834</v>
      </c>
      <c r="C29" s="201">
        <v>927</v>
      </c>
      <c r="D29" s="201">
        <v>1082</v>
      </c>
      <c r="E29" s="201">
        <v>1278</v>
      </c>
      <c r="F29" s="201">
        <v>1556</v>
      </c>
      <c r="G29" s="201">
        <v>1701</v>
      </c>
      <c r="H29" s="201">
        <v>1918</v>
      </c>
      <c r="I29" s="201">
        <v>2243</v>
      </c>
      <c r="J29" s="201">
        <v>2299.550180673738</v>
      </c>
      <c r="K29" s="154"/>
    </row>
    <row r="30" spans="1:11" ht="12">
      <c r="A30" s="236" t="s">
        <v>395</v>
      </c>
      <c r="B30" s="201">
        <v>1624</v>
      </c>
      <c r="C30" s="201">
        <v>1667</v>
      </c>
      <c r="D30" s="201">
        <v>1865</v>
      </c>
      <c r="E30" s="201">
        <v>2311</v>
      </c>
      <c r="F30" s="201">
        <v>2630</v>
      </c>
      <c r="G30" s="201">
        <v>2941</v>
      </c>
      <c r="H30" s="201">
        <v>3300</v>
      </c>
      <c r="I30" s="201">
        <v>3569</v>
      </c>
      <c r="J30" s="201">
        <v>4014.6631891828883</v>
      </c>
      <c r="K30" s="154"/>
    </row>
    <row r="31" spans="1:11" ht="12">
      <c r="A31" s="236" t="s">
        <v>396</v>
      </c>
      <c r="B31" s="201">
        <v>2285</v>
      </c>
      <c r="C31" s="201">
        <v>2494</v>
      </c>
      <c r="D31" s="201">
        <v>2610</v>
      </c>
      <c r="E31" s="201">
        <v>3041</v>
      </c>
      <c r="F31" s="201">
        <v>3534</v>
      </c>
      <c r="G31" s="201">
        <v>3949</v>
      </c>
      <c r="H31" s="201">
        <v>4458</v>
      </c>
      <c r="I31" s="201">
        <v>4698</v>
      </c>
      <c r="J31" s="201">
        <v>5206.456638302832</v>
      </c>
      <c r="K31" s="154"/>
    </row>
    <row r="32" spans="1:11" ht="12">
      <c r="A32" s="236" t="s">
        <v>397</v>
      </c>
      <c r="B32" s="201">
        <v>2618</v>
      </c>
      <c r="C32" s="201">
        <v>2910</v>
      </c>
      <c r="D32" s="201">
        <v>3068</v>
      </c>
      <c r="E32" s="201">
        <v>3395</v>
      </c>
      <c r="F32" s="201">
        <v>3742</v>
      </c>
      <c r="G32" s="201">
        <v>4293</v>
      </c>
      <c r="H32" s="201">
        <v>4846</v>
      </c>
      <c r="I32" s="201">
        <v>4809</v>
      </c>
      <c r="J32" s="201">
        <v>5380.896491432568</v>
      </c>
      <c r="K32" s="154"/>
    </row>
    <row r="33" spans="1:11" ht="12">
      <c r="A33" s="236" t="s">
        <v>398</v>
      </c>
      <c r="B33" s="201">
        <v>2335</v>
      </c>
      <c r="C33" s="201">
        <v>2475</v>
      </c>
      <c r="D33" s="201">
        <v>2502</v>
      </c>
      <c r="E33" s="201">
        <v>2725</v>
      </c>
      <c r="F33" s="201">
        <v>2995</v>
      </c>
      <c r="G33" s="201">
        <v>3395</v>
      </c>
      <c r="H33" s="201">
        <v>3831</v>
      </c>
      <c r="I33" s="201">
        <v>3721</v>
      </c>
      <c r="J33" s="201">
        <v>4017.2097563818625</v>
      </c>
      <c r="K33" s="154"/>
    </row>
    <row r="34" spans="1:11" ht="12">
      <c r="A34" s="201"/>
      <c r="B34" s="201"/>
      <c r="C34" s="201"/>
      <c r="D34" s="201"/>
      <c r="E34" s="201"/>
      <c r="F34" s="201"/>
      <c r="G34" s="201"/>
      <c r="H34" s="201"/>
      <c r="I34" s="201"/>
      <c r="J34" s="201"/>
      <c r="K34" s="154"/>
    </row>
    <row r="35" spans="1:11" ht="12">
      <c r="A35" s="201" t="s">
        <v>399</v>
      </c>
      <c r="B35" s="201">
        <v>10846</v>
      </c>
      <c r="C35" s="201">
        <v>11841</v>
      </c>
      <c r="D35" s="201">
        <v>12466</v>
      </c>
      <c r="E35" s="201">
        <v>14215</v>
      </c>
      <c r="F35" s="201">
        <v>15985</v>
      </c>
      <c r="G35" s="201">
        <v>18039</v>
      </c>
      <c r="H35" s="201">
        <v>20201</v>
      </c>
      <c r="I35" s="201">
        <v>20944</v>
      </c>
      <c r="J35" s="201">
        <v>23000.59494113533</v>
      </c>
      <c r="K35" s="154">
        <v>23583</v>
      </c>
    </row>
    <row r="36" spans="1:11" ht="12">
      <c r="A36" s="201" t="s">
        <v>6</v>
      </c>
      <c r="B36" s="201"/>
      <c r="C36" s="201"/>
      <c r="D36" s="201"/>
      <c r="E36" s="201"/>
      <c r="F36" s="201"/>
      <c r="G36" s="201"/>
      <c r="H36" s="201"/>
      <c r="I36" s="201"/>
      <c r="J36" s="201"/>
      <c r="K36" s="154"/>
    </row>
    <row r="37" spans="1:11" ht="12">
      <c r="A37" s="236" t="s">
        <v>400</v>
      </c>
      <c r="B37" s="201">
        <v>5423</v>
      </c>
      <c r="C37" s="201">
        <v>5881</v>
      </c>
      <c r="D37" s="201">
        <v>6008</v>
      </c>
      <c r="E37" s="201">
        <v>7287</v>
      </c>
      <c r="F37" s="201">
        <v>8688</v>
      </c>
      <c r="G37" s="201">
        <v>10047</v>
      </c>
      <c r="H37" s="201">
        <v>11048</v>
      </c>
      <c r="I37" s="201">
        <v>11529</v>
      </c>
      <c r="J37" s="201">
        <v>12335.571511831215</v>
      </c>
      <c r="K37" s="154">
        <v>12553</v>
      </c>
    </row>
    <row r="38" spans="1:11" ht="12">
      <c r="A38" s="236" t="s">
        <v>401</v>
      </c>
      <c r="B38" s="201">
        <v>131</v>
      </c>
      <c r="C38" s="201">
        <v>150</v>
      </c>
      <c r="D38" s="201">
        <v>142</v>
      </c>
      <c r="E38" s="201">
        <v>110</v>
      </c>
      <c r="F38" s="201">
        <v>102</v>
      </c>
      <c r="G38" s="201">
        <v>50</v>
      </c>
      <c r="H38" s="201">
        <v>1</v>
      </c>
      <c r="I38" s="201"/>
      <c r="J38" s="201"/>
      <c r="K38" s="154"/>
    </row>
    <row r="39" spans="1:11" ht="12">
      <c r="A39" s="237" t="s">
        <v>402</v>
      </c>
      <c r="B39" s="181">
        <v>5292</v>
      </c>
      <c r="C39" s="181">
        <v>5810</v>
      </c>
      <c r="D39" s="181">
        <v>6316</v>
      </c>
      <c r="E39" s="181">
        <v>6818</v>
      </c>
      <c r="F39" s="181">
        <v>7195</v>
      </c>
      <c r="G39" s="181">
        <v>7942</v>
      </c>
      <c r="H39" s="181">
        <v>9152</v>
      </c>
      <c r="I39" s="181">
        <v>9415</v>
      </c>
      <c r="J39" s="181">
        <v>10665.023429304114</v>
      </c>
      <c r="K39" s="165">
        <v>11030</v>
      </c>
    </row>
    <row r="40" spans="9:10" ht="11.25">
      <c r="I40" s="238"/>
      <c r="J40" s="238"/>
    </row>
    <row r="41" spans="1:5" ht="11.25">
      <c r="A41" s="64" t="s">
        <v>20</v>
      </c>
      <c r="B41" s="27" t="s">
        <v>403</v>
      </c>
      <c r="C41" s="239"/>
      <c r="D41" s="239"/>
      <c r="E41" s="239"/>
    </row>
    <row r="42" spans="1:5" ht="11.25">
      <c r="A42" s="64" t="s">
        <v>301</v>
      </c>
      <c r="B42" s="27" t="s">
        <v>404</v>
      </c>
      <c r="C42" s="239"/>
      <c r="D42" s="239"/>
      <c r="E42" s="239"/>
    </row>
    <row r="43" spans="1:2" ht="12.75">
      <c r="A43" s="22" t="s">
        <v>377</v>
      </c>
      <c r="B43"/>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9.140625" defaultRowHeight="12.75"/>
  <cols>
    <col min="1" max="1" width="28.421875" style="24" customWidth="1"/>
    <col min="2" max="2" width="21.140625" style="24" customWidth="1"/>
    <col min="3" max="6" width="14.7109375" style="24" customWidth="1"/>
    <col min="7" max="16384" width="9.140625" style="24" customWidth="1"/>
  </cols>
  <sheetData>
    <row r="1" spans="1:6" s="240" customFormat="1" ht="14.25">
      <c r="A1" s="201" t="s">
        <v>405</v>
      </c>
      <c r="B1" s="201" t="s">
        <v>406</v>
      </c>
      <c r="C1" s="201"/>
      <c r="D1" s="201"/>
      <c r="E1" s="201"/>
      <c r="F1" s="201"/>
    </row>
    <row r="2" spans="1:6" s="53" customFormat="1" ht="13.5" customHeight="1">
      <c r="A2" s="201"/>
      <c r="B2" s="201"/>
      <c r="C2" s="201"/>
      <c r="D2" s="201"/>
      <c r="E2" s="201"/>
      <c r="F2" s="201"/>
    </row>
    <row r="3" spans="1:6" ht="12.75">
      <c r="A3" s="233"/>
      <c r="B3" s="233"/>
      <c r="C3" s="241" t="s">
        <v>407</v>
      </c>
      <c r="D3" s="241" t="s">
        <v>408</v>
      </c>
      <c r="E3" s="241" t="s">
        <v>409</v>
      </c>
      <c r="F3" s="241" t="s">
        <v>134</v>
      </c>
    </row>
    <row r="4" spans="1:11" ht="12.75">
      <c r="A4" s="201" t="s">
        <v>410</v>
      </c>
      <c r="B4" s="201" t="s">
        <v>411</v>
      </c>
      <c r="C4" s="242">
        <v>3</v>
      </c>
      <c r="D4" s="242">
        <v>3251</v>
      </c>
      <c r="E4" s="242">
        <v>1071</v>
      </c>
      <c r="F4" s="201">
        <v>4325</v>
      </c>
      <c r="K4" s="63"/>
    </row>
    <row r="5" spans="1:11" ht="12.75">
      <c r="A5" s="201"/>
      <c r="B5" s="201" t="s">
        <v>412</v>
      </c>
      <c r="C5" s="201">
        <v>370</v>
      </c>
      <c r="D5" s="201">
        <v>1688214</v>
      </c>
      <c r="E5" s="201">
        <v>2077614</v>
      </c>
      <c r="F5" s="201">
        <v>3766198</v>
      </c>
      <c r="K5" s="63"/>
    </row>
    <row r="6" spans="1:11" ht="12.75">
      <c r="A6" s="201"/>
      <c r="B6" s="201" t="s">
        <v>413</v>
      </c>
      <c r="C6" s="201">
        <v>123.33333333333333</v>
      </c>
      <c r="D6" s="201">
        <v>519.2906797908336</v>
      </c>
      <c r="E6" s="201">
        <v>1939.8823529411766</v>
      </c>
      <c r="F6" s="201">
        <v>870.797225433526</v>
      </c>
      <c r="K6" s="63"/>
    </row>
    <row r="7" spans="1:6" ht="12.75">
      <c r="A7" s="201"/>
      <c r="B7" s="201"/>
      <c r="C7" s="201"/>
      <c r="D7" s="201"/>
      <c r="E7" s="201"/>
      <c r="F7" s="201"/>
    </row>
    <row r="8" spans="1:8" ht="12.75">
      <c r="A8" s="201" t="s">
        <v>414</v>
      </c>
      <c r="B8" s="201" t="s">
        <v>411</v>
      </c>
      <c r="C8" s="201"/>
      <c r="D8" s="201">
        <v>3</v>
      </c>
      <c r="E8" s="201"/>
      <c r="F8" s="201">
        <v>3</v>
      </c>
      <c r="H8" s="31"/>
    </row>
    <row r="9" spans="1:6" ht="12.75">
      <c r="A9" s="201"/>
      <c r="B9" s="201" t="s">
        <v>412</v>
      </c>
      <c r="C9" s="201"/>
      <c r="D9" s="201">
        <v>1053</v>
      </c>
      <c r="E9" s="201"/>
      <c r="F9" s="201">
        <v>1053</v>
      </c>
    </row>
    <row r="10" spans="1:6" ht="12.75">
      <c r="A10" s="201"/>
      <c r="B10" s="201" t="s">
        <v>413</v>
      </c>
      <c r="C10" s="201"/>
      <c r="D10" s="201">
        <f>D9/D8</f>
        <v>351</v>
      </c>
      <c r="E10" s="201"/>
      <c r="F10" s="201">
        <v>351</v>
      </c>
    </row>
    <row r="11" spans="1:6" ht="12.75">
      <c r="A11" s="201"/>
      <c r="B11" s="201"/>
      <c r="C11" s="201"/>
      <c r="D11" s="201"/>
      <c r="E11" s="201"/>
      <c r="F11" s="201" t="s">
        <v>19</v>
      </c>
    </row>
    <row r="12" spans="1:6" ht="12.75">
      <c r="A12" s="201" t="s">
        <v>415</v>
      </c>
      <c r="B12" s="201" t="s">
        <v>411</v>
      </c>
      <c r="C12" s="201">
        <v>61</v>
      </c>
      <c r="D12" s="242">
        <v>6182</v>
      </c>
      <c r="E12" s="242">
        <v>141</v>
      </c>
      <c r="F12" s="242">
        <v>6384</v>
      </c>
    </row>
    <row r="13" spans="1:6" ht="12.75">
      <c r="A13" s="201"/>
      <c r="B13" s="201" t="s">
        <v>412</v>
      </c>
      <c r="C13" s="201">
        <v>13754</v>
      </c>
      <c r="D13" s="201">
        <v>5166703</v>
      </c>
      <c r="E13" s="201">
        <v>926358</v>
      </c>
      <c r="F13" s="201">
        <v>6106815</v>
      </c>
    </row>
    <row r="14" spans="1:6" ht="12.75">
      <c r="A14" s="201"/>
      <c r="B14" s="201" t="s">
        <v>413</v>
      </c>
      <c r="C14" s="201">
        <v>225.47540983606558</v>
      </c>
      <c r="D14" s="201">
        <v>835.7656098350049</v>
      </c>
      <c r="E14" s="201">
        <v>6569.914893617021</v>
      </c>
      <c r="F14" s="201">
        <v>956.5812969924812</v>
      </c>
    </row>
    <row r="15" spans="1:6" ht="12.75">
      <c r="A15" s="201"/>
      <c r="B15" s="201"/>
      <c r="C15" s="201"/>
      <c r="D15" s="201"/>
      <c r="E15" s="201"/>
      <c r="F15" s="201" t="s">
        <v>19</v>
      </c>
    </row>
    <row r="16" spans="1:6" ht="12.75">
      <c r="A16" s="201" t="s">
        <v>416</v>
      </c>
      <c r="B16" s="201" t="s">
        <v>411</v>
      </c>
      <c r="C16" s="242">
        <v>7008</v>
      </c>
      <c r="D16" s="242">
        <v>135321</v>
      </c>
      <c r="E16" s="242">
        <v>1167</v>
      </c>
      <c r="F16" s="201">
        <v>143496</v>
      </c>
    </row>
    <row r="17" spans="1:6" ht="12.75">
      <c r="A17" s="201"/>
      <c r="B17" s="201" t="s">
        <v>412</v>
      </c>
      <c r="C17" s="201">
        <v>751817</v>
      </c>
      <c r="D17" s="201">
        <v>29540114</v>
      </c>
      <c r="E17" s="201">
        <v>1879444</v>
      </c>
      <c r="F17" s="201">
        <v>32171375</v>
      </c>
    </row>
    <row r="18" spans="1:6" ht="12.75">
      <c r="A18" s="201"/>
      <c r="B18" s="201" t="s">
        <v>413</v>
      </c>
      <c r="C18" s="201">
        <v>107.27982305936074</v>
      </c>
      <c r="D18" s="201">
        <v>218.29659845848022</v>
      </c>
      <c r="E18" s="201">
        <v>1610.4918594687233</v>
      </c>
      <c r="F18" s="201">
        <v>224.19701594469532</v>
      </c>
    </row>
    <row r="19" spans="1:6" ht="12.75">
      <c r="A19" s="201"/>
      <c r="B19" s="201"/>
      <c r="C19" s="201"/>
      <c r="D19" s="201"/>
      <c r="E19" s="201"/>
      <c r="F19" s="201" t="s">
        <v>19</v>
      </c>
    </row>
    <row r="20" spans="1:6" ht="12.75">
      <c r="A20" s="201" t="s">
        <v>417</v>
      </c>
      <c r="B20" s="201" t="s">
        <v>411</v>
      </c>
      <c r="C20" s="201">
        <v>389</v>
      </c>
      <c r="D20" s="201">
        <v>24</v>
      </c>
      <c r="E20" s="201"/>
      <c r="F20" s="201">
        <v>413</v>
      </c>
    </row>
    <row r="21" spans="1:6" ht="12.75">
      <c r="A21" s="201"/>
      <c r="B21" s="201" t="s">
        <v>412</v>
      </c>
      <c r="C21" s="201">
        <v>68975</v>
      </c>
      <c r="D21" s="201">
        <v>5580</v>
      </c>
      <c r="E21" s="201"/>
      <c r="F21" s="201">
        <v>74555</v>
      </c>
    </row>
    <row r="22" spans="1:6" ht="12.75">
      <c r="A22" s="201"/>
      <c r="B22" s="201" t="s">
        <v>413</v>
      </c>
      <c r="C22" s="201">
        <v>177.31362467866325</v>
      </c>
      <c r="D22" s="201">
        <v>232.5</v>
      </c>
      <c r="E22" s="201" t="s">
        <v>19</v>
      </c>
      <c r="F22" s="201">
        <v>180.52058111380146</v>
      </c>
    </row>
    <row r="23" spans="1:6" ht="12.75">
      <c r="A23" s="201"/>
      <c r="B23" s="201"/>
      <c r="C23" s="201"/>
      <c r="D23" s="201"/>
      <c r="E23" s="201"/>
      <c r="F23" s="201"/>
    </row>
    <row r="24" spans="1:6" ht="12.75">
      <c r="A24" s="201" t="s">
        <v>418</v>
      </c>
      <c r="B24" s="201" t="s">
        <v>411</v>
      </c>
      <c r="C24" s="201"/>
      <c r="D24" s="201">
        <v>12</v>
      </c>
      <c r="E24" s="201">
        <v>42</v>
      </c>
      <c r="F24" s="201">
        <v>54</v>
      </c>
    </row>
    <row r="25" spans="1:6" ht="12.75">
      <c r="A25" s="201"/>
      <c r="B25" s="201" t="s">
        <v>412</v>
      </c>
      <c r="C25" s="201"/>
      <c r="D25" s="201">
        <v>177900</v>
      </c>
      <c r="E25" s="201">
        <v>1001326</v>
      </c>
      <c r="F25" s="201">
        <v>1179226</v>
      </c>
    </row>
    <row r="26" spans="1:6" ht="12.75">
      <c r="A26" s="201"/>
      <c r="B26" s="201" t="s">
        <v>413</v>
      </c>
      <c r="C26" s="201"/>
      <c r="D26" s="201">
        <v>14825</v>
      </c>
      <c r="E26" s="201">
        <v>23841.095238095237</v>
      </c>
      <c r="F26" s="201">
        <v>21837.51851851852</v>
      </c>
    </row>
    <row r="27" spans="1:6" ht="12.75">
      <c r="A27" s="201"/>
      <c r="B27" s="201"/>
      <c r="C27" s="201"/>
      <c r="D27" s="201"/>
      <c r="E27" s="201"/>
      <c r="F27" s="201" t="s">
        <v>19</v>
      </c>
    </row>
    <row r="28" spans="1:9" ht="12.75">
      <c r="A28" s="201" t="s">
        <v>419</v>
      </c>
      <c r="B28" s="201" t="s">
        <v>411</v>
      </c>
      <c r="C28" s="201">
        <v>3</v>
      </c>
      <c r="D28" s="201">
        <v>443</v>
      </c>
      <c r="E28" s="201">
        <v>28</v>
      </c>
      <c r="F28" s="201">
        <v>474</v>
      </c>
      <c r="I28" s="31"/>
    </row>
    <row r="29" spans="1:6" ht="12.75">
      <c r="A29" s="201"/>
      <c r="B29" s="201" t="s">
        <v>412</v>
      </c>
      <c r="C29" s="201">
        <v>250</v>
      </c>
      <c r="D29" s="201">
        <v>4501215</v>
      </c>
      <c r="E29" s="201">
        <v>430500</v>
      </c>
      <c r="F29" s="201">
        <v>4931965</v>
      </c>
    </row>
    <row r="30" spans="1:6" ht="12.75">
      <c r="A30" s="201"/>
      <c r="B30" s="201" t="s">
        <v>413</v>
      </c>
      <c r="C30" s="201">
        <v>83.33333333333333</v>
      </c>
      <c r="D30" s="201">
        <v>10160.756207674944</v>
      </c>
      <c r="E30" s="201">
        <v>15375</v>
      </c>
      <c r="F30" s="201">
        <v>10404.989451476793</v>
      </c>
    </row>
    <row r="31" spans="1:6" ht="12.75">
      <c r="A31" s="201"/>
      <c r="B31" s="201"/>
      <c r="C31" s="201"/>
      <c r="D31" s="201"/>
      <c r="E31" s="201"/>
      <c r="F31" s="201" t="s">
        <v>19</v>
      </c>
    </row>
    <row r="32" spans="1:8" ht="12.75">
      <c r="A32" s="201" t="s">
        <v>420</v>
      </c>
      <c r="B32" s="201" t="s">
        <v>411</v>
      </c>
      <c r="C32" s="201"/>
      <c r="D32" s="201">
        <v>164</v>
      </c>
      <c r="E32" s="201"/>
      <c r="F32" s="201">
        <v>164</v>
      </c>
      <c r="H32" s="31"/>
    </row>
    <row r="33" spans="1:6" ht="12.75">
      <c r="A33" s="201"/>
      <c r="B33" s="201" t="s">
        <v>412</v>
      </c>
      <c r="C33" s="201"/>
      <c r="D33" s="201">
        <v>51316</v>
      </c>
      <c r="E33" s="201"/>
      <c r="F33" s="201">
        <v>51316</v>
      </c>
    </row>
    <row r="34" spans="1:6" ht="12.75">
      <c r="A34" s="201"/>
      <c r="B34" s="201" t="s">
        <v>413</v>
      </c>
      <c r="C34" s="201"/>
      <c r="D34" s="201">
        <v>312.9024390243902</v>
      </c>
      <c r="E34" s="201"/>
      <c r="F34" s="201">
        <v>312.9024390243902</v>
      </c>
    </row>
    <row r="35" spans="1:6" ht="12.75">
      <c r="A35" s="201"/>
      <c r="B35" s="201"/>
      <c r="C35" s="201"/>
      <c r="D35" s="201"/>
      <c r="E35" s="201"/>
      <c r="F35" s="201" t="s">
        <v>19</v>
      </c>
    </row>
    <row r="36" spans="1:6" ht="12.75">
      <c r="A36" s="201" t="s">
        <v>421</v>
      </c>
      <c r="B36" s="201" t="s">
        <v>411</v>
      </c>
      <c r="C36" s="201"/>
      <c r="D36" s="201">
        <v>4</v>
      </c>
      <c r="E36" s="201"/>
      <c r="F36" s="201">
        <v>4</v>
      </c>
    </row>
    <row r="37" spans="1:6" ht="12.75">
      <c r="A37" s="201"/>
      <c r="B37" s="201" t="s">
        <v>412</v>
      </c>
      <c r="C37" s="201"/>
      <c r="D37" s="201">
        <v>3250</v>
      </c>
      <c r="E37" s="201"/>
      <c r="F37" s="201">
        <v>3250</v>
      </c>
    </row>
    <row r="38" spans="1:6" ht="12.75">
      <c r="A38" s="201"/>
      <c r="B38" s="201" t="s">
        <v>413</v>
      </c>
      <c r="C38" s="201"/>
      <c r="D38" s="201">
        <v>812.5</v>
      </c>
      <c r="E38" s="201"/>
      <c r="F38" s="201">
        <v>812.5</v>
      </c>
    </row>
    <row r="39" spans="1:6" ht="12.75">
      <c r="A39" s="201"/>
      <c r="B39" s="201"/>
      <c r="C39" s="201"/>
      <c r="D39" s="201"/>
      <c r="E39" s="201"/>
      <c r="F39" s="201" t="s">
        <v>19</v>
      </c>
    </row>
    <row r="40" spans="1:6" ht="12.75">
      <c r="A40" s="201" t="s">
        <v>422</v>
      </c>
      <c r="B40" s="201" t="s">
        <v>411</v>
      </c>
      <c r="C40" s="201"/>
      <c r="D40" s="201">
        <v>248</v>
      </c>
      <c r="E40" s="201"/>
      <c r="F40" s="201">
        <v>248</v>
      </c>
    </row>
    <row r="41" spans="1:6" ht="12.75">
      <c r="A41" s="201"/>
      <c r="B41" s="201" t="s">
        <v>412</v>
      </c>
      <c r="C41" s="201"/>
      <c r="D41" s="201">
        <v>121600</v>
      </c>
      <c r="E41" s="201"/>
      <c r="F41" s="201">
        <v>121600</v>
      </c>
    </row>
    <row r="42" spans="1:6" ht="12.75">
      <c r="A42" s="201"/>
      <c r="B42" s="201" t="s">
        <v>413</v>
      </c>
      <c r="C42" s="201"/>
      <c r="D42" s="201">
        <v>490.3225806451613</v>
      </c>
      <c r="E42" s="201"/>
      <c r="F42" s="201">
        <v>490.3225806451613</v>
      </c>
    </row>
    <row r="43" spans="1:6" ht="12.75">
      <c r="A43" s="201"/>
      <c r="B43" s="201"/>
      <c r="C43" s="201"/>
      <c r="D43" s="201"/>
      <c r="E43" s="201"/>
      <c r="F43" s="201" t="s">
        <v>19</v>
      </c>
    </row>
    <row r="44" spans="1:6" ht="12.75">
      <c r="A44" s="201" t="s">
        <v>423</v>
      </c>
      <c r="B44" s="201" t="s">
        <v>411</v>
      </c>
      <c r="C44" s="242">
        <v>9</v>
      </c>
      <c r="D44" s="242">
        <v>42388</v>
      </c>
      <c r="E44" s="242">
        <v>22</v>
      </c>
      <c r="F44" s="201">
        <v>42419</v>
      </c>
    </row>
    <row r="45" spans="1:6" ht="12.75">
      <c r="A45" s="201"/>
      <c r="B45" s="201" t="s">
        <v>412</v>
      </c>
      <c r="C45" s="201">
        <v>8685</v>
      </c>
      <c r="D45" s="201">
        <v>18697094</v>
      </c>
      <c r="E45" s="201">
        <v>97378</v>
      </c>
      <c r="F45" s="201">
        <v>18803157</v>
      </c>
    </row>
    <row r="46" spans="1:6" ht="12.75">
      <c r="A46" s="201"/>
      <c r="B46" s="201" t="s">
        <v>413</v>
      </c>
      <c r="C46" s="201">
        <v>965</v>
      </c>
      <c r="D46" s="201">
        <v>441.0940360479381</v>
      </c>
      <c r="E46" s="201">
        <v>4426.272727272727</v>
      </c>
      <c r="F46" s="201">
        <v>443.2720479030623</v>
      </c>
    </row>
    <row r="47" spans="1:6" ht="12.75">
      <c r="A47" s="201"/>
      <c r="B47" s="201"/>
      <c r="C47" s="201"/>
      <c r="D47" s="201"/>
      <c r="E47" s="201"/>
      <c r="F47" s="201"/>
    </row>
    <row r="48" spans="1:6" ht="12.75">
      <c r="A48" s="243" t="s">
        <v>134</v>
      </c>
      <c r="B48" s="243" t="s">
        <v>411</v>
      </c>
      <c r="C48" s="243">
        <v>7473</v>
      </c>
      <c r="D48" s="243">
        <v>188040</v>
      </c>
      <c r="E48" s="243">
        <v>2471</v>
      </c>
      <c r="F48" s="243">
        <v>197984</v>
      </c>
    </row>
    <row r="49" spans="1:6" ht="12.75">
      <c r="A49" s="180"/>
      <c r="B49" s="180" t="s">
        <v>412</v>
      </c>
      <c r="C49" s="180">
        <v>843851</v>
      </c>
      <c r="D49" s="180">
        <v>59954039</v>
      </c>
      <c r="E49" s="180">
        <v>6412620</v>
      </c>
      <c r="F49" s="180">
        <v>67210510</v>
      </c>
    </row>
    <row r="50" spans="1:6" ht="12.75">
      <c r="A50" s="181"/>
      <c r="B50" s="181" t="s">
        <v>413</v>
      </c>
      <c r="C50" s="181">
        <v>112.91997858958919</v>
      </c>
      <c r="D50" s="181">
        <v>318.8366251861306</v>
      </c>
      <c r="E50" s="181">
        <v>2595.151760420882</v>
      </c>
      <c r="F50" s="181">
        <v>339.47445248100854</v>
      </c>
    </row>
    <row r="51" spans="1:6" s="28" customFormat="1" ht="12.75">
      <c r="A51" s="180"/>
      <c r="B51" s="180"/>
      <c r="C51" s="180"/>
      <c r="D51" s="180"/>
      <c r="E51" s="180"/>
      <c r="F51" s="180"/>
    </row>
    <row r="52" spans="1:6" s="28" customFormat="1" ht="12.75">
      <c r="A52" s="27" t="s">
        <v>424</v>
      </c>
      <c r="B52" s="29"/>
      <c r="C52" s="29"/>
      <c r="D52" s="29"/>
      <c r="E52" s="29"/>
      <c r="F52" s="29"/>
    </row>
    <row r="53" spans="1:6" ht="12.75">
      <c r="A53" s="52"/>
      <c r="B53" s="52"/>
      <c r="C53" s="52"/>
      <c r="D53" s="52"/>
      <c r="E53" s="52"/>
      <c r="F53" s="52"/>
    </row>
    <row r="54" spans="1:6" ht="12.75">
      <c r="A54" s="52"/>
      <c r="B54" s="52"/>
      <c r="C54" s="52"/>
      <c r="D54" s="52"/>
      <c r="E54" s="52"/>
      <c r="F54" s="52"/>
    </row>
    <row r="55" spans="1:6" ht="12.75">
      <c r="A55" s="52"/>
      <c r="B55" s="52"/>
      <c r="C55" s="52"/>
      <c r="D55" s="52"/>
      <c r="E55" s="52"/>
      <c r="F55" s="52"/>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Q24"/>
  <sheetViews>
    <sheetView workbookViewId="0" topLeftCell="A1">
      <selection activeCell="A1" sqref="A1"/>
    </sheetView>
  </sheetViews>
  <sheetFormatPr defaultColWidth="9.140625" defaultRowHeight="12.75"/>
  <cols>
    <col min="1" max="1" width="29.00390625" style="24" customWidth="1"/>
    <col min="2" max="2" width="7.140625" style="24" customWidth="1"/>
    <col min="3" max="3" width="7.8515625" style="24" customWidth="1"/>
    <col min="4" max="4" width="7.28125" style="24" customWidth="1"/>
    <col min="5" max="5" width="7.421875" style="24" customWidth="1"/>
    <col min="6" max="6" width="7.28125" style="24" customWidth="1"/>
    <col min="7" max="8" width="7.140625" style="24" customWidth="1"/>
    <col min="9" max="9" width="7.421875" style="24" customWidth="1"/>
    <col min="10" max="10" width="7.28125" style="24" customWidth="1"/>
    <col min="11" max="11" width="7.140625" style="24" customWidth="1"/>
    <col min="12" max="12" width="7.28125" style="24" customWidth="1"/>
    <col min="13" max="14" width="7.140625" style="24" customWidth="1"/>
    <col min="15" max="16384" width="9.140625" style="24" customWidth="1"/>
  </cols>
  <sheetData>
    <row r="1" spans="1:13" ht="14.25">
      <c r="A1" s="52" t="s">
        <v>425</v>
      </c>
      <c r="B1" s="52" t="s">
        <v>426</v>
      </c>
      <c r="C1" s="53"/>
      <c r="D1" s="53"/>
      <c r="E1" s="53"/>
      <c r="F1" s="53"/>
      <c r="G1" s="53"/>
      <c r="H1" s="53"/>
      <c r="I1" s="53"/>
      <c r="J1" s="53"/>
      <c r="K1" s="53"/>
      <c r="L1" s="53"/>
      <c r="M1" s="53"/>
    </row>
    <row r="2" spans="1:13" ht="14.25">
      <c r="A2" s="54"/>
      <c r="B2" s="54"/>
      <c r="C2" s="54"/>
      <c r="D2" s="54"/>
      <c r="E2" s="54"/>
      <c r="F2" s="54"/>
      <c r="G2" s="54"/>
      <c r="H2" s="54"/>
      <c r="I2" s="54"/>
      <c r="J2" s="54"/>
      <c r="K2" s="54"/>
      <c r="L2" s="54"/>
      <c r="M2" s="54"/>
    </row>
    <row r="3" spans="1:14" ht="12.75">
      <c r="A3" s="132"/>
      <c r="B3" s="132">
        <v>1995</v>
      </c>
      <c r="C3" s="132">
        <v>1996</v>
      </c>
      <c r="D3" s="132">
        <v>1997</v>
      </c>
      <c r="E3" s="132">
        <v>1998</v>
      </c>
      <c r="F3" s="132">
        <v>1999</v>
      </c>
      <c r="G3" s="132">
        <v>2000</v>
      </c>
      <c r="H3" s="132">
        <v>2001</v>
      </c>
      <c r="I3" s="132">
        <v>2002</v>
      </c>
      <c r="J3" s="132">
        <v>2003</v>
      </c>
      <c r="K3" s="132">
        <v>2004</v>
      </c>
      <c r="L3" s="132">
        <v>2005</v>
      </c>
      <c r="M3" s="132">
        <v>2006</v>
      </c>
      <c r="N3" s="162">
        <v>2007</v>
      </c>
    </row>
    <row r="4" spans="1:14" ht="12.75">
      <c r="A4" s="91"/>
      <c r="B4" s="91" t="s">
        <v>251</v>
      </c>
      <c r="C4" s="91"/>
      <c r="D4" s="91"/>
      <c r="E4" s="91"/>
      <c r="F4" s="91"/>
      <c r="G4" s="91"/>
      <c r="H4" s="91"/>
      <c r="I4" s="91"/>
      <c r="J4" s="91"/>
      <c r="K4" s="91"/>
      <c r="L4" s="91"/>
      <c r="M4" s="91"/>
      <c r="N4" s="134"/>
    </row>
    <row r="5" spans="1:14" ht="12.75">
      <c r="A5" s="29" t="s">
        <v>427</v>
      </c>
      <c r="B5" s="154">
        <v>196078</v>
      </c>
      <c r="C5" s="154">
        <v>254837</v>
      </c>
      <c r="D5" s="154">
        <v>226463</v>
      </c>
      <c r="E5" s="154">
        <v>215485</v>
      </c>
      <c r="F5" s="154">
        <v>197568</v>
      </c>
      <c r="G5" s="154">
        <v>191294</v>
      </c>
      <c r="H5" s="154">
        <v>196317</v>
      </c>
      <c r="I5" s="117">
        <v>200542</v>
      </c>
      <c r="J5" s="154">
        <v>219224</v>
      </c>
      <c r="K5" s="154">
        <v>242811</v>
      </c>
      <c r="L5" s="154">
        <v>254306</v>
      </c>
      <c r="M5" s="154">
        <v>258030</v>
      </c>
      <c r="N5" s="90">
        <v>242226</v>
      </c>
    </row>
    <row r="6" spans="1:14" ht="12.75">
      <c r="A6" s="29"/>
      <c r="B6" s="29"/>
      <c r="C6" s="29"/>
      <c r="D6" s="29"/>
      <c r="E6" s="29"/>
      <c r="F6" s="29"/>
      <c r="G6" s="29"/>
      <c r="H6" s="29"/>
      <c r="I6" s="29"/>
      <c r="J6" s="29"/>
      <c r="K6" s="29"/>
      <c r="L6" s="29"/>
      <c r="M6" s="29"/>
      <c r="N6" s="90"/>
    </row>
    <row r="7" spans="1:14" ht="12.75">
      <c r="A7" s="29" t="s">
        <v>428</v>
      </c>
      <c r="B7" s="29"/>
      <c r="C7" s="29"/>
      <c r="D7" s="29"/>
      <c r="E7" s="29"/>
      <c r="F7" s="29"/>
      <c r="G7" s="29"/>
      <c r="H7" s="29"/>
      <c r="I7" s="29"/>
      <c r="J7" s="29"/>
      <c r="K7" s="29"/>
      <c r="L7" s="29"/>
      <c r="M7" s="29"/>
      <c r="N7" s="90"/>
    </row>
    <row r="8" spans="1:14" ht="12.75">
      <c r="A8" s="15" t="s">
        <v>429</v>
      </c>
      <c r="B8" s="154">
        <v>165571</v>
      </c>
      <c r="C8" s="154">
        <v>144772</v>
      </c>
      <c r="D8" s="154">
        <v>136163</v>
      </c>
      <c r="E8" s="154">
        <v>118853</v>
      </c>
      <c r="F8" s="154">
        <v>117840</v>
      </c>
      <c r="G8" s="154">
        <v>128591</v>
      </c>
      <c r="H8" s="154">
        <v>122264</v>
      </c>
      <c r="I8" s="154">
        <v>144631</v>
      </c>
      <c r="J8" s="154">
        <v>166356</v>
      </c>
      <c r="K8" s="154">
        <v>213098</v>
      </c>
      <c r="L8" s="154">
        <v>195191</v>
      </c>
      <c r="M8" s="154">
        <v>204737</v>
      </c>
      <c r="N8" s="90">
        <v>197984</v>
      </c>
    </row>
    <row r="9" spans="1:17" ht="12.75">
      <c r="A9" s="15" t="s">
        <v>430</v>
      </c>
      <c r="B9" s="90">
        <v>63138.881</v>
      </c>
      <c r="C9" s="90">
        <v>47549.39</v>
      </c>
      <c r="D9" s="90">
        <v>53593.516</v>
      </c>
      <c r="E9" s="90">
        <v>56687.521</v>
      </c>
      <c r="F9" s="90">
        <v>52974.553</v>
      </c>
      <c r="G9" s="90">
        <v>64170.919</v>
      </c>
      <c r="H9" s="90">
        <v>53181.852</v>
      </c>
      <c r="I9" s="90">
        <v>56682.63</v>
      </c>
      <c r="J9" s="90">
        <v>79806.818</v>
      </c>
      <c r="K9" s="90">
        <v>80662.966</v>
      </c>
      <c r="L9" s="90">
        <v>72257.929</v>
      </c>
      <c r="M9" s="90">
        <v>74040.292</v>
      </c>
      <c r="N9" s="90">
        <v>67210.509</v>
      </c>
      <c r="O9" s="25"/>
      <c r="P9" s="25"/>
      <c r="Q9" s="25"/>
    </row>
    <row r="10" spans="1:13" ht="12.75">
      <c r="A10" s="29"/>
      <c r="B10" s="169"/>
      <c r="C10" s="169"/>
      <c r="D10" s="169"/>
      <c r="E10" s="169"/>
      <c r="F10" s="169"/>
      <c r="G10" s="169"/>
      <c r="H10" s="169"/>
      <c r="I10" s="169"/>
      <c r="J10" s="169"/>
      <c r="K10" s="169"/>
      <c r="L10" s="169"/>
      <c r="M10" s="169"/>
    </row>
    <row r="11" spans="1:14" ht="12.75">
      <c r="A11" s="29" t="s">
        <v>431</v>
      </c>
      <c r="B11" s="154">
        <v>106812</v>
      </c>
      <c r="C11" s="154">
        <v>173146</v>
      </c>
      <c r="D11" s="154">
        <v>147141</v>
      </c>
      <c r="E11" s="154">
        <v>136770</v>
      </c>
      <c r="F11" s="154">
        <v>124114</v>
      </c>
      <c r="G11" s="154">
        <v>123568</v>
      </c>
      <c r="H11" s="154">
        <v>118041</v>
      </c>
      <c r="I11" s="117">
        <v>125949</v>
      </c>
      <c r="J11" s="154">
        <v>142769</v>
      </c>
      <c r="K11" s="154">
        <v>172517</v>
      </c>
      <c r="L11" s="154">
        <v>183696</v>
      </c>
      <c r="M11" s="154">
        <v>201013</v>
      </c>
      <c r="N11" s="244">
        <v>213788</v>
      </c>
    </row>
    <row r="12" spans="1:13" ht="12.75">
      <c r="A12" s="29" t="s">
        <v>6</v>
      </c>
      <c r="B12" s="29"/>
      <c r="C12" s="29"/>
      <c r="D12" s="29"/>
      <c r="E12" s="29"/>
      <c r="F12" s="29"/>
      <c r="G12" s="29"/>
      <c r="H12" s="29"/>
      <c r="I12" s="29"/>
      <c r="J12" s="29"/>
      <c r="K12" s="29"/>
      <c r="L12" s="29"/>
      <c r="M12" s="29"/>
    </row>
    <row r="13" spans="1:14" ht="12.75">
      <c r="A13" s="29"/>
      <c r="B13" s="91" t="s">
        <v>208</v>
      </c>
      <c r="C13" s="91"/>
      <c r="D13" s="91"/>
      <c r="E13" s="91"/>
      <c r="F13" s="91"/>
      <c r="G13" s="91"/>
      <c r="H13" s="91"/>
      <c r="I13" s="91"/>
      <c r="J13" s="91"/>
      <c r="K13" s="91"/>
      <c r="L13" s="91"/>
      <c r="M13" s="91"/>
      <c r="N13" s="134"/>
    </row>
    <row r="14" spans="1:14" ht="12.75">
      <c r="A14" s="15" t="s">
        <v>432</v>
      </c>
      <c r="B14" s="169">
        <v>84</v>
      </c>
      <c r="C14" s="169">
        <v>61</v>
      </c>
      <c r="D14" s="169">
        <v>64</v>
      </c>
      <c r="E14" s="169">
        <v>64</v>
      </c>
      <c r="F14" s="169">
        <v>68</v>
      </c>
      <c r="G14" s="169">
        <v>70</v>
      </c>
      <c r="H14" s="169">
        <v>72</v>
      </c>
      <c r="I14" s="245">
        <v>67</v>
      </c>
      <c r="J14" s="245">
        <v>66.9</v>
      </c>
      <c r="K14" s="245">
        <v>63</v>
      </c>
      <c r="L14" s="245">
        <v>65</v>
      </c>
      <c r="M14" s="245">
        <v>65</v>
      </c>
      <c r="N14" s="246">
        <v>65</v>
      </c>
    </row>
    <row r="15" spans="1:14" ht="12.75">
      <c r="A15" s="15" t="s">
        <v>433</v>
      </c>
      <c r="B15" s="169">
        <v>14</v>
      </c>
      <c r="C15" s="169">
        <v>31</v>
      </c>
      <c r="D15" s="169">
        <v>23</v>
      </c>
      <c r="E15" s="169">
        <v>18</v>
      </c>
      <c r="F15" s="169">
        <v>16</v>
      </c>
      <c r="G15" s="169">
        <v>16</v>
      </c>
      <c r="H15" s="169">
        <v>14</v>
      </c>
      <c r="I15" s="245">
        <v>16</v>
      </c>
      <c r="J15" s="245">
        <v>15.7</v>
      </c>
      <c r="K15" s="245">
        <v>17</v>
      </c>
      <c r="L15" s="245">
        <v>16</v>
      </c>
      <c r="M15" s="245">
        <v>18</v>
      </c>
      <c r="N15" s="246">
        <v>16</v>
      </c>
    </row>
    <row r="16" spans="1:14" ht="12.75">
      <c r="A16" s="15" t="s">
        <v>434</v>
      </c>
      <c r="B16" s="169">
        <v>1</v>
      </c>
      <c r="C16" s="169">
        <v>3</v>
      </c>
      <c r="D16" s="169">
        <v>5</v>
      </c>
      <c r="E16" s="169">
        <v>6</v>
      </c>
      <c r="F16" s="169">
        <v>6</v>
      </c>
      <c r="G16" s="169">
        <v>5</v>
      </c>
      <c r="H16" s="169">
        <v>5</v>
      </c>
      <c r="I16" s="245">
        <v>6</v>
      </c>
      <c r="J16" s="245">
        <v>4.1</v>
      </c>
      <c r="K16" s="245">
        <v>4</v>
      </c>
      <c r="L16" s="245">
        <v>4</v>
      </c>
      <c r="M16" s="245">
        <v>4</v>
      </c>
      <c r="N16" s="246">
        <v>4</v>
      </c>
    </row>
    <row r="17" spans="1:14" ht="12.75">
      <c r="A17" s="15" t="s">
        <v>435</v>
      </c>
      <c r="B17" s="169">
        <v>1</v>
      </c>
      <c r="C17" s="169">
        <v>5</v>
      </c>
      <c r="D17" s="169">
        <v>8</v>
      </c>
      <c r="E17" s="169">
        <v>12</v>
      </c>
      <c r="F17" s="169">
        <v>10</v>
      </c>
      <c r="G17" s="169">
        <v>9</v>
      </c>
      <c r="H17" s="169">
        <v>9</v>
      </c>
      <c r="I17" s="245">
        <v>11</v>
      </c>
      <c r="J17" s="245">
        <v>13.3</v>
      </c>
      <c r="K17" s="245">
        <v>16</v>
      </c>
      <c r="L17" s="245">
        <v>15</v>
      </c>
      <c r="M17" s="245">
        <v>13</v>
      </c>
      <c r="N17" s="246">
        <v>15</v>
      </c>
    </row>
    <row r="18" spans="1:13" ht="12.75">
      <c r="A18" s="29"/>
      <c r="B18" s="174"/>
      <c r="C18" s="174"/>
      <c r="D18" s="174"/>
      <c r="E18" s="174"/>
      <c r="F18" s="174"/>
      <c r="G18" s="174"/>
      <c r="H18" s="174"/>
      <c r="I18" s="29"/>
      <c r="J18" s="247"/>
      <c r="K18" s="247"/>
      <c r="L18" s="247"/>
      <c r="M18" s="247"/>
    </row>
    <row r="19" spans="1:14" ht="12.75">
      <c r="A19" s="15" t="s">
        <v>436</v>
      </c>
      <c r="B19" s="169">
        <v>59</v>
      </c>
      <c r="C19" s="169">
        <v>62</v>
      </c>
      <c r="D19" s="169">
        <v>62</v>
      </c>
      <c r="E19" s="169">
        <v>65</v>
      </c>
      <c r="F19" s="169">
        <v>65</v>
      </c>
      <c r="G19" s="169">
        <v>63</v>
      </c>
      <c r="H19" s="169">
        <v>63</v>
      </c>
      <c r="I19" s="169">
        <v>61</v>
      </c>
      <c r="J19" s="245">
        <v>58</v>
      </c>
      <c r="K19" s="245">
        <v>61</v>
      </c>
      <c r="L19" s="245">
        <v>63</v>
      </c>
      <c r="M19" s="245">
        <v>66</v>
      </c>
      <c r="N19" s="246">
        <v>60</v>
      </c>
    </row>
    <row r="20" spans="1:14" ht="12.75">
      <c r="A20" s="15" t="s">
        <v>437</v>
      </c>
      <c r="B20" s="169">
        <v>77</v>
      </c>
      <c r="C20" s="169">
        <v>75</v>
      </c>
      <c r="D20" s="169">
        <v>79</v>
      </c>
      <c r="E20" s="169">
        <v>80</v>
      </c>
      <c r="F20" s="169">
        <v>79</v>
      </c>
      <c r="G20" s="169">
        <v>80</v>
      </c>
      <c r="H20" s="169">
        <v>78</v>
      </c>
      <c r="I20" s="169">
        <v>78</v>
      </c>
      <c r="J20" s="245">
        <v>74</v>
      </c>
      <c r="K20" s="245">
        <v>74</v>
      </c>
      <c r="L20" s="245">
        <v>74</v>
      </c>
      <c r="M20" s="245">
        <v>78</v>
      </c>
      <c r="N20" s="246">
        <v>71</v>
      </c>
    </row>
    <row r="21" spans="1:14" ht="12.75">
      <c r="A21" s="86" t="s">
        <v>438</v>
      </c>
      <c r="B21" s="157">
        <v>27104.503</v>
      </c>
      <c r="C21" s="157">
        <v>33621.248</v>
      </c>
      <c r="D21" s="157">
        <v>34214.153</v>
      </c>
      <c r="E21" s="157">
        <v>31799.411</v>
      </c>
      <c r="F21" s="157">
        <v>34441.918</v>
      </c>
      <c r="G21" s="157">
        <v>36195.111</v>
      </c>
      <c r="H21" s="157">
        <v>35798.195</v>
      </c>
      <c r="I21" s="157">
        <v>34663</v>
      </c>
      <c r="J21" s="157">
        <v>43347</v>
      </c>
      <c r="K21" s="157">
        <v>44465</v>
      </c>
      <c r="L21" s="157">
        <v>45230.807</v>
      </c>
      <c r="M21" s="157">
        <v>51104.974</v>
      </c>
      <c r="N21" s="157">
        <v>52081.604</v>
      </c>
    </row>
    <row r="22" spans="1:14" ht="12.75">
      <c r="A22" s="28"/>
      <c r="B22" s="171"/>
      <c r="C22" s="171"/>
      <c r="D22" s="171"/>
      <c r="E22" s="171"/>
      <c r="F22" s="171"/>
      <c r="G22" s="171"/>
      <c r="H22" s="171"/>
      <c r="I22" s="171"/>
      <c r="J22" s="171"/>
      <c r="K22" s="171"/>
      <c r="L22" s="171"/>
      <c r="M22" s="154"/>
      <c r="N22" s="154"/>
    </row>
    <row r="23" spans="1:13" ht="12.75">
      <c r="A23" s="22" t="s">
        <v>20</v>
      </c>
      <c r="B23" s="248" t="s">
        <v>439</v>
      </c>
      <c r="C23" s="172"/>
      <c r="D23" s="172"/>
      <c r="E23" s="172"/>
      <c r="F23" s="172"/>
      <c r="G23" s="172"/>
      <c r="H23" s="172"/>
      <c r="I23" s="172"/>
      <c r="J23" s="172"/>
      <c r="K23" s="172"/>
      <c r="L23" s="172"/>
      <c r="M23" s="172"/>
    </row>
    <row r="24" ht="12.75">
      <c r="A24" s="22" t="s">
        <v>424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1"/>
  <sheetViews>
    <sheetView workbookViewId="0" topLeftCell="A1">
      <selection activeCell="A1" sqref="A1"/>
    </sheetView>
  </sheetViews>
  <sheetFormatPr defaultColWidth="9.140625" defaultRowHeight="12.75"/>
  <cols>
    <col min="1" max="1" width="11.7109375" style="49" customWidth="1"/>
    <col min="2" max="6" width="18.7109375" style="24" customWidth="1"/>
    <col min="7" max="12" width="7.00390625" style="24" customWidth="1"/>
    <col min="13" max="13" width="9.140625" style="24" customWidth="1"/>
    <col min="14" max="14" width="13.57421875" style="24" customWidth="1"/>
    <col min="15" max="15" width="14.57421875" style="24" customWidth="1"/>
    <col min="16" max="16" width="16.7109375" style="24" customWidth="1"/>
    <col min="17" max="21" width="13.57421875" style="24" customWidth="1"/>
    <col min="22" max="16384" width="9.140625" style="24" customWidth="1"/>
  </cols>
  <sheetData>
    <row r="1" spans="1:8" s="20" customFormat="1" ht="12.75">
      <c r="A1" s="29" t="s">
        <v>26</v>
      </c>
      <c r="B1" s="29" t="s">
        <v>27</v>
      </c>
      <c r="C1" s="29"/>
      <c r="D1" s="29"/>
      <c r="E1" s="29"/>
      <c r="F1" s="29"/>
      <c r="G1" s="29"/>
      <c r="H1" s="29"/>
    </row>
    <row r="2" s="38" customFormat="1" ht="12"/>
    <row r="3" spans="1:6" s="41" customFormat="1" ht="26.25" customHeight="1">
      <c r="A3" s="39"/>
      <c r="B3" s="40" t="s">
        <v>28</v>
      </c>
      <c r="C3" s="40" t="s">
        <v>29</v>
      </c>
      <c r="D3" s="40" t="s">
        <v>30</v>
      </c>
      <c r="E3" s="40" t="s">
        <v>31</v>
      </c>
      <c r="F3" s="40" t="s">
        <v>32</v>
      </c>
    </row>
    <row r="4" spans="1:7" s="20" customFormat="1" ht="12.75">
      <c r="A4" s="42">
        <v>2000</v>
      </c>
      <c r="B4" s="43">
        <v>9259</v>
      </c>
      <c r="C4" s="43">
        <v>1979</v>
      </c>
      <c r="D4" s="43">
        <v>940</v>
      </c>
      <c r="E4" s="43">
        <v>255</v>
      </c>
      <c r="F4" s="43">
        <v>12433</v>
      </c>
      <c r="G4" s="44"/>
    </row>
    <row r="5" spans="1:7" s="20" customFormat="1" ht="12.75">
      <c r="A5" s="42">
        <v>2001</v>
      </c>
      <c r="B5" s="43">
        <v>9368</v>
      </c>
      <c r="C5" s="43">
        <v>2229</v>
      </c>
      <c r="D5" s="43">
        <v>872</v>
      </c>
      <c r="E5" s="43">
        <v>295</v>
      </c>
      <c r="F5" s="43">
        <v>12764</v>
      </c>
      <c r="G5" s="44"/>
    </row>
    <row r="6" spans="1:7" s="20" customFormat="1" ht="12.75">
      <c r="A6" s="42">
        <v>2002</v>
      </c>
      <c r="B6" s="43">
        <v>10382</v>
      </c>
      <c r="C6" s="43">
        <v>2286</v>
      </c>
      <c r="D6" s="43">
        <v>823</v>
      </c>
      <c r="E6" s="43">
        <v>283</v>
      </c>
      <c r="F6" s="43">
        <v>13774</v>
      </c>
      <c r="G6" s="44"/>
    </row>
    <row r="7" spans="1:7" s="20" customFormat="1" ht="12.75">
      <c r="A7" s="42">
        <v>2003</v>
      </c>
      <c r="B7" s="43">
        <v>11936</v>
      </c>
      <c r="C7" s="43">
        <v>2418</v>
      </c>
      <c r="D7" s="43">
        <v>823</v>
      </c>
      <c r="E7" s="43">
        <v>263</v>
      </c>
      <c r="F7" s="43">
        <v>15440</v>
      </c>
      <c r="G7" s="44"/>
    </row>
    <row r="8" spans="1:7" s="20" customFormat="1" ht="12.75">
      <c r="A8" s="42">
        <v>2004</v>
      </c>
      <c r="B8" s="43">
        <v>14189</v>
      </c>
      <c r="C8" s="43">
        <v>2744</v>
      </c>
      <c r="D8" s="43">
        <v>863</v>
      </c>
      <c r="E8" s="43">
        <v>320</v>
      </c>
      <c r="F8" s="43">
        <v>18116</v>
      </c>
      <c r="G8" s="44"/>
    </row>
    <row r="9" spans="1:7" s="20" customFormat="1" ht="12.75">
      <c r="A9" s="42">
        <v>2005</v>
      </c>
      <c r="B9" s="43">
        <v>14146</v>
      </c>
      <c r="C9" s="43">
        <v>2702</v>
      </c>
      <c r="D9" s="43">
        <v>930</v>
      </c>
      <c r="E9" s="43">
        <v>317</v>
      </c>
      <c r="F9" s="43">
        <v>18095</v>
      </c>
      <c r="G9" s="44"/>
    </row>
    <row r="10" spans="1:8" s="20" customFormat="1" ht="12.75">
      <c r="A10" s="42">
        <v>2006</v>
      </c>
      <c r="B10" s="43">
        <v>13996</v>
      </c>
      <c r="C10" s="43">
        <v>3369</v>
      </c>
      <c r="D10" s="43">
        <v>1049</v>
      </c>
      <c r="E10" s="43">
        <v>321</v>
      </c>
      <c r="F10" s="43">
        <v>18735</v>
      </c>
      <c r="G10" s="44"/>
      <c r="H10" s="28"/>
    </row>
    <row r="11" spans="1:8" s="20" customFormat="1" ht="12.75">
      <c r="A11" s="45">
        <v>2007</v>
      </c>
      <c r="B11" s="46">
        <v>13123</v>
      </c>
      <c r="C11" s="46">
        <v>4025</v>
      </c>
      <c r="D11" s="46">
        <v>1197</v>
      </c>
      <c r="E11" s="46">
        <v>321</v>
      </c>
      <c r="F11" s="46">
        <v>18666</v>
      </c>
      <c r="H11" s="24"/>
    </row>
    <row r="12" spans="1:9" ht="12.75">
      <c r="A12" s="47"/>
      <c r="B12" s="28"/>
      <c r="C12" s="28"/>
      <c r="D12" s="28"/>
      <c r="E12" s="28"/>
      <c r="F12" s="28"/>
      <c r="G12" s="28"/>
      <c r="I12" s="28"/>
    </row>
    <row r="13" spans="1:12" ht="12.75">
      <c r="A13" s="36" t="s">
        <v>20</v>
      </c>
      <c r="B13" s="37" t="s">
        <v>23</v>
      </c>
      <c r="C13" s="26"/>
      <c r="D13" s="26"/>
      <c r="E13" s="26"/>
      <c r="F13" s="26"/>
      <c r="G13" s="26"/>
      <c r="H13" s="26"/>
      <c r="I13" s="26"/>
      <c r="J13" s="26"/>
      <c r="K13" s="26"/>
      <c r="L13" s="26"/>
    </row>
    <row r="14" spans="1:2" ht="12.75">
      <c r="A14" s="36" t="s">
        <v>22</v>
      </c>
      <c r="B14" s="37" t="s">
        <v>21</v>
      </c>
    </row>
    <row r="15" spans="1:2" ht="12.75">
      <c r="A15" s="23" t="s">
        <v>24</v>
      </c>
      <c r="B15" s="48" t="s">
        <v>33</v>
      </c>
    </row>
    <row r="16" spans="1:2" ht="12.75">
      <c r="A16" s="23" t="s">
        <v>34</v>
      </c>
      <c r="B16"/>
    </row>
    <row r="17" spans="1:2" ht="12.75">
      <c r="A17" s="36" t="s">
        <v>12</v>
      </c>
      <c r="B17"/>
    </row>
    <row r="20" spans="2:4" ht="12.75">
      <c r="B20" s="50"/>
      <c r="C20" s="50"/>
      <c r="D20" s="50"/>
    </row>
    <row r="21" ht="12.75">
      <c r="B21" s="50"/>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N23"/>
  <sheetViews>
    <sheetView workbookViewId="0" topLeftCell="A1">
      <selection activeCell="A1" sqref="A1"/>
    </sheetView>
  </sheetViews>
  <sheetFormatPr defaultColWidth="9.140625" defaultRowHeight="12.75"/>
  <cols>
    <col min="1" max="1" width="29.57421875" style="24" customWidth="1"/>
    <col min="2" max="2" width="10.140625" style="24" customWidth="1"/>
    <col min="3" max="3" width="9.00390625" style="24" customWidth="1"/>
    <col min="4" max="4" width="10.421875" style="24" customWidth="1"/>
    <col min="5" max="5" width="10.8515625" style="24" customWidth="1"/>
    <col min="6" max="6" width="11.140625" style="24" customWidth="1"/>
    <col min="7" max="7" width="9.57421875" style="24" customWidth="1"/>
    <col min="8" max="8" width="9.28125" style="24" customWidth="1"/>
    <col min="9" max="9" width="10.421875" style="24" customWidth="1"/>
    <col min="10" max="10" width="9.57421875" style="24" customWidth="1"/>
    <col min="11" max="11" width="10.421875" style="24" customWidth="1"/>
    <col min="12" max="12" width="9.28125" style="24" customWidth="1"/>
    <col min="13" max="13" width="10.421875" style="24" customWidth="1"/>
    <col min="14" max="14" width="10.00390625" style="24" customWidth="1"/>
    <col min="15" max="16384" width="9.140625" style="24" customWidth="1"/>
  </cols>
  <sheetData>
    <row r="1" spans="1:2" s="52" customFormat="1" ht="12">
      <c r="A1" s="52" t="s">
        <v>440</v>
      </c>
      <c r="B1" s="52" t="s">
        <v>441</v>
      </c>
    </row>
    <row r="2" spans="1:13" ht="14.25">
      <c r="A2" s="29"/>
      <c r="B2" s="54"/>
      <c r="C2" s="54"/>
      <c r="D2" s="54"/>
      <c r="E2" s="54"/>
      <c r="F2" s="54"/>
      <c r="G2" s="54"/>
      <c r="H2" s="54"/>
      <c r="I2" s="54"/>
      <c r="J2" s="54"/>
      <c r="K2" s="54"/>
      <c r="L2" s="54"/>
      <c r="M2" s="54"/>
    </row>
    <row r="3" spans="1:14" ht="12.75">
      <c r="A3" s="132"/>
      <c r="B3" s="132">
        <v>1995</v>
      </c>
      <c r="C3" s="132">
        <v>1996</v>
      </c>
      <c r="D3" s="132">
        <v>1997</v>
      </c>
      <c r="E3" s="132">
        <v>1998</v>
      </c>
      <c r="F3" s="132">
        <v>1999</v>
      </c>
      <c r="G3" s="132">
        <v>2000</v>
      </c>
      <c r="H3" s="132">
        <v>2001</v>
      </c>
      <c r="I3" s="132">
        <v>2002</v>
      </c>
      <c r="J3" s="132">
        <v>2003</v>
      </c>
      <c r="K3" s="132">
        <v>2004</v>
      </c>
      <c r="L3" s="132">
        <v>2005</v>
      </c>
      <c r="M3" s="132">
        <v>2006</v>
      </c>
      <c r="N3" s="162">
        <v>2007</v>
      </c>
    </row>
    <row r="4" spans="1:14" ht="12.75">
      <c r="A4" s="91"/>
      <c r="B4" s="91" t="s">
        <v>251</v>
      </c>
      <c r="C4" s="91"/>
      <c r="D4" s="91"/>
      <c r="E4" s="91"/>
      <c r="F4" s="91"/>
      <c r="G4" s="91"/>
      <c r="H4" s="91"/>
      <c r="I4" s="91"/>
      <c r="J4" s="91"/>
      <c r="K4" s="91"/>
      <c r="L4" s="91"/>
      <c r="M4" s="91"/>
      <c r="N4" s="134"/>
    </row>
    <row r="5" spans="1:14" ht="12.75">
      <c r="A5" s="29" t="s">
        <v>442</v>
      </c>
      <c r="B5" s="29">
        <v>264</v>
      </c>
      <c r="C5" s="29">
        <v>473</v>
      </c>
      <c r="D5" s="29">
        <v>774</v>
      </c>
      <c r="E5" s="29">
        <v>694</v>
      </c>
      <c r="F5" s="29">
        <v>853</v>
      </c>
      <c r="G5" s="29">
        <v>823</v>
      </c>
      <c r="H5" s="29">
        <v>788</v>
      </c>
      <c r="I5" s="29">
        <v>946</v>
      </c>
      <c r="J5" s="154">
        <v>1218</v>
      </c>
      <c r="K5" s="154">
        <v>1459</v>
      </c>
      <c r="L5" s="154">
        <v>1584</v>
      </c>
      <c r="M5" s="154">
        <v>1392</v>
      </c>
      <c r="N5" s="154">
        <v>1720</v>
      </c>
    </row>
    <row r="6" spans="1:14" ht="12.75">
      <c r="A6" s="29" t="s">
        <v>443</v>
      </c>
      <c r="B6" s="29">
        <v>40</v>
      </c>
      <c r="C6" s="29">
        <v>87</v>
      </c>
      <c r="D6" s="29">
        <v>225</v>
      </c>
      <c r="E6" s="29">
        <v>280</v>
      </c>
      <c r="F6" s="29">
        <v>342</v>
      </c>
      <c r="G6" s="29">
        <v>525</v>
      </c>
      <c r="H6" s="29">
        <v>671</v>
      </c>
      <c r="I6" s="29">
        <v>810</v>
      </c>
      <c r="J6" s="154">
        <v>824</v>
      </c>
      <c r="K6" s="154">
        <v>912</v>
      </c>
      <c r="L6" s="154">
        <v>1036</v>
      </c>
      <c r="M6" s="154">
        <v>1014</v>
      </c>
      <c r="N6" s="154">
        <v>1358</v>
      </c>
    </row>
    <row r="7" spans="1:14" ht="12.75">
      <c r="A7" s="29" t="s">
        <v>6</v>
      </c>
      <c r="B7" s="29"/>
      <c r="C7" s="29"/>
      <c r="D7" s="29"/>
      <c r="E7" s="29"/>
      <c r="F7" s="29"/>
      <c r="G7" s="29"/>
      <c r="H7" s="29"/>
      <c r="I7" s="29"/>
      <c r="J7" s="154"/>
      <c r="K7" s="154"/>
      <c r="L7" s="154"/>
      <c r="M7" s="154"/>
      <c r="N7" s="154"/>
    </row>
    <row r="8" spans="1:14" ht="12.75">
      <c r="A8" s="29"/>
      <c r="B8" s="91" t="s">
        <v>208</v>
      </c>
      <c r="C8" s="91"/>
      <c r="D8" s="91"/>
      <c r="E8" s="91"/>
      <c r="F8" s="91"/>
      <c r="G8" s="91"/>
      <c r="H8" s="91"/>
      <c r="I8" s="91"/>
      <c r="J8" s="165"/>
      <c r="K8" s="165"/>
      <c r="L8" s="165"/>
      <c r="M8" s="165"/>
      <c r="N8" s="165"/>
    </row>
    <row r="9" spans="1:14" ht="12.75">
      <c r="A9" s="15" t="s">
        <v>444</v>
      </c>
      <c r="B9" s="249" t="s">
        <v>188</v>
      </c>
      <c r="C9" s="249" t="s">
        <v>188</v>
      </c>
      <c r="D9" s="169">
        <v>69</v>
      </c>
      <c r="E9" s="169">
        <v>44</v>
      </c>
      <c r="F9" s="169">
        <v>37</v>
      </c>
      <c r="G9" s="169">
        <v>17</v>
      </c>
      <c r="H9" s="169">
        <v>26</v>
      </c>
      <c r="I9" s="169">
        <v>26</v>
      </c>
      <c r="J9" s="169">
        <v>30.9</v>
      </c>
      <c r="K9" s="169">
        <v>31</v>
      </c>
      <c r="L9" s="169">
        <v>34</v>
      </c>
      <c r="M9" s="169">
        <v>28</v>
      </c>
      <c r="N9" s="154">
        <v>27</v>
      </c>
    </row>
    <row r="10" spans="1:14" ht="12.75">
      <c r="A10" s="15" t="s">
        <v>445</v>
      </c>
      <c r="B10" s="249" t="s">
        <v>188</v>
      </c>
      <c r="C10" s="249" t="s">
        <v>188</v>
      </c>
      <c r="D10" s="169">
        <v>24</v>
      </c>
      <c r="E10" s="169">
        <v>36</v>
      </c>
      <c r="F10" s="169">
        <v>29</v>
      </c>
      <c r="G10" s="169">
        <v>46</v>
      </c>
      <c r="H10" s="169">
        <v>27</v>
      </c>
      <c r="I10" s="169">
        <v>21</v>
      </c>
      <c r="J10" s="169">
        <v>24.1</v>
      </c>
      <c r="K10" s="169">
        <v>23</v>
      </c>
      <c r="L10" s="169">
        <v>21</v>
      </c>
      <c r="M10" s="169">
        <v>30</v>
      </c>
      <c r="N10" s="154">
        <v>26</v>
      </c>
    </row>
    <row r="11" spans="1:14" ht="12.75">
      <c r="A11" s="15" t="s">
        <v>446</v>
      </c>
      <c r="B11" s="249" t="s">
        <v>188</v>
      </c>
      <c r="C11" s="249" t="s">
        <v>188</v>
      </c>
      <c r="D11" s="169">
        <v>6</v>
      </c>
      <c r="E11" s="169">
        <v>20</v>
      </c>
      <c r="F11" s="169">
        <v>34</v>
      </c>
      <c r="G11" s="169">
        <v>37</v>
      </c>
      <c r="H11" s="169">
        <v>48</v>
      </c>
      <c r="I11" s="169">
        <v>53</v>
      </c>
      <c r="J11" s="169">
        <v>45</v>
      </c>
      <c r="K11" s="169">
        <v>46</v>
      </c>
      <c r="L11" s="169">
        <v>45</v>
      </c>
      <c r="M11" s="169">
        <v>42</v>
      </c>
      <c r="N11" s="154">
        <v>47</v>
      </c>
    </row>
    <row r="12" spans="1:14" ht="12.75">
      <c r="A12" s="15"/>
      <c r="B12" s="249"/>
      <c r="C12" s="249"/>
      <c r="D12" s="169"/>
      <c r="E12" s="169"/>
      <c r="F12" s="169"/>
      <c r="G12" s="169"/>
      <c r="H12" s="169"/>
      <c r="I12" s="169"/>
      <c r="J12" s="169"/>
      <c r="K12" s="169"/>
      <c r="L12" s="169"/>
      <c r="M12" s="169"/>
      <c r="N12" s="154"/>
    </row>
    <row r="13" spans="1:14" ht="12.75">
      <c r="A13" s="91"/>
      <c r="B13" s="91" t="s">
        <v>251</v>
      </c>
      <c r="C13" s="91"/>
      <c r="D13" s="91"/>
      <c r="E13" s="91"/>
      <c r="F13" s="91"/>
      <c r="G13" s="91"/>
      <c r="H13" s="91"/>
      <c r="I13" s="91"/>
      <c r="J13" s="91"/>
      <c r="K13" s="91"/>
      <c r="L13" s="91"/>
      <c r="M13" s="91"/>
      <c r="N13" s="134"/>
    </row>
    <row r="14" spans="1:14" ht="12.75">
      <c r="A14" s="29" t="s">
        <v>447</v>
      </c>
      <c r="B14" s="29">
        <v>224</v>
      </c>
      <c r="C14" s="29">
        <v>610</v>
      </c>
      <c r="D14" s="154">
        <v>1159</v>
      </c>
      <c r="E14" s="154">
        <v>1573</v>
      </c>
      <c r="F14" s="154">
        <v>2089</v>
      </c>
      <c r="G14" s="154">
        <v>2387</v>
      </c>
      <c r="H14" s="154">
        <v>2503</v>
      </c>
      <c r="I14" s="154">
        <v>2639</v>
      </c>
      <c r="J14" s="154">
        <v>3034</v>
      </c>
      <c r="K14" s="154">
        <v>3581</v>
      </c>
      <c r="L14" s="154">
        <v>2984</v>
      </c>
      <c r="M14" s="154">
        <v>3362</v>
      </c>
      <c r="N14" s="154">
        <v>4953</v>
      </c>
    </row>
    <row r="15" spans="1:14" ht="12.75">
      <c r="A15" s="29"/>
      <c r="B15" s="29"/>
      <c r="C15" s="29"/>
      <c r="D15" s="154"/>
      <c r="E15" s="154"/>
      <c r="F15" s="154"/>
      <c r="G15" s="154"/>
      <c r="H15" s="154"/>
      <c r="I15" s="154"/>
      <c r="J15" s="154"/>
      <c r="K15" s="154"/>
      <c r="L15" s="154"/>
      <c r="M15" s="154"/>
      <c r="N15" s="154"/>
    </row>
    <row r="16" spans="1:14" ht="12.75">
      <c r="A16" s="91"/>
      <c r="B16" s="91"/>
      <c r="C16" s="91"/>
      <c r="D16" s="91"/>
      <c r="E16" s="91"/>
      <c r="F16" s="91"/>
      <c r="G16" s="91"/>
      <c r="H16" s="91"/>
      <c r="I16" s="91"/>
      <c r="J16" s="91"/>
      <c r="K16" s="91"/>
      <c r="L16" s="91"/>
      <c r="M16" s="91"/>
      <c r="N16" s="134"/>
    </row>
    <row r="17" spans="1:14" s="252" customFormat="1" ht="12.75">
      <c r="A17" s="86" t="s">
        <v>448</v>
      </c>
      <c r="B17" s="250">
        <v>613602</v>
      </c>
      <c r="C17" s="250">
        <v>1243857</v>
      </c>
      <c r="D17" s="250">
        <v>3814613</v>
      </c>
      <c r="E17" s="250">
        <v>1550113</v>
      </c>
      <c r="F17" s="250">
        <v>2172927</v>
      </c>
      <c r="G17" s="250">
        <v>3004207</v>
      </c>
      <c r="H17" s="250">
        <v>5013708</v>
      </c>
      <c r="I17" s="250">
        <v>9840707</v>
      </c>
      <c r="J17" s="250">
        <v>8542343</v>
      </c>
      <c r="K17" s="250">
        <v>8224386</v>
      </c>
      <c r="L17" s="250">
        <v>9291314</v>
      </c>
      <c r="M17" s="251">
        <v>16605723</v>
      </c>
      <c r="N17" s="251">
        <v>18898609</v>
      </c>
    </row>
    <row r="18" ht="10.5" customHeight="1"/>
    <row r="19" spans="1:13" ht="12.75">
      <c r="A19" s="253" t="s">
        <v>20</v>
      </c>
      <c r="B19" s="254" t="s">
        <v>449</v>
      </c>
      <c r="C19" s="65"/>
      <c r="D19" s="65"/>
      <c r="E19" s="65"/>
      <c r="F19" s="65"/>
      <c r="G19" s="65"/>
      <c r="H19" s="65"/>
      <c r="I19" s="65"/>
      <c r="J19" s="65"/>
      <c r="K19" s="65"/>
      <c r="L19" s="65"/>
      <c r="M19" s="31" t="s">
        <v>19</v>
      </c>
    </row>
    <row r="20" spans="1:13" ht="12.75">
      <c r="A20" s="253" t="s">
        <v>22</v>
      </c>
      <c r="B20" s="254" t="s">
        <v>450</v>
      </c>
      <c r="C20" s="65"/>
      <c r="D20" s="65"/>
      <c r="E20" s="65"/>
      <c r="F20" s="65"/>
      <c r="G20" s="65"/>
      <c r="H20" s="65"/>
      <c r="I20" s="65"/>
      <c r="J20" s="65"/>
      <c r="K20" s="65"/>
      <c r="L20" s="65"/>
      <c r="M20" s="31"/>
    </row>
    <row r="21" spans="1:13" ht="12.75">
      <c r="A21" s="253" t="s">
        <v>24</v>
      </c>
      <c r="B21" s="254" t="s">
        <v>451</v>
      </c>
      <c r="C21" s="65"/>
      <c r="D21" s="65"/>
      <c r="E21" s="65"/>
      <c r="F21" s="65"/>
      <c r="G21" s="65"/>
      <c r="H21" s="65"/>
      <c r="I21" s="65"/>
      <c r="J21" s="65"/>
      <c r="K21" s="65"/>
      <c r="L21" s="65"/>
      <c r="M21" s="31"/>
    </row>
    <row r="22" spans="1:2" ht="12.75">
      <c r="A22" s="22" t="s">
        <v>452</v>
      </c>
      <c r="B22"/>
    </row>
    <row r="23" spans="1:13" ht="12.75">
      <c r="A23" s="23"/>
      <c r="M23" s="31"/>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140625" defaultRowHeight="12.75"/>
  <cols>
    <col min="1" max="1" width="42.00390625" style="24" customWidth="1"/>
    <col min="2" max="2" width="7.57421875" style="24" customWidth="1"/>
    <col min="3" max="3" width="8.28125" style="24" customWidth="1"/>
    <col min="4" max="4" width="8.57421875" style="24" customWidth="1"/>
    <col min="5" max="5" width="8.8515625" style="24" customWidth="1"/>
    <col min="6" max="7" width="8.7109375" style="24" customWidth="1"/>
    <col min="8" max="8" width="9.421875" style="24" customWidth="1"/>
    <col min="9" max="9" width="9.28125" style="24" customWidth="1"/>
    <col min="10" max="10" width="9.421875" style="24" customWidth="1"/>
    <col min="11" max="11" width="9.28125" style="24" customWidth="1"/>
    <col min="12" max="12" width="9.421875" style="24" customWidth="1"/>
    <col min="13" max="13" width="9.7109375" style="24" customWidth="1"/>
    <col min="14" max="16384" width="9.140625" style="24" customWidth="1"/>
  </cols>
  <sheetData>
    <row r="1" spans="1:2" s="53" customFormat="1" ht="15" customHeight="1">
      <c r="A1" s="52" t="s">
        <v>453</v>
      </c>
      <c r="B1" s="52" t="s">
        <v>454</v>
      </c>
    </row>
    <row r="2" spans="1:12" ht="14.25">
      <c r="A2" s="29"/>
      <c r="B2" s="54"/>
      <c r="C2" s="54"/>
      <c r="D2" s="54"/>
      <c r="E2" s="54"/>
      <c r="F2" s="54"/>
      <c r="G2" s="54"/>
      <c r="H2" s="54"/>
      <c r="I2" s="53"/>
      <c r="J2" s="53"/>
      <c r="K2" s="53"/>
      <c r="L2" s="53"/>
    </row>
    <row r="3" spans="1:13" ht="12.75">
      <c r="A3" s="132"/>
      <c r="B3" s="132">
        <v>1996</v>
      </c>
      <c r="C3" s="132">
        <v>1997</v>
      </c>
      <c r="D3" s="132">
        <v>1998</v>
      </c>
      <c r="E3" s="132">
        <v>1999</v>
      </c>
      <c r="F3" s="132">
        <v>2000</v>
      </c>
      <c r="G3" s="132">
        <v>2001</v>
      </c>
      <c r="H3" s="132">
        <v>2002</v>
      </c>
      <c r="I3" s="132">
        <v>2003</v>
      </c>
      <c r="J3" s="132">
        <v>2004</v>
      </c>
      <c r="K3" s="132">
        <v>2005</v>
      </c>
      <c r="L3" s="132">
        <v>2006</v>
      </c>
      <c r="M3" s="132">
        <v>2007</v>
      </c>
    </row>
    <row r="4" spans="1:13" ht="12.75">
      <c r="A4" s="91"/>
      <c r="B4" s="91" t="s">
        <v>251</v>
      </c>
      <c r="C4" s="91"/>
      <c r="D4" s="91"/>
      <c r="E4" s="91"/>
      <c r="F4" s="91"/>
      <c r="G4" s="91"/>
      <c r="H4" s="91"/>
      <c r="I4" s="91"/>
      <c r="J4" s="91"/>
      <c r="K4" s="91"/>
      <c r="L4" s="91"/>
      <c r="M4" s="91"/>
    </row>
    <row r="5" spans="1:13" ht="12.75">
      <c r="A5" s="29" t="s">
        <v>442</v>
      </c>
      <c r="B5" s="63">
        <v>1251</v>
      </c>
      <c r="C5" s="63">
        <v>3865</v>
      </c>
      <c r="D5" s="63">
        <v>4898</v>
      </c>
      <c r="E5" s="63">
        <v>6335</v>
      </c>
      <c r="F5" s="63">
        <v>7322</v>
      </c>
      <c r="G5" s="63">
        <v>8158</v>
      </c>
      <c r="H5" s="63">
        <v>9763</v>
      </c>
      <c r="I5" s="63">
        <v>11940</v>
      </c>
      <c r="J5" s="63">
        <v>13667</v>
      </c>
      <c r="K5" s="63">
        <v>13743</v>
      </c>
      <c r="L5" s="63">
        <v>13150</v>
      </c>
      <c r="M5" s="154">
        <v>12271</v>
      </c>
    </row>
    <row r="6" spans="1:13" ht="12.75">
      <c r="A6" s="29" t="s">
        <v>455</v>
      </c>
      <c r="B6" s="63">
        <v>128</v>
      </c>
      <c r="C6" s="63">
        <v>1431</v>
      </c>
      <c r="D6" s="63">
        <v>2075</v>
      </c>
      <c r="E6" s="63">
        <v>3455</v>
      </c>
      <c r="F6" s="63">
        <v>4807</v>
      </c>
      <c r="G6" s="63">
        <v>5643</v>
      </c>
      <c r="H6" s="63">
        <v>6593</v>
      </c>
      <c r="I6" s="63">
        <v>7872</v>
      </c>
      <c r="J6" s="63">
        <v>9723</v>
      </c>
      <c r="K6" s="63">
        <v>12847</v>
      </c>
      <c r="L6" s="63">
        <v>13861</v>
      </c>
      <c r="M6" s="154">
        <v>15037</v>
      </c>
    </row>
    <row r="7" spans="1:13" ht="12.75">
      <c r="A7" s="29"/>
      <c r="B7" s="154"/>
      <c r="C7" s="154"/>
      <c r="D7" s="154"/>
      <c r="E7" s="154"/>
      <c r="F7" s="154"/>
      <c r="G7" s="154"/>
      <c r="H7" s="154"/>
      <c r="I7" s="154"/>
      <c r="J7" s="154"/>
      <c r="K7" s="154"/>
      <c r="L7" s="154"/>
      <c r="M7" s="154"/>
    </row>
    <row r="8" spans="1:13" ht="12.75">
      <c r="A8" s="29" t="s">
        <v>456</v>
      </c>
      <c r="B8" s="154">
        <v>1123</v>
      </c>
      <c r="C8" s="154">
        <v>3557</v>
      </c>
      <c r="D8" s="154">
        <v>6380</v>
      </c>
      <c r="E8" s="154">
        <v>9260</v>
      </c>
      <c r="F8" s="154">
        <v>11775</v>
      </c>
      <c r="G8" s="154">
        <v>14290</v>
      </c>
      <c r="H8" s="154">
        <v>17460</v>
      </c>
      <c r="I8" s="154">
        <v>21528</v>
      </c>
      <c r="J8" s="154">
        <v>25472</v>
      </c>
      <c r="K8" s="154">
        <v>26368</v>
      </c>
      <c r="L8" s="154">
        <v>25657</v>
      </c>
      <c r="M8" s="154">
        <v>22891</v>
      </c>
    </row>
    <row r="9" spans="1:13" ht="12.75">
      <c r="A9" s="29"/>
      <c r="B9" s="154"/>
      <c r="C9" s="154"/>
      <c r="D9" s="154"/>
      <c r="E9" s="154"/>
      <c r="F9" s="154"/>
      <c r="G9" s="154"/>
      <c r="H9" s="154"/>
      <c r="I9" s="154"/>
      <c r="J9" s="154"/>
      <c r="K9" s="154"/>
      <c r="L9" s="154"/>
      <c r="M9" s="154"/>
    </row>
    <row r="10" spans="1:13" ht="12.75">
      <c r="A10" s="29"/>
      <c r="B10" s="154"/>
      <c r="C10" s="154"/>
      <c r="D10" s="154"/>
      <c r="E10" s="154"/>
      <c r="F10" s="154"/>
      <c r="G10" s="154"/>
      <c r="H10" s="154"/>
      <c r="I10" s="154"/>
      <c r="J10" s="154"/>
      <c r="K10" s="154"/>
      <c r="L10" s="154"/>
      <c r="M10" s="154"/>
    </row>
    <row r="11" spans="1:13" ht="12.75">
      <c r="A11" s="86" t="s">
        <v>457</v>
      </c>
      <c r="B11" s="157" t="s">
        <v>458</v>
      </c>
      <c r="C11" s="157" t="s">
        <v>459</v>
      </c>
      <c r="D11" s="157" t="s">
        <v>460</v>
      </c>
      <c r="E11" s="157" t="s">
        <v>461</v>
      </c>
      <c r="F11" s="157" t="s">
        <v>462</v>
      </c>
      <c r="G11" s="157" t="s">
        <v>463</v>
      </c>
      <c r="H11" s="157" t="s">
        <v>464</v>
      </c>
      <c r="I11" s="157" t="s">
        <v>465</v>
      </c>
      <c r="J11" s="157" t="s">
        <v>466</v>
      </c>
      <c r="K11" s="157" t="s">
        <v>467</v>
      </c>
      <c r="L11" s="157" t="s">
        <v>468</v>
      </c>
      <c r="M11" s="157" t="s">
        <v>469</v>
      </c>
    </row>
    <row r="12" spans="1:12" ht="12.75">
      <c r="A12" s="52"/>
      <c r="B12" s="52"/>
      <c r="C12" s="52"/>
      <c r="D12" s="52"/>
      <c r="E12" s="52"/>
      <c r="F12" s="52"/>
      <c r="G12" s="52"/>
      <c r="H12" s="52"/>
      <c r="I12" s="52"/>
      <c r="J12" s="52"/>
      <c r="K12" s="52"/>
      <c r="L12" s="52"/>
    </row>
    <row r="13" spans="1:12" ht="12.75">
      <c r="A13" s="22" t="s">
        <v>452</v>
      </c>
      <c r="B13" s="52"/>
      <c r="C13" s="63" t="s">
        <v>19</v>
      </c>
      <c r="D13" s="63"/>
      <c r="E13" s="63"/>
      <c r="F13" s="63"/>
      <c r="G13" s="63"/>
      <c r="H13" s="63"/>
      <c r="I13" s="63"/>
      <c r="J13" s="63"/>
      <c r="K13" s="63"/>
      <c r="L13" s="63"/>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P28"/>
  <sheetViews>
    <sheetView workbookViewId="0" topLeftCell="A1">
      <selection activeCell="A1" sqref="A1"/>
    </sheetView>
  </sheetViews>
  <sheetFormatPr defaultColWidth="9.140625" defaultRowHeight="12.75"/>
  <cols>
    <col min="1" max="1" width="40.7109375" style="24" bestFit="1" customWidth="1"/>
    <col min="2" max="2" width="6.00390625" style="24" customWidth="1"/>
    <col min="3" max="4" width="6.00390625" style="24" bestFit="1" customWidth="1"/>
    <col min="5" max="5" width="6.28125" style="24" customWidth="1"/>
    <col min="6" max="6" width="6.00390625" style="24" bestFit="1" customWidth="1"/>
    <col min="7" max="7" width="6.57421875" style="24" customWidth="1"/>
    <col min="8" max="9" width="6.421875" style="24" bestFit="1" customWidth="1"/>
    <col min="10" max="10" width="6.421875" style="24" customWidth="1"/>
    <col min="11" max="16384" width="9.140625" style="24" customWidth="1"/>
  </cols>
  <sheetData>
    <row r="1" spans="1:4" ht="14.25">
      <c r="A1" s="52" t="s">
        <v>470</v>
      </c>
      <c r="B1" s="52" t="s">
        <v>471</v>
      </c>
      <c r="C1" s="53"/>
      <c r="D1" s="53"/>
    </row>
    <row r="2" spans="1:2" ht="12.75">
      <c r="A2" s="52"/>
      <c r="B2" s="52"/>
    </row>
    <row r="3" spans="1:10" ht="12.75">
      <c r="A3" s="132"/>
      <c r="B3" s="132">
        <v>1999</v>
      </c>
      <c r="C3" s="132">
        <v>2000</v>
      </c>
      <c r="D3" s="132">
        <v>2001</v>
      </c>
      <c r="E3" s="255" t="s">
        <v>472</v>
      </c>
      <c r="F3" s="132">
        <v>2003</v>
      </c>
      <c r="G3" s="132">
        <v>2004</v>
      </c>
      <c r="H3" s="132">
        <v>2005</v>
      </c>
      <c r="I3" s="132">
        <v>2006</v>
      </c>
      <c r="J3" s="162">
        <v>2007</v>
      </c>
    </row>
    <row r="4" spans="1:10" ht="12.75">
      <c r="A4" s="91"/>
      <c r="B4" s="91" t="s">
        <v>251</v>
      </c>
      <c r="C4" s="91"/>
      <c r="D4" s="91"/>
      <c r="E4" s="122"/>
      <c r="F4" s="91"/>
      <c r="G4" s="91"/>
      <c r="H4" s="91"/>
      <c r="I4" s="91"/>
      <c r="J4" s="134"/>
    </row>
    <row r="5" spans="1:10" ht="12.75">
      <c r="A5" s="29" t="s">
        <v>473</v>
      </c>
      <c r="B5" s="154">
        <v>3455</v>
      </c>
      <c r="C5" s="154">
        <v>4807</v>
      </c>
      <c r="D5" s="154">
        <v>5643</v>
      </c>
      <c r="E5" s="154">
        <v>6593</v>
      </c>
      <c r="F5" s="154">
        <v>7872</v>
      </c>
      <c r="G5" s="154">
        <v>9723</v>
      </c>
      <c r="H5" s="154">
        <v>12847</v>
      </c>
      <c r="I5" s="154">
        <v>13861</v>
      </c>
      <c r="J5" s="154">
        <v>15037</v>
      </c>
    </row>
    <row r="6" spans="1:9" ht="12.75">
      <c r="A6" s="52" t="s">
        <v>6</v>
      </c>
      <c r="B6" s="63"/>
      <c r="C6" s="63"/>
      <c r="D6" s="63"/>
      <c r="E6" s="63"/>
      <c r="F6" s="63"/>
      <c r="G6" s="63"/>
      <c r="H6" s="63"/>
      <c r="I6" s="63"/>
    </row>
    <row r="7" spans="1:10" ht="12.75">
      <c r="A7" s="52"/>
      <c r="B7" s="165" t="s">
        <v>208</v>
      </c>
      <c r="C7" s="165"/>
      <c r="D7" s="165"/>
      <c r="E7" s="165"/>
      <c r="F7" s="165"/>
      <c r="G7" s="165"/>
      <c r="H7" s="165"/>
      <c r="I7" s="165"/>
      <c r="J7" s="134"/>
    </row>
    <row r="8" spans="1:9" ht="12.75">
      <c r="A8" s="166" t="s">
        <v>474</v>
      </c>
      <c r="B8" s="256">
        <v>90</v>
      </c>
      <c r="C8" s="256">
        <v>92</v>
      </c>
      <c r="D8" s="256">
        <v>85.6</v>
      </c>
      <c r="E8" s="257"/>
      <c r="F8" s="257"/>
      <c r="G8" s="258"/>
      <c r="H8" s="258"/>
      <c r="I8" s="258"/>
    </row>
    <row r="9" spans="1:9" ht="12.75">
      <c r="A9" s="166" t="s">
        <v>475</v>
      </c>
      <c r="B9" s="256">
        <v>3.6</v>
      </c>
      <c r="C9" s="256">
        <v>1.5</v>
      </c>
      <c r="D9" s="256">
        <v>1.2</v>
      </c>
      <c r="E9" s="257"/>
      <c r="F9" s="257"/>
      <c r="G9" s="258"/>
      <c r="H9" s="258"/>
      <c r="I9" s="258"/>
    </row>
    <row r="10" spans="1:9" ht="12.75">
      <c r="A10" s="166" t="s">
        <v>476</v>
      </c>
      <c r="B10" s="256">
        <v>0.4</v>
      </c>
      <c r="C10" s="256">
        <v>0.1</v>
      </c>
      <c r="D10" s="256">
        <v>0</v>
      </c>
      <c r="E10" s="257"/>
      <c r="F10" s="257"/>
      <c r="G10" s="258"/>
      <c r="H10" s="258"/>
      <c r="I10" s="258"/>
    </row>
    <row r="11" spans="1:9" ht="12.75">
      <c r="A11" s="166" t="s">
        <v>477</v>
      </c>
      <c r="B11" s="256">
        <v>2.1</v>
      </c>
      <c r="C11" s="256">
        <v>3.5</v>
      </c>
      <c r="D11" s="256">
        <v>7.1</v>
      </c>
      <c r="E11" s="257"/>
      <c r="F11" s="257"/>
      <c r="G11" s="258"/>
      <c r="H11" s="258"/>
      <c r="I11" s="258"/>
    </row>
    <row r="12" spans="1:9" ht="12.75">
      <c r="A12" s="166" t="s">
        <v>478</v>
      </c>
      <c r="B12" s="256">
        <v>1.9</v>
      </c>
      <c r="C12" s="256">
        <v>1.9</v>
      </c>
      <c r="D12" s="256">
        <v>1</v>
      </c>
      <c r="E12" s="257"/>
      <c r="F12" s="257"/>
      <c r="G12" s="258"/>
      <c r="H12" s="258"/>
      <c r="I12" s="258"/>
    </row>
    <row r="13" spans="1:9" ht="12.75">
      <c r="A13" s="166" t="s">
        <v>479</v>
      </c>
      <c r="B13" s="256">
        <v>1.8</v>
      </c>
      <c r="C13" s="256">
        <v>0.9</v>
      </c>
      <c r="D13" s="256">
        <v>1</v>
      </c>
      <c r="E13" s="257"/>
      <c r="F13" s="257"/>
      <c r="G13" s="258"/>
      <c r="H13" s="258"/>
      <c r="I13" s="258"/>
    </row>
    <row r="14" spans="1:9" ht="12.75">
      <c r="A14" s="166" t="s">
        <v>480</v>
      </c>
      <c r="B14" s="256">
        <v>0.2</v>
      </c>
      <c r="C14" s="256">
        <v>0.1</v>
      </c>
      <c r="D14" s="256">
        <v>0.1</v>
      </c>
      <c r="E14" s="257"/>
      <c r="F14" s="257"/>
      <c r="G14" s="258"/>
      <c r="H14" s="258"/>
      <c r="I14" s="258"/>
    </row>
    <row r="15" spans="1:10" ht="12.75">
      <c r="A15" s="15" t="s">
        <v>481</v>
      </c>
      <c r="B15" s="259">
        <v>0.1</v>
      </c>
      <c r="C15" s="259">
        <v>0</v>
      </c>
      <c r="D15" s="259">
        <v>3.9</v>
      </c>
      <c r="E15" s="260"/>
      <c r="F15" s="260"/>
      <c r="G15" s="261"/>
      <c r="H15" s="261"/>
      <c r="I15" s="261"/>
      <c r="J15" s="28"/>
    </row>
    <row r="16" spans="1:9" ht="12.75">
      <c r="A16" s="29"/>
      <c r="B16" s="259"/>
      <c r="C16" s="259"/>
      <c r="D16" s="259"/>
      <c r="E16" s="260"/>
      <c r="F16" s="260"/>
      <c r="G16" s="260"/>
      <c r="H16" s="260"/>
      <c r="I16" s="260"/>
    </row>
    <row r="17" spans="1:16" ht="12.75">
      <c r="A17" s="262" t="s">
        <v>482</v>
      </c>
      <c r="B17" s="257"/>
      <c r="C17" s="257"/>
      <c r="D17" s="257"/>
      <c r="E17" s="259">
        <v>88.2</v>
      </c>
      <c r="F17" s="259">
        <v>87.4</v>
      </c>
      <c r="G17" s="259">
        <v>86.2</v>
      </c>
      <c r="H17" s="259">
        <v>79.5</v>
      </c>
      <c r="I17" s="259">
        <v>81.6</v>
      </c>
      <c r="J17" s="263">
        <v>80.2</v>
      </c>
      <c r="K17" s="261"/>
      <c r="L17" s="261"/>
      <c r="M17" s="261"/>
      <c r="N17" s="261"/>
      <c r="O17" s="261"/>
      <c r="P17" s="261"/>
    </row>
    <row r="18" spans="1:16" ht="12.75">
      <c r="A18" s="262" t="s">
        <v>483</v>
      </c>
      <c r="B18" s="257"/>
      <c r="C18" s="257"/>
      <c r="D18" s="257"/>
      <c r="E18" s="259">
        <v>1.3</v>
      </c>
      <c r="F18" s="259">
        <v>0.7</v>
      </c>
      <c r="G18" s="259">
        <v>0.5</v>
      </c>
      <c r="H18" s="259">
        <v>0.6</v>
      </c>
      <c r="I18" s="259">
        <v>0.4</v>
      </c>
      <c r="J18" s="263">
        <v>0.2</v>
      </c>
      <c r="K18" s="261"/>
      <c r="L18" s="261"/>
      <c r="M18" s="261"/>
      <c r="N18" s="261"/>
      <c r="O18" s="261"/>
      <c r="P18" s="261"/>
    </row>
    <row r="19" spans="1:16" ht="12.75">
      <c r="A19" s="262" t="s">
        <v>484</v>
      </c>
      <c r="B19" s="257"/>
      <c r="C19" s="257"/>
      <c r="D19" s="257"/>
      <c r="E19" s="259">
        <v>5</v>
      </c>
      <c r="F19" s="259">
        <v>7.3</v>
      </c>
      <c r="G19" s="259">
        <v>10.1</v>
      </c>
      <c r="H19" s="259">
        <v>17.6</v>
      </c>
      <c r="I19" s="259">
        <v>14.5</v>
      </c>
      <c r="J19" s="263">
        <v>16.3</v>
      </c>
      <c r="K19" s="261"/>
      <c r="L19" s="261"/>
      <c r="M19" s="261"/>
      <c r="N19" s="261"/>
      <c r="O19" s="261"/>
      <c r="P19" s="261"/>
    </row>
    <row r="20" spans="1:16" ht="12.75">
      <c r="A20" s="262" t="s">
        <v>485</v>
      </c>
      <c r="B20" s="257"/>
      <c r="C20" s="257"/>
      <c r="D20" s="257"/>
      <c r="E20" s="259">
        <v>1.9</v>
      </c>
      <c r="F20" s="259">
        <v>1.6</v>
      </c>
      <c r="G20" s="259">
        <v>1.2</v>
      </c>
      <c r="H20" s="259">
        <v>0.6</v>
      </c>
      <c r="I20" s="259">
        <v>1.6</v>
      </c>
      <c r="J20" s="263">
        <v>1.4</v>
      </c>
      <c r="K20" s="261"/>
      <c r="L20" s="261"/>
      <c r="M20" s="261"/>
      <c r="N20" s="261"/>
      <c r="O20" s="261"/>
      <c r="P20" s="261"/>
    </row>
    <row r="21" spans="1:16" ht="12.75">
      <c r="A21" s="262" t="s">
        <v>486</v>
      </c>
      <c r="B21" s="257"/>
      <c r="C21" s="257"/>
      <c r="D21" s="257"/>
      <c r="E21" s="259">
        <v>1.5</v>
      </c>
      <c r="F21" s="259">
        <v>0.7</v>
      </c>
      <c r="G21" s="259">
        <v>0.7</v>
      </c>
      <c r="H21" s="259">
        <v>0.8</v>
      </c>
      <c r="I21" s="259">
        <v>0.5</v>
      </c>
      <c r="J21" s="263">
        <v>0.5</v>
      </c>
      <c r="K21" s="261"/>
      <c r="L21" s="261"/>
      <c r="M21" s="261"/>
      <c r="N21" s="261"/>
      <c r="O21" s="261"/>
      <c r="P21" s="261"/>
    </row>
    <row r="22" spans="1:16" ht="12.75">
      <c r="A22" s="262" t="s">
        <v>487</v>
      </c>
      <c r="B22" s="257"/>
      <c r="C22" s="257"/>
      <c r="D22" s="257"/>
      <c r="E22" s="259">
        <v>0.1</v>
      </c>
      <c r="F22" s="259">
        <v>0.1</v>
      </c>
      <c r="G22" s="259">
        <v>0.1</v>
      </c>
      <c r="H22" s="259">
        <v>0</v>
      </c>
      <c r="I22" s="259">
        <v>0</v>
      </c>
      <c r="J22" s="263">
        <v>0</v>
      </c>
      <c r="K22" s="261"/>
      <c r="L22" s="261"/>
      <c r="M22" s="261"/>
      <c r="N22" s="261"/>
      <c r="O22" s="261"/>
      <c r="P22" s="261"/>
    </row>
    <row r="23" spans="1:16" ht="12.75">
      <c r="A23" s="262" t="s">
        <v>488</v>
      </c>
      <c r="B23" s="257"/>
      <c r="C23" s="257"/>
      <c r="D23" s="257"/>
      <c r="E23" s="259">
        <v>0.1</v>
      </c>
      <c r="F23" s="259">
        <v>0.2</v>
      </c>
      <c r="G23" s="259">
        <v>0.6</v>
      </c>
      <c r="H23" s="259">
        <v>0.6</v>
      </c>
      <c r="I23" s="259">
        <v>0.7</v>
      </c>
      <c r="J23" s="263">
        <v>0.7</v>
      </c>
      <c r="K23" s="261"/>
      <c r="L23" s="261"/>
      <c r="M23" s="261"/>
      <c r="N23" s="261"/>
      <c r="O23" s="261"/>
      <c r="P23" s="261"/>
    </row>
    <row r="24" spans="1:16" ht="12.75">
      <c r="A24" s="264" t="s">
        <v>489</v>
      </c>
      <c r="B24" s="265"/>
      <c r="C24" s="265"/>
      <c r="D24" s="265"/>
      <c r="E24" s="266">
        <v>1.9</v>
      </c>
      <c r="F24" s="266">
        <v>1.9</v>
      </c>
      <c r="G24" s="266">
        <v>0.6</v>
      </c>
      <c r="H24" s="266">
        <v>0.2</v>
      </c>
      <c r="I24" s="266">
        <v>0.6</v>
      </c>
      <c r="J24" s="267">
        <v>0.6</v>
      </c>
      <c r="K24" s="261"/>
      <c r="L24" s="261"/>
      <c r="M24" s="261"/>
      <c r="N24" s="261"/>
      <c r="O24" s="261"/>
      <c r="P24" s="261"/>
    </row>
    <row r="25" spans="1:16" ht="12.75">
      <c r="A25" s="174"/>
      <c r="B25" s="169"/>
      <c r="C25" s="169"/>
      <c r="D25" s="169"/>
      <c r="E25" s="169"/>
      <c r="F25" s="169"/>
      <c r="G25" s="169"/>
      <c r="H25" s="169"/>
      <c r="I25" s="169"/>
      <c r="K25" s="268"/>
      <c r="L25" s="28"/>
      <c r="M25" s="28"/>
      <c r="N25" s="28"/>
      <c r="O25" s="28"/>
      <c r="P25" s="28"/>
    </row>
    <row r="26" spans="1:2" ht="12.75">
      <c r="A26" s="22" t="s">
        <v>20</v>
      </c>
      <c r="B26" s="23" t="s">
        <v>490</v>
      </c>
    </row>
    <row r="27" spans="1:2" ht="12.75">
      <c r="A27" s="22" t="s">
        <v>452</v>
      </c>
      <c r="B27"/>
    </row>
    <row r="28" ht="12.75">
      <c r="A28" s="26"/>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2.75"/>
  <cols>
    <col min="1" max="1" width="41.00390625" style="24" customWidth="1"/>
    <col min="2" max="2" width="7.421875" style="24" customWidth="1"/>
    <col min="3" max="4" width="7.7109375" style="24" customWidth="1"/>
    <col min="5" max="5" width="7.57421875" style="24" customWidth="1"/>
    <col min="6" max="6" width="7.7109375" style="24" customWidth="1"/>
    <col min="7" max="7" width="7.28125" style="24" customWidth="1"/>
    <col min="8" max="8" width="7.8515625" style="24" customWidth="1"/>
    <col min="9" max="9" width="7.7109375" style="24" customWidth="1"/>
    <col min="10" max="16384" width="9.140625" style="24" customWidth="1"/>
  </cols>
  <sheetData>
    <row r="1" spans="1:2" s="53" customFormat="1" ht="14.25">
      <c r="A1" s="52" t="s">
        <v>491</v>
      </c>
      <c r="B1" s="52" t="s">
        <v>492</v>
      </c>
    </row>
    <row r="2" spans="2:8" ht="12.75">
      <c r="B2" s="29"/>
      <c r="C2" s="29"/>
      <c r="D2" s="29"/>
      <c r="E2" s="29"/>
      <c r="F2" s="29"/>
      <c r="G2" s="29"/>
      <c r="H2" s="52"/>
    </row>
    <row r="3" spans="1:9" ht="12.75">
      <c r="A3" s="269"/>
      <c r="B3" s="269">
        <v>2000</v>
      </c>
      <c r="C3" s="269">
        <v>2001</v>
      </c>
      <c r="D3" s="269">
        <v>2002</v>
      </c>
      <c r="E3" s="269">
        <v>2003</v>
      </c>
      <c r="F3" s="269">
        <v>2004</v>
      </c>
      <c r="G3" s="269">
        <v>2005</v>
      </c>
      <c r="H3" s="269">
        <v>2006</v>
      </c>
      <c r="I3" s="270">
        <v>2007</v>
      </c>
    </row>
    <row r="4" spans="1:9" ht="12.75">
      <c r="A4" s="212"/>
      <c r="B4" s="212" t="s">
        <v>251</v>
      </c>
      <c r="C4" s="212"/>
      <c r="D4" s="212"/>
      <c r="E4" s="212"/>
      <c r="F4" s="212"/>
      <c r="G4" s="212"/>
      <c r="H4" s="212"/>
      <c r="I4" s="19"/>
    </row>
    <row r="5" spans="1:9" ht="12.75">
      <c r="A5" s="29" t="s">
        <v>493</v>
      </c>
      <c r="B5" s="7">
        <v>404960</v>
      </c>
      <c r="C5" s="7">
        <v>487069</v>
      </c>
      <c r="D5" s="7">
        <v>558540</v>
      </c>
      <c r="E5" s="7">
        <v>704383</v>
      </c>
      <c r="F5" s="7">
        <v>643052</v>
      </c>
      <c r="G5" s="7">
        <v>671352</v>
      </c>
      <c r="H5" s="7">
        <v>640567</v>
      </c>
      <c r="I5" s="7">
        <v>621870</v>
      </c>
    </row>
    <row r="6" spans="1:9" ht="12.75">
      <c r="A6" s="29" t="s">
        <v>6</v>
      </c>
      <c r="B6" s="7"/>
      <c r="C6" s="7"/>
      <c r="D6" s="7"/>
      <c r="E6" s="7"/>
      <c r="F6" s="7"/>
      <c r="G6" s="7"/>
      <c r="H6" s="7"/>
      <c r="I6" s="7"/>
    </row>
    <row r="7" spans="1:9" ht="12.75">
      <c r="A7" s="15" t="s">
        <v>494</v>
      </c>
      <c r="B7" s="7">
        <v>223992</v>
      </c>
      <c r="C7" s="7">
        <v>333029</v>
      </c>
      <c r="D7" s="7">
        <v>397386</v>
      </c>
      <c r="E7" s="7">
        <v>534081</v>
      </c>
      <c r="F7" s="7">
        <v>478289</v>
      </c>
      <c r="G7" s="7">
        <v>515743</v>
      </c>
      <c r="H7" s="7">
        <v>487926</v>
      </c>
      <c r="I7" s="7">
        <v>472651</v>
      </c>
    </row>
    <row r="8" spans="1:9" ht="12.75">
      <c r="A8" s="15" t="s">
        <v>495</v>
      </c>
      <c r="B8" s="7">
        <v>180968</v>
      </c>
      <c r="C8" s="7">
        <v>128589</v>
      </c>
      <c r="D8" s="7">
        <v>119015</v>
      </c>
      <c r="E8" s="7">
        <v>128548</v>
      </c>
      <c r="F8" s="7">
        <v>122177</v>
      </c>
      <c r="G8" s="7">
        <v>109264</v>
      </c>
      <c r="H8" s="7">
        <v>105490</v>
      </c>
      <c r="I8" s="7">
        <v>100831</v>
      </c>
    </row>
    <row r="9" spans="1:9" ht="12.75">
      <c r="A9" s="15" t="s">
        <v>496</v>
      </c>
      <c r="B9" s="7"/>
      <c r="C9" s="7">
        <v>25033</v>
      </c>
      <c r="D9" s="7">
        <v>41106</v>
      </c>
      <c r="E9" s="7">
        <v>40957</v>
      </c>
      <c r="F9" s="7">
        <v>42235</v>
      </c>
      <c r="G9" s="7">
        <v>45665</v>
      </c>
      <c r="H9" s="7">
        <v>46627</v>
      </c>
      <c r="I9" s="7">
        <v>47826</v>
      </c>
    </row>
    <row r="10" spans="1:9" ht="12.75">
      <c r="A10" s="15" t="s">
        <v>497</v>
      </c>
      <c r="B10" s="7"/>
      <c r="C10" s="7">
        <v>418</v>
      </c>
      <c r="D10" s="7">
        <v>1033</v>
      </c>
      <c r="E10" s="7">
        <v>797</v>
      </c>
      <c r="F10" s="7">
        <v>351</v>
      </c>
      <c r="G10" s="7">
        <v>680</v>
      </c>
      <c r="H10" s="7">
        <v>524</v>
      </c>
      <c r="I10" s="7">
        <v>562</v>
      </c>
    </row>
    <row r="11" spans="1:10" ht="12.75">
      <c r="A11" s="1"/>
      <c r="B11" s="7"/>
      <c r="C11" s="7"/>
      <c r="D11" s="7"/>
      <c r="E11" s="7"/>
      <c r="F11" s="7"/>
      <c r="G11" s="7"/>
      <c r="H11" s="7"/>
      <c r="I11" s="7"/>
      <c r="J11" s="31"/>
    </row>
    <row r="12" spans="1:9" ht="12.75">
      <c r="A12" s="1" t="s">
        <v>498</v>
      </c>
      <c r="B12" s="7">
        <v>210323</v>
      </c>
      <c r="C12" s="7">
        <v>444272</v>
      </c>
      <c r="D12" s="7">
        <v>526386</v>
      </c>
      <c r="E12" s="7">
        <v>667273</v>
      </c>
      <c r="F12" s="7">
        <v>672213</v>
      </c>
      <c r="G12" s="7">
        <v>675374</v>
      </c>
      <c r="H12" s="7">
        <v>672896</v>
      </c>
      <c r="I12" s="7">
        <v>624393</v>
      </c>
    </row>
    <row r="13" spans="1:9" ht="12.75">
      <c r="A13" s="1" t="s">
        <v>6</v>
      </c>
      <c r="B13" s="7"/>
      <c r="C13" s="7"/>
      <c r="D13" s="7"/>
      <c r="E13" s="7"/>
      <c r="F13" s="7"/>
      <c r="G13" s="7"/>
      <c r="H13" s="7"/>
      <c r="I13" s="7"/>
    </row>
    <row r="14" spans="1:11" ht="12.75">
      <c r="A14" s="15" t="s">
        <v>499</v>
      </c>
      <c r="B14" s="7">
        <v>10451</v>
      </c>
      <c r="C14" s="7">
        <v>48819</v>
      </c>
      <c r="D14" s="7">
        <v>76387</v>
      </c>
      <c r="E14" s="7">
        <v>70259</v>
      </c>
      <c r="F14" s="7">
        <v>67409</v>
      </c>
      <c r="G14" s="7">
        <v>63444</v>
      </c>
      <c r="H14" s="7">
        <v>66258</v>
      </c>
      <c r="I14" s="7">
        <v>58827</v>
      </c>
      <c r="K14" s="31"/>
    </row>
    <row r="15" spans="1:11" ht="12.75">
      <c r="A15" s="15" t="s">
        <v>500</v>
      </c>
      <c r="B15" s="7">
        <v>184306</v>
      </c>
      <c r="C15" s="7">
        <v>296341</v>
      </c>
      <c r="D15" s="7">
        <v>326415</v>
      </c>
      <c r="E15" s="7">
        <v>421333</v>
      </c>
      <c r="F15" s="7">
        <v>396473</v>
      </c>
      <c r="G15" s="7">
        <v>394593</v>
      </c>
      <c r="H15" s="7">
        <v>383661</v>
      </c>
      <c r="I15" s="7">
        <v>370981</v>
      </c>
      <c r="K15" s="31"/>
    </row>
    <row r="16" spans="1:9" ht="12.75">
      <c r="A16" s="15" t="s">
        <v>501</v>
      </c>
      <c r="B16" s="7">
        <v>15566</v>
      </c>
      <c r="C16" s="7">
        <v>99112</v>
      </c>
      <c r="D16" s="7">
        <v>123584</v>
      </c>
      <c r="E16" s="7">
        <v>175681</v>
      </c>
      <c r="F16" s="7">
        <v>208331</v>
      </c>
      <c r="G16" s="7">
        <v>217337</v>
      </c>
      <c r="H16" s="7">
        <v>222977</v>
      </c>
      <c r="I16" s="7">
        <v>194585</v>
      </c>
    </row>
    <row r="17" spans="1:9" ht="12.75">
      <c r="A17" s="15"/>
      <c r="B17" s="7"/>
      <c r="C17" s="7"/>
      <c r="D17" s="7"/>
      <c r="E17" s="7"/>
      <c r="F17" s="7"/>
      <c r="G17" s="7"/>
      <c r="H17" s="7"/>
      <c r="I17" s="7"/>
    </row>
    <row r="18" spans="1:9" ht="12.75">
      <c r="A18" s="212"/>
      <c r="B18" s="212"/>
      <c r="C18" s="212"/>
      <c r="D18" s="212"/>
      <c r="E18" s="212"/>
      <c r="F18" s="212"/>
      <c r="G18" s="212"/>
      <c r="H18" s="212"/>
      <c r="I18" s="19"/>
    </row>
    <row r="19" spans="1:9" ht="12.75">
      <c r="A19" s="4" t="s">
        <v>502</v>
      </c>
      <c r="B19" s="33">
        <v>42</v>
      </c>
      <c r="C19" s="33">
        <v>71</v>
      </c>
      <c r="D19" s="4">
        <v>70</v>
      </c>
      <c r="E19" s="33">
        <v>82</v>
      </c>
      <c r="F19" s="33">
        <v>86</v>
      </c>
      <c r="G19" s="33">
        <v>77</v>
      </c>
      <c r="H19" s="33">
        <v>76</v>
      </c>
      <c r="I19" s="33">
        <v>77</v>
      </c>
    </row>
    <row r="20" spans="1:9" ht="12.75">
      <c r="A20" s="1"/>
      <c r="B20" s="7"/>
      <c r="C20" s="7"/>
      <c r="D20" s="1"/>
      <c r="E20" s="7"/>
      <c r="F20" s="7"/>
      <c r="G20" s="7"/>
      <c r="H20" s="7"/>
      <c r="I20" s="7"/>
    </row>
    <row r="21" spans="1:14" ht="12.75">
      <c r="A21" s="22" t="s">
        <v>20</v>
      </c>
      <c r="B21" s="23" t="s">
        <v>439</v>
      </c>
      <c r="C21" s="23"/>
      <c r="D21" s="23"/>
      <c r="E21" s="23"/>
      <c r="F21" s="23"/>
      <c r="G21" s="23"/>
      <c r="H21" s="23"/>
      <c r="I21" s="23"/>
      <c r="J21" s="23"/>
      <c r="K21" s="23"/>
      <c r="L21" s="23"/>
      <c r="M21" s="23"/>
      <c r="N21" s="23"/>
    </row>
    <row r="22" spans="1:14" ht="12.75">
      <c r="A22" s="22" t="s">
        <v>301</v>
      </c>
      <c r="B22" s="23" t="s">
        <v>503</v>
      </c>
      <c r="C22" s="23"/>
      <c r="D22" s="23"/>
      <c r="E22" s="23"/>
      <c r="F22" s="23"/>
      <c r="G22" s="23"/>
      <c r="H22" s="23"/>
      <c r="I22" s="23"/>
      <c r="J22" s="23"/>
      <c r="K22" s="23"/>
      <c r="L22" s="23"/>
      <c r="M22" s="23"/>
      <c r="N22" s="23"/>
    </row>
    <row r="23" spans="1:14" ht="12.75">
      <c r="A23" s="64" t="s">
        <v>24</v>
      </c>
      <c r="B23" s="23" t="s">
        <v>504</v>
      </c>
      <c r="C23" s="23"/>
      <c r="D23" s="23"/>
      <c r="E23" s="23"/>
      <c r="F23" s="23"/>
      <c r="G23" s="23"/>
      <c r="H23" s="23"/>
      <c r="I23" s="23"/>
      <c r="J23" s="23"/>
      <c r="K23" s="23"/>
      <c r="L23" s="23"/>
      <c r="M23" s="23"/>
      <c r="N23" s="23"/>
    </row>
    <row r="24" spans="1:14" ht="12.75">
      <c r="A24" s="22" t="s">
        <v>452</v>
      </c>
      <c r="B24" s="23"/>
      <c r="C24" s="23"/>
      <c r="D24" s="23"/>
      <c r="E24" s="23"/>
      <c r="F24" s="23"/>
      <c r="G24" s="23"/>
      <c r="H24" s="23"/>
      <c r="I24" s="23"/>
      <c r="J24" s="23"/>
      <c r="K24" s="23"/>
      <c r="L24" s="23"/>
      <c r="M24" s="23"/>
      <c r="N24" s="23"/>
    </row>
    <row r="26" ht="12.75">
      <c r="A26" s="26"/>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H10"/>
  <sheetViews>
    <sheetView workbookViewId="0" topLeftCell="A1">
      <selection activeCell="A1" sqref="A1"/>
    </sheetView>
  </sheetViews>
  <sheetFormatPr defaultColWidth="9.140625" defaultRowHeight="12.75"/>
  <cols>
    <col min="1" max="1" width="33.57421875" style="0" customWidth="1"/>
    <col min="2" max="2" width="7.28125" style="0" customWidth="1"/>
    <col min="3" max="3" width="7.421875" style="0" customWidth="1"/>
    <col min="4" max="4" width="7.28125" style="0" customWidth="1"/>
    <col min="5" max="5" width="7.57421875" style="0" customWidth="1"/>
    <col min="6" max="7" width="7.421875" style="0" customWidth="1"/>
  </cols>
  <sheetData>
    <row r="1" spans="1:6" ht="12.75">
      <c r="A1" s="89" t="s">
        <v>505</v>
      </c>
      <c r="B1" s="89" t="s">
        <v>506</v>
      </c>
      <c r="C1" s="271"/>
      <c r="D1" s="271"/>
      <c r="E1" s="71"/>
      <c r="F1" s="71"/>
    </row>
    <row r="2" spans="1:4" ht="12.75">
      <c r="A2" s="100"/>
      <c r="B2" s="100"/>
      <c r="C2" s="100"/>
      <c r="D2" s="100"/>
    </row>
    <row r="3" spans="1:7" ht="12.75">
      <c r="A3" s="272"/>
      <c r="B3" s="273">
        <v>2002</v>
      </c>
      <c r="C3" s="273">
        <v>2003</v>
      </c>
      <c r="D3" s="273">
        <v>2004</v>
      </c>
      <c r="E3" s="273">
        <v>2005</v>
      </c>
      <c r="F3" s="273">
        <v>2006</v>
      </c>
      <c r="G3" s="273">
        <v>2007</v>
      </c>
    </row>
    <row r="4" spans="1:8" ht="12.75">
      <c r="A4" s="88" t="s">
        <v>507</v>
      </c>
      <c r="B4" s="274">
        <v>16732</v>
      </c>
      <c r="C4" s="274">
        <v>23226</v>
      </c>
      <c r="D4" s="274">
        <v>20124</v>
      </c>
      <c r="E4" s="274">
        <v>22698</v>
      </c>
      <c r="F4" s="274">
        <v>29256</v>
      </c>
      <c r="G4" s="274">
        <v>27791</v>
      </c>
      <c r="H4" s="274"/>
    </row>
    <row r="5" spans="1:8" ht="12.75">
      <c r="A5" s="88"/>
      <c r="B5" s="274"/>
      <c r="C5" s="274"/>
      <c r="D5" s="274"/>
      <c r="E5" s="274"/>
      <c r="F5" s="274"/>
      <c r="G5" s="274"/>
      <c r="H5" s="274"/>
    </row>
    <row r="6" spans="1:8" ht="12.75">
      <c r="A6" s="88" t="s">
        <v>508</v>
      </c>
      <c r="B6" s="274">
        <v>16480</v>
      </c>
      <c r="C6" s="274">
        <v>22848</v>
      </c>
      <c r="D6" s="274">
        <v>19740</v>
      </c>
      <c r="E6" s="274">
        <v>22389</v>
      </c>
      <c r="F6" s="274">
        <v>28911</v>
      </c>
      <c r="G6" s="274">
        <v>27380</v>
      </c>
      <c r="H6" s="274"/>
    </row>
    <row r="7" spans="1:7" ht="12.75">
      <c r="A7" s="88" t="s">
        <v>509</v>
      </c>
      <c r="B7" s="274"/>
      <c r="C7" s="274"/>
      <c r="D7" s="274"/>
      <c r="E7" s="274"/>
      <c r="F7" s="274"/>
      <c r="G7" s="20"/>
    </row>
    <row r="8" spans="1:7" ht="12.75">
      <c r="A8" s="34" t="s">
        <v>510</v>
      </c>
      <c r="B8" s="275">
        <v>252</v>
      </c>
      <c r="C8" s="275">
        <v>378</v>
      </c>
      <c r="D8" s="275">
        <v>384</v>
      </c>
      <c r="E8" s="275">
        <v>309</v>
      </c>
      <c r="F8" s="275">
        <v>345</v>
      </c>
      <c r="G8" s="275">
        <v>411</v>
      </c>
    </row>
    <row r="9" spans="1:7" ht="12.75">
      <c r="A9" s="190"/>
      <c r="B9" s="190"/>
      <c r="C9" s="190"/>
      <c r="D9" s="190"/>
      <c r="E9" s="190"/>
      <c r="F9" s="190"/>
      <c r="G9" s="190"/>
    </row>
    <row r="10" spans="1:7" ht="12.75">
      <c r="A10" s="22" t="s">
        <v>511</v>
      </c>
      <c r="B10" s="190"/>
      <c r="C10" s="190"/>
      <c r="D10" s="190"/>
      <c r="E10" s="190"/>
      <c r="F10" s="190"/>
      <c r="G10" s="190"/>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66"/>
  <sheetViews>
    <sheetView workbookViewId="0" topLeftCell="A1">
      <selection activeCell="A1" sqref="A1"/>
    </sheetView>
  </sheetViews>
  <sheetFormatPr defaultColWidth="9.140625" defaultRowHeight="12.75"/>
  <cols>
    <col min="1" max="1" width="45.140625" style="68" customWidth="1"/>
    <col min="2" max="2" width="7.140625" style="24" customWidth="1"/>
    <col min="3" max="3" width="6.421875" style="24" customWidth="1"/>
    <col min="4" max="4" width="5.57421875" style="24" customWidth="1"/>
    <col min="5" max="5" width="7.28125" style="24" customWidth="1"/>
    <col min="6" max="6" width="6.421875" style="24" customWidth="1"/>
    <col min="7" max="7" width="6.7109375" style="24" customWidth="1"/>
    <col min="8" max="8" width="8.00390625" style="24" customWidth="1"/>
    <col min="9" max="9" width="6.57421875" style="24" customWidth="1"/>
    <col min="10" max="10" width="6.8515625" style="24" customWidth="1"/>
    <col min="11" max="11" width="7.00390625" style="24" customWidth="1"/>
    <col min="12" max="12" width="7.28125" style="24" customWidth="1"/>
    <col min="13" max="13" width="7.00390625" style="24" customWidth="1"/>
    <col min="14" max="14" width="6.7109375" style="24" customWidth="1"/>
    <col min="15" max="15" width="6.28125" style="28" customWidth="1"/>
    <col min="16" max="16" width="6.140625" style="24" customWidth="1"/>
    <col min="17" max="17" width="6.7109375" style="24" customWidth="1"/>
    <col min="18" max="18" width="7.421875" style="24" customWidth="1"/>
    <col min="19" max="19" width="6.28125" style="24" customWidth="1"/>
    <col min="20" max="20" width="7.57421875" style="24" customWidth="1"/>
    <col min="21" max="21" width="9.140625" style="24" customWidth="1"/>
    <col min="22" max="22" width="10.7109375" style="24" bestFit="1" customWidth="1"/>
    <col min="23" max="16384" width="9.140625" style="24" customWidth="1"/>
  </cols>
  <sheetData>
    <row r="1" spans="1:15" s="53" customFormat="1" ht="14.25">
      <c r="A1" s="51" t="s">
        <v>35</v>
      </c>
      <c r="B1" s="52" t="s">
        <v>36</v>
      </c>
      <c r="C1" s="52"/>
      <c r="O1" s="54"/>
    </row>
    <row r="2" spans="1:18" s="53" customFormat="1" ht="14.25">
      <c r="A2" s="2"/>
      <c r="B2" s="54"/>
      <c r="C2" s="54"/>
      <c r="D2" s="54"/>
      <c r="E2" s="54"/>
      <c r="F2" s="54"/>
      <c r="G2" s="54"/>
      <c r="H2" s="54"/>
      <c r="I2" s="54"/>
      <c r="J2" s="54"/>
      <c r="K2" s="54"/>
      <c r="L2" s="54"/>
      <c r="M2" s="54"/>
      <c r="N2" s="54"/>
      <c r="O2" s="54"/>
      <c r="P2" s="55"/>
      <c r="Q2" s="54"/>
      <c r="R2" s="54"/>
    </row>
    <row r="3" spans="1:19" ht="12.75">
      <c r="A3" s="4"/>
      <c r="B3" s="4">
        <v>1990</v>
      </c>
      <c r="C3" s="4">
        <v>1991</v>
      </c>
      <c r="D3" s="4">
        <v>1992</v>
      </c>
      <c r="E3" s="4">
        <v>1993</v>
      </c>
      <c r="F3" s="4">
        <v>1994</v>
      </c>
      <c r="G3" s="4">
        <v>1995</v>
      </c>
      <c r="H3" s="4">
        <v>1996</v>
      </c>
      <c r="I3" s="4">
        <v>1997</v>
      </c>
      <c r="J3" s="4">
        <v>1998</v>
      </c>
      <c r="K3" s="4">
        <v>1999</v>
      </c>
      <c r="L3" s="4">
        <v>2000</v>
      </c>
      <c r="M3" s="4">
        <v>2001</v>
      </c>
      <c r="N3" s="4">
        <v>2002</v>
      </c>
      <c r="O3" s="4">
        <v>2003</v>
      </c>
      <c r="P3" s="4">
        <v>2004</v>
      </c>
      <c r="Q3" s="4">
        <v>2005</v>
      </c>
      <c r="R3" s="4" t="s">
        <v>37</v>
      </c>
      <c r="S3" s="5">
        <v>2007</v>
      </c>
    </row>
    <row r="4" spans="1:21" ht="12.75">
      <c r="A4" s="1" t="s">
        <v>38</v>
      </c>
      <c r="B4" s="7">
        <v>6890</v>
      </c>
      <c r="C4" s="7">
        <v>7300</v>
      </c>
      <c r="D4" s="7">
        <v>7495</v>
      </c>
      <c r="E4" s="7">
        <v>8035</v>
      </c>
      <c r="F4" s="7">
        <v>8735</v>
      </c>
      <c r="G4" s="7">
        <v>10330</v>
      </c>
      <c r="H4" s="7">
        <v>11930</v>
      </c>
      <c r="I4" s="7">
        <v>11770</v>
      </c>
      <c r="J4" s="7">
        <v>11760</v>
      </c>
      <c r="K4" s="7">
        <v>11870</v>
      </c>
      <c r="L4" s="7">
        <v>11760</v>
      </c>
      <c r="M4" s="7">
        <v>12410</v>
      </c>
      <c r="N4" s="7">
        <v>13060</v>
      </c>
      <c r="O4" s="7">
        <v>13980</v>
      </c>
      <c r="P4" s="7">
        <v>16455</v>
      </c>
      <c r="Q4" s="7">
        <v>17600</v>
      </c>
      <c r="R4" s="7">
        <v>16230</v>
      </c>
      <c r="S4" s="7">
        <v>14450</v>
      </c>
      <c r="T4" s="31"/>
      <c r="U4" s="31"/>
    </row>
    <row r="5" spans="1:19" ht="12.75">
      <c r="A5" s="15" t="s">
        <v>39</v>
      </c>
      <c r="B5" s="7"/>
      <c r="C5" s="7"/>
      <c r="D5" s="7"/>
      <c r="E5" s="7"/>
      <c r="F5" s="7">
        <v>3185</v>
      </c>
      <c r="G5" s="7">
        <v>3555</v>
      </c>
      <c r="H5" s="7">
        <v>3795</v>
      </c>
      <c r="I5" s="7">
        <v>3575</v>
      </c>
      <c r="J5" s="7">
        <v>3490</v>
      </c>
      <c r="K5" s="7">
        <v>3540</v>
      </c>
      <c r="L5" s="7">
        <v>3440</v>
      </c>
      <c r="M5" s="7">
        <v>3630</v>
      </c>
      <c r="N5" s="7">
        <v>4905</v>
      </c>
      <c r="O5" s="7">
        <v>5340</v>
      </c>
      <c r="P5" s="7">
        <v>5810</v>
      </c>
      <c r="Q5" s="7">
        <v>5560</v>
      </c>
      <c r="R5" s="7">
        <v>5080</v>
      </c>
      <c r="S5" s="7">
        <v>4855</v>
      </c>
    </row>
    <row r="6" spans="1:19" ht="12.75">
      <c r="A6" s="15" t="s">
        <v>40</v>
      </c>
      <c r="B6" s="7"/>
      <c r="C6" s="7"/>
      <c r="D6" s="7"/>
      <c r="E6" s="7"/>
      <c r="F6" s="7">
        <v>2410</v>
      </c>
      <c r="G6" s="7">
        <v>3085</v>
      </c>
      <c r="H6" s="7">
        <v>3370</v>
      </c>
      <c r="I6" s="7">
        <v>3375</v>
      </c>
      <c r="J6" s="7">
        <v>3295</v>
      </c>
      <c r="K6" s="7">
        <v>3280</v>
      </c>
      <c r="L6" s="7">
        <v>2905</v>
      </c>
      <c r="M6" s="7">
        <v>3275</v>
      </c>
      <c r="N6" s="7">
        <v>2340</v>
      </c>
      <c r="O6" s="7">
        <v>2735</v>
      </c>
      <c r="P6" s="7">
        <v>3190</v>
      </c>
      <c r="Q6" s="7">
        <v>3510</v>
      </c>
      <c r="R6" s="7">
        <v>2750</v>
      </c>
      <c r="S6" s="7">
        <v>2245</v>
      </c>
    </row>
    <row r="7" spans="1:19" ht="12.75">
      <c r="A7" s="15" t="s">
        <v>41</v>
      </c>
      <c r="B7" s="7"/>
      <c r="C7" s="7"/>
      <c r="D7" s="7"/>
      <c r="E7" s="7"/>
      <c r="F7" s="7">
        <v>380</v>
      </c>
      <c r="G7" s="7">
        <v>465</v>
      </c>
      <c r="H7" s="7">
        <v>565</v>
      </c>
      <c r="I7" s="7">
        <v>785</v>
      </c>
      <c r="J7" s="7">
        <v>735</v>
      </c>
      <c r="K7" s="7">
        <v>790</v>
      </c>
      <c r="L7" s="7">
        <v>690</v>
      </c>
      <c r="M7" s="7">
        <v>745</v>
      </c>
      <c r="N7" s="7">
        <v>520</v>
      </c>
      <c r="O7" s="7">
        <v>605</v>
      </c>
      <c r="P7" s="7">
        <v>740</v>
      </c>
      <c r="Q7" s="7">
        <v>865</v>
      </c>
      <c r="R7" s="7">
        <v>740</v>
      </c>
      <c r="S7" s="7">
        <v>595</v>
      </c>
    </row>
    <row r="8" spans="1:19" ht="12.75">
      <c r="A8" s="15" t="s">
        <v>42</v>
      </c>
      <c r="B8" s="7"/>
      <c r="C8" s="7"/>
      <c r="D8" s="7"/>
      <c r="E8" s="7"/>
      <c r="F8" s="7">
        <v>270</v>
      </c>
      <c r="G8" s="7">
        <v>305</v>
      </c>
      <c r="H8" s="7">
        <v>445</v>
      </c>
      <c r="I8" s="7">
        <v>355</v>
      </c>
      <c r="J8" s="7">
        <v>315</v>
      </c>
      <c r="K8" s="7">
        <v>330</v>
      </c>
      <c r="L8" s="7">
        <v>345</v>
      </c>
      <c r="M8" s="7">
        <v>440</v>
      </c>
      <c r="N8" s="7">
        <v>235</v>
      </c>
      <c r="O8" s="7">
        <v>400</v>
      </c>
      <c r="P8" s="7">
        <v>410</v>
      </c>
      <c r="Q8" s="7">
        <v>555</v>
      </c>
      <c r="R8" s="7">
        <v>465</v>
      </c>
      <c r="S8" s="7">
        <v>335</v>
      </c>
    </row>
    <row r="9" spans="1:20" ht="12.75">
      <c r="A9" s="15" t="s">
        <v>43</v>
      </c>
      <c r="B9" s="7"/>
      <c r="C9" s="7"/>
      <c r="D9" s="7"/>
      <c r="E9" s="7"/>
      <c r="F9" s="7">
        <v>80</v>
      </c>
      <c r="G9" s="7">
        <v>95</v>
      </c>
      <c r="H9" s="7">
        <v>70</v>
      </c>
      <c r="I9" s="7">
        <v>165</v>
      </c>
      <c r="J9" s="7">
        <v>130</v>
      </c>
      <c r="K9" s="7">
        <v>115</v>
      </c>
      <c r="L9" s="7">
        <v>105</v>
      </c>
      <c r="M9" s="7">
        <v>145</v>
      </c>
      <c r="N9" s="7">
        <v>35</v>
      </c>
      <c r="O9" s="7">
        <v>40</v>
      </c>
      <c r="P9" s="7">
        <v>125</v>
      </c>
      <c r="Q9" s="7">
        <v>160</v>
      </c>
      <c r="R9" s="7">
        <v>125</v>
      </c>
      <c r="S9" s="7">
        <v>130</v>
      </c>
      <c r="T9" s="31"/>
    </row>
    <row r="10" spans="1:20" ht="12.75">
      <c r="A10" s="15" t="s">
        <v>44</v>
      </c>
      <c r="B10" s="7"/>
      <c r="C10" s="7"/>
      <c r="D10" s="7"/>
      <c r="E10" s="7"/>
      <c r="F10" s="7">
        <v>1355</v>
      </c>
      <c r="G10" s="7">
        <v>1590</v>
      </c>
      <c r="H10" s="7">
        <v>1805</v>
      </c>
      <c r="I10" s="7">
        <v>1980</v>
      </c>
      <c r="J10" s="7">
        <v>1990</v>
      </c>
      <c r="K10" s="7">
        <v>1965</v>
      </c>
      <c r="L10" s="7">
        <v>1965</v>
      </c>
      <c r="M10" s="7">
        <v>2320</v>
      </c>
      <c r="N10" s="7">
        <v>2795</v>
      </c>
      <c r="O10" s="7">
        <v>2705</v>
      </c>
      <c r="P10" s="7">
        <v>3260</v>
      </c>
      <c r="Q10" s="7">
        <v>2785</v>
      </c>
      <c r="R10" s="7">
        <v>2680</v>
      </c>
      <c r="S10" s="7">
        <v>2590</v>
      </c>
      <c r="T10" s="8"/>
    </row>
    <row r="11" spans="1:19" ht="12.75">
      <c r="A11" s="15" t="s">
        <v>45</v>
      </c>
      <c r="B11" s="7"/>
      <c r="C11" s="7"/>
      <c r="D11" s="7"/>
      <c r="E11" s="7"/>
      <c r="F11" s="7">
        <v>95</v>
      </c>
      <c r="G11" s="7">
        <v>90</v>
      </c>
      <c r="H11" s="7">
        <v>140</v>
      </c>
      <c r="I11" s="7">
        <v>190</v>
      </c>
      <c r="J11" s="7">
        <v>235</v>
      </c>
      <c r="K11" s="7">
        <v>250</v>
      </c>
      <c r="L11" s="7">
        <v>220</v>
      </c>
      <c r="M11" s="7">
        <v>230</v>
      </c>
      <c r="N11" s="7">
        <v>240</v>
      </c>
      <c r="O11" s="7">
        <v>325</v>
      </c>
      <c r="P11" s="7">
        <v>285</v>
      </c>
      <c r="Q11" s="7">
        <v>265</v>
      </c>
      <c r="R11" s="7">
        <v>295</v>
      </c>
      <c r="S11" s="7">
        <v>275</v>
      </c>
    </row>
    <row r="12" spans="1:19" ht="12.75">
      <c r="A12" s="15" t="s">
        <v>46</v>
      </c>
      <c r="B12" s="7"/>
      <c r="C12" s="7"/>
      <c r="D12" s="7"/>
      <c r="E12" s="7"/>
      <c r="F12" s="7">
        <v>970</v>
      </c>
      <c r="G12" s="7">
        <v>1140</v>
      </c>
      <c r="H12" s="7">
        <v>1745</v>
      </c>
      <c r="I12" s="7">
        <v>1345</v>
      </c>
      <c r="J12" s="7">
        <v>1575</v>
      </c>
      <c r="K12" s="7">
        <v>1610</v>
      </c>
      <c r="L12" s="7">
        <v>2085</v>
      </c>
      <c r="M12" s="7">
        <v>1625</v>
      </c>
      <c r="N12" s="7">
        <v>1995</v>
      </c>
      <c r="O12" s="7">
        <v>1825</v>
      </c>
      <c r="P12" s="7">
        <v>2625</v>
      </c>
      <c r="Q12" s="7">
        <v>3895</v>
      </c>
      <c r="R12" s="7">
        <v>4095</v>
      </c>
      <c r="S12" s="7">
        <v>3430</v>
      </c>
    </row>
    <row r="13" spans="1:18" ht="12.75">
      <c r="A13" s="1"/>
      <c r="B13" s="7"/>
      <c r="C13" s="7"/>
      <c r="D13" s="7"/>
      <c r="E13" s="7"/>
      <c r="F13" s="7"/>
      <c r="G13" s="7"/>
      <c r="H13" s="7"/>
      <c r="I13" s="7"/>
      <c r="J13" s="7"/>
      <c r="K13" s="7"/>
      <c r="L13" s="7"/>
      <c r="M13" s="7"/>
      <c r="N13" s="7"/>
      <c r="O13" s="7"/>
      <c r="P13" s="7"/>
      <c r="Q13" s="7"/>
      <c r="R13" s="7"/>
    </row>
    <row r="14" spans="1:20" ht="12.75">
      <c r="A14" s="1" t="s">
        <v>47</v>
      </c>
      <c r="B14" s="7">
        <v>6890</v>
      </c>
      <c r="C14" s="7">
        <v>7300</v>
      </c>
      <c r="D14" s="7">
        <v>7495</v>
      </c>
      <c r="E14" s="7">
        <v>8035</v>
      </c>
      <c r="F14" s="7">
        <v>8735</v>
      </c>
      <c r="G14" s="7">
        <v>10330</v>
      </c>
      <c r="H14" s="7">
        <v>11930</v>
      </c>
      <c r="I14" s="7">
        <v>11770</v>
      </c>
      <c r="J14" s="7">
        <v>11760</v>
      </c>
      <c r="K14" s="7">
        <v>11870</v>
      </c>
      <c r="L14" s="7">
        <v>11760</v>
      </c>
      <c r="M14" s="7">
        <v>12410</v>
      </c>
      <c r="N14" s="7">
        <v>13060</v>
      </c>
      <c r="O14" s="7">
        <v>13980</v>
      </c>
      <c r="P14" s="7">
        <v>16455</v>
      </c>
      <c r="Q14" s="7">
        <v>17600</v>
      </c>
      <c r="R14" s="7">
        <v>16230</v>
      </c>
      <c r="S14" s="7">
        <v>14450</v>
      </c>
      <c r="T14" s="56"/>
    </row>
    <row r="15" spans="1:25" ht="12.75">
      <c r="A15" s="15" t="s">
        <v>48</v>
      </c>
      <c r="B15" s="7">
        <v>2645</v>
      </c>
      <c r="C15" s="7">
        <v>2670</v>
      </c>
      <c r="D15" s="7">
        <v>2785</v>
      </c>
      <c r="E15" s="7">
        <v>2930</v>
      </c>
      <c r="F15" s="7">
        <v>3040</v>
      </c>
      <c r="G15" s="7">
        <v>3435</v>
      </c>
      <c r="H15" s="7">
        <v>4065</v>
      </c>
      <c r="I15" s="7">
        <v>4140</v>
      </c>
      <c r="J15" s="7">
        <v>4390</v>
      </c>
      <c r="K15" s="7">
        <v>4615</v>
      </c>
      <c r="L15" s="7">
        <v>4730</v>
      </c>
      <c r="M15" s="7">
        <v>5345</v>
      </c>
      <c r="N15" s="7">
        <v>5850</v>
      </c>
      <c r="O15" s="7">
        <v>5995</v>
      </c>
      <c r="P15" s="7">
        <v>6365</v>
      </c>
      <c r="Q15" s="7">
        <v>6195</v>
      </c>
      <c r="R15" s="7">
        <v>5860</v>
      </c>
      <c r="S15" s="7">
        <v>5755</v>
      </c>
      <c r="T15" s="57"/>
      <c r="U15" s="58"/>
      <c r="V15" s="59"/>
      <c r="W15" s="59"/>
      <c r="X15" s="59"/>
      <c r="Y15" s="59"/>
    </row>
    <row r="16" spans="1:26" ht="12.75">
      <c r="A16" s="15" t="s">
        <v>49</v>
      </c>
      <c r="B16" s="7">
        <v>3510</v>
      </c>
      <c r="C16" s="7">
        <v>3980</v>
      </c>
      <c r="D16" s="7">
        <v>3990</v>
      </c>
      <c r="E16" s="7">
        <v>4415</v>
      </c>
      <c r="F16" s="7">
        <v>4945</v>
      </c>
      <c r="G16" s="7">
        <v>5820</v>
      </c>
      <c r="H16" s="7">
        <v>6405</v>
      </c>
      <c r="I16" s="7">
        <v>6020</v>
      </c>
      <c r="J16" s="7">
        <v>5730</v>
      </c>
      <c r="K16" s="7">
        <v>5570</v>
      </c>
      <c r="L16" s="7">
        <v>5225</v>
      </c>
      <c r="M16" s="7">
        <v>5318</v>
      </c>
      <c r="N16" s="7">
        <v>5027</v>
      </c>
      <c r="O16" s="7">
        <v>5914</v>
      </c>
      <c r="P16" s="7">
        <v>6979</v>
      </c>
      <c r="Q16" s="7">
        <v>6910</v>
      </c>
      <c r="R16" s="7">
        <v>5685</v>
      </c>
      <c r="S16" s="7">
        <v>4745</v>
      </c>
      <c r="T16" s="57"/>
      <c r="U16" s="60"/>
      <c r="V16" s="60"/>
      <c r="W16" s="60"/>
      <c r="X16" s="60"/>
      <c r="Y16" s="60"/>
      <c r="Z16" s="26"/>
    </row>
    <row r="17" spans="1:26" ht="12.75">
      <c r="A17" s="15" t="s">
        <v>50</v>
      </c>
      <c r="B17" s="7"/>
      <c r="C17" s="7"/>
      <c r="D17" s="7"/>
      <c r="E17" s="7"/>
      <c r="F17" s="7"/>
      <c r="G17" s="7"/>
      <c r="H17" s="7"/>
      <c r="I17" s="7"/>
      <c r="J17" s="7"/>
      <c r="K17" s="7"/>
      <c r="L17" s="7"/>
      <c r="M17" s="7">
        <v>12</v>
      </c>
      <c r="N17" s="7">
        <v>128</v>
      </c>
      <c r="O17" s="7">
        <v>171</v>
      </c>
      <c r="P17" s="7">
        <v>161</v>
      </c>
      <c r="Q17" s="7">
        <v>327</v>
      </c>
      <c r="R17" s="7">
        <v>580</v>
      </c>
      <c r="S17" s="7">
        <v>675</v>
      </c>
      <c r="T17" s="57"/>
      <c r="U17" s="61"/>
      <c r="V17" s="61"/>
      <c r="W17" s="61"/>
      <c r="X17" s="61"/>
      <c r="Y17" s="61"/>
      <c r="Z17" s="62"/>
    </row>
    <row r="18" spans="1:20" ht="12.75">
      <c r="A18" s="15" t="s">
        <v>51</v>
      </c>
      <c r="B18" s="7"/>
      <c r="C18" s="1"/>
      <c r="D18" s="1"/>
      <c r="E18" s="1"/>
      <c r="F18" s="7">
        <v>155</v>
      </c>
      <c r="G18" s="7">
        <v>135</v>
      </c>
      <c r="H18" s="7">
        <v>185</v>
      </c>
      <c r="I18" s="7">
        <v>330</v>
      </c>
      <c r="J18" s="7">
        <v>315</v>
      </c>
      <c r="K18" s="7">
        <v>330</v>
      </c>
      <c r="L18" s="7">
        <v>280</v>
      </c>
      <c r="M18" s="7">
        <v>360</v>
      </c>
      <c r="N18" s="7">
        <v>240</v>
      </c>
      <c r="O18" s="7">
        <v>265</v>
      </c>
      <c r="P18" s="7">
        <v>770</v>
      </c>
      <c r="Q18" s="7">
        <v>1070</v>
      </c>
      <c r="R18" s="7">
        <v>955</v>
      </c>
      <c r="S18" s="7">
        <v>865</v>
      </c>
      <c r="T18" s="57"/>
    </row>
    <row r="19" spans="1:20" ht="12.75">
      <c r="A19" s="15" t="s">
        <v>52</v>
      </c>
      <c r="B19" s="1"/>
      <c r="C19" s="1"/>
      <c r="D19" s="1"/>
      <c r="E19" s="1"/>
      <c r="F19" s="7">
        <v>425</v>
      </c>
      <c r="G19" s="7">
        <v>625</v>
      </c>
      <c r="H19" s="7">
        <v>820</v>
      </c>
      <c r="I19" s="7">
        <v>860</v>
      </c>
      <c r="J19" s="7">
        <v>885</v>
      </c>
      <c r="K19" s="7">
        <v>950</v>
      </c>
      <c r="L19" s="7">
        <v>1090</v>
      </c>
      <c r="M19" s="7">
        <v>875</v>
      </c>
      <c r="N19" s="7">
        <v>1215</v>
      </c>
      <c r="O19" s="7">
        <v>1145</v>
      </c>
      <c r="P19" s="7">
        <v>1655</v>
      </c>
      <c r="Q19" s="7">
        <v>2420</v>
      </c>
      <c r="R19" s="7">
        <v>2555</v>
      </c>
      <c r="S19" s="7">
        <v>1730</v>
      </c>
      <c r="T19" s="57"/>
    </row>
    <row r="20" spans="1:20" ht="12.75">
      <c r="A20" s="11" t="s">
        <v>53</v>
      </c>
      <c r="B20" s="32"/>
      <c r="C20" s="32"/>
      <c r="D20" s="32"/>
      <c r="E20" s="32"/>
      <c r="F20" s="8">
        <v>110</v>
      </c>
      <c r="G20" s="8">
        <v>285</v>
      </c>
      <c r="H20" s="8">
        <v>425</v>
      </c>
      <c r="I20" s="8">
        <v>370</v>
      </c>
      <c r="J20" s="8">
        <v>375</v>
      </c>
      <c r="K20" s="8">
        <v>295</v>
      </c>
      <c r="L20" s="8">
        <v>335</v>
      </c>
      <c r="M20" s="8">
        <v>385</v>
      </c>
      <c r="N20" s="8">
        <v>340</v>
      </c>
      <c r="O20" s="8">
        <v>245</v>
      </c>
      <c r="P20" s="8">
        <v>235</v>
      </c>
      <c r="Q20" s="8">
        <v>285</v>
      </c>
      <c r="R20" s="8">
        <v>145</v>
      </c>
      <c r="S20" s="8">
        <v>175</v>
      </c>
      <c r="T20" s="57"/>
    </row>
    <row r="21" spans="1:20" ht="12.75">
      <c r="A21" s="11" t="s">
        <v>54</v>
      </c>
      <c r="B21" s="32"/>
      <c r="C21" s="32"/>
      <c r="D21" s="32"/>
      <c r="E21" s="32"/>
      <c r="F21" s="8">
        <v>60</v>
      </c>
      <c r="G21" s="8">
        <v>30</v>
      </c>
      <c r="H21" s="8">
        <v>30</v>
      </c>
      <c r="I21" s="8">
        <v>55</v>
      </c>
      <c r="J21" s="8">
        <v>60</v>
      </c>
      <c r="K21" s="8">
        <v>115</v>
      </c>
      <c r="L21" s="8">
        <v>100</v>
      </c>
      <c r="M21" s="8">
        <v>120</v>
      </c>
      <c r="N21" s="8">
        <v>265</v>
      </c>
      <c r="O21" s="8">
        <v>240</v>
      </c>
      <c r="P21" s="8">
        <v>290</v>
      </c>
      <c r="Q21" s="8">
        <v>390</v>
      </c>
      <c r="R21" s="8">
        <v>450</v>
      </c>
      <c r="S21" s="8">
        <v>505</v>
      </c>
      <c r="T21" s="57"/>
    </row>
    <row r="22" spans="1:18" ht="12.75">
      <c r="A22" s="32"/>
      <c r="B22" s="32"/>
      <c r="C22" s="32"/>
      <c r="D22" s="32"/>
      <c r="E22" s="32"/>
      <c r="F22" s="32"/>
      <c r="G22" s="32"/>
      <c r="H22" s="32"/>
      <c r="I22" s="32"/>
      <c r="J22" s="32"/>
      <c r="K22" s="32"/>
      <c r="L22" s="32"/>
      <c r="M22" s="32"/>
      <c r="N22" s="32"/>
      <c r="O22" s="32"/>
      <c r="P22" s="32"/>
      <c r="Q22" s="32"/>
      <c r="R22" s="32"/>
    </row>
    <row r="23" spans="1:19" ht="12.75">
      <c r="A23" s="32" t="s">
        <v>55</v>
      </c>
      <c r="B23" s="7">
        <v>6890</v>
      </c>
      <c r="C23" s="7">
        <v>7300</v>
      </c>
      <c r="D23" s="7">
        <v>7495</v>
      </c>
      <c r="E23" s="7">
        <v>8035</v>
      </c>
      <c r="F23" s="7">
        <v>8735</v>
      </c>
      <c r="G23" s="7">
        <v>10330</v>
      </c>
      <c r="H23" s="7">
        <v>11930</v>
      </c>
      <c r="I23" s="7">
        <v>11770</v>
      </c>
      <c r="J23" s="7">
        <v>11760</v>
      </c>
      <c r="K23" s="7">
        <v>11870</v>
      </c>
      <c r="L23" s="7">
        <v>11760</v>
      </c>
      <c r="M23" s="7">
        <v>12410</v>
      </c>
      <c r="N23" s="7">
        <v>13060</v>
      </c>
      <c r="O23" s="7">
        <v>13980</v>
      </c>
      <c r="P23" s="7">
        <v>16455</v>
      </c>
      <c r="Q23" s="7">
        <v>17600</v>
      </c>
      <c r="R23" s="7">
        <v>16230</v>
      </c>
      <c r="S23" s="7">
        <v>14450</v>
      </c>
    </row>
    <row r="24" spans="1:20" ht="12.75">
      <c r="A24" s="11" t="s">
        <v>56</v>
      </c>
      <c r="B24" s="13"/>
      <c r="C24" s="13"/>
      <c r="D24" s="13"/>
      <c r="E24" s="13"/>
      <c r="F24" s="7">
        <v>5280</v>
      </c>
      <c r="G24" s="7">
        <v>6170</v>
      </c>
      <c r="H24" s="7">
        <v>7120</v>
      </c>
      <c r="I24" s="7">
        <v>7150</v>
      </c>
      <c r="J24" s="7">
        <v>7190</v>
      </c>
      <c r="K24" s="7">
        <v>7260</v>
      </c>
      <c r="L24" s="7">
        <v>7545</v>
      </c>
      <c r="M24" s="7">
        <v>7775</v>
      </c>
      <c r="N24" s="7">
        <v>8240</v>
      </c>
      <c r="O24" s="7">
        <v>9905</v>
      </c>
      <c r="P24" s="7">
        <v>11515</v>
      </c>
      <c r="Q24" s="7">
        <v>12580</v>
      </c>
      <c r="R24" s="7">
        <v>10780</v>
      </c>
      <c r="S24" s="7">
        <v>9320</v>
      </c>
      <c r="T24" s="63"/>
    </row>
    <row r="25" spans="1:20" ht="12.75">
      <c r="A25" s="11" t="s">
        <v>57</v>
      </c>
      <c r="B25" s="13"/>
      <c r="C25" s="13"/>
      <c r="D25" s="13"/>
      <c r="E25" s="13"/>
      <c r="F25" s="7">
        <v>2320</v>
      </c>
      <c r="G25" s="7">
        <v>2850</v>
      </c>
      <c r="H25" s="7">
        <v>3240</v>
      </c>
      <c r="I25" s="7">
        <v>3095</v>
      </c>
      <c r="J25" s="7">
        <v>3135</v>
      </c>
      <c r="K25" s="7">
        <v>3130</v>
      </c>
      <c r="L25" s="7">
        <v>2845</v>
      </c>
      <c r="M25" s="7">
        <v>3270</v>
      </c>
      <c r="N25" s="7">
        <v>3305</v>
      </c>
      <c r="O25" s="7">
        <v>2425</v>
      </c>
      <c r="P25" s="7">
        <v>2530</v>
      </c>
      <c r="Q25" s="7">
        <v>2615</v>
      </c>
      <c r="R25" s="7">
        <v>3310</v>
      </c>
      <c r="S25" s="7">
        <v>3145</v>
      </c>
      <c r="T25" s="63"/>
    </row>
    <row r="26" spans="1:19" ht="12.75">
      <c r="A26" s="11" t="s">
        <v>58</v>
      </c>
      <c r="B26" s="13"/>
      <c r="C26" s="13"/>
      <c r="D26" s="13"/>
      <c r="E26" s="13"/>
      <c r="F26" s="7">
        <v>820</v>
      </c>
      <c r="G26" s="7">
        <v>890</v>
      </c>
      <c r="H26" s="7">
        <v>1070</v>
      </c>
      <c r="I26" s="7">
        <v>1020</v>
      </c>
      <c r="J26" s="7">
        <v>905</v>
      </c>
      <c r="K26" s="7">
        <v>925</v>
      </c>
      <c r="L26" s="7">
        <v>850</v>
      </c>
      <c r="M26" s="7">
        <v>825</v>
      </c>
      <c r="N26" s="7">
        <v>830</v>
      </c>
      <c r="O26" s="7">
        <v>830</v>
      </c>
      <c r="P26" s="7">
        <v>805</v>
      </c>
      <c r="Q26" s="7">
        <v>835</v>
      </c>
      <c r="R26" s="7">
        <v>650</v>
      </c>
      <c r="S26" s="7">
        <v>715</v>
      </c>
    </row>
    <row r="27" spans="1:19" ht="12.75">
      <c r="A27" s="11" t="s">
        <v>59</v>
      </c>
      <c r="B27" s="13"/>
      <c r="C27" s="13"/>
      <c r="D27" s="13"/>
      <c r="E27" s="13"/>
      <c r="F27" s="7">
        <v>220</v>
      </c>
      <c r="G27" s="7">
        <v>255</v>
      </c>
      <c r="H27" s="7">
        <v>310</v>
      </c>
      <c r="I27" s="7">
        <v>315</v>
      </c>
      <c r="J27" s="7">
        <v>340</v>
      </c>
      <c r="K27" s="7">
        <v>340</v>
      </c>
      <c r="L27" s="7">
        <v>265</v>
      </c>
      <c r="M27" s="7">
        <v>250</v>
      </c>
      <c r="N27" s="7">
        <v>360</v>
      </c>
      <c r="O27" s="7">
        <v>375</v>
      </c>
      <c r="P27" s="7">
        <v>290</v>
      </c>
      <c r="Q27" s="7">
        <v>310</v>
      </c>
      <c r="R27" s="7">
        <v>295</v>
      </c>
      <c r="S27" s="7">
        <v>245</v>
      </c>
    </row>
    <row r="28" spans="1:19" ht="12.75">
      <c r="A28" s="11" t="s">
        <v>60</v>
      </c>
      <c r="B28" s="13"/>
      <c r="C28" s="13"/>
      <c r="D28" s="13"/>
      <c r="E28" s="13"/>
      <c r="F28" s="7">
        <v>0</v>
      </c>
      <c r="G28" s="7">
        <v>0</v>
      </c>
      <c r="H28" s="7">
        <v>25</v>
      </c>
      <c r="I28" s="7">
        <v>30</v>
      </c>
      <c r="J28" s="7">
        <v>20</v>
      </c>
      <c r="K28" s="7">
        <v>45</v>
      </c>
      <c r="L28" s="7">
        <v>120</v>
      </c>
      <c r="M28" s="7">
        <v>120</v>
      </c>
      <c r="N28" s="7">
        <v>155</v>
      </c>
      <c r="O28" s="7">
        <v>275</v>
      </c>
      <c r="P28" s="7">
        <v>780</v>
      </c>
      <c r="Q28" s="7">
        <v>840</v>
      </c>
      <c r="R28" s="7">
        <v>875</v>
      </c>
      <c r="S28" s="7">
        <v>795</v>
      </c>
    </row>
    <row r="29" spans="1:19" ht="12.75">
      <c r="A29" s="11" t="s">
        <v>61</v>
      </c>
      <c r="B29" s="13"/>
      <c r="C29" s="13"/>
      <c r="D29" s="13"/>
      <c r="E29" s="13"/>
      <c r="F29" s="7">
        <v>100</v>
      </c>
      <c r="G29" s="7">
        <v>165</v>
      </c>
      <c r="H29" s="7">
        <v>170</v>
      </c>
      <c r="I29" s="7">
        <v>160</v>
      </c>
      <c r="J29" s="7">
        <v>170</v>
      </c>
      <c r="K29" s="7">
        <v>165</v>
      </c>
      <c r="L29" s="7">
        <v>135</v>
      </c>
      <c r="M29" s="7">
        <v>170</v>
      </c>
      <c r="N29" s="7">
        <v>165</v>
      </c>
      <c r="O29" s="7">
        <v>175</v>
      </c>
      <c r="P29" s="7">
        <v>535</v>
      </c>
      <c r="Q29" s="7">
        <v>420</v>
      </c>
      <c r="R29" s="7">
        <v>325</v>
      </c>
      <c r="S29" s="7">
        <v>225</v>
      </c>
    </row>
    <row r="30" spans="1:18" ht="12.75">
      <c r="A30" s="13"/>
      <c r="B30" s="13"/>
      <c r="C30" s="13"/>
      <c r="D30" s="13"/>
      <c r="E30" s="13"/>
      <c r="F30" s="13"/>
      <c r="G30" s="13"/>
      <c r="H30" s="13"/>
      <c r="I30" s="13"/>
      <c r="J30" s="13"/>
      <c r="K30" s="13"/>
      <c r="L30" s="13"/>
      <c r="M30" s="13"/>
      <c r="N30" s="13"/>
      <c r="O30" s="13"/>
      <c r="P30" s="13"/>
      <c r="Q30" s="13"/>
      <c r="R30" s="13"/>
    </row>
    <row r="31" spans="1:19" ht="12.75">
      <c r="A31" s="32" t="s">
        <v>62</v>
      </c>
      <c r="B31" s="7">
        <v>6890</v>
      </c>
      <c r="C31" s="7">
        <v>7300</v>
      </c>
      <c r="D31" s="7">
        <v>7495</v>
      </c>
      <c r="E31" s="7">
        <v>8035</v>
      </c>
      <c r="F31" s="7">
        <v>8735</v>
      </c>
      <c r="G31" s="7">
        <v>10330</v>
      </c>
      <c r="H31" s="7">
        <v>11930</v>
      </c>
      <c r="I31" s="7">
        <v>11770</v>
      </c>
      <c r="J31" s="7">
        <v>11760</v>
      </c>
      <c r="K31" s="7">
        <v>11870</v>
      </c>
      <c r="L31" s="7">
        <v>11760</v>
      </c>
      <c r="M31" s="7">
        <v>12410</v>
      </c>
      <c r="N31" s="7">
        <v>13060</v>
      </c>
      <c r="O31" s="7">
        <v>13980</v>
      </c>
      <c r="P31" s="7">
        <v>16455</v>
      </c>
      <c r="Q31" s="7">
        <v>17600</v>
      </c>
      <c r="R31" s="7">
        <v>16230</v>
      </c>
      <c r="S31" s="7">
        <v>14450</v>
      </c>
    </row>
    <row r="32" spans="1:19" ht="12.75">
      <c r="A32" s="11" t="s">
        <v>63</v>
      </c>
      <c r="B32" s="7"/>
      <c r="C32" s="7"/>
      <c r="D32" s="7"/>
      <c r="E32" s="7"/>
      <c r="F32" s="7">
        <v>315</v>
      </c>
      <c r="G32" s="7">
        <v>395</v>
      </c>
      <c r="H32" s="7">
        <v>525</v>
      </c>
      <c r="I32" s="7">
        <v>560</v>
      </c>
      <c r="J32" s="7">
        <v>640</v>
      </c>
      <c r="K32" s="7">
        <v>685</v>
      </c>
      <c r="L32" s="7">
        <v>580</v>
      </c>
      <c r="M32" s="7">
        <v>680</v>
      </c>
      <c r="N32" s="7">
        <v>420</v>
      </c>
      <c r="O32" s="7">
        <v>400</v>
      </c>
      <c r="P32" s="7">
        <v>780</v>
      </c>
      <c r="Q32" s="7">
        <v>885</v>
      </c>
      <c r="R32" s="7">
        <v>695</v>
      </c>
      <c r="S32" s="7">
        <v>575</v>
      </c>
    </row>
    <row r="33" spans="1:19" ht="12.75">
      <c r="A33" s="11" t="s">
        <v>64</v>
      </c>
      <c r="B33" s="7"/>
      <c r="C33" s="7"/>
      <c r="D33" s="7"/>
      <c r="E33" s="7"/>
      <c r="F33" s="7">
        <v>310</v>
      </c>
      <c r="G33" s="7">
        <v>435</v>
      </c>
      <c r="H33" s="7">
        <v>625</v>
      </c>
      <c r="I33" s="7">
        <v>580</v>
      </c>
      <c r="J33" s="7">
        <v>585</v>
      </c>
      <c r="K33" s="7">
        <v>655</v>
      </c>
      <c r="L33" s="7">
        <v>575</v>
      </c>
      <c r="M33" s="7">
        <v>670</v>
      </c>
      <c r="N33" s="7">
        <v>505</v>
      </c>
      <c r="O33" s="7">
        <v>560</v>
      </c>
      <c r="P33" s="7">
        <v>980</v>
      </c>
      <c r="Q33" s="7">
        <v>1015</v>
      </c>
      <c r="R33" s="7">
        <v>835</v>
      </c>
      <c r="S33" s="7">
        <v>685</v>
      </c>
    </row>
    <row r="34" spans="1:19" ht="12.75">
      <c r="A34" s="11" t="s">
        <v>65</v>
      </c>
      <c r="B34" s="7"/>
      <c r="C34" s="7"/>
      <c r="D34" s="7"/>
      <c r="E34" s="7"/>
      <c r="F34" s="7">
        <v>520</v>
      </c>
      <c r="G34" s="7">
        <v>700</v>
      </c>
      <c r="H34" s="7">
        <v>845</v>
      </c>
      <c r="I34" s="7">
        <v>655</v>
      </c>
      <c r="J34" s="7">
        <v>645</v>
      </c>
      <c r="K34" s="7">
        <v>625</v>
      </c>
      <c r="L34" s="7">
        <v>515</v>
      </c>
      <c r="M34" s="7">
        <v>575</v>
      </c>
      <c r="N34" s="7">
        <v>495</v>
      </c>
      <c r="O34" s="7">
        <v>610</v>
      </c>
      <c r="P34" s="7">
        <v>870</v>
      </c>
      <c r="Q34" s="7">
        <v>885</v>
      </c>
      <c r="R34" s="7">
        <v>660</v>
      </c>
      <c r="S34" s="7">
        <v>570</v>
      </c>
    </row>
    <row r="35" spans="1:19" ht="12.75">
      <c r="A35" s="11" t="s">
        <v>66</v>
      </c>
      <c r="B35" s="7"/>
      <c r="C35" s="7"/>
      <c r="D35" s="7"/>
      <c r="E35" s="7"/>
      <c r="F35" s="7">
        <v>610</v>
      </c>
      <c r="G35" s="7">
        <v>790</v>
      </c>
      <c r="H35" s="7">
        <v>920</v>
      </c>
      <c r="I35" s="7">
        <v>875</v>
      </c>
      <c r="J35" s="7">
        <v>840</v>
      </c>
      <c r="K35" s="7">
        <v>745</v>
      </c>
      <c r="L35" s="7">
        <v>690</v>
      </c>
      <c r="M35" s="7">
        <v>670</v>
      </c>
      <c r="N35" s="7">
        <v>630</v>
      </c>
      <c r="O35" s="7">
        <v>720</v>
      </c>
      <c r="P35" s="7">
        <v>965</v>
      </c>
      <c r="Q35" s="7">
        <v>970</v>
      </c>
      <c r="R35" s="7">
        <v>785</v>
      </c>
      <c r="S35" s="7">
        <v>665</v>
      </c>
    </row>
    <row r="36" spans="1:19" ht="12.75">
      <c r="A36" s="11" t="s">
        <v>67</v>
      </c>
      <c r="B36" s="7"/>
      <c r="C36" s="7"/>
      <c r="D36" s="7"/>
      <c r="E36" s="7"/>
      <c r="F36" s="7">
        <v>900</v>
      </c>
      <c r="G36" s="7">
        <v>1040</v>
      </c>
      <c r="H36" s="7">
        <v>1140</v>
      </c>
      <c r="I36" s="7">
        <v>1185</v>
      </c>
      <c r="J36" s="7">
        <v>1035</v>
      </c>
      <c r="K36" s="7">
        <v>985</v>
      </c>
      <c r="L36" s="7">
        <v>905</v>
      </c>
      <c r="M36" s="7">
        <v>975</v>
      </c>
      <c r="N36" s="7">
        <v>995</v>
      </c>
      <c r="O36" s="7">
        <v>1025</v>
      </c>
      <c r="P36" s="7">
        <v>1165</v>
      </c>
      <c r="Q36" s="7">
        <v>1025</v>
      </c>
      <c r="R36" s="7">
        <v>850</v>
      </c>
      <c r="S36" s="7">
        <v>680</v>
      </c>
    </row>
    <row r="37" spans="1:19" ht="12.75">
      <c r="A37" s="11" t="s">
        <v>68</v>
      </c>
      <c r="B37" s="7"/>
      <c r="C37" s="7"/>
      <c r="D37" s="7"/>
      <c r="E37" s="7"/>
      <c r="F37" s="7">
        <v>1190</v>
      </c>
      <c r="G37" s="7">
        <v>1275</v>
      </c>
      <c r="H37" s="7">
        <v>1245</v>
      </c>
      <c r="I37" s="7">
        <v>1150</v>
      </c>
      <c r="J37" s="7">
        <v>1010</v>
      </c>
      <c r="K37" s="7">
        <v>1015</v>
      </c>
      <c r="L37" s="7">
        <v>945</v>
      </c>
      <c r="M37" s="7">
        <v>965</v>
      </c>
      <c r="N37" s="7">
        <v>1160</v>
      </c>
      <c r="O37" s="7">
        <v>1305</v>
      </c>
      <c r="P37" s="7">
        <v>1525</v>
      </c>
      <c r="Q37" s="7">
        <v>1610</v>
      </c>
      <c r="R37" s="7">
        <v>1525</v>
      </c>
      <c r="S37" s="7">
        <v>1435</v>
      </c>
    </row>
    <row r="38" spans="1:19" ht="12.75">
      <c r="A38" s="11" t="s">
        <v>69</v>
      </c>
      <c r="B38" s="7"/>
      <c r="C38" s="7"/>
      <c r="D38" s="7"/>
      <c r="E38" s="7"/>
      <c r="F38" s="7">
        <v>1285</v>
      </c>
      <c r="G38" s="7">
        <v>1395</v>
      </c>
      <c r="H38" s="7">
        <v>1460</v>
      </c>
      <c r="I38" s="7">
        <v>1465</v>
      </c>
      <c r="J38" s="7">
        <v>1435</v>
      </c>
      <c r="K38" s="7">
        <v>1370</v>
      </c>
      <c r="L38" s="7">
        <v>1320</v>
      </c>
      <c r="M38" s="7">
        <v>1270</v>
      </c>
      <c r="N38" s="7">
        <v>1400</v>
      </c>
      <c r="O38" s="7">
        <v>1575</v>
      </c>
      <c r="P38" s="7">
        <v>1795</v>
      </c>
      <c r="Q38" s="7">
        <v>1905</v>
      </c>
      <c r="R38" s="7">
        <v>1805</v>
      </c>
      <c r="S38" s="7">
        <v>1575</v>
      </c>
    </row>
    <row r="39" spans="1:19" ht="12.75">
      <c r="A39" s="34" t="s">
        <v>70</v>
      </c>
      <c r="B39" s="19"/>
      <c r="C39" s="19"/>
      <c r="D39" s="19"/>
      <c r="E39" s="19"/>
      <c r="F39" s="19">
        <v>3615</v>
      </c>
      <c r="G39" s="19">
        <v>4295</v>
      </c>
      <c r="H39" s="19">
        <v>5165</v>
      </c>
      <c r="I39" s="19">
        <v>5300</v>
      </c>
      <c r="J39" s="19">
        <v>5575</v>
      </c>
      <c r="K39" s="19">
        <v>5785</v>
      </c>
      <c r="L39" s="19">
        <v>6225</v>
      </c>
      <c r="M39" s="19">
        <v>6600</v>
      </c>
      <c r="N39" s="19">
        <v>7460</v>
      </c>
      <c r="O39" s="19">
        <v>7780</v>
      </c>
      <c r="P39" s="19">
        <v>6365</v>
      </c>
      <c r="Q39" s="19">
        <v>6195</v>
      </c>
      <c r="R39" s="19">
        <v>5860</v>
      </c>
      <c r="S39" s="19">
        <v>5755</v>
      </c>
    </row>
    <row r="40" ht="12.75">
      <c r="A40" s="32"/>
    </row>
    <row r="41" spans="1:15" ht="12.75">
      <c r="A41" s="22" t="s">
        <v>20</v>
      </c>
      <c r="B41" s="37" t="s">
        <v>71</v>
      </c>
      <c r="N41" s="28"/>
      <c r="O41" s="24"/>
    </row>
    <row r="42" spans="1:15" ht="12.75">
      <c r="A42" s="22" t="s">
        <v>22</v>
      </c>
      <c r="B42" s="23" t="s">
        <v>72</v>
      </c>
      <c r="N42" s="28"/>
      <c r="O42" s="24"/>
    </row>
    <row r="43" spans="1:15" ht="12.75">
      <c r="A43" s="22" t="s">
        <v>24</v>
      </c>
      <c r="B43" s="23" t="s">
        <v>73</v>
      </c>
      <c r="N43" s="28"/>
      <c r="O43" s="24"/>
    </row>
    <row r="44" spans="1:15" ht="12.75">
      <c r="A44" s="22" t="s">
        <v>74</v>
      </c>
      <c r="B44" s="23" t="s">
        <v>75</v>
      </c>
      <c r="N44" s="28"/>
      <c r="O44" s="24"/>
    </row>
    <row r="45" spans="1:15" s="23" customFormat="1" ht="12.75">
      <c r="A45" s="64" t="s">
        <v>76</v>
      </c>
      <c r="B45"/>
      <c r="O45" s="27"/>
    </row>
    <row r="46" spans="1:20" ht="12.75">
      <c r="A46" s="64"/>
      <c r="M46" s="65"/>
      <c r="N46" s="65"/>
      <c r="O46" s="25"/>
      <c r="P46" s="65"/>
      <c r="Q46" s="65"/>
      <c r="R46" s="65"/>
      <c r="S46" s="65"/>
      <c r="T46" s="65"/>
    </row>
    <row r="47" spans="1:20" ht="12.75">
      <c r="A47" s="32"/>
      <c r="B47" s="7"/>
      <c r="C47" s="7"/>
      <c r="D47" s="7"/>
      <c r="E47" s="7"/>
      <c r="F47" s="7"/>
      <c r="G47" s="7"/>
      <c r="H47" s="7"/>
      <c r="I47" s="7"/>
      <c r="J47" s="7"/>
      <c r="K47" s="7"/>
      <c r="L47" s="7"/>
      <c r="M47" s="8"/>
      <c r="N47" s="8"/>
      <c r="O47" s="8"/>
      <c r="P47" s="8"/>
      <c r="Q47" s="8"/>
      <c r="R47" s="8"/>
      <c r="S47" s="8"/>
      <c r="T47" s="25"/>
    </row>
    <row r="48" spans="1:20" ht="12.75">
      <c r="A48" s="11"/>
      <c r="B48" s="13"/>
      <c r="C48" s="13"/>
      <c r="D48" s="13"/>
      <c r="E48" s="13"/>
      <c r="F48" s="7"/>
      <c r="G48" s="7"/>
      <c r="H48" s="7"/>
      <c r="I48" s="7"/>
      <c r="J48" s="7"/>
      <c r="K48" s="7"/>
      <c r="L48" s="7"/>
      <c r="M48" s="8"/>
      <c r="N48" s="8"/>
      <c r="O48" s="8"/>
      <c r="P48" s="8"/>
      <c r="Q48" s="56"/>
      <c r="R48" s="56"/>
      <c r="S48" s="56"/>
      <c r="T48" s="66"/>
    </row>
    <row r="49" spans="1:20" ht="12.75">
      <c r="A49" s="11"/>
      <c r="B49" s="13"/>
      <c r="C49" s="13"/>
      <c r="D49" s="13"/>
      <c r="E49" s="13"/>
      <c r="F49" s="7"/>
      <c r="G49" s="7"/>
      <c r="H49" s="7"/>
      <c r="I49" s="7"/>
      <c r="J49" s="7"/>
      <c r="K49" s="7"/>
      <c r="L49" s="7"/>
      <c r="M49" s="8"/>
      <c r="N49" s="8"/>
      <c r="O49" s="8"/>
      <c r="P49" s="8"/>
      <c r="Q49" s="8"/>
      <c r="R49" s="8"/>
      <c r="S49" s="8"/>
      <c r="T49" s="25"/>
    </row>
    <row r="50" spans="1:20" ht="12.75">
      <c r="A50" s="11"/>
      <c r="B50" s="13"/>
      <c r="C50" s="13"/>
      <c r="D50" s="13"/>
      <c r="E50" s="13"/>
      <c r="F50" s="7"/>
      <c r="G50" s="7"/>
      <c r="H50" s="7"/>
      <c r="I50" s="7"/>
      <c r="J50" s="7"/>
      <c r="K50" s="7"/>
      <c r="L50" s="7"/>
      <c r="M50" s="7"/>
      <c r="N50" s="7"/>
      <c r="O50" s="7"/>
      <c r="P50" s="7"/>
      <c r="Q50" s="7"/>
      <c r="R50" s="7"/>
      <c r="S50" s="7"/>
      <c r="T50" s="28"/>
    </row>
    <row r="51" spans="1:20" ht="12.75">
      <c r="A51" s="11"/>
      <c r="B51" s="13"/>
      <c r="C51" s="13"/>
      <c r="D51" s="13"/>
      <c r="E51" s="13"/>
      <c r="F51" s="7"/>
      <c r="G51" s="7"/>
      <c r="H51" s="7"/>
      <c r="I51" s="7"/>
      <c r="J51" s="7"/>
      <c r="K51" s="7"/>
      <c r="L51" s="7"/>
      <c r="M51" s="7"/>
      <c r="N51" s="7"/>
      <c r="O51" s="7"/>
      <c r="P51" s="7"/>
      <c r="Q51" s="7"/>
      <c r="R51" s="7"/>
      <c r="S51" s="7"/>
      <c r="T51" s="28"/>
    </row>
    <row r="52" spans="1:20" ht="12.75">
      <c r="A52" s="11"/>
      <c r="B52" s="13"/>
      <c r="C52" s="13"/>
      <c r="D52" s="13"/>
      <c r="E52" s="13"/>
      <c r="F52" s="7"/>
      <c r="G52" s="7"/>
      <c r="H52" s="7"/>
      <c r="I52" s="7"/>
      <c r="J52" s="7"/>
      <c r="K52" s="7"/>
      <c r="L52" s="7"/>
      <c r="M52" s="7"/>
      <c r="N52" s="7"/>
      <c r="O52" s="7"/>
      <c r="P52" s="7"/>
      <c r="Q52" s="7"/>
      <c r="R52" s="7"/>
      <c r="S52" s="7"/>
      <c r="T52" s="28"/>
    </row>
    <row r="53" spans="1:20" ht="12.75">
      <c r="A53" s="11"/>
      <c r="B53" s="13"/>
      <c r="C53" s="13"/>
      <c r="D53" s="13"/>
      <c r="E53" s="13"/>
      <c r="F53" s="7"/>
      <c r="G53" s="7"/>
      <c r="H53" s="7"/>
      <c r="I53" s="7"/>
      <c r="J53" s="7"/>
      <c r="K53" s="7"/>
      <c r="L53" s="7"/>
      <c r="M53" s="7"/>
      <c r="N53" s="7"/>
      <c r="O53" s="7"/>
      <c r="P53" s="7"/>
      <c r="Q53" s="67"/>
      <c r="R53" s="67"/>
      <c r="S53" s="67"/>
      <c r="T53" s="28"/>
    </row>
    <row r="54" spans="1:20" ht="12.75">
      <c r="A54" s="32"/>
      <c r="B54" s="13"/>
      <c r="C54" s="13"/>
      <c r="D54" s="13"/>
      <c r="E54" s="13"/>
      <c r="F54" s="7"/>
      <c r="G54" s="7"/>
      <c r="H54" s="7"/>
      <c r="I54" s="7"/>
      <c r="J54" s="7"/>
      <c r="K54" s="7"/>
      <c r="L54" s="7"/>
      <c r="M54" s="7"/>
      <c r="N54" s="7"/>
      <c r="O54" s="7"/>
      <c r="P54" s="7"/>
      <c r="Q54" s="7"/>
      <c r="R54" s="7"/>
      <c r="S54" s="7"/>
      <c r="T54" s="28"/>
    </row>
    <row r="55" spans="1:20" ht="12.75">
      <c r="A55" s="32"/>
      <c r="B55" s="7"/>
      <c r="C55" s="7"/>
      <c r="D55" s="7"/>
      <c r="E55" s="7"/>
      <c r="F55" s="7"/>
      <c r="G55" s="7"/>
      <c r="H55" s="7"/>
      <c r="I55" s="7"/>
      <c r="J55" s="7"/>
      <c r="K55" s="7"/>
      <c r="L55" s="7"/>
      <c r="M55" s="7"/>
      <c r="N55" s="7"/>
      <c r="O55" s="7"/>
      <c r="P55" s="7"/>
      <c r="Q55" s="7"/>
      <c r="R55" s="7"/>
      <c r="S55" s="7"/>
      <c r="T55" s="28"/>
    </row>
    <row r="56" spans="1:20" ht="12.75">
      <c r="A56" s="11"/>
      <c r="B56" s="13"/>
      <c r="C56" s="13"/>
      <c r="D56" s="13"/>
      <c r="E56" s="13"/>
      <c r="F56" s="7"/>
      <c r="G56" s="7"/>
      <c r="H56" s="7"/>
      <c r="I56" s="7"/>
      <c r="J56" s="7"/>
      <c r="K56" s="7"/>
      <c r="L56" s="7"/>
      <c r="M56" s="7"/>
      <c r="N56" s="7"/>
      <c r="O56" s="7"/>
      <c r="P56" s="7"/>
      <c r="Q56" s="7"/>
      <c r="R56" s="7"/>
      <c r="S56" s="7"/>
      <c r="T56" s="28"/>
    </row>
    <row r="57" spans="1:20" ht="12.75">
      <c r="A57" s="11"/>
      <c r="B57" s="13"/>
      <c r="C57" s="13"/>
      <c r="D57" s="13"/>
      <c r="E57" s="13"/>
      <c r="F57" s="7"/>
      <c r="G57" s="7"/>
      <c r="H57" s="7"/>
      <c r="I57" s="7"/>
      <c r="J57" s="7"/>
      <c r="K57" s="7"/>
      <c r="L57" s="7"/>
      <c r="M57" s="7"/>
      <c r="N57" s="7"/>
      <c r="O57" s="7"/>
      <c r="P57" s="7"/>
      <c r="Q57" s="7"/>
      <c r="R57" s="7"/>
      <c r="S57" s="7"/>
      <c r="T57" s="28"/>
    </row>
    <row r="58" spans="1:20" ht="12.75">
      <c r="A58" s="11"/>
      <c r="B58" s="13"/>
      <c r="C58" s="13"/>
      <c r="D58" s="13"/>
      <c r="E58" s="13"/>
      <c r="F58" s="7"/>
      <c r="G58" s="7"/>
      <c r="H58" s="7"/>
      <c r="I58" s="7"/>
      <c r="J58" s="7"/>
      <c r="K58" s="7"/>
      <c r="L58" s="7"/>
      <c r="M58" s="7"/>
      <c r="N58" s="7"/>
      <c r="O58" s="7"/>
      <c r="P58" s="7"/>
      <c r="Q58" s="7"/>
      <c r="R58" s="7"/>
      <c r="S58" s="7"/>
      <c r="T58" s="28"/>
    </row>
    <row r="59" spans="1:20" ht="12.75">
      <c r="A59" s="11"/>
      <c r="B59" s="13"/>
      <c r="C59" s="13"/>
      <c r="D59" s="13"/>
      <c r="E59" s="13"/>
      <c r="F59" s="7"/>
      <c r="G59" s="7"/>
      <c r="H59" s="7"/>
      <c r="I59" s="7"/>
      <c r="J59" s="7"/>
      <c r="K59" s="7"/>
      <c r="L59" s="7"/>
      <c r="M59" s="7"/>
      <c r="N59" s="7"/>
      <c r="O59" s="7"/>
      <c r="P59" s="7"/>
      <c r="Q59" s="7"/>
      <c r="R59" s="7"/>
      <c r="S59" s="7"/>
      <c r="T59" s="28"/>
    </row>
    <row r="60" spans="1:20" ht="12.75">
      <c r="A60" s="11"/>
      <c r="B60" s="13"/>
      <c r="C60" s="13"/>
      <c r="D60" s="13"/>
      <c r="E60" s="13"/>
      <c r="F60" s="7"/>
      <c r="G60" s="7"/>
      <c r="H60" s="7"/>
      <c r="I60" s="7"/>
      <c r="J60" s="7"/>
      <c r="K60" s="7"/>
      <c r="L60" s="7"/>
      <c r="M60" s="7"/>
      <c r="N60" s="7"/>
      <c r="O60" s="7"/>
      <c r="P60" s="7"/>
      <c r="Q60" s="7"/>
      <c r="R60" s="7"/>
      <c r="S60" s="7"/>
      <c r="T60" s="28"/>
    </row>
    <row r="61" spans="1:20" ht="12.75">
      <c r="A61" s="11"/>
      <c r="B61" s="13"/>
      <c r="C61" s="13"/>
      <c r="D61" s="13"/>
      <c r="E61" s="13"/>
      <c r="F61" s="7"/>
      <c r="G61" s="7"/>
      <c r="H61" s="7"/>
      <c r="I61" s="7"/>
      <c r="J61" s="7"/>
      <c r="K61" s="7"/>
      <c r="L61" s="7"/>
      <c r="M61" s="7"/>
      <c r="N61" s="7"/>
      <c r="O61" s="7"/>
      <c r="P61" s="7"/>
      <c r="Q61" s="7"/>
      <c r="R61" s="7"/>
      <c r="S61" s="7"/>
      <c r="T61" s="28"/>
    </row>
    <row r="62" spans="1:20" ht="12.75">
      <c r="A62" s="11"/>
      <c r="B62" s="13"/>
      <c r="C62" s="13"/>
      <c r="D62" s="13"/>
      <c r="E62" s="13"/>
      <c r="F62" s="7"/>
      <c r="G62" s="7"/>
      <c r="H62" s="7"/>
      <c r="I62" s="7"/>
      <c r="J62" s="7"/>
      <c r="K62" s="7"/>
      <c r="L62" s="7"/>
      <c r="M62" s="7"/>
      <c r="N62" s="7"/>
      <c r="O62" s="7"/>
      <c r="P62" s="7"/>
      <c r="Q62" s="7"/>
      <c r="R62" s="7"/>
      <c r="S62" s="7"/>
      <c r="T62" s="28"/>
    </row>
    <row r="63" spans="1:20" ht="12.75">
      <c r="A63" s="11"/>
      <c r="B63" s="13"/>
      <c r="C63" s="13"/>
      <c r="D63" s="13"/>
      <c r="E63" s="13"/>
      <c r="F63" s="7"/>
      <c r="G63" s="7"/>
      <c r="H63" s="7"/>
      <c r="I63" s="7"/>
      <c r="J63" s="7"/>
      <c r="K63" s="7"/>
      <c r="L63" s="7"/>
      <c r="M63" s="7"/>
      <c r="N63" s="7"/>
      <c r="O63" s="7"/>
      <c r="P63" s="7"/>
      <c r="Q63" s="7"/>
      <c r="R63" s="7"/>
      <c r="S63" s="7"/>
      <c r="T63" s="28"/>
    </row>
    <row r="64" spans="1:20" ht="12.75">
      <c r="A64" s="13"/>
      <c r="B64" s="28"/>
      <c r="C64" s="28"/>
      <c r="D64" s="28"/>
      <c r="E64" s="28"/>
      <c r="F64" s="28"/>
      <c r="G64" s="28"/>
      <c r="H64" s="28"/>
      <c r="I64" s="28"/>
      <c r="J64" s="28"/>
      <c r="K64" s="28"/>
      <c r="L64" s="28"/>
      <c r="M64" s="28"/>
      <c r="N64" s="28"/>
      <c r="P64" s="28"/>
      <c r="Q64" s="28"/>
      <c r="R64" s="28"/>
      <c r="S64" s="28"/>
      <c r="T64" s="28"/>
    </row>
    <row r="65" spans="1:20" ht="12.75">
      <c r="A65" s="13"/>
      <c r="B65" s="28"/>
      <c r="C65" s="28"/>
      <c r="D65" s="28"/>
      <c r="E65" s="28"/>
      <c r="F65" s="28"/>
      <c r="G65" s="28"/>
      <c r="H65" s="28"/>
      <c r="I65" s="28"/>
      <c r="J65" s="28"/>
      <c r="K65" s="28"/>
      <c r="L65" s="28"/>
      <c r="M65" s="28"/>
      <c r="N65" s="28"/>
      <c r="P65" s="28"/>
      <c r="Q65" s="28"/>
      <c r="R65" s="28"/>
      <c r="S65" s="28"/>
      <c r="T65" s="28"/>
    </row>
    <row r="66" spans="1:20" ht="12.75">
      <c r="A66" s="13"/>
      <c r="B66" s="28"/>
      <c r="C66" s="28"/>
      <c r="D66" s="28"/>
      <c r="E66" s="28"/>
      <c r="F66" s="28"/>
      <c r="G66" s="28"/>
      <c r="H66" s="28"/>
      <c r="I66" s="28"/>
      <c r="J66" s="28"/>
      <c r="K66" s="28"/>
      <c r="L66" s="28"/>
      <c r="M66" s="28"/>
      <c r="N66" s="28"/>
      <c r="P66" s="28"/>
      <c r="Q66" s="28"/>
      <c r="R66" s="28"/>
      <c r="S66" s="28"/>
      <c r="T66" s="28"/>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7"/>
  <sheetViews>
    <sheetView workbookViewId="0" topLeftCell="A1">
      <selection activeCell="A1" sqref="A1"/>
    </sheetView>
  </sheetViews>
  <sheetFormatPr defaultColWidth="9.140625" defaultRowHeight="12.75"/>
  <cols>
    <col min="1" max="1" width="52.28125" style="0" customWidth="1"/>
    <col min="2" max="2" width="6.421875" style="0" customWidth="1"/>
    <col min="3" max="3" width="7.00390625" style="0" customWidth="1"/>
    <col min="4" max="4" width="6.140625" style="0" customWidth="1"/>
    <col min="5" max="5" width="7.7109375" style="0" customWidth="1"/>
    <col min="6" max="6" width="22.28125" style="0" customWidth="1"/>
    <col min="7" max="7" width="7.8515625" style="0" customWidth="1"/>
    <col min="8" max="8" width="7.28125" style="0" customWidth="1"/>
  </cols>
  <sheetData>
    <row r="1" spans="1:5" ht="14.25">
      <c r="A1" s="51" t="s">
        <v>77</v>
      </c>
      <c r="B1" s="52" t="s">
        <v>78</v>
      </c>
      <c r="C1" s="53"/>
      <c r="D1" s="53"/>
      <c r="E1" s="53"/>
    </row>
    <row r="2" spans="1:5" ht="14.25">
      <c r="A2" s="2"/>
      <c r="B2" s="55"/>
      <c r="C2" s="54"/>
      <c r="D2" s="54"/>
      <c r="E2" s="53"/>
    </row>
    <row r="3" spans="1:5" ht="12.75">
      <c r="A3" s="4"/>
      <c r="B3" s="4">
        <v>2004</v>
      </c>
      <c r="C3" s="4">
        <v>2005</v>
      </c>
      <c r="D3" s="4">
        <v>2006</v>
      </c>
      <c r="E3" s="5">
        <v>2007</v>
      </c>
    </row>
    <row r="4" spans="1:5" ht="12.75">
      <c r="A4" s="1" t="s">
        <v>79</v>
      </c>
      <c r="B4" s="7">
        <v>14847</v>
      </c>
      <c r="C4" s="7">
        <v>15206</v>
      </c>
      <c r="D4" s="7">
        <v>13716</v>
      </c>
      <c r="E4" s="7">
        <v>12769</v>
      </c>
    </row>
    <row r="5" spans="1:5" ht="12.75">
      <c r="A5" s="15" t="s">
        <v>39</v>
      </c>
      <c r="B5" s="7">
        <v>5810</v>
      </c>
      <c r="C5" s="7">
        <v>5560</v>
      </c>
      <c r="D5" s="7">
        <v>5080</v>
      </c>
      <c r="E5" s="7">
        <v>4855</v>
      </c>
    </row>
    <row r="6" spans="1:5" ht="12.75">
      <c r="A6" s="15" t="s">
        <v>40</v>
      </c>
      <c r="B6" s="7">
        <v>3190</v>
      </c>
      <c r="C6" s="7">
        <v>3510</v>
      </c>
      <c r="D6" s="7">
        <v>2750</v>
      </c>
      <c r="E6" s="7">
        <v>2245</v>
      </c>
    </row>
    <row r="7" spans="1:5" ht="12.75">
      <c r="A7" s="15" t="s">
        <v>41</v>
      </c>
      <c r="B7" s="7">
        <v>740</v>
      </c>
      <c r="C7" s="7">
        <v>865</v>
      </c>
      <c r="D7" s="7">
        <v>740</v>
      </c>
      <c r="E7" s="7">
        <v>595</v>
      </c>
    </row>
    <row r="8" spans="1:5" ht="12.75">
      <c r="A8" s="15" t="s">
        <v>42</v>
      </c>
      <c r="B8" s="7">
        <v>410</v>
      </c>
      <c r="C8" s="7">
        <v>555</v>
      </c>
      <c r="D8" s="7">
        <v>465</v>
      </c>
      <c r="E8" s="7">
        <v>335</v>
      </c>
    </row>
    <row r="9" spans="1:5" ht="12.75">
      <c r="A9" s="15" t="s">
        <v>43</v>
      </c>
      <c r="B9" s="7">
        <v>125</v>
      </c>
      <c r="C9" s="7">
        <v>160</v>
      </c>
      <c r="D9" s="7">
        <v>125</v>
      </c>
      <c r="E9" s="7">
        <v>130</v>
      </c>
    </row>
    <row r="10" spans="1:5" ht="12.75">
      <c r="A10" s="15" t="s">
        <v>44</v>
      </c>
      <c r="B10" s="7">
        <v>3260</v>
      </c>
      <c r="C10" s="7">
        <v>2785</v>
      </c>
      <c r="D10" s="7">
        <v>2680</v>
      </c>
      <c r="E10" s="7">
        <v>2590</v>
      </c>
    </row>
    <row r="11" spans="1:5" ht="12.75">
      <c r="A11" s="15" t="s">
        <v>45</v>
      </c>
      <c r="B11" s="7">
        <v>285</v>
      </c>
      <c r="C11" s="7">
        <v>265</v>
      </c>
      <c r="D11" s="7">
        <v>295</v>
      </c>
      <c r="E11" s="7">
        <v>275</v>
      </c>
    </row>
    <row r="12" spans="1:7" ht="12.75">
      <c r="A12" s="15" t="s">
        <v>80</v>
      </c>
      <c r="B12" s="7">
        <v>1027</v>
      </c>
      <c r="C12" s="7">
        <v>1506</v>
      </c>
      <c r="D12" s="7">
        <v>1583</v>
      </c>
      <c r="E12" s="7">
        <v>1744</v>
      </c>
      <c r="F12" s="9"/>
      <c r="G12" s="9"/>
    </row>
    <row r="13" spans="1:9" ht="12.75">
      <c r="A13" s="1"/>
      <c r="B13" s="7"/>
      <c r="C13" s="7"/>
      <c r="D13" s="7"/>
      <c r="E13" s="24"/>
      <c r="F13" s="9"/>
      <c r="G13" s="9"/>
      <c r="H13" s="9"/>
      <c r="I13" s="9"/>
    </row>
    <row r="14" spans="1:19" ht="12.75">
      <c r="A14" s="1" t="s">
        <v>47</v>
      </c>
      <c r="B14" s="7">
        <v>14847</v>
      </c>
      <c r="C14" s="7">
        <v>15206</v>
      </c>
      <c r="D14" s="7">
        <v>13718</v>
      </c>
      <c r="E14" s="7">
        <v>12769</v>
      </c>
      <c r="F14" s="69"/>
      <c r="G14" s="69"/>
      <c r="H14" s="69"/>
      <c r="I14" s="69"/>
      <c r="J14" s="69"/>
      <c r="K14" s="69"/>
      <c r="L14" s="69"/>
      <c r="M14" s="69"/>
      <c r="N14" s="69"/>
      <c r="O14" s="69"/>
      <c r="P14" s="69"/>
      <c r="Q14" s="69"/>
      <c r="R14" s="69"/>
      <c r="S14" s="69"/>
    </row>
    <row r="15" spans="1:19" ht="12.75">
      <c r="A15" s="15" t="s">
        <v>48</v>
      </c>
      <c r="B15" s="7">
        <v>6364</v>
      </c>
      <c r="C15" s="7">
        <v>6194</v>
      </c>
      <c r="D15" s="7">
        <v>5862</v>
      </c>
      <c r="E15" s="7">
        <v>5756</v>
      </c>
      <c r="F15" s="69"/>
      <c r="G15" s="69"/>
      <c r="H15" s="69"/>
      <c r="I15" s="69"/>
      <c r="J15" s="69"/>
      <c r="K15" s="69"/>
      <c r="L15" s="69"/>
      <c r="M15" s="69"/>
      <c r="N15" s="69"/>
      <c r="O15" s="69"/>
      <c r="P15" s="69"/>
      <c r="Q15" s="69"/>
      <c r="R15" s="69"/>
      <c r="S15" s="69"/>
    </row>
    <row r="16" spans="1:19" ht="12.75">
      <c r="A16" s="15" t="s">
        <v>49</v>
      </c>
      <c r="B16" s="7">
        <v>6968</v>
      </c>
      <c r="C16" s="7">
        <v>6910</v>
      </c>
      <c r="D16" s="7">
        <v>5685</v>
      </c>
      <c r="E16" s="7">
        <v>4741</v>
      </c>
      <c r="F16" s="69"/>
      <c r="G16" s="69"/>
      <c r="H16" s="69"/>
      <c r="I16" s="69"/>
      <c r="J16" s="69"/>
      <c r="K16" s="69"/>
      <c r="L16" s="69"/>
      <c r="M16" s="69"/>
      <c r="N16" s="69"/>
      <c r="O16" s="69"/>
      <c r="P16" s="69"/>
      <c r="Q16" s="69"/>
      <c r="R16" s="69"/>
      <c r="S16" s="69"/>
    </row>
    <row r="17" spans="1:19" ht="12.75">
      <c r="A17" s="15" t="s">
        <v>81</v>
      </c>
      <c r="B17" s="7">
        <v>161</v>
      </c>
      <c r="C17" s="7">
        <v>327</v>
      </c>
      <c r="D17" s="7">
        <v>580</v>
      </c>
      <c r="E17" s="7">
        <v>675</v>
      </c>
      <c r="F17" s="69"/>
      <c r="G17" s="69"/>
      <c r="H17" s="69"/>
      <c r="I17" s="69"/>
      <c r="J17" s="69"/>
      <c r="K17" s="69"/>
      <c r="L17" s="69"/>
      <c r="M17" s="69"/>
      <c r="N17" s="69"/>
      <c r="O17" s="69"/>
      <c r="P17" s="69"/>
      <c r="Q17" s="69"/>
      <c r="R17" s="69"/>
      <c r="S17" s="69"/>
    </row>
    <row r="18" spans="1:19" ht="12.75">
      <c r="A18" s="15" t="s">
        <v>82</v>
      </c>
      <c r="B18" s="7">
        <v>193</v>
      </c>
      <c r="C18" s="7">
        <v>160</v>
      </c>
      <c r="D18" s="7">
        <v>141</v>
      </c>
      <c r="E18" s="7">
        <v>138</v>
      </c>
      <c r="F18" s="69"/>
      <c r="G18" s="69"/>
      <c r="H18" s="69"/>
      <c r="I18" s="69"/>
      <c r="J18" s="69"/>
      <c r="K18" s="69"/>
      <c r="L18" s="69"/>
      <c r="M18" s="69"/>
      <c r="N18" s="69"/>
      <c r="O18" s="69"/>
      <c r="P18" s="69"/>
      <c r="Q18" s="69"/>
      <c r="R18" s="69"/>
      <c r="S18" s="69"/>
    </row>
    <row r="19" spans="1:19" ht="12.75">
      <c r="A19" s="15" t="s">
        <v>83</v>
      </c>
      <c r="B19" s="7">
        <v>341</v>
      </c>
      <c r="C19" s="7">
        <v>602</v>
      </c>
      <c r="D19" s="7">
        <v>581</v>
      </c>
      <c r="E19" s="7">
        <v>524</v>
      </c>
      <c r="F19" s="69"/>
      <c r="G19" s="69"/>
      <c r="H19" s="69"/>
      <c r="I19" s="69"/>
      <c r="J19" s="69"/>
      <c r="K19" s="69"/>
      <c r="L19" s="69"/>
      <c r="M19" s="69"/>
      <c r="N19" s="69"/>
      <c r="O19" s="69"/>
      <c r="P19" s="69"/>
      <c r="Q19" s="69"/>
      <c r="R19" s="69"/>
      <c r="S19" s="69"/>
    </row>
    <row r="20" spans="1:19" ht="12.75">
      <c r="A20" s="15" t="s">
        <v>84</v>
      </c>
      <c r="B20" s="7">
        <v>235</v>
      </c>
      <c r="C20" s="7">
        <v>310</v>
      </c>
      <c r="D20" s="7">
        <v>236</v>
      </c>
      <c r="E20" s="7">
        <v>209</v>
      </c>
      <c r="F20" s="69"/>
      <c r="G20" s="69"/>
      <c r="H20" s="69"/>
      <c r="I20" s="69"/>
      <c r="J20" s="69"/>
      <c r="K20" s="69"/>
      <c r="L20" s="69"/>
      <c r="M20" s="69"/>
      <c r="N20" s="69"/>
      <c r="O20" s="69"/>
      <c r="P20" s="69"/>
      <c r="Q20" s="69"/>
      <c r="R20" s="69"/>
      <c r="S20" s="69"/>
    </row>
    <row r="21" spans="1:19" ht="12.75">
      <c r="A21" s="15" t="s">
        <v>85</v>
      </c>
      <c r="B21" s="7">
        <v>97</v>
      </c>
      <c r="C21" s="7">
        <v>10</v>
      </c>
      <c r="D21" s="7">
        <v>103</v>
      </c>
      <c r="E21" s="7">
        <v>137</v>
      </c>
      <c r="F21" s="69"/>
      <c r="G21" s="69"/>
      <c r="H21" s="69"/>
      <c r="I21" s="69"/>
      <c r="J21" s="69"/>
      <c r="K21" s="69"/>
      <c r="L21" s="69"/>
      <c r="M21" s="69"/>
      <c r="N21" s="69"/>
      <c r="O21" s="69"/>
      <c r="P21" s="69"/>
      <c r="Q21" s="69"/>
      <c r="R21" s="69"/>
      <c r="S21" s="69"/>
    </row>
    <row r="22" spans="1:19" ht="12.75">
      <c r="A22" s="15" t="s">
        <v>86</v>
      </c>
      <c r="B22" s="7">
        <v>107</v>
      </c>
      <c r="C22" s="7">
        <v>137</v>
      </c>
      <c r="D22" s="7">
        <v>131</v>
      </c>
      <c r="E22" s="7">
        <v>169</v>
      </c>
      <c r="F22" s="69"/>
      <c r="G22" s="69"/>
      <c r="H22" s="69"/>
      <c r="I22" s="69"/>
      <c r="J22" s="69"/>
      <c r="K22" s="69"/>
      <c r="L22" s="69"/>
      <c r="M22" s="69"/>
      <c r="N22" s="69"/>
      <c r="O22" s="69"/>
      <c r="P22" s="69"/>
      <c r="Q22" s="69"/>
      <c r="R22" s="69"/>
      <c r="S22" s="69"/>
    </row>
    <row r="23" spans="1:19" ht="12.75">
      <c r="A23" s="70" t="s">
        <v>87</v>
      </c>
      <c r="B23" s="7"/>
      <c r="C23" s="7">
        <v>21</v>
      </c>
      <c r="D23" s="7">
        <v>25</v>
      </c>
      <c r="E23" s="7">
        <v>38</v>
      </c>
      <c r="F23" s="69"/>
      <c r="G23" s="69"/>
      <c r="H23" s="69"/>
      <c r="I23" s="69"/>
      <c r="J23" s="69"/>
      <c r="K23" s="69"/>
      <c r="L23" s="69"/>
      <c r="M23" s="69"/>
      <c r="N23" s="69"/>
      <c r="O23" s="69"/>
      <c r="P23" s="69"/>
      <c r="Q23" s="69"/>
      <c r="R23" s="69"/>
      <c r="S23" s="69"/>
    </row>
    <row r="24" spans="1:19" ht="12.75">
      <c r="A24" s="15" t="s">
        <v>88</v>
      </c>
      <c r="B24" s="7">
        <v>236</v>
      </c>
      <c r="C24" s="7">
        <v>286</v>
      </c>
      <c r="D24" s="7">
        <v>144</v>
      </c>
      <c r="E24" s="7">
        <v>177</v>
      </c>
      <c r="F24" s="69"/>
      <c r="G24" s="69"/>
      <c r="H24" s="69"/>
      <c r="I24" s="69"/>
      <c r="J24" s="69"/>
      <c r="K24" s="69"/>
      <c r="L24" s="69"/>
      <c r="M24" s="69"/>
      <c r="N24" s="69"/>
      <c r="O24" s="69"/>
      <c r="P24" s="69"/>
      <c r="Q24" s="69"/>
      <c r="R24" s="69"/>
      <c r="S24" s="69"/>
    </row>
    <row r="25" spans="1:19" ht="12.75">
      <c r="A25" s="70" t="s">
        <v>89</v>
      </c>
      <c r="B25" s="7">
        <v>33</v>
      </c>
      <c r="C25" s="7">
        <v>28</v>
      </c>
      <c r="D25" s="7">
        <v>37</v>
      </c>
      <c r="E25" s="7">
        <v>31</v>
      </c>
      <c r="F25" s="69"/>
      <c r="G25" s="69"/>
      <c r="H25" s="69"/>
      <c r="I25" s="69"/>
      <c r="J25" s="69"/>
      <c r="K25" s="69"/>
      <c r="L25" s="69"/>
      <c r="M25" s="69"/>
      <c r="N25" s="69"/>
      <c r="O25" s="69"/>
      <c r="P25" s="69"/>
      <c r="Q25" s="69"/>
      <c r="R25" s="69"/>
      <c r="S25" s="69"/>
    </row>
    <row r="26" spans="1:19" ht="12.75">
      <c r="A26" s="70" t="s">
        <v>90</v>
      </c>
      <c r="B26" s="7">
        <v>41</v>
      </c>
      <c r="C26" s="7">
        <v>28</v>
      </c>
      <c r="D26" s="7">
        <v>41</v>
      </c>
      <c r="E26" s="7">
        <v>45</v>
      </c>
      <c r="F26" s="69"/>
      <c r="G26" s="69"/>
      <c r="H26" s="69"/>
      <c r="I26" s="69"/>
      <c r="J26" s="69"/>
      <c r="K26" s="69"/>
      <c r="L26" s="69"/>
      <c r="M26" s="69"/>
      <c r="N26" s="69"/>
      <c r="O26" s="69"/>
      <c r="P26" s="69"/>
      <c r="Q26" s="69"/>
      <c r="R26" s="69"/>
      <c r="S26" s="69"/>
    </row>
    <row r="27" spans="1:19" ht="12.75">
      <c r="A27" s="70" t="s">
        <v>91</v>
      </c>
      <c r="B27" s="7">
        <v>27</v>
      </c>
      <c r="C27" s="7">
        <v>21</v>
      </c>
      <c r="D27" s="7">
        <v>21</v>
      </c>
      <c r="E27" s="7">
        <v>22</v>
      </c>
      <c r="F27" s="69"/>
      <c r="G27" s="69"/>
      <c r="H27" s="69"/>
      <c r="I27" s="69"/>
      <c r="J27" s="69"/>
      <c r="K27" s="69"/>
      <c r="L27" s="69"/>
      <c r="M27" s="69"/>
      <c r="N27" s="69"/>
      <c r="O27" s="69"/>
      <c r="P27" s="69"/>
      <c r="Q27" s="69"/>
      <c r="R27" s="69"/>
      <c r="S27" s="69"/>
    </row>
    <row r="28" spans="1:19" ht="12.75">
      <c r="A28" s="70" t="s">
        <v>92</v>
      </c>
      <c r="B28" s="7">
        <v>10</v>
      </c>
      <c r="C28" s="7">
        <v>8</v>
      </c>
      <c r="D28" s="7">
        <v>11</v>
      </c>
      <c r="E28" s="7">
        <v>9</v>
      </c>
      <c r="F28" s="69"/>
      <c r="G28" s="69"/>
      <c r="H28" s="69"/>
      <c r="I28" s="69"/>
      <c r="J28" s="69"/>
      <c r="K28" s="69"/>
      <c r="L28" s="69"/>
      <c r="M28" s="69"/>
      <c r="N28" s="69"/>
      <c r="O28" s="69"/>
      <c r="P28" s="69"/>
      <c r="Q28" s="69"/>
      <c r="R28" s="69"/>
      <c r="S28" s="69"/>
    </row>
    <row r="29" spans="1:19" ht="12.75">
      <c r="A29" s="70" t="s">
        <v>93</v>
      </c>
      <c r="B29" s="7">
        <v>34</v>
      </c>
      <c r="C29" s="7">
        <v>164</v>
      </c>
      <c r="D29" s="7">
        <v>120</v>
      </c>
      <c r="E29" s="7">
        <v>98</v>
      </c>
      <c r="F29" s="69"/>
      <c r="G29" s="69"/>
      <c r="H29" s="69"/>
      <c r="I29" s="69"/>
      <c r="J29" s="69"/>
      <c r="K29" s="69"/>
      <c r="L29" s="69"/>
      <c r="M29" s="69"/>
      <c r="N29" s="69"/>
      <c r="O29" s="69"/>
      <c r="P29" s="69"/>
      <c r="Q29" s="69"/>
      <c r="R29" s="69"/>
      <c r="S29" s="69"/>
    </row>
    <row r="30" spans="1:19" ht="12.75">
      <c r="A30" s="11"/>
      <c r="F30" s="69"/>
      <c r="G30" s="69"/>
      <c r="H30" s="69"/>
      <c r="I30" s="69"/>
      <c r="J30" s="69"/>
      <c r="K30" s="69"/>
      <c r="L30" s="69"/>
      <c r="M30" s="69"/>
      <c r="N30" s="69"/>
      <c r="O30" s="69"/>
      <c r="P30" s="69"/>
      <c r="Q30" s="69"/>
      <c r="R30" s="69"/>
      <c r="S30" s="69"/>
    </row>
    <row r="31" spans="1:19" ht="12.75">
      <c r="A31" s="32" t="s">
        <v>55</v>
      </c>
      <c r="B31" s="7">
        <v>14847</v>
      </c>
      <c r="C31" s="7">
        <v>15206</v>
      </c>
      <c r="D31" s="7">
        <v>13718</v>
      </c>
      <c r="E31" s="7">
        <v>12769</v>
      </c>
      <c r="F31" s="69"/>
      <c r="G31" s="69"/>
      <c r="H31" s="69"/>
      <c r="I31" s="69"/>
      <c r="J31" s="69"/>
      <c r="K31" s="69"/>
      <c r="L31" s="69"/>
      <c r="M31" s="69"/>
      <c r="N31" s="69"/>
      <c r="O31" s="71"/>
      <c r="P31" s="69"/>
      <c r="Q31" s="69"/>
      <c r="R31" s="69"/>
      <c r="S31" s="69"/>
    </row>
    <row r="32" spans="1:19" ht="12.75">
      <c r="A32" s="11" t="s">
        <v>56</v>
      </c>
      <c r="B32" s="8">
        <v>10205</v>
      </c>
      <c r="C32" s="8">
        <v>10274</v>
      </c>
      <c r="D32" s="8">
        <v>8417</v>
      </c>
      <c r="E32" s="8">
        <v>7656</v>
      </c>
      <c r="F32" s="69"/>
      <c r="G32" s="69"/>
      <c r="H32" s="69"/>
      <c r="I32" s="69"/>
      <c r="J32" s="69"/>
      <c r="K32" s="69"/>
      <c r="L32" s="69"/>
      <c r="M32" s="69"/>
      <c r="N32" s="69"/>
      <c r="O32" s="71"/>
      <c r="P32" s="69"/>
      <c r="Q32" s="69"/>
      <c r="R32" s="69"/>
      <c r="S32" s="69"/>
    </row>
    <row r="33" spans="1:19" ht="12.75">
      <c r="A33" s="11" t="s">
        <v>57</v>
      </c>
      <c r="B33" s="8">
        <v>2523</v>
      </c>
      <c r="C33" s="8">
        <v>2614</v>
      </c>
      <c r="D33" s="8">
        <v>3307</v>
      </c>
      <c r="E33" s="8">
        <v>3144</v>
      </c>
      <c r="F33" s="69"/>
      <c r="G33" s="69"/>
      <c r="H33" s="69"/>
      <c r="I33" s="69"/>
      <c r="J33" s="69"/>
      <c r="K33" s="69"/>
      <c r="L33" s="69"/>
      <c r="M33" s="69"/>
      <c r="N33" s="69"/>
      <c r="O33" s="71"/>
      <c r="P33" s="69"/>
      <c r="Q33" s="69"/>
      <c r="R33" s="69"/>
      <c r="S33" s="69"/>
    </row>
    <row r="34" spans="1:19" ht="12.75">
      <c r="A34" s="11" t="s">
        <v>58</v>
      </c>
      <c r="B34" s="8">
        <v>803</v>
      </c>
      <c r="C34" s="8">
        <v>837</v>
      </c>
      <c r="D34" s="8">
        <v>647</v>
      </c>
      <c r="E34" s="8">
        <v>717</v>
      </c>
      <c r="F34" s="69"/>
      <c r="G34" s="69"/>
      <c r="H34" s="69"/>
      <c r="I34" s="69"/>
      <c r="J34" s="69"/>
      <c r="K34" s="69"/>
      <c r="L34" s="69"/>
      <c r="M34" s="69"/>
      <c r="N34" s="69"/>
      <c r="O34" s="71"/>
      <c r="P34" s="69"/>
      <c r="Q34" s="69"/>
      <c r="R34" s="69"/>
      <c r="S34" s="69"/>
    </row>
    <row r="35" spans="1:19" ht="12.75">
      <c r="A35" s="11" t="s">
        <v>59</v>
      </c>
      <c r="B35" s="8">
        <v>292</v>
      </c>
      <c r="C35" s="8">
        <v>309</v>
      </c>
      <c r="D35" s="8">
        <v>296</v>
      </c>
      <c r="E35" s="8">
        <v>245</v>
      </c>
      <c r="F35" s="69"/>
      <c r="G35" s="69"/>
      <c r="H35" s="69"/>
      <c r="I35" s="69"/>
      <c r="J35" s="69"/>
      <c r="K35" s="69"/>
      <c r="L35" s="69"/>
      <c r="M35" s="69"/>
      <c r="N35" s="69"/>
      <c r="O35" s="71"/>
      <c r="P35" s="69"/>
      <c r="Q35" s="69"/>
      <c r="R35" s="69"/>
      <c r="S35" s="69"/>
    </row>
    <row r="36" spans="1:5" ht="12.75">
      <c r="A36" s="11" t="s">
        <v>60</v>
      </c>
      <c r="B36" s="8">
        <v>764</v>
      </c>
      <c r="C36" s="8">
        <v>838</v>
      </c>
      <c r="D36" s="8">
        <v>874</v>
      </c>
      <c r="E36" s="8">
        <v>797</v>
      </c>
    </row>
    <row r="37" spans="1:5" ht="12.75">
      <c r="A37" s="11" t="s">
        <v>61</v>
      </c>
      <c r="B37" s="8">
        <v>260</v>
      </c>
      <c r="C37" s="8">
        <v>334</v>
      </c>
      <c r="D37" s="8">
        <v>177</v>
      </c>
      <c r="E37" s="8">
        <v>210</v>
      </c>
    </row>
    <row r="38" spans="1:5" ht="12.75">
      <c r="A38" s="13"/>
      <c r="B38" s="13"/>
      <c r="C38" s="13"/>
      <c r="D38" s="13"/>
      <c r="E38" s="24"/>
    </row>
    <row r="39" spans="1:5" ht="12.75">
      <c r="A39" s="32" t="s">
        <v>62</v>
      </c>
      <c r="B39" s="7">
        <v>14847</v>
      </c>
      <c r="C39" s="7">
        <v>15206</v>
      </c>
      <c r="D39" s="7">
        <v>13718</v>
      </c>
      <c r="E39" s="7">
        <v>12769</v>
      </c>
    </row>
    <row r="40" spans="1:5" ht="12.75">
      <c r="A40" s="11" t="s">
        <v>63</v>
      </c>
      <c r="B40" s="8">
        <v>659</v>
      </c>
      <c r="C40" s="8">
        <v>888</v>
      </c>
      <c r="D40" s="8">
        <v>699</v>
      </c>
      <c r="E40" s="8">
        <v>579</v>
      </c>
    </row>
    <row r="41" spans="1:5" ht="12.75">
      <c r="A41" s="11" t="s">
        <v>64</v>
      </c>
      <c r="B41" s="8">
        <v>949</v>
      </c>
      <c r="C41" s="8">
        <v>1017</v>
      </c>
      <c r="D41" s="8">
        <v>838</v>
      </c>
      <c r="E41" s="8">
        <v>686</v>
      </c>
    </row>
    <row r="42" spans="1:5" ht="12.75">
      <c r="A42" s="11" t="s">
        <v>65</v>
      </c>
      <c r="B42" s="8">
        <v>857</v>
      </c>
      <c r="C42" s="8">
        <v>881</v>
      </c>
      <c r="D42" s="8">
        <v>654</v>
      </c>
      <c r="E42" s="8">
        <v>565</v>
      </c>
    </row>
    <row r="43" spans="1:5" ht="12.75">
      <c r="A43" s="11" t="s">
        <v>66</v>
      </c>
      <c r="B43" s="8">
        <v>947</v>
      </c>
      <c r="C43" s="8">
        <v>971</v>
      </c>
      <c r="D43" s="8">
        <v>786</v>
      </c>
      <c r="E43" s="8">
        <v>667</v>
      </c>
    </row>
    <row r="44" spans="1:5" ht="12.75">
      <c r="A44" s="11" t="s">
        <v>67</v>
      </c>
      <c r="B44" s="8">
        <v>1156</v>
      </c>
      <c r="C44" s="8">
        <v>1027</v>
      </c>
      <c r="D44" s="8">
        <v>850</v>
      </c>
      <c r="E44" s="8">
        <v>682</v>
      </c>
    </row>
    <row r="45" spans="1:5" ht="12.75">
      <c r="A45" s="11" t="s">
        <v>94</v>
      </c>
      <c r="B45" s="8">
        <v>893</v>
      </c>
      <c r="C45" s="8">
        <v>1019</v>
      </c>
      <c r="D45" s="8">
        <v>1075</v>
      </c>
      <c r="E45" s="8">
        <v>1073</v>
      </c>
    </row>
    <row r="46" spans="1:5" ht="12.75">
      <c r="A46" s="11" t="s">
        <v>95</v>
      </c>
      <c r="B46" s="8">
        <v>626</v>
      </c>
      <c r="C46" s="8">
        <v>593</v>
      </c>
      <c r="D46" s="8">
        <v>452</v>
      </c>
      <c r="E46" s="8">
        <v>362</v>
      </c>
    </row>
    <row r="47" spans="1:5" ht="12.75">
      <c r="A47" s="11" t="s">
        <v>96</v>
      </c>
      <c r="B47" s="8">
        <v>767</v>
      </c>
      <c r="C47" s="8">
        <v>775</v>
      </c>
      <c r="D47" s="8">
        <v>698</v>
      </c>
      <c r="E47" s="8">
        <v>535</v>
      </c>
    </row>
    <row r="48" spans="1:5" ht="12.75">
      <c r="A48" s="11" t="s">
        <v>97</v>
      </c>
      <c r="B48" s="8">
        <v>393</v>
      </c>
      <c r="C48" s="8">
        <v>425</v>
      </c>
      <c r="D48" s="8">
        <v>385</v>
      </c>
      <c r="E48" s="8">
        <v>341</v>
      </c>
    </row>
    <row r="49" spans="1:5" ht="12.75">
      <c r="A49" s="11" t="s">
        <v>98</v>
      </c>
      <c r="B49" s="8">
        <v>376</v>
      </c>
      <c r="C49" s="8">
        <v>411</v>
      </c>
      <c r="D49" s="8">
        <v>411</v>
      </c>
      <c r="E49" s="8">
        <v>384</v>
      </c>
    </row>
    <row r="50" spans="1:5" ht="12.75">
      <c r="A50" s="11" t="s">
        <v>99</v>
      </c>
      <c r="B50" s="8">
        <v>258</v>
      </c>
      <c r="C50" s="8">
        <v>292</v>
      </c>
      <c r="D50" s="8">
        <v>309</v>
      </c>
      <c r="E50" s="8">
        <v>317</v>
      </c>
    </row>
    <row r="51" spans="1:5" ht="12.75">
      <c r="A51" s="34" t="s">
        <v>93</v>
      </c>
      <c r="B51" s="72">
        <v>17</v>
      </c>
      <c r="C51" s="72">
        <v>10</v>
      </c>
      <c r="D51" s="72">
        <v>66</v>
      </c>
      <c r="E51" s="72">
        <v>96</v>
      </c>
    </row>
    <row r="52" spans="1:5" ht="12.75">
      <c r="A52" s="32"/>
      <c r="B52" s="8"/>
      <c r="C52" s="8"/>
      <c r="D52" s="8"/>
      <c r="E52" s="8"/>
    </row>
    <row r="53" spans="1:14" ht="12.75">
      <c r="A53" s="23" t="s">
        <v>20</v>
      </c>
      <c r="B53" s="23" t="s">
        <v>100</v>
      </c>
      <c r="C53" s="23"/>
      <c r="D53" s="23"/>
      <c r="E53" s="23"/>
      <c r="F53" s="23"/>
      <c r="G53" s="23"/>
      <c r="H53" s="23"/>
      <c r="I53" s="23"/>
      <c r="J53" s="23"/>
      <c r="K53" s="23"/>
      <c r="L53" s="73"/>
      <c r="M53" s="73"/>
      <c r="N53" s="73"/>
    </row>
    <row r="54" spans="1:14" ht="12.75">
      <c r="A54" s="23" t="s">
        <v>12</v>
      </c>
      <c r="B54" s="23"/>
      <c r="C54" s="23"/>
      <c r="D54" s="23"/>
      <c r="E54" s="23"/>
      <c r="F54" s="23"/>
      <c r="G54" s="23"/>
      <c r="H54" s="74"/>
      <c r="I54" s="74"/>
      <c r="J54" s="74"/>
      <c r="K54" s="74"/>
      <c r="L54" s="71"/>
      <c r="M54" s="71"/>
      <c r="N54" s="71"/>
    </row>
    <row r="55" spans="8:14" ht="12.75">
      <c r="H55" s="75"/>
      <c r="I55" s="20"/>
      <c r="J55" s="20"/>
      <c r="K55" s="20"/>
      <c r="L55" s="20"/>
      <c r="M55" s="20"/>
      <c r="N55" s="71"/>
    </row>
    <row r="56" spans="8:14" ht="12.75">
      <c r="H56" s="76"/>
      <c r="I56" s="20"/>
      <c r="J56" s="20"/>
      <c r="K56" s="20"/>
      <c r="L56" s="20"/>
      <c r="M56" s="20"/>
      <c r="N56" s="71"/>
    </row>
    <row r="57" spans="8:14" ht="12.75">
      <c r="H57" s="20"/>
      <c r="I57" s="75"/>
      <c r="J57" s="75"/>
      <c r="K57" s="75"/>
      <c r="L57" s="75"/>
      <c r="M57" s="20"/>
      <c r="N57" s="71"/>
    </row>
    <row r="58" spans="8:14" ht="12.75">
      <c r="H58" s="20"/>
      <c r="I58" s="77"/>
      <c r="J58" s="77"/>
      <c r="K58" s="77"/>
      <c r="L58" s="77"/>
      <c r="M58" s="20"/>
      <c r="N58" s="20"/>
    </row>
    <row r="59" spans="8:14" ht="12.75">
      <c r="H59" s="20"/>
      <c r="I59" s="77"/>
      <c r="J59" s="77"/>
      <c r="K59" s="77"/>
      <c r="L59" s="77"/>
      <c r="M59" s="20"/>
      <c r="N59" s="20"/>
    </row>
    <row r="60" spans="1:14" ht="12.75">
      <c r="A60" s="50"/>
      <c r="H60" s="20"/>
      <c r="I60" s="77"/>
      <c r="J60" s="77"/>
      <c r="K60" s="77"/>
      <c r="L60" s="77"/>
      <c r="M60" s="20"/>
      <c r="N60" s="20"/>
    </row>
    <row r="61" spans="8:14" ht="12.75">
      <c r="H61" s="20"/>
      <c r="I61" s="77"/>
      <c r="J61" s="77"/>
      <c r="K61" s="77"/>
      <c r="L61" s="77"/>
      <c r="M61" s="20"/>
      <c r="N61" s="20"/>
    </row>
    <row r="62" spans="1:14" ht="12.75">
      <c r="A62" s="9"/>
      <c r="H62" s="20"/>
      <c r="I62" s="77"/>
      <c r="J62" s="77"/>
      <c r="K62" s="77"/>
      <c r="L62" s="77"/>
      <c r="M62" s="20"/>
      <c r="N62" s="20"/>
    </row>
    <row r="63" spans="8:14" ht="12.75">
      <c r="H63" s="20"/>
      <c r="I63" s="77"/>
      <c r="J63" s="77"/>
      <c r="K63" s="77"/>
      <c r="L63" s="77"/>
      <c r="M63" s="20"/>
      <c r="N63" s="20"/>
    </row>
    <row r="64" spans="1:14" ht="12.75">
      <c r="A64" s="50"/>
      <c r="D64" s="69"/>
      <c r="E64" s="69"/>
      <c r="H64" s="20"/>
      <c r="I64" s="77"/>
      <c r="J64" s="77"/>
      <c r="K64" s="77"/>
      <c r="L64" s="77"/>
      <c r="M64" s="20"/>
      <c r="N64" s="20"/>
    </row>
    <row r="65" spans="1:14" ht="12.75">
      <c r="A65" s="50"/>
      <c r="D65" s="69"/>
      <c r="E65" s="69"/>
      <c r="H65" s="20"/>
      <c r="I65" s="77"/>
      <c r="J65" s="77"/>
      <c r="K65" s="77"/>
      <c r="L65" s="77"/>
      <c r="M65" s="20"/>
      <c r="N65" s="20"/>
    </row>
    <row r="66" spans="8:14" ht="12.75">
      <c r="H66" s="71"/>
      <c r="I66" s="71"/>
      <c r="J66" s="71"/>
      <c r="K66" s="71"/>
      <c r="L66" s="71"/>
      <c r="M66" s="71"/>
      <c r="N66" s="20"/>
    </row>
    <row r="67" spans="8:14" ht="12.75">
      <c r="H67" s="20"/>
      <c r="I67" s="20"/>
      <c r="J67" s="20"/>
      <c r="K67" s="20"/>
      <c r="L67" s="20"/>
      <c r="M67" s="20"/>
      <c r="N67" s="20"/>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1.421875" style="0" customWidth="1"/>
    <col min="2" max="2" width="21.57421875" style="0" customWidth="1"/>
    <col min="3" max="3" width="22.140625" style="0" customWidth="1"/>
    <col min="4" max="4" width="40.00390625" style="0" customWidth="1"/>
    <col min="5" max="5" width="38.140625" style="0" customWidth="1"/>
    <col min="6" max="6" width="32.421875" style="0" customWidth="1"/>
  </cols>
  <sheetData>
    <row r="1" spans="1:6" ht="12.75">
      <c r="A1" s="52" t="s">
        <v>101</v>
      </c>
      <c r="B1" s="52" t="s">
        <v>102</v>
      </c>
      <c r="C1" s="52"/>
      <c r="D1" s="52"/>
      <c r="E1" s="52"/>
      <c r="F1" s="52"/>
    </row>
    <row r="2" spans="1:6" ht="12.75">
      <c r="A2" s="52"/>
      <c r="B2" s="52"/>
      <c r="C2" s="52"/>
      <c r="D2" s="52"/>
      <c r="E2" s="52"/>
      <c r="F2" s="52"/>
    </row>
    <row r="3" spans="1:7" ht="12.75">
      <c r="A3" s="78"/>
      <c r="B3" s="79" t="s">
        <v>103</v>
      </c>
      <c r="C3" s="79" t="s">
        <v>104</v>
      </c>
      <c r="D3" s="79" t="s">
        <v>105</v>
      </c>
      <c r="E3" s="79" t="s">
        <v>106</v>
      </c>
      <c r="F3" s="79" t="s">
        <v>107</v>
      </c>
      <c r="G3" s="80"/>
    </row>
    <row r="4" spans="1:6" ht="12.75">
      <c r="A4" s="81">
        <v>1990</v>
      </c>
      <c r="B4" s="82">
        <v>5254</v>
      </c>
      <c r="C4" s="82">
        <v>7661</v>
      </c>
      <c r="D4" s="82">
        <v>1421</v>
      </c>
      <c r="E4" s="82">
        <v>982</v>
      </c>
      <c r="F4" s="82">
        <v>5258</v>
      </c>
    </row>
    <row r="5" spans="1:6" ht="12.75">
      <c r="A5" s="81">
        <v>1994</v>
      </c>
      <c r="B5" s="82">
        <v>4373</v>
      </c>
      <c r="C5" s="82">
        <v>6594</v>
      </c>
      <c r="D5" s="82">
        <v>1220</v>
      </c>
      <c r="E5" s="82">
        <v>823</v>
      </c>
      <c r="F5" s="82">
        <v>4551</v>
      </c>
    </row>
    <row r="6" spans="1:6" ht="12.75">
      <c r="A6" s="81">
        <v>1995</v>
      </c>
      <c r="B6" s="82">
        <v>5409</v>
      </c>
      <c r="C6" s="82">
        <v>5728</v>
      </c>
      <c r="D6" s="82">
        <v>963</v>
      </c>
      <c r="E6" s="82">
        <v>1095</v>
      </c>
      <c r="F6" s="82">
        <v>3670</v>
      </c>
    </row>
    <row r="7" spans="1:6" ht="12.75">
      <c r="A7" s="81">
        <v>1996</v>
      </c>
      <c r="B7" s="82">
        <v>5597</v>
      </c>
      <c r="C7" s="82">
        <v>5643</v>
      </c>
      <c r="D7" s="82">
        <v>895</v>
      </c>
      <c r="E7" s="82">
        <v>1477</v>
      </c>
      <c r="F7" s="82">
        <v>3271</v>
      </c>
    </row>
    <row r="8" spans="1:6" ht="12.75">
      <c r="A8" s="81">
        <v>1997</v>
      </c>
      <c r="B8" s="82">
        <v>5057</v>
      </c>
      <c r="C8" s="82">
        <v>5269</v>
      </c>
      <c r="D8" s="82">
        <v>725</v>
      </c>
      <c r="E8" s="82">
        <v>1491</v>
      </c>
      <c r="F8" s="82">
        <v>3053</v>
      </c>
    </row>
    <row r="9" spans="1:6" ht="12.75">
      <c r="A9" s="81">
        <v>1998</v>
      </c>
      <c r="B9" s="82">
        <v>6811</v>
      </c>
      <c r="C9" s="82">
        <v>4938</v>
      </c>
      <c r="D9" s="82">
        <v>456</v>
      </c>
      <c r="E9" s="82">
        <v>2194</v>
      </c>
      <c r="F9" s="82">
        <v>2288</v>
      </c>
    </row>
    <row r="10" spans="1:6" ht="12.75">
      <c r="A10" s="81">
        <v>1999</v>
      </c>
      <c r="B10" s="82">
        <v>5769</v>
      </c>
      <c r="C10" s="82">
        <v>4526</v>
      </c>
      <c r="D10" s="82">
        <v>353</v>
      </c>
      <c r="E10" s="82">
        <v>1932</v>
      </c>
      <c r="F10" s="82">
        <v>2241</v>
      </c>
    </row>
    <row r="11" spans="1:6" ht="12.75">
      <c r="A11" s="81">
        <v>2000</v>
      </c>
      <c r="B11" s="82">
        <v>4806</v>
      </c>
      <c r="C11" s="82">
        <v>5185</v>
      </c>
      <c r="D11" s="82">
        <v>465</v>
      </c>
      <c r="E11" s="82">
        <v>2344</v>
      </c>
      <c r="F11" s="82">
        <v>2376</v>
      </c>
    </row>
    <row r="12" spans="1:6" ht="12.75">
      <c r="A12" s="81">
        <v>2001</v>
      </c>
      <c r="B12" s="82">
        <v>3998</v>
      </c>
      <c r="C12" s="82">
        <v>3887</v>
      </c>
      <c r="D12" s="82">
        <v>268</v>
      </c>
      <c r="E12" s="82">
        <v>1564</v>
      </c>
      <c r="F12" s="82">
        <v>2055</v>
      </c>
    </row>
    <row r="13" spans="1:6" ht="12.75">
      <c r="A13" s="81">
        <v>2002</v>
      </c>
      <c r="B13" s="82">
        <v>3823</v>
      </c>
      <c r="C13" s="82">
        <v>3390</v>
      </c>
      <c r="D13" s="82">
        <v>333</v>
      </c>
      <c r="E13" s="82">
        <v>1105</v>
      </c>
      <c r="F13" s="82">
        <v>1952</v>
      </c>
    </row>
    <row r="14" spans="1:6" ht="12.75">
      <c r="A14" s="81">
        <v>2003</v>
      </c>
      <c r="B14" s="82">
        <v>4187</v>
      </c>
      <c r="C14" s="82">
        <v>3374</v>
      </c>
      <c r="D14" s="82">
        <v>405</v>
      </c>
      <c r="E14" s="82">
        <v>821</v>
      </c>
      <c r="F14" s="82">
        <v>2148</v>
      </c>
    </row>
    <row r="15" spans="1:6" ht="12.75">
      <c r="A15" s="81">
        <v>2004</v>
      </c>
      <c r="B15" s="82">
        <v>3789</v>
      </c>
      <c r="C15" s="82">
        <v>2684</v>
      </c>
      <c r="D15" s="82">
        <v>515</v>
      </c>
      <c r="E15" s="82">
        <v>337</v>
      </c>
      <c r="F15" s="82">
        <v>1832</v>
      </c>
    </row>
    <row r="16" spans="1:6" ht="12.75">
      <c r="A16" s="81">
        <v>2005</v>
      </c>
      <c r="B16" s="82">
        <v>3890</v>
      </c>
      <c r="C16" s="82">
        <v>2595</v>
      </c>
      <c r="D16" s="82">
        <v>798</v>
      </c>
      <c r="E16" s="82">
        <v>219</v>
      </c>
      <c r="F16" s="82">
        <v>1578</v>
      </c>
    </row>
    <row r="17" spans="1:6" ht="12.75">
      <c r="A17" s="83">
        <v>2006</v>
      </c>
      <c r="B17" s="7">
        <v>3528</v>
      </c>
      <c r="C17" s="7">
        <v>2252</v>
      </c>
      <c r="D17" s="7">
        <v>775</v>
      </c>
      <c r="E17" s="7">
        <v>205</v>
      </c>
      <c r="F17" s="7">
        <v>1272</v>
      </c>
    </row>
    <row r="18" spans="1:6" ht="12.75">
      <c r="A18" s="84">
        <v>2007</v>
      </c>
      <c r="B18" s="19">
        <v>2852</v>
      </c>
      <c r="C18" s="19">
        <v>1916</v>
      </c>
      <c r="D18" s="19">
        <v>565</v>
      </c>
      <c r="E18" s="19">
        <v>227</v>
      </c>
      <c r="F18" s="19">
        <v>1124</v>
      </c>
    </row>
    <row r="20" ht="12.75">
      <c r="A20" s="23" t="s">
        <v>76</v>
      </c>
    </row>
    <row r="21" ht="12.75">
      <c r="C21" s="9"/>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26"/>
  <sheetViews>
    <sheetView workbookViewId="0" topLeftCell="A1">
      <selection activeCell="A1" sqref="A1"/>
    </sheetView>
  </sheetViews>
  <sheetFormatPr defaultColWidth="9.140625" defaultRowHeight="12.75"/>
  <cols>
    <col min="1" max="1" width="75.28125" style="24" customWidth="1"/>
    <col min="2" max="2" width="4.7109375" style="24" customWidth="1"/>
    <col min="3" max="3" width="5.140625" style="24" customWidth="1"/>
    <col min="4" max="4" width="5.28125" style="24" customWidth="1"/>
    <col min="5" max="5" width="6.140625" style="24" customWidth="1"/>
    <col min="6" max="6" width="5.8515625" style="24" customWidth="1"/>
    <col min="7" max="7" width="5.7109375" style="24" customWidth="1"/>
    <col min="8" max="8" width="5.28125" style="24" customWidth="1"/>
    <col min="9" max="9" width="5.7109375" style="24" customWidth="1"/>
    <col min="10" max="10" width="5.00390625" style="24" bestFit="1" customWidth="1"/>
    <col min="11" max="11" width="5.57421875" style="24" customWidth="1"/>
    <col min="12" max="13" width="5.00390625" style="24" bestFit="1" customWidth="1"/>
    <col min="14" max="15" width="5.28125" style="24" customWidth="1"/>
    <col min="16" max="16" width="5.421875" style="24" bestFit="1" customWidth="1"/>
    <col min="17" max="17" width="5.00390625" style="24" bestFit="1" customWidth="1"/>
    <col min="18" max="19" width="5.00390625" style="24" customWidth="1"/>
    <col min="20" max="16384" width="9.140625" style="24" customWidth="1"/>
  </cols>
  <sheetData>
    <row r="1" spans="1:17" s="53" customFormat="1" ht="14.25">
      <c r="A1" s="85" t="s">
        <v>108</v>
      </c>
      <c r="B1" s="52" t="s">
        <v>109</v>
      </c>
      <c r="O1" s="54"/>
      <c r="P1" s="54"/>
      <c r="Q1" s="54"/>
    </row>
    <row r="2" spans="1:18" s="53" customFormat="1" ht="14.25">
      <c r="A2" s="54"/>
      <c r="B2" s="54"/>
      <c r="C2" s="54"/>
      <c r="D2" s="54"/>
      <c r="E2" s="54"/>
      <c r="F2" s="54"/>
      <c r="G2" s="54"/>
      <c r="H2" s="54"/>
      <c r="I2" s="54"/>
      <c r="J2" s="54"/>
      <c r="K2" s="54"/>
      <c r="L2" s="54"/>
      <c r="M2" s="54"/>
      <c r="N2" s="54"/>
      <c r="O2" s="54"/>
      <c r="P2" s="54"/>
      <c r="Q2" s="54"/>
      <c r="R2" s="54"/>
    </row>
    <row r="3" spans="1:19" ht="12.75">
      <c r="A3" s="86"/>
      <c r="B3" s="86">
        <v>1990</v>
      </c>
      <c r="C3" s="86">
        <v>1991</v>
      </c>
      <c r="D3" s="86">
        <v>1992</v>
      </c>
      <c r="E3" s="86">
        <v>1993</v>
      </c>
      <c r="F3" s="86">
        <v>1994</v>
      </c>
      <c r="G3" s="86">
        <v>1995</v>
      </c>
      <c r="H3" s="86">
        <v>1996</v>
      </c>
      <c r="I3" s="86">
        <v>1997</v>
      </c>
      <c r="J3" s="86">
        <v>1998</v>
      </c>
      <c r="K3" s="86">
        <v>1999</v>
      </c>
      <c r="L3" s="86">
        <v>2000</v>
      </c>
      <c r="M3" s="86">
        <v>2001</v>
      </c>
      <c r="N3" s="86">
        <v>2002</v>
      </c>
      <c r="O3" s="86">
        <v>2003</v>
      </c>
      <c r="P3" s="86">
        <v>2004</v>
      </c>
      <c r="Q3" s="86">
        <v>2005</v>
      </c>
      <c r="R3" s="87">
        <v>2006</v>
      </c>
      <c r="S3" s="87">
        <v>2007</v>
      </c>
    </row>
    <row r="4" spans="1:19" s="28" customFormat="1" ht="12.75">
      <c r="A4" s="88" t="s">
        <v>110</v>
      </c>
      <c r="B4" s="89"/>
      <c r="C4" s="90"/>
      <c r="D4" s="90"/>
      <c r="E4" s="90">
        <v>1224</v>
      </c>
      <c r="F4" s="90">
        <v>937</v>
      </c>
      <c r="G4" s="90">
        <v>1068</v>
      </c>
      <c r="H4" s="90">
        <v>1014</v>
      </c>
      <c r="I4" s="90">
        <v>997</v>
      </c>
      <c r="J4" s="90">
        <v>917</v>
      </c>
      <c r="K4" s="90">
        <v>764</v>
      </c>
      <c r="L4" s="90">
        <v>864</v>
      </c>
      <c r="M4" s="90">
        <v>826</v>
      </c>
      <c r="N4" s="90">
        <v>875</v>
      </c>
      <c r="O4" s="90">
        <v>973</v>
      </c>
      <c r="P4" s="90">
        <v>1012</v>
      </c>
      <c r="Q4" s="90">
        <v>998</v>
      </c>
      <c r="R4" s="90">
        <v>814</v>
      </c>
      <c r="S4" s="90">
        <v>686</v>
      </c>
    </row>
    <row r="5" spans="1:18" ht="12.75">
      <c r="A5" s="88" t="s">
        <v>111</v>
      </c>
      <c r="B5" s="89"/>
      <c r="C5" s="90"/>
      <c r="D5" s="90"/>
      <c r="E5" s="90"/>
      <c r="F5" s="90"/>
      <c r="G5" s="90"/>
      <c r="H5" s="90"/>
      <c r="I5" s="90"/>
      <c r="J5" s="90"/>
      <c r="K5" s="90"/>
      <c r="L5" s="90"/>
      <c r="M5" s="90"/>
      <c r="N5" s="90"/>
      <c r="O5" s="90"/>
      <c r="P5" s="90"/>
      <c r="Q5" s="90"/>
      <c r="R5" s="90"/>
    </row>
    <row r="6" spans="1:19" ht="12.75">
      <c r="A6" s="11" t="s">
        <v>112</v>
      </c>
      <c r="B6" s="89">
        <v>75</v>
      </c>
      <c r="C6" s="90">
        <v>50</v>
      </c>
      <c r="D6" s="90">
        <v>44</v>
      </c>
      <c r="E6" s="90">
        <v>59</v>
      </c>
      <c r="F6" s="90">
        <v>21</v>
      </c>
      <c r="G6" s="90">
        <v>22</v>
      </c>
      <c r="H6" s="90">
        <v>17</v>
      </c>
      <c r="I6" s="90">
        <v>13</v>
      </c>
      <c r="J6" s="90">
        <v>21</v>
      </c>
      <c r="K6" s="90">
        <v>12</v>
      </c>
      <c r="L6" s="90">
        <v>14</v>
      </c>
      <c r="M6" s="90">
        <v>15</v>
      </c>
      <c r="N6" s="90">
        <v>20</v>
      </c>
      <c r="O6" s="90">
        <v>15</v>
      </c>
      <c r="P6" s="90">
        <v>7</v>
      </c>
      <c r="Q6" s="90">
        <v>15</v>
      </c>
      <c r="R6" s="90">
        <v>3</v>
      </c>
      <c r="S6" s="90">
        <v>4</v>
      </c>
    </row>
    <row r="7" spans="1:19" ht="12.75">
      <c r="A7" s="11"/>
      <c r="B7" s="89"/>
      <c r="C7" s="90"/>
      <c r="D7" s="90"/>
      <c r="E7" s="90"/>
      <c r="F7" s="90"/>
      <c r="G7" s="90"/>
      <c r="H7" s="90"/>
      <c r="I7" s="90"/>
      <c r="J7" s="90"/>
      <c r="K7" s="90"/>
      <c r="L7" s="90"/>
      <c r="M7" s="90"/>
      <c r="N7" s="90"/>
      <c r="O7" s="90"/>
      <c r="P7" s="90"/>
      <c r="Q7" s="90"/>
      <c r="R7" s="90"/>
      <c r="S7" s="90"/>
    </row>
    <row r="8" spans="1:19" ht="12.75">
      <c r="A8" s="88" t="s">
        <v>113</v>
      </c>
      <c r="B8" s="89"/>
      <c r="C8" s="90"/>
      <c r="D8" s="90"/>
      <c r="E8" s="90">
        <v>1161</v>
      </c>
      <c r="F8" s="90">
        <v>960</v>
      </c>
      <c r="G8" s="90">
        <v>1038</v>
      </c>
      <c r="H8" s="90">
        <v>980</v>
      </c>
      <c r="I8" s="90">
        <v>1018</v>
      </c>
      <c r="J8" s="90">
        <v>885</v>
      </c>
      <c r="K8" s="90">
        <v>782</v>
      </c>
      <c r="L8" s="90">
        <v>852</v>
      </c>
      <c r="M8" s="90">
        <v>802</v>
      </c>
      <c r="N8" s="90">
        <v>868</v>
      </c>
      <c r="O8" s="90">
        <v>878</v>
      </c>
      <c r="P8" s="90">
        <v>954</v>
      </c>
      <c r="Q8" s="90">
        <v>910</v>
      </c>
      <c r="R8" s="90">
        <v>820</v>
      </c>
      <c r="S8" s="90">
        <v>702</v>
      </c>
    </row>
    <row r="9" spans="1:18" ht="12.75">
      <c r="A9" s="89"/>
      <c r="B9" s="89"/>
      <c r="C9" s="90"/>
      <c r="D9" s="90"/>
      <c r="E9" s="90"/>
      <c r="F9" s="90"/>
      <c r="G9" s="90"/>
      <c r="H9" s="90"/>
      <c r="I9" s="90"/>
      <c r="J9" s="90"/>
      <c r="K9" s="90"/>
      <c r="L9" s="90"/>
      <c r="M9" s="90"/>
      <c r="N9" s="90"/>
      <c r="O9" s="90"/>
      <c r="P9" s="90"/>
      <c r="Q9" s="90"/>
      <c r="R9" s="28"/>
    </row>
    <row r="10" spans="1:18" ht="12.75">
      <c r="A10" s="52" t="s">
        <v>114</v>
      </c>
      <c r="B10" s="89"/>
      <c r="C10" s="90"/>
      <c r="D10" s="90"/>
      <c r="E10" s="90"/>
      <c r="F10" s="90"/>
      <c r="G10" s="90"/>
      <c r="H10" s="90"/>
      <c r="I10" s="90"/>
      <c r="J10" s="90"/>
      <c r="K10" s="90"/>
      <c r="L10" s="90"/>
      <c r="M10" s="90"/>
      <c r="N10" s="90"/>
      <c r="O10" s="90"/>
      <c r="P10" s="90"/>
      <c r="Q10" s="90"/>
      <c r="R10" s="28"/>
    </row>
    <row r="11" spans="1:19" ht="12.75">
      <c r="A11" s="11" t="s">
        <v>115</v>
      </c>
      <c r="B11" s="89">
        <v>857</v>
      </c>
      <c r="C11" s="90">
        <v>1204</v>
      </c>
      <c r="D11" s="90">
        <v>2930</v>
      </c>
      <c r="E11" s="90">
        <v>4340</v>
      </c>
      <c r="F11" s="90">
        <v>5316</v>
      </c>
      <c r="G11" s="90">
        <v>4200</v>
      </c>
      <c r="H11" s="90">
        <v>1809</v>
      </c>
      <c r="I11" s="90">
        <v>891</v>
      </c>
      <c r="J11" s="90">
        <v>400</v>
      </c>
      <c r="K11" s="90">
        <v>0</v>
      </c>
      <c r="L11" s="90">
        <v>19</v>
      </c>
      <c r="M11" s="90">
        <v>46</v>
      </c>
      <c r="N11" s="90">
        <v>20</v>
      </c>
      <c r="O11" s="90">
        <v>0</v>
      </c>
      <c r="P11" s="90">
        <v>0</v>
      </c>
      <c r="Q11" s="90">
        <v>0</v>
      </c>
      <c r="R11" s="90">
        <v>0</v>
      </c>
      <c r="S11" s="90">
        <v>0</v>
      </c>
    </row>
    <row r="12" spans="1:19" ht="12.75">
      <c r="A12" s="11" t="s">
        <v>116</v>
      </c>
      <c r="B12" s="89"/>
      <c r="C12" s="90"/>
      <c r="D12" s="90"/>
      <c r="E12" s="90"/>
      <c r="F12" s="90"/>
      <c r="G12" s="90"/>
      <c r="H12" s="90">
        <v>0</v>
      </c>
      <c r="I12" s="90">
        <v>0</v>
      </c>
      <c r="J12" s="90">
        <v>0</v>
      </c>
      <c r="K12" s="90">
        <v>0</v>
      </c>
      <c r="L12" s="90">
        <v>0</v>
      </c>
      <c r="M12" s="90">
        <v>97</v>
      </c>
      <c r="N12" s="90">
        <v>4211</v>
      </c>
      <c r="O12" s="90">
        <v>5870</v>
      </c>
      <c r="P12" s="90">
        <v>1381</v>
      </c>
      <c r="Q12" s="90">
        <v>0</v>
      </c>
      <c r="R12" s="90">
        <v>0</v>
      </c>
      <c r="S12" s="90">
        <v>0</v>
      </c>
    </row>
    <row r="13" spans="1:19" ht="12.75">
      <c r="A13" s="11" t="s">
        <v>117</v>
      </c>
      <c r="B13" s="89"/>
      <c r="C13" s="90"/>
      <c r="D13" s="90"/>
      <c r="E13" s="90"/>
      <c r="F13" s="90"/>
      <c r="G13" s="90"/>
      <c r="H13" s="90">
        <v>0</v>
      </c>
      <c r="I13" s="90">
        <v>0</v>
      </c>
      <c r="J13" s="90">
        <v>0</v>
      </c>
      <c r="K13" s="90">
        <v>19</v>
      </c>
      <c r="L13" s="90">
        <v>203</v>
      </c>
      <c r="M13" s="90">
        <v>327</v>
      </c>
      <c r="N13" s="90">
        <v>4837</v>
      </c>
      <c r="O13" s="90">
        <v>4670</v>
      </c>
      <c r="P13" s="90">
        <v>3899</v>
      </c>
      <c r="Q13" s="90">
        <v>0</v>
      </c>
      <c r="R13" s="90">
        <v>0</v>
      </c>
      <c r="S13" s="90">
        <v>0</v>
      </c>
    </row>
    <row r="14" spans="1:19" ht="12.75">
      <c r="A14" s="11" t="s">
        <v>118</v>
      </c>
      <c r="B14" s="89"/>
      <c r="C14" s="90"/>
      <c r="D14" s="90"/>
      <c r="E14" s="90"/>
      <c r="F14" s="90"/>
      <c r="G14" s="90"/>
      <c r="H14" s="90"/>
      <c r="I14" s="90"/>
      <c r="J14" s="90"/>
      <c r="K14" s="90"/>
      <c r="L14" s="90"/>
      <c r="M14" s="90"/>
      <c r="N14" s="90"/>
      <c r="O14" s="90">
        <v>574</v>
      </c>
      <c r="P14" s="90">
        <v>520</v>
      </c>
      <c r="Q14" s="90">
        <v>195</v>
      </c>
      <c r="R14" s="90">
        <v>0</v>
      </c>
      <c r="S14" s="90">
        <v>0</v>
      </c>
    </row>
    <row r="15" spans="1:18" ht="12.75">
      <c r="A15" s="29"/>
      <c r="B15" s="29"/>
      <c r="C15" s="29"/>
      <c r="D15" s="29"/>
      <c r="E15" s="29"/>
      <c r="F15" s="29"/>
      <c r="G15" s="29"/>
      <c r="H15" s="29"/>
      <c r="I15" s="29"/>
      <c r="J15" s="29"/>
      <c r="K15" s="29"/>
      <c r="L15" s="29"/>
      <c r="M15" s="29"/>
      <c r="N15" s="29"/>
      <c r="O15" s="29"/>
      <c r="P15" s="29"/>
      <c r="Q15" s="29"/>
      <c r="R15" s="28"/>
    </row>
    <row r="16" spans="1:19" ht="12.75">
      <c r="A16" s="91" t="s">
        <v>119</v>
      </c>
      <c r="B16" s="91">
        <v>5</v>
      </c>
      <c r="C16" s="91">
        <v>4</v>
      </c>
      <c r="D16" s="91">
        <v>7</v>
      </c>
      <c r="E16" s="91">
        <v>8</v>
      </c>
      <c r="F16" s="91">
        <v>3</v>
      </c>
      <c r="G16" s="91">
        <v>14</v>
      </c>
      <c r="H16" s="91">
        <v>16</v>
      </c>
      <c r="I16" s="91">
        <v>10</v>
      </c>
      <c r="J16" s="91">
        <v>10</v>
      </c>
      <c r="K16" s="91">
        <v>12</v>
      </c>
      <c r="L16" s="91">
        <v>9</v>
      </c>
      <c r="M16" s="91">
        <v>11</v>
      </c>
      <c r="N16" s="91">
        <v>10</v>
      </c>
      <c r="O16" s="91">
        <v>13</v>
      </c>
      <c r="P16" s="91">
        <v>21</v>
      </c>
      <c r="Q16" s="91">
        <v>20</v>
      </c>
      <c r="R16" s="91">
        <v>16</v>
      </c>
      <c r="S16" s="92">
        <v>15</v>
      </c>
    </row>
    <row r="18" spans="1:2" ht="12.75">
      <c r="A18" s="23" t="s">
        <v>10</v>
      </c>
      <c r="B18" s="36" t="s">
        <v>120</v>
      </c>
    </row>
    <row r="19" spans="2:17" ht="12.75">
      <c r="B19" s="93" t="s">
        <v>121</v>
      </c>
      <c r="O19" s="28"/>
      <c r="P19" s="28"/>
      <c r="Q19" s="28"/>
    </row>
    <row r="20" spans="2:17" ht="12.75">
      <c r="B20" s="93" t="s">
        <v>122</v>
      </c>
      <c r="O20" s="28"/>
      <c r="P20" s="28"/>
      <c r="Q20" s="28"/>
    </row>
    <row r="21" ht="12.75">
      <c r="B21" s="93" t="s">
        <v>123</v>
      </c>
    </row>
    <row r="22" ht="12.75">
      <c r="B22" s="93" t="s">
        <v>124</v>
      </c>
    </row>
    <row r="23" ht="12.75">
      <c r="B23" s="93" t="s">
        <v>125</v>
      </c>
    </row>
    <row r="24" ht="12.75">
      <c r="B24" s="94" t="s">
        <v>126</v>
      </c>
    </row>
    <row r="26" ht="12.75">
      <c r="A26" s="36" t="s">
        <v>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14.00390625" style="24" customWidth="1"/>
    <col min="2" max="3" width="30.57421875" style="24" customWidth="1"/>
    <col min="4" max="11" width="6.140625" style="24" customWidth="1"/>
    <col min="12" max="16384" width="9.140625" style="24" customWidth="1"/>
  </cols>
  <sheetData>
    <row r="1" spans="1:2" s="53" customFormat="1" ht="14.25">
      <c r="A1" s="52" t="s">
        <v>127</v>
      </c>
      <c r="B1" s="52" t="s">
        <v>128</v>
      </c>
    </row>
    <row r="2" spans="1:3" s="53" customFormat="1" ht="14.25">
      <c r="A2" s="54"/>
      <c r="B2" s="54"/>
      <c r="C2" s="54"/>
    </row>
    <row r="3" spans="1:3" s="97" customFormat="1" ht="29.25" customHeight="1">
      <c r="A3" s="95"/>
      <c r="B3" s="96" t="s">
        <v>129</v>
      </c>
      <c r="C3" s="96" t="s">
        <v>130</v>
      </c>
    </row>
    <row r="4" spans="1:3" ht="12.75">
      <c r="A4" s="83"/>
      <c r="B4" s="1"/>
      <c r="C4" s="1"/>
    </row>
    <row r="5" spans="1:3" ht="12.75">
      <c r="A5" s="81">
        <v>1995</v>
      </c>
      <c r="B5" s="51">
        <v>124</v>
      </c>
      <c r="C5" s="51">
        <v>35</v>
      </c>
    </row>
    <row r="6" spans="1:3" ht="12.75">
      <c r="A6" s="81">
        <v>1996</v>
      </c>
      <c r="B6" s="51">
        <v>194</v>
      </c>
      <c r="C6" s="51">
        <v>44</v>
      </c>
    </row>
    <row r="7" spans="1:3" ht="12.75">
      <c r="A7" s="81">
        <v>1997</v>
      </c>
      <c r="B7" s="51">
        <v>212</v>
      </c>
      <c r="C7" s="51">
        <v>37</v>
      </c>
    </row>
    <row r="8" spans="1:3" ht="12.75">
      <c r="A8" s="81">
        <v>1998</v>
      </c>
      <c r="B8" s="51">
        <v>231</v>
      </c>
      <c r="C8" s="51">
        <v>32</v>
      </c>
    </row>
    <row r="9" spans="1:3" ht="12.75">
      <c r="A9" s="81">
        <v>1999</v>
      </c>
      <c r="B9" s="51">
        <v>200</v>
      </c>
      <c r="C9" s="51">
        <v>45</v>
      </c>
    </row>
    <row r="10" spans="1:3" ht="12.75">
      <c r="A10" s="81">
        <v>2000</v>
      </c>
      <c r="B10" s="51">
        <v>236</v>
      </c>
      <c r="C10" s="51">
        <v>41</v>
      </c>
    </row>
    <row r="11" spans="1:3" ht="12.75">
      <c r="A11" s="81">
        <v>2001</v>
      </c>
      <c r="B11" s="51">
        <v>264</v>
      </c>
      <c r="C11" s="51">
        <v>39</v>
      </c>
    </row>
    <row r="12" spans="1:3" ht="12.75">
      <c r="A12" s="81">
        <v>2002</v>
      </c>
      <c r="B12" s="51">
        <v>340</v>
      </c>
      <c r="C12" s="51">
        <v>74</v>
      </c>
    </row>
    <row r="13" spans="1:3" ht="12.75">
      <c r="A13" s="83">
        <v>2003</v>
      </c>
      <c r="B13" s="1">
        <v>397</v>
      </c>
      <c r="C13" s="1">
        <v>76</v>
      </c>
    </row>
    <row r="14" spans="1:3" ht="12.75">
      <c r="A14" s="81">
        <v>2004</v>
      </c>
      <c r="B14" s="1">
        <v>518</v>
      </c>
      <c r="C14" s="1">
        <v>75</v>
      </c>
    </row>
    <row r="15" spans="1:3" ht="12.75">
      <c r="A15" s="83">
        <v>2005</v>
      </c>
      <c r="B15" s="98">
        <v>420</v>
      </c>
      <c r="C15" s="98">
        <v>48</v>
      </c>
    </row>
    <row r="16" spans="1:5" ht="12.75">
      <c r="A16" s="83">
        <v>2006</v>
      </c>
      <c r="B16" s="98">
        <v>532</v>
      </c>
      <c r="C16" s="98">
        <v>63</v>
      </c>
      <c r="D16" s="28"/>
      <c r="E16" s="28"/>
    </row>
    <row r="17" spans="1:5" ht="12.75">
      <c r="A17" s="84">
        <v>2007</v>
      </c>
      <c r="B17" s="99">
        <v>556</v>
      </c>
      <c r="C17" s="99">
        <v>63</v>
      </c>
      <c r="D17" s="28"/>
      <c r="E17" s="28"/>
    </row>
    <row r="19" ht="12.75">
      <c r="A19" s="22" t="s">
        <v>131</v>
      </c>
    </row>
    <row r="22" spans="5:6" ht="12.75">
      <c r="E22" s="20"/>
      <c r="F22" s="75"/>
    </row>
    <row r="23" spans="5:6" ht="12.75">
      <c r="E23" s="28"/>
      <c r="F23" s="28"/>
    </row>
    <row r="24" spans="5:6" ht="12.75">
      <c r="E24" s="28"/>
      <c r="F24" s="28"/>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22.8515625" style="0" customWidth="1"/>
    <col min="2" max="3" width="32.7109375" style="0" customWidth="1"/>
  </cols>
  <sheetData>
    <row r="1" spans="1:7" ht="12.75">
      <c r="A1" s="52" t="s">
        <v>132</v>
      </c>
      <c r="B1" s="52" t="s">
        <v>133</v>
      </c>
      <c r="C1" s="100"/>
      <c r="D1" s="100"/>
      <c r="E1" s="100"/>
      <c r="F1" s="100"/>
      <c r="G1" s="100"/>
    </row>
    <row r="2" spans="1:7" ht="12.75">
      <c r="A2" s="91"/>
      <c r="B2" s="52"/>
      <c r="C2" s="100"/>
      <c r="D2" s="100"/>
      <c r="E2" s="100"/>
      <c r="F2" s="100"/>
      <c r="G2" s="100"/>
    </row>
    <row r="3" spans="1:3" s="102" customFormat="1" ht="30" customHeight="1">
      <c r="A3" s="101"/>
      <c r="B3" s="96" t="s">
        <v>129</v>
      </c>
      <c r="C3" s="96" t="s">
        <v>130</v>
      </c>
    </row>
    <row r="4" spans="1:5" ht="15.75" customHeight="1">
      <c r="A4" s="103" t="s">
        <v>134</v>
      </c>
      <c r="B4" s="104">
        <v>556</v>
      </c>
      <c r="C4" s="104">
        <v>63</v>
      </c>
      <c r="D4" s="105"/>
      <c r="E4" s="106"/>
    </row>
    <row r="5" spans="1:5" ht="15.75" customHeight="1">
      <c r="A5" s="20" t="s">
        <v>6</v>
      </c>
      <c r="B5" s="107"/>
      <c r="C5" s="107"/>
      <c r="D5" s="105"/>
      <c r="E5" s="106"/>
    </row>
    <row r="6" spans="1:5" ht="12.75">
      <c r="A6" s="108" t="s">
        <v>135</v>
      </c>
      <c r="B6" s="107">
        <v>4</v>
      </c>
      <c r="C6" s="107"/>
      <c r="D6" s="105"/>
      <c r="E6" s="106"/>
    </row>
    <row r="7" spans="1:5" ht="12.75">
      <c r="A7" s="108" t="s">
        <v>136</v>
      </c>
      <c r="B7" s="107">
        <v>32</v>
      </c>
      <c r="C7" s="107">
        <v>13</v>
      </c>
      <c r="D7" s="105"/>
      <c r="E7" s="106"/>
    </row>
    <row r="8" spans="1:5" ht="12.75">
      <c r="A8" s="108" t="s">
        <v>137</v>
      </c>
      <c r="B8" s="107">
        <v>1</v>
      </c>
      <c r="C8" s="107"/>
      <c r="D8" s="105"/>
      <c r="E8" s="106"/>
    </row>
    <row r="9" spans="1:5" ht="12.75">
      <c r="A9" s="108" t="s">
        <v>138</v>
      </c>
      <c r="B9" s="107">
        <v>146</v>
      </c>
      <c r="C9" s="107">
        <v>4</v>
      </c>
      <c r="D9" s="105"/>
      <c r="E9" s="106"/>
    </row>
    <row r="10" spans="1:5" ht="12.75">
      <c r="A10" s="108" t="s">
        <v>139</v>
      </c>
      <c r="B10" s="107"/>
      <c r="C10" s="107">
        <v>1</v>
      </c>
      <c r="D10" s="105"/>
      <c r="E10" s="106"/>
    </row>
    <row r="11" spans="1:5" ht="12.75">
      <c r="A11" s="108" t="s">
        <v>140</v>
      </c>
      <c r="B11" s="107">
        <v>2</v>
      </c>
      <c r="C11" s="107"/>
      <c r="D11" s="105"/>
      <c r="E11" s="106"/>
    </row>
    <row r="12" spans="1:5" ht="12.75">
      <c r="A12" s="108" t="s">
        <v>141</v>
      </c>
      <c r="B12" s="107"/>
      <c r="C12" s="109">
        <v>1</v>
      </c>
      <c r="D12" s="105"/>
      <c r="E12" s="106"/>
    </row>
    <row r="13" spans="1:5" ht="12.75">
      <c r="A13" s="108" t="s">
        <v>142</v>
      </c>
      <c r="B13" s="107">
        <v>1</v>
      </c>
      <c r="C13" s="109"/>
      <c r="D13" s="105"/>
      <c r="E13" s="106"/>
    </row>
    <row r="14" spans="1:5" ht="12.75">
      <c r="A14" s="108" t="s">
        <v>143</v>
      </c>
      <c r="B14" s="107">
        <v>4</v>
      </c>
      <c r="C14" s="107"/>
      <c r="D14" s="105"/>
      <c r="E14" s="106"/>
    </row>
    <row r="15" spans="1:5" ht="12.75">
      <c r="A15" s="108" t="s">
        <v>144</v>
      </c>
      <c r="B15" s="107">
        <v>1</v>
      </c>
      <c r="C15" s="107"/>
      <c r="D15" s="105"/>
      <c r="E15" s="106"/>
    </row>
    <row r="16" spans="1:5" ht="12.75">
      <c r="A16" s="108" t="s">
        <v>145</v>
      </c>
      <c r="B16" s="107">
        <v>2</v>
      </c>
      <c r="C16" s="107"/>
      <c r="D16" s="105"/>
      <c r="E16" s="106"/>
    </row>
    <row r="17" spans="1:5" ht="12.75">
      <c r="A17" s="108" t="s">
        <v>146</v>
      </c>
      <c r="B17" s="107">
        <v>6</v>
      </c>
      <c r="C17" s="107"/>
      <c r="D17" s="105"/>
      <c r="E17" s="106"/>
    </row>
    <row r="18" spans="1:5" ht="12.75">
      <c r="A18" s="108" t="s">
        <v>147</v>
      </c>
      <c r="B18" s="107">
        <v>5</v>
      </c>
      <c r="C18" s="107"/>
      <c r="D18" s="105"/>
      <c r="E18" s="106"/>
    </row>
    <row r="19" spans="1:5" ht="12.75">
      <c r="A19" s="108" t="s">
        <v>148</v>
      </c>
      <c r="B19" s="107">
        <v>47</v>
      </c>
      <c r="C19" s="107">
        <v>5</v>
      </c>
      <c r="D19" s="105"/>
      <c r="E19" s="106"/>
    </row>
    <row r="20" spans="1:5" ht="12.75">
      <c r="A20" s="108" t="s">
        <v>149</v>
      </c>
      <c r="B20" s="107">
        <v>1</v>
      </c>
      <c r="C20" s="107"/>
      <c r="D20" s="105"/>
      <c r="E20" s="106"/>
    </row>
    <row r="21" spans="1:5" ht="12.75">
      <c r="A21" s="108" t="s">
        <v>150</v>
      </c>
      <c r="B21" s="107">
        <v>3</v>
      </c>
      <c r="C21" s="107">
        <v>1</v>
      </c>
      <c r="D21" s="105"/>
      <c r="E21" s="106"/>
    </row>
    <row r="22" spans="1:5" ht="12.75">
      <c r="A22" s="108" t="s">
        <v>151</v>
      </c>
      <c r="B22" s="107">
        <v>72</v>
      </c>
      <c r="C22" s="107">
        <v>9</v>
      </c>
      <c r="D22" s="105"/>
      <c r="E22" s="106"/>
    </row>
    <row r="23" spans="1:5" ht="12.75">
      <c r="A23" s="108" t="s">
        <v>152</v>
      </c>
      <c r="B23" s="107">
        <v>3</v>
      </c>
      <c r="C23" s="107">
        <v>1</v>
      </c>
      <c r="D23" s="105"/>
      <c r="E23" s="106"/>
    </row>
    <row r="24" spans="1:5" ht="12.75">
      <c r="A24" s="108" t="s">
        <v>153</v>
      </c>
      <c r="B24" s="107">
        <v>9</v>
      </c>
      <c r="C24" s="107"/>
      <c r="D24" s="105"/>
      <c r="E24" s="106"/>
    </row>
    <row r="25" spans="1:5" ht="12.75">
      <c r="A25" s="108" t="s">
        <v>154</v>
      </c>
      <c r="B25" s="107">
        <v>1</v>
      </c>
      <c r="C25" s="107"/>
      <c r="D25" s="105"/>
      <c r="E25" s="106"/>
    </row>
    <row r="26" spans="1:5" ht="12.75">
      <c r="A26" s="108" t="s">
        <v>155</v>
      </c>
      <c r="B26" s="107">
        <v>16</v>
      </c>
      <c r="C26" s="107">
        <v>2</v>
      </c>
      <c r="D26" s="105"/>
      <c r="E26" s="106"/>
    </row>
    <row r="27" spans="1:5" ht="12.75">
      <c r="A27" s="108" t="s">
        <v>156</v>
      </c>
      <c r="B27" s="107">
        <v>8</v>
      </c>
      <c r="C27" s="107"/>
      <c r="D27" s="105"/>
      <c r="E27" s="106"/>
    </row>
    <row r="28" spans="1:5" ht="12.75">
      <c r="A28" s="108" t="s">
        <v>157</v>
      </c>
      <c r="B28" s="107">
        <v>0</v>
      </c>
      <c r="C28" s="107"/>
      <c r="D28" s="105"/>
      <c r="E28" s="106"/>
    </row>
    <row r="29" spans="1:5" ht="12.75">
      <c r="A29" s="108" t="s">
        <v>158</v>
      </c>
      <c r="B29" s="107">
        <v>1</v>
      </c>
      <c r="C29" s="107"/>
      <c r="D29" s="105"/>
      <c r="E29" s="106"/>
    </row>
    <row r="30" spans="1:5" ht="12.75">
      <c r="A30" s="108" t="s">
        <v>159</v>
      </c>
      <c r="B30" s="107"/>
      <c r="C30" s="107">
        <v>1</v>
      </c>
      <c r="D30" s="105"/>
      <c r="E30" s="106"/>
    </row>
    <row r="31" spans="1:5" ht="12.75">
      <c r="A31" s="108" t="s">
        <v>160</v>
      </c>
      <c r="B31" s="107">
        <v>2</v>
      </c>
      <c r="C31" s="107"/>
      <c r="D31" s="105"/>
      <c r="E31" s="106"/>
    </row>
    <row r="32" spans="1:5" ht="12.75">
      <c r="A32" s="108" t="s">
        <v>161</v>
      </c>
      <c r="B32" s="107">
        <v>7</v>
      </c>
      <c r="C32" s="107">
        <v>5</v>
      </c>
      <c r="D32" s="105"/>
      <c r="E32" s="106"/>
    </row>
    <row r="33" spans="1:5" ht="12.75">
      <c r="A33" s="108" t="s">
        <v>162</v>
      </c>
      <c r="B33" s="107">
        <v>1</v>
      </c>
      <c r="C33" s="107"/>
      <c r="D33" s="105"/>
      <c r="E33" s="106"/>
    </row>
    <row r="34" spans="1:5" ht="12.75">
      <c r="A34" s="108" t="s">
        <v>163</v>
      </c>
      <c r="B34" s="107">
        <v>12</v>
      </c>
      <c r="C34" s="107"/>
      <c r="D34" s="105"/>
      <c r="E34" s="106"/>
    </row>
    <row r="35" spans="1:5" ht="12.75">
      <c r="A35" s="108" t="s">
        <v>164</v>
      </c>
      <c r="B35" s="107">
        <v>6</v>
      </c>
      <c r="C35" s="107"/>
      <c r="D35" s="105"/>
      <c r="E35" s="106"/>
    </row>
    <row r="36" spans="1:5" ht="12.75">
      <c r="A36" s="108" t="s">
        <v>165</v>
      </c>
      <c r="B36" s="107">
        <v>3</v>
      </c>
      <c r="C36" s="107"/>
      <c r="D36" s="105"/>
      <c r="E36" s="106"/>
    </row>
    <row r="37" spans="1:5" ht="12.75">
      <c r="A37" s="108" t="s">
        <v>166</v>
      </c>
      <c r="B37" s="107">
        <v>4</v>
      </c>
      <c r="C37" s="107"/>
      <c r="D37" s="105"/>
      <c r="E37" s="106"/>
    </row>
    <row r="38" spans="1:5" ht="12.75">
      <c r="A38" s="108" t="s">
        <v>167</v>
      </c>
      <c r="B38" s="107">
        <v>5</v>
      </c>
      <c r="C38" s="107">
        <v>1</v>
      </c>
      <c r="D38" s="105"/>
      <c r="E38" s="106"/>
    </row>
    <row r="39" spans="1:5" ht="12.75">
      <c r="A39" s="108" t="s">
        <v>168</v>
      </c>
      <c r="B39" s="107">
        <v>28</v>
      </c>
      <c r="C39" s="107">
        <v>1</v>
      </c>
      <c r="D39" s="105"/>
      <c r="E39" s="106"/>
    </row>
    <row r="40" spans="1:5" ht="12.75">
      <c r="A40" s="108" t="s">
        <v>169</v>
      </c>
      <c r="B40" s="107">
        <v>2</v>
      </c>
      <c r="C40" s="107">
        <v>3</v>
      </c>
      <c r="D40" s="105"/>
      <c r="E40" s="106"/>
    </row>
    <row r="41" spans="1:5" ht="13.5" customHeight="1">
      <c r="A41" s="108" t="s">
        <v>170</v>
      </c>
      <c r="B41" s="107">
        <v>1</v>
      </c>
      <c r="C41" s="107"/>
      <c r="D41" s="105"/>
      <c r="E41" s="106"/>
    </row>
    <row r="42" spans="1:5" ht="13.5" customHeight="1">
      <c r="A42" s="108" t="s">
        <v>171</v>
      </c>
      <c r="B42" s="107">
        <v>1</v>
      </c>
      <c r="C42" s="107"/>
      <c r="D42" s="105"/>
      <c r="E42" s="106"/>
    </row>
    <row r="43" spans="1:5" ht="12.75">
      <c r="A43" s="108" t="s">
        <v>172</v>
      </c>
      <c r="B43" s="107">
        <v>105</v>
      </c>
      <c r="C43" s="107">
        <v>6</v>
      </c>
      <c r="D43" s="105"/>
      <c r="E43" s="106"/>
    </row>
    <row r="44" spans="1:5" ht="12.75">
      <c r="A44" s="108" t="s">
        <v>173</v>
      </c>
      <c r="B44" s="107">
        <v>1</v>
      </c>
      <c r="C44" s="107">
        <v>1</v>
      </c>
      <c r="D44" s="105"/>
      <c r="E44" s="106"/>
    </row>
    <row r="45" spans="1:5" ht="12.75">
      <c r="A45" s="108" t="s">
        <v>174</v>
      </c>
      <c r="B45" s="107">
        <v>3</v>
      </c>
      <c r="C45" s="107"/>
      <c r="D45" s="105"/>
      <c r="E45" s="106"/>
    </row>
    <row r="46" spans="1:5" ht="12.75">
      <c r="A46" s="108" t="s">
        <v>175</v>
      </c>
      <c r="B46" s="107">
        <v>6</v>
      </c>
      <c r="C46" s="107"/>
      <c r="D46" s="105"/>
      <c r="E46" s="106"/>
    </row>
    <row r="47" spans="1:5" ht="12.75">
      <c r="A47" s="108" t="s">
        <v>176</v>
      </c>
      <c r="B47" s="107">
        <v>1</v>
      </c>
      <c r="C47" s="107">
        <v>2</v>
      </c>
      <c r="D47" s="105"/>
      <c r="E47" s="106"/>
    </row>
    <row r="48" spans="1:5" ht="12.75">
      <c r="A48" s="110" t="s">
        <v>177</v>
      </c>
      <c r="B48" s="111">
        <v>3</v>
      </c>
      <c r="C48" s="111">
        <v>6</v>
      </c>
      <c r="D48" s="24"/>
      <c r="E48" s="24"/>
    </row>
    <row r="49" spans="1:2" ht="12.75">
      <c r="A49" s="51"/>
      <c r="B49" s="52"/>
    </row>
    <row r="50" s="80" customFormat="1" ht="12.75">
      <c r="A50" s="22" t="s">
        <v>131</v>
      </c>
    </row>
    <row r="53" spans="2:3" ht="12.75">
      <c r="B53" s="105"/>
      <c r="C53" s="106"/>
    </row>
    <row r="54" spans="2:3" ht="12.75">
      <c r="B54" s="105"/>
      <c r="C54" s="106"/>
    </row>
    <row r="55" spans="2:3" ht="12.75">
      <c r="B55" s="105"/>
      <c r="C55" s="106"/>
    </row>
    <row r="56" spans="2:3" ht="12.75">
      <c r="B56" s="105"/>
      <c r="C56" s="106"/>
    </row>
    <row r="57" spans="2:3" ht="12.75">
      <c r="B57" s="105"/>
      <c r="C57" s="10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Joke Korpel</cp:lastModifiedBy>
  <dcterms:created xsi:type="dcterms:W3CDTF">1996-11-27T13:48:17Z</dcterms:created>
  <dcterms:modified xsi:type="dcterms:W3CDTF">2008-10-21T10:20:15Z</dcterms:modified>
  <cp:category/>
  <cp:version/>
  <cp:contentType/>
  <cp:contentStatus/>
</cp:coreProperties>
</file>