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bsp.nl\Productie\primair\Kredo\Werk\02_Verwerking\Maatwerk\Caribisch Nederland\"/>
    </mc:Choice>
  </mc:AlternateContent>
  <xr:revisionPtr revIDLastSave="0" documentId="13_ncr:1_{DD6ECC06-C48D-4A6E-9735-1C943256D35B}" xr6:coauthVersionLast="47" xr6:coauthVersionMax="47" xr10:uidLastSave="{00000000-0000-0000-0000-000000000000}"/>
  <bookViews>
    <workbookView xWindow="-28920" yWindow="-5490" windowWidth="29040" windowHeight="17520" activeTab="2" xr2:uid="{A4CD7AC8-DFFB-41CB-9807-4C66A09D0142}"/>
  </bookViews>
  <sheets>
    <sheet name="Adressering" sheetId="11" r:id="rId1"/>
    <sheet name="Toelichting" sheetId="10" r:id="rId2"/>
    <sheet name="Informatie" sheetId="4" r:id="rId3"/>
    <sheet name="Verdelingsmatrix lasten" sheetId="1" r:id="rId4"/>
    <sheet name="Verdelingsmatrix baten" sheetId="2" r:id="rId5"/>
    <sheet name="Eindoordeel" sheetId="9" r:id="rId6"/>
  </sheets>
  <externalReferences>
    <externalReference r:id="rId7"/>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3" i="4" l="1"/>
  <c r="I5" i="4"/>
  <c r="AC36" i="1"/>
  <c r="A21" i="11"/>
  <c r="A22" i="11"/>
  <c r="AA88" i="2" l="1"/>
  <c r="AA85" i="2"/>
  <c r="AA84" i="2"/>
  <c r="AA83" i="2"/>
  <c r="AA82" i="2"/>
  <c r="AA81" i="2"/>
  <c r="AA80" i="2"/>
  <c r="AA79" i="2"/>
  <c r="AA78" i="2"/>
  <c r="AA74" i="2"/>
  <c r="AA73" i="2"/>
  <c r="AA72" i="2"/>
  <c r="AA71" i="2"/>
  <c r="AA67" i="2"/>
  <c r="AA66" i="2"/>
  <c r="AA65" i="2"/>
  <c r="AA64" i="2"/>
  <c r="AA63" i="2"/>
  <c r="AA62" i="2"/>
  <c r="AA61" i="2"/>
  <c r="AA60" i="2"/>
  <c r="AA56" i="2"/>
  <c r="AA55" i="2"/>
  <c r="AA54" i="2"/>
  <c r="AA53" i="2"/>
  <c r="AA52" i="2"/>
  <c r="AA51" i="2"/>
  <c r="AA50" i="2"/>
  <c r="AA46" i="2"/>
  <c r="AA45" i="2"/>
  <c r="AA44" i="2"/>
  <c r="AA43" i="2"/>
  <c r="AA39" i="2"/>
  <c r="AA38" i="2"/>
  <c r="AA37" i="2"/>
  <c r="AA36" i="2"/>
  <c r="AA32" i="2"/>
  <c r="AA31" i="2"/>
  <c r="AA30" i="2"/>
  <c r="AA29" i="2"/>
  <c r="AA28" i="2"/>
  <c r="AA27" i="2"/>
  <c r="AA23" i="2"/>
  <c r="AA22" i="2"/>
  <c r="AA21" i="2"/>
  <c r="AA20" i="2"/>
  <c r="AA19" i="2"/>
  <c r="AA18" i="2"/>
  <c r="AA14" i="2"/>
  <c r="AA13" i="2"/>
  <c r="AA9" i="2"/>
  <c r="AA8" i="2"/>
  <c r="AA7" i="2"/>
  <c r="AA6" i="2"/>
  <c r="AA5" i="2"/>
  <c r="AC85" i="1"/>
  <c r="AC84" i="1"/>
  <c r="AC83" i="1"/>
  <c r="AC82" i="1"/>
  <c r="AC81" i="1"/>
  <c r="AC80" i="1"/>
  <c r="AC79" i="1"/>
  <c r="AC78" i="1"/>
  <c r="AC74" i="1"/>
  <c r="AC73" i="1"/>
  <c r="AC72" i="1"/>
  <c r="AC71" i="1"/>
  <c r="AC67" i="1"/>
  <c r="AC66" i="1"/>
  <c r="AC65" i="1"/>
  <c r="AC64" i="1"/>
  <c r="AC63" i="1"/>
  <c r="AC62" i="1"/>
  <c r="AC61" i="1"/>
  <c r="AC60" i="1"/>
  <c r="AC56" i="1"/>
  <c r="AC55" i="1"/>
  <c r="AC54" i="1"/>
  <c r="AC53" i="1"/>
  <c r="AC52" i="1"/>
  <c r="AC51" i="1"/>
  <c r="AC50" i="1"/>
  <c r="AC46" i="1"/>
  <c r="AC45" i="1"/>
  <c r="AC44" i="1"/>
  <c r="AC43" i="1"/>
  <c r="AC39" i="1"/>
  <c r="AC38" i="1"/>
  <c r="AC37" i="1"/>
  <c r="AC32" i="1"/>
  <c r="AC31" i="1"/>
  <c r="AC30" i="1"/>
  <c r="AC29" i="1"/>
  <c r="AC28" i="1"/>
  <c r="AC27" i="1"/>
  <c r="AC23" i="1"/>
  <c r="AC22" i="1"/>
  <c r="AC21" i="1"/>
  <c r="AC20" i="1"/>
  <c r="AC19" i="1"/>
  <c r="AC18" i="1"/>
  <c r="AC14" i="1"/>
  <c r="AC13" i="1"/>
  <c r="AC9" i="1"/>
  <c r="AC8" i="1"/>
  <c r="AC7" i="1"/>
  <c r="AC6" i="1"/>
  <c r="AC5" i="1"/>
  <c r="D28" i="9"/>
  <c r="A18" i="10" l="1"/>
  <c r="A20" i="11"/>
  <c r="A24" i="11"/>
  <c r="B29" i="11"/>
  <c r="AA86" i="2" l="1"/>
  <c r="AC10" i="1"/>
  <c r="AC15" i="1"/>
  <c r="AC24" i="1"/>
  <c r="AC33" i="1"/>
  <c r="AC40" i="1"/>
  <c r="AC47" i="1"/>
  <c r="AC57" i="1"/>
  <c r="AC68" i="1"/>
  <c r="AC75" i="1"/>
  <c r="AC86" i="1"/>
  <c r="AA10" i="2"/>
  <c r="AA15" i="2"/>
  <c r="AA24" i="2"/>
  <c r="AA33" i="2"/>
  <c r="AA40" i="2"/>
  <c r="AA47" i="2"/>
  <c r="AA57" i="2"/>
  <c r="AA68" i="2"/>
  <c r="AA75" i="2"/>
  <c r="AA90" i="2"/>
  <c r="AB86" i="1"/>
  <c r="AB75" i="1"/>
  <c r="AB68" i="1"/>
  <c r="AB57" i="1"/>
  <c r="AA47" i="1"/>
  <c r="AB40" i="1"/>
  <c r="AB33" i="1"/>
  <c r="AB24" i="1"/>
  <c r="AB15" i="1"/>
  <c r="AB10" i="1"/>
  <c r="AA10" i="1"/>
  <c r="Y57" i="2" l="1"/>
  <c r="Z86" i="2"/>
  <c r="Y86" i="2"/>
  <c r="X86" i="2"/>
  <c r="W86" i="2"/>
  <c r="V86" i="2"/>
  <c r="Z75" i="2"/>
  <c r="Y75" i="2"/>
  <c r="X75" i="2"/>
  <c r="W75" i="2"/>
  <c r="V75" i="2"/>
  <c r="Z68" i="2"/>
  <c r="Y68" i="2"/>
  <c r="X68" i="2"/>
  <c r="W68" i="2"/>
  <c r="V68" i="2"/>
  <c r="Z57" i="2"/>
  <c r="X57" i="2"/>
  <c r="W57" i="2"/>
  <c r="V57" i="2"/>
  <c r="Z47" i="2"/>
  <c r="Y47" i="2"/>
  <c r="X47" i="2"/>
  <c r="W47" i="2"/>
  <c r="V47" i="2"/>
  <c r="Z40" i="2"/>
  <c r="Y40" i="2"/>
  <c r="X40" i="2"/>
  <c r="W40" i="2"/>
  <c r="V40" i="2"/>
  <c r="Z33" i="2"/>
  <c r="Y33" i="2"/>
  <c r="X33" i="2"/>
  <c r="W33" i="2"/>
  <c r="V33" i="2"/>
  <c r="Z24" i="2"/>
  <c r="Y24" i="2"/>
  <c r="X24" i="2"/>
  <c r="W24" i="2"/>
  <c r="V24" i="2"/>
  <c r="Z15" i="2"/>
  <c r="Z88" i="2" s="1"/>
  <c r="Z90" i="2" s="1"/>
  <c r="Y15" i="2"/>
  <c r="X15" i="2"/>
  <c r="W15" i="2"/>
  <c r="W88" i="2" s="1"/>
  <c r="W90" i="2" s="1"/>
  <c r="V15" i="2"/>
  <c r="V88" i="2" s="1"/>
  <c r="V90" i="2" s="1"/>
  <c r="Z10" i="2"/>
  <c r="Y10" i="2"/>
  <c r="X10" i="2"/>
  <c r="X88" i="2" s="1"/>
  <c r="X90" i="2" s="1"/>
  <c r="W10" i="2"/>
  <c r="V10" i="2"/>
  <c r="W10" i="1"/>
  <c r="X10" i="1"/>
  <c r="Y10" i="1"/>
  <c r="Z10" i="1"/>
  <c r="W15" i="1"/>
  <c r="X15" i="1"/>
  <c r="Y15" i="1"/>
  <c r="Z15" i="1"/>
  <c r="AA15" i="1"/>
  <c r="AA88" i="1" s="1"/>
  <c r="AA90" i="1" s="1"/>
  <c r="W24" i="1"/>
  <c r="X24" i="1"/>
  <c r="Y24" i="1"/>
  <c r="Z24" i="1"/>
  <c r="AA24" i="1"/>
  <c r="W33" i="1"/>
  <c r="X33" i="1"/>
  <c r="Y33" i="1"/>
  <c r="Z33" i="1"/>
  <c r="AA33" i="1"/>
  <c r="W40" i="1"/>
  <c r="X40" i="1"/>
  <c r="Y40" i="1"/>
  <c r="Z40" i="1"/>
  <c r="AA40" i="1"/>
  <c r="W47" i="1"/>
  <c r="X47" i="1"/>
  <c r="Y47" i="1"/>
  <c r="Z47" i="1"/>
  <c r="AB47" i="1"/>
  <c r="W57" i="1"/>
  <c r="X57" i="1"/>
  <c r="Y57" i="1"/>
  <c r="Z57" i="1"/>
  <c r="AA57" i="1"/>
  <c r="W68" i="1"/>
  <c r="X68" i="1"/>
  <c r="Y68" i="1"/>
  <c r="Z68" i="1"/>
  <c r="AA68" i="1"/>
  <c r="W75" i="1"/>
  <c r="X75" i="1"/>
  <c r="Y75" i="1"/>
  <c r="Z75" i="1"/>
  <c r="AA75" i="1"/>
  <c r="W86" i="1"/>
  <c r="X86" i="1"/>
  <c r="Y86" i="1"/>
  <c r="Z86" i="1"/>
  <c r="AA86" i="1"/>
  <c r="X88" i="1" l="1"/>
  <c r="X90" i="1" s="1"/>
  <c r="Y88" i="1"/>
  <c r="Y90" i="1" s="1"/>
  <c r="Y88" i="2"/>
  <c r="Y90" i="2" s="1"/>
  <c r="Z88" i="1"/>
  <c r="Z90" i="1" s="1"/>
  <c r="W88" i="1"/>
  <c r="W90" i="1" s="1"/>
  <c r="B22" i="9" l="1"/>
  <c r="B21" i="9"/>
  <c r="B20" i="9"/>
  <c r="B19" i="9"/>
  <c r="B18" i="9"/>
  <c r="A1" i="2" l="1"/>
  <c r="A1" i="1"/>
  <c r="F12" i="4"/>
  <c r="F7" i="4"/>
  <c r="C86" i="2" l="1"/>
  <c r="C75" i="2"/>
  <c r="C68" i="2"/>
  <c r="C57" i="2"/>
  <c r="C47" i="2"/>
  <c r="C40" i="2"/>
  <c r="C33" i="2"/>
  <c r="C24" i="2"/>
  <c r="C15" i="2"/>
  <c r="C10" i="2"/>
  <c r="C88" i="2" s="1"/>
  <c r="C90" i="2" s="1"/>
  <c r="U86" i="2"/>
  <c r="T86" i="2"/>
  <c r="S86" i="2"/>
  <c r="R86" i="2"/>
  <c r="Q86" i="2"/>
  <c r="P86" i="2"/>
  <c r="O86" i="2"/>
  <c r="N86" i="2"/>
  <c r="M86" i="2"/>
  <c r="L86" i="2"/>
  <c r="K86" i="2"/>
  <c r="J86" i="2"/>
  <c r="I86" i="2"/>
  <c r="H86" i="2"/>
  <c r="G86" i="2"/>
  <c r="F86" i="2"/>
  <c r="E86" i="2"/>
  <c r="D86" i="2"/>
  <c r="U75" i="2"/>
  <c r="T75" i="2"/>
  <c r="S75" i="2"/>
  <c r="R75" i="2"/>
  <c r="Q75" i="2"/>
  <c r="P75" i="2"/>
  <c r="O75" i="2"/>
  <c r="N75" i="2"/>
  <c r="M75" i="2"/>
  <c r="L75" i="2"/>
  <c r="K75" i="2"/>
  <c r="J75" i="2"/>
  <c r="I75" i="2"/>
  <c r="H75" i="2"/>
  <c r="G75" i="2"/>
  <c r="F75" i="2"/>
  <c r="E75" i="2"/>
  <c r="D75" i="2"/>
  <c r="U68" i="2"/>
  <c r="T68" i="2"/>
  <c r="S68" i="2"/>
  <c r="R68" i="2"/>
  <c r="Q68" i="2"/>
  <c r="P68" i="2"/>
  <c r="O68" i="2"/>
  <c r="N68" i="2"/>
  <c r="M68" i="2"/>
  <c r="L68" i="2"/>
  <c r="K68" i="2"/>
  <c r="J68" i="2"/>
  <c r="I68" i="2"/>
  <c r="H68" i="2"/>
  <c r="G68" i="2"/>
  <c r="F68" i="2"/>
  <c r="E68" i="2"/>
  <c r="D68" i="2"/>
  <c r="U57" i="2"/>
  <c r="T57" i="2"/>
  <c r="S57" i="2"/>
  <c r="R57" i="2"/>
  <c r="Q57" i="2"/>
  <c r="P57" i="2"/>
  <c r="O57" i="2"/>
  <c r="N57" i="2"/>
  <c r="M57" i="2"/>
  <c r="L57" i="2"/>
  <c r="K57" i="2"/>
  <c r="J57" i="2"/>
  <c r="I57" i="2"/>
  <c r="H57" i="2"/>
  <c r="G57" i="2"/>
  <c r="F57" i="2"/>
  <c r="E57" i="2"/>
  <c r="D57" i="2"/>
  <c r="U47" i="2"/>
  <c r="T47" i="2"/>
  <c r="S47" i="2"/>
  <c r="R47" i="2"/>
  <c r="Q47" i="2"/>
  <c r="P47" i="2"/>
  <c r="O47" i="2"/>
  <c r="N47" i="2"/>
  <c r="M47" i="2"/>
  <c r="L47" i="2"/>
  <c r="K47" i="2"/>
  <c r="J47" i="2"/>
  <c r="I47" i="2"/>
  <c r="H47" i="2"/>
  <c r="G47" i="2"/>
  <c r="F47" i="2"/>
  <c r="E47" i="2"/>
  <c r="D47" i="2"/>
  <c r="U40" i="2"/>
  <c r="T40" i="2"/>
  <c r="S40" i="2"/>
  <c r="R40" i="2"/>
  <c r="Q40" i="2"/>
  <c r="P40" i="2"/>
  <c r="O40" i="2"/>
  <c r="N40" i="2"/>
  <c r="M40" i="2"/>
  <c r="L40" i="2"/>
  <c r="K40" i="2"/>
  <c r="J40" i="2"/>
  <c r="I40" i="2"/>
  <c r="H40" i="2"/>
  <c r="G40" i="2"/>
  <c r="F40" i="2"/>
  <c r="E40" i="2"/>
  <c r="D40" i="2"/>
  <c r="U33" i="2"/>
  <c r="T33" i="2"/>
  <c r="S33" i="2"/>
  <c r="R33" i="2"/>
  <c r="Q33" i="2"/>
  <c r="P33" i="2"/>
  <c r="O33" i="2"/>
  <c r="N33" i="2"/>
  <c r="M33" i="2"/>
  <c r="L33" i="2"/>
  <c r="K33" i="2"/>
  <c r="J33" i="2"/>
  <c r="I33" i="2"/>
  <c r="H33" i="2"/>
  <c r="G33" i="2"/>
  <c r="F33" i="2"/>
  <c r="E33" i="2"/>
  <c r="D33" i="2"/>
  <c r="U24" i="2"/>
  <c r="T24" i="2"/>
  <c r="S24" i="2"/>
  <c r="R24" i="2"/>
  <c r="Q24" i="2"/>
  <c r="P24" i="2"/>
  <c r="O24" i="2"/>
  <c r="N24" i="2"/>
  <c r="M24" i="2"/>
  <c r="L24" i="2"/>
  <c r="K24" i="2"/>
  <c r="J24" i="2"/>
  <c r="I24" i="2"/>
  <c r="H24" i="2"/>
  <c r="G24" i="2"/>
  <c r="F24" i="2"/>
  <c r="E24" i="2"/>
  <c r="D24" i="2"/>
  <c r="U15" i="2"/>
  <c r="T15" i="2"/>
  <c r="S15" i="2"/>
  <c r="R15" i="2"/>
  <c r="Q15" i="2"/>
  <c r="P15" i="2"/>
  <c r="O15" i="2"/>
  <c r="N15" i="2"/>
  <c r="M15" i="2"/>
  <c r="L15" i="2"/>
  <c r="K15" i="2"/>
  <c r="J15" i="2"/>
  <c r="I15" i="2"/>
  <c r="H15" i="2"/>
  <c r="G15" i="2"/>
  <c r="F15" i="2"/>
  <c r="E15" i="2"/>
  <c r="D15" i="2"/>
  <c r="U10" i="2"/>
  <c r="T10" i="2"/>
  <c r="S10" i="2"/>
  <c r="R10" i="2"/>
  <c r="Q10" i="2"/>
  <c r="P10" i="2"/>
  <c r="O10" i="2"/>
  <c r="N10" i="2"/>
  <c r="M10" i="2"/>
  <c r="L10" i="2"/>
  <c r="K10" i="2"/>
  <c r="K88" i="2" s="1"/>
  <c r="K90" i="2" s="1"/>
  <c r="J10" i="2"/>
  <c r="I10" i="2"/>
  <c r="H10" i="2"/>
  <c r="G10" i="2"/>
  <c r="F10" i="2"/>
  <c r="E10" i="2"/>
  <c r="D10" i="2"/>
  <c r="D86" i="1"/>
  <c r="E86" i="1"/>
  <c r="F86" i="1"/>
  <c r="G86" i="1"/>
  <c r="H86" i="1"/>
  <c r="I86" i="1"/>
  <c r="J86" i="1"/>
  <c r="K86" i="1"/>
  <c r="L86" i="1"/>
  <c r="M86" i="1"/>
  <c r="N86" i="1"/>
  <c r="O86" i="1"/>
  <c r="P86" i="1"/>
  <c r="Q86" i="1"/>
  <c r="R86" i="1"/>
  <c r="S86" i="1"/>
  <c r="T86" i="1"/>
  <c r="U86" i="1"/>
  <c r="V86" i="1"/>
  <c r="C86" i="1"/>
  <c r="R88" i="2" l="1"/>
  <c r="R90" i="2" s="1"/>
  <c r="U88" i="2"/>
  <c r="U90" i="2" s="1"/>
  <c r="P88" i="2"/>
  <c r="P90" i="2" s="1"/>
  <c r="F88" i="2"/>
  <c r="F90" i="2" s="1"/>
  <c r="I88" i="2"/>
  <c r="I90" i="2" s="1"/>
  <c r="D88" i="2"/>
  <c r="D90" i="2" s="1"/>
  <c r="G88" i="2"/>
  <c r="G90" i="2" s="1"/>
  <c r="J88" i="2"/>
  <c r="J90" i="2" s="1"/>
  <c r="L88" i="2"/>
  <c r="L90" i="2" s="1"/>
  <c r="N88" i="2"/>
  <c r="N90" i="2" s="1"/>
  <c r="S88" i="2"/>
  <c r="S90" i="2" s="1"/>
  <c r="E88" i="2"/>
  <c r="E90" i="2" s="1"/>
  <c r="H88" i="2"/>
  <c r="H90" i="2" s="1"/>
  <c r="M88" i="2"/>
  <c r="M90" i="2" s="1"/>
  <c r="O88" i="2"/>
  <c r="O90" i="2" s="1"/>
  <c r="Q88" i="2"/>
  <c r="Q90" i="2" s="1"/>
  <c r="T88" i="2"/>
  <c r="T90" i="2" s="1"/>
  <c r="V75" i="1"/>
  <c r="U75" i="1"/>
  <c r="T75" i="1"/>
  <c r="S75" i="1"/>
  <c r="R75" i="1"/>
  <c r="Q75" i="1"/>
  <c r="P75" i="1"/>
  <c r="O75" i="1"/>
  <c r="N75" i="1"/>
  <c r="M75" i="1"/>
  <c r="L75" i="1"/>
  <c r="K75" i="1"/>
  <c r="J75" i="1"/>
  <c r="I75" i="1"/>
  <c r="H75" i="1"/>
  <c r="G75" i="1"/>
  <c r="F75" i="1"/>
  <c r="E75" i="1"/>
  <c r="D75" i="1"/>
  <c r="C75" i="1"/>
  <c r="V68" i="1"/>
  <c r="U68" i="1"/>
  <c r="T68" i="1"/>
  <c r="S68" i="1"/>
  <c r="R68" i="1"/>
  <c r="Q68" i="1"/>
  <c r="P68" i="1"/>
  <c r="O68" i="1"/>
  <c r="N68" i="1"/>
  <c r="M68" i="1"/>
  <c r="L68" i="1"/>
  <c r="K68" i="1"/>
  <c r="J68" i="1"/>
  <c r="I68" i="1"/>
  <c r="H68" i="1"/>
  <c r="G68" i="1"/>
  <c r="F68" i="1"/>
  <c r="E68" i="1"/>
  <c r="D68" i="1"/>
  <c r="C68" i="1"/>
  <c r="V57" i="1"/>
  <c r="U57" i="1"/>
  <c r="T57" i="1"/>
  <c r="S57" i="1"/>
  <c r="R57" i="1"/>
  <c r="Q57" i="1"/>
  <c r="P57" i="1"/>
  <c r="O57" i="1"/>
  <c r="N57" i="1"/>
  <c r="M57" i="1"/>
  <c r="L57" i="1"/>
  <c r="K57" i="1"/>
  <c r="J57" i="1"/>
  <c r="I57" i="1"/>
  <c r="H57" i="1"/>
  <c r="G57" i="1"/>
  <c r="F57" i="1"/>
  <c r="E57" i="1"/>
  <c r="D57" i="1"/>
  <c r="C57" i="1"/>
  <c r="V47" i="1"/>
  <c r="U47" i="1"/>
  <c r="T47" i="1"/>
  <c r="S47" i="1"/>
  <c r="R47" i="1"/>
  <c r="Q47" i="1"/>
  <c r="P47" i="1"/>
  <c r="O47" i="1"/>
  <c r="N47" i="1"/>
  <c r="M47" i="1"/>
  <c r="L47" i="1"/>
  <c r="K47" i="1"/>
  <c r="J47" i="1"/>
  <c r="I47" i="1"/>
  <c r="H47" i="1"/>
  <c r="G47" i="1"/>
  <c r="F47" i="1"/>
  <c r="E47" i="1"/>
  <c r="D47" i="1"/>
  <c r="C47" i="1"/>
  <c r="V40" i="1"/>
  <c r="U40" i="1"/>
  <c r="T40" i="1"/>
  <c r="S40" i="1"/>
  <c r="R40" i="1"/>
  <c r="Q40" i="1"/>
  <c r="P40" i="1"/>
  <c r="O40" i="1"/>
  <c r="N40" i="1"/>
  <c r="M40" i="1"/>
  <c r="L40" i="1"/>
  <c r="K40" i="1"/>
  <c r="J40" i="1"/>
  <c r="I40" i="1"/>
  <c r="H40" i="1"/>
  <c r="G40" i="1"/>
  <c r="F40" i="1"/>
  <c r="E40" i="1"/>
  <c r="D40" i="1"/>
  <c r="C40" i="1"/>
  <c r="V33" i="1"/>
  <c r="U33" i="1"/>
  <c r="T33" i="1"/>
  <c r="S33" i="1"/>
  <c r="R33" i="1"/>
  <c r="Q33" i="1"/>
  <c r="P33" i="1"/>
  <c r="O33" i="1"/>
  <c r="N33" i="1"/>
  <c r="M33" i="1"/>
  <c r="L33" i="1"/>
  <c r="K33" i="1"/>
  <c r="J33" i="1"/>
  <c r="I33" i="1"/>
  <c r="H33" i="1"/>
  <c r="G33" i="1"/>
  <c r="F33" i="1"/>
  <c r="E33" i="1"/>
  <c r="D33" i="1"/>
  <c r="C33" i="1"/>
  <c r="V24" i="1"/>
  <c r="U24" i="1"/>
  <c r="T24" i="1"/>
  <c r="S24" i="1"/>
  <c r="R24" i="1"/>
  <c r="Q24" i="1"/>
  <c r="P24" i="1"/>
  <c r="O24" i="1"/>
  <c r="N24" i="1"/>
  <c r="M24" i="1"/>
  <c r="L24" i="1"/>
  <c r="K24" i="1"/>
  <c r="J24" i="1"/>
  <c r="I24" i="1"/>
  <c r="H24" i="1"/>
  <c r="G24" i="1"/>
  <c r="F24" i="1"/>
  <c r="E24" i="1"/>
  <c r="D24" i="1"/>
  <c r="C24" i="1"/>
  <c r="V15" i="1"/>
  <c r="U15" i="1"/>
  <c r="T15" i="1"/>
  <c r="S15" i="1"/>
  <c r="R15" i="1"/>
  <c r="Q15" i="1"/>
  <c r="P15" i="1"/>
  <c r="O15" i="1"/>
  <c r="N15" i="1"/>
  <c r="M15" i="1"/>
  <c r="L15" i="1"/>
  <c r="K15" i="1"/>
  <c r="J15" i="1"/>
  <c r="I15" i="1"/>
  <c r="H15" i="1"/>
  <c r="G15" i="1"/>
  <c r="F15" i="1"/>
  <c r="E15" i="1"/>
  <c r="D15" i="1"/>
  <c r="C15" i="1"/>
  <c r="V10" i="1"/>
  <c r="U10" i="1"/>
  <c r="T10" i="1"/>
  <c r="S10" i="1"/>
  <c r="R10" i="1"/>
  <c r="Q10" i="1"/>
  <c r="P10" i="1"/>
  <c r="O10" i="1"/>
  <c r="N10" i="1"/>
  <c r="M10" i="1"/>
  <c r="L10" i="1"/>
  <c r="K10" i="1"/>
  <c r="J10" i="1"/>
  <c r="I10" i="1"/>
  <c r="H10" i="1"/>
  <c r="G10" i="1"/>
  <c r="F10" i="1"/>
  <c r="E10" i="1"/>
  <c r="D10" i="1"/>
  <c r="C10" i="1"/>
  <c r="AB88" i="1" l="1"/>
  <c r="I88" i="1"/>
  <c r="I90" i="1" s="1"/>
  <c r="E28" i="9"/>
  <c r="F88" i="1"/>
  <c r="F90" i="1" s="1"/>
  <c r="N88" i="1"/>
  <c r="N90" i="1" s="1"/>
  <c r="U88" i="1"/>
  <c r="U90" i="1" s="1"/>
  <c r="R88" i="1"/>
  <c r="R90" i="1" s="1"/>
  <c r="C88" i="1"/>
  <c r="C90" i="1" s="1"/>
  <c r="E88" i="1"/>
  <c r="H88" i="1"/>
  <c r="H90" i="1" s="1"/>
  <c r="K88" i="1"/>
  <c r="K90" i="1" s="1"/>
  <c r="M88" i="1"/>
  <c r="M90" i="1" s="1"/>
  <c r="O88" i="1"/>
  <c r="O90" i="1" s="1"/>
  <c r="T88" i="1"/>
  <c r="T90" i="1" s="1"/>
  <c r="G88" i="1"/>
  <c r="G90" i="1" s="1"/>
  <c r="D88" i="1"/>
  <c r="D90" i="1" s="1"/>
  <c r="J88" i="1"/>
  <c r="J90" i="1" s="1"/>
  <c r="L88" i="1"/>
  <c r="L90" i="1" s="1"/>
  <c r="Q88" i="1"/>
  <c r="Q90" i="1" s="1"/>
  <c r="S88" i="1"/>
  <c r="S90" i="1" s="1"/>
  <c r="V88" i="1"/>
  <c r="V90" i="1" s="1"/>
  <c r="P88" i="1"/>
  <c r="P90" i="1" s="1"/>
  <c r="AB90" i="1" l="1"/>
  <c r="AC90" i="1" s="1"/>
  <c r="AC88" i="1"/>
  <c r="E90" i="1"/>
  <c r="F29" i="9"/>
  <c r="E14" i="9" l="1"/>
  <c r="D31" i="9"/>
  <c r="D14" i="9" s="1"/>
  <c r="D15" i="9" s="1"/>
  <c r="B17" i="9" l="1"/>
  <c r="N7"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Bent, E.A.B. van der (Emile)</author>
  </authors>
  <commentList>
    <comment ref="C7" authorId="0" shapeId="0" xr:uid="{A51A82FC-C0A7-4453-A1D1-E26C7C47BE5E}">
      <text>
        <r>
          <rPr>
            <b/>
            <sz val="9"/>
            <color indexed="81"/>
            <rFont val="Tahoma"/>
            <family val="2"/>
          </rPr>
          <t>Bent, E.A.B. van der (Emile):</t>
        </r>
        <r>
          <rPr>
            <sz val="9"/>
            <color indexed="81"/>
            <rFont val="Tahoma"/>
            <family val="2"/>
          </rPr>
          <t xml:space="preserve">
0001, 0002, 0003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F13" authorId="0" shapeId="0" xr:uid="{C3971603-3AA5-4275-811D-636664A7B77C}">
      <text>
        <r>
          <rPr>
            <sz val="9"/>
            <color indexed="81"/>
            <rFont val="Tahoma"/>
            <family val="2"/>
          </rPr>
          <t>K(wartaal)
J(aarrekening)
B(egroting)</t>
        </r>
      </text>
    </comment>
  </commentList>
</comments>
</file>

<file path=xl/sharedStrings.xml><?xml version="1.0" encoding="utf-8"?>
<sst xmlns="http://schemas.openxmlformats.org/spreadsheetml/2006/main" count="514" uniqueCount="315">
  <si>
    <t>3.1</t>
  </si>
  <si>
    <t>3.2</t>
  </si>
  <si>
    <t>3.3</t>
  </si>
  <si>
    <t>4.1.1</t>
  </si>
  <si>
    <t>4.2</t>
  </si>
  <si>
    <t>4.3.1</t>
  </si>
  <si>
    <t>4.3.2</t>
  </si>
  <si>
    <t>4.3.3</t>
  </si>
  <si>
    <t>5.1</t>
  </si>
  <si>
    <t>Categorieën</t>
  </si>
  <si>
    <t>Salarissen en sociale lasten</t>
  </si>
  <si>
    <t>Belastingen</t>
  </si>
  <si>
    <t>Overige goederen en diensten</t>
  </si>
  <si>
    <t>Bestuur</t>
  </si>
  <si>
    <t>Beheer overige gebouwen en gronden</t>
  </si>
  <si>
    <t>Overhead</t>
  </si>
  <si>
    <t>Mutaties reserves</t>
  </si>
  <si>
    <t>VEILIGHEID</t>
  </si>
  <si>
    <t>Openbare orde en veiligheid</t>
  </si>
  <si>
    <t>Openbaar vervoer</t>
  </si>
  <si>
    <t>ECONOMIE</t>
  </si>
  <si>
    <t>Economische ontwikkeling</t>
  </si>
  <si>
    <t>3.4</t>
  </si>
  <si>
    <t>ONDERWIJS</t>
  </si>
  <si>
    <t>Onderwijshuisvesting</t>
  </si>
  <si>
    <t>5.2</t>
  </si>
  <si>
    <t>Sportaccommodaties</t>
  </si>
  <si>
    <t>SOCIAAL DOMEIN</t>
  </si>
  <si>
    <t>Ruimte en leefomgeving</t>
  </si>
  <si>
    <t>Totaal lastencategorieën</t>
  </si>
  <si>
    <t>3.6</t>
  </si>
  <si>
    <t>4.1.2</t>
  </si>
  <si>
    <t>Totaal batencategorieën</t>
  </si>
  <si>
    <t>001</t>
  </si>
  <si>
    <t>002</t>
  </si>
  <si>
    <t>003</t>
  </si>
  <si>
    <t>004</t>
  </si>
  <si>
    <t>020</t>
  </si>
  <si>
    <t>130</t>
  </si>
  <si>
    <t>140</t>
  </si>
  <si>
    <t>210</t>
  </si>
  <si>
    <t>211</t>
  </si>
  <si>
    <t>220</t>
  </si>
  <si>
    <t>230</t>
  </si>
  <si>
    <t>240</t>
  </si>
  <si>
    <t>250</t>
  </si>
  <si>
    <t>300</t>
  </si>
  <si>
    <t>301</t>
  </si>
  <si>
    <t>302</t>
  </si>
  <si>
    <t>320</t>
  </si>
  <si>
    <t>341</t>
  </si>
  <si>
    <t>342</t>
  </si>
  <si>
    <t>400</t>
  </si>
  <si>
    <t>440</t>
  </si>
  <si>
    <t>450</t>
  </si>
  <si>
    <t>480</t>
  </si>
  <si>
    <t>510</t>
  </si>
  <si>
    <t>520</t>
  </si>
  <si>
    <t>530</t>
  </si>
  <si>
    <t>560</t>
  </si>
  <si>
    <t>610</t>
  </si>
  <si>
    <t>611</t>
  </si>
  <si>
    <t>620</t>
  </si>
  <si>
    <t>621</t>
  </si>
  <si>
    <t>622</t>
  </si>
  <si>
    <t>630</t>
  </si>
  <si>
    <t>650</t>
  </si>
  <si>
    <t>710</t>
  </si>
  <si>
    <t>715</t>
  </si>
  <si>
    <t>3.0</t>
  </si>
  <si>
    <t>3.5</t>
  </si>
  <si>
    <t>4.4.1</t>
  </si>
  <si>
    <t>4.4.2</t>
  </si>
  <si>
    <t>4.4.3</t>
  </si>
  <si>
    <t xml:space="preserve">Personeel van derden </t>
  </si>
  <si>
    <t xml:space="preserve">Grond </t>
  </si>
  <si>
    <t xml:space="preserve">Pachten en huren </t>
  </si>
  <si>
    <t xml:space="preserve">Duurzame goederen </t>
  </si>
  <si>
    <t xml:space="preserve">Kosten nutsbedrijven </t>
  </si>
  <si>
    <t xml:space="preserve">Leges en andere rechten </t>
  </si>
  <si>
    <t xml:space="preserve">Uitkeringen in geld </t>
  </si>
  <si>
    <t xml:space="preserve">Uitkeringen in natura </t>
  </si>
  <si>
    <t xml:space="preserve">Subsidies aan instellingen, organisaties en personen </t>
  </si>
  <si>
    <t xml:space="preserve">Inkomensoverdrachten rijk </t>
  </si>
  <si>
    <t xml:space="preserve">Inkomensoverdrachten eu </t>
  </si>
  <si>
    <t xml:space="preserve">Inkomensoverdrachten overig </t>
  </si>
  <si>
    <t xml:space="preserve">Kapitaaloverdrachten rijk </t>
  </si>
  <si>
    <t xml:space="preserve">Kapitaaloverdrachten eu </t>
  </si>
  <si>
    <t>Kapitaaloverdrachten overig</t>
  </si>
  <si>
    <t xml:space="preserve">Rente </t>
  </si>
  <si>
    <t>Dividend en winsten</t>
  </si>
  <si>
    <t>Hoofdfunctie 0.</t>
  </si>
  <si>
    <t>Functionele indeling</t>
  </si>
  <si>
    <t>Hoofdfunctie 1.</t>
  </si>
  <si>
    <t>Hoofdfunctie 3.</t>
  </si>
  <si>
    <t>Hoofdfunctie 4.</t>
  </si>
  <si>
    <t>Hoofdfunctie 5.</t>
  </si>
  <si>
    <t>Hoofdfunctie 6.</t>
  </si>
  <si>
    <t>Hoofdfunctie 7.</t>
  </si>
  <si>
    <t>Hoofdfunctie 8.</t>
  </si>
  <si>
    <t>Hoofdfunctie 9.</t>
  </si>
  <si>
    <t>Totaal Hoofdfunctie 0.</t>
  </si>
  <si>
    <t>Totaal Hoofdfunctie 1.</t>
  </si>
  <si>
    <t>Hoofdfunctie 2.</t>
  </si>
  <si>
    <t>Totaal Hoofdfunctie 2.</t>
  </si>
  <si>
    <t>Totaal Hoofdfunctie 3.</t>
  </si>
  <si>
    <t>Totaal Hoofdfunctie 4.</t>
  </si>
  <si>
    <t>Totaal Hoofdfunctie 5.</t>
  </si>
  <si>
    <t>Totaal Hoofdfunctie 6.</t>
  </si>
  <si>
    <t>Totaal Hoofdfunctie 7.</t>
  </si>
  <si>
    <t>Totaal Hoofdfunctie 8.</t>
  </si>
  <si>
    <t>Totaal Hoofdfunctie 9.</t>
  </si>
  <si>
    <t>716</t>
  </si>
  <si>
    <t>721</t>
  </si>
  <si>
    <t>722</t>
  </si>
  <si>
    <t>723</t>
  </si>
  <si>
    <t>724</t>
  </si>
  <si>
    <t>725</t>
  </si>
  <si>
    <t>810</t>
  </si>
  <si>
    <t>820</t>
  </si>
  <si>
    <t>822</t>
  </si>
  <si>
    <t>830</t>
  </si>
  <si>
    <t>910</t>
  </si>
  <si>
    <t>913</t>
  </si>
  <si>
    <t>914</t>
  </si>
  <si>
    <t>918</t>
  </si>
  <si>
    <t>919</t>
  </si>
  <si>
    <t>920</t>
  </si>
  <si>
    <t>921</t>
  </si>
  <si>
    <t>922</t>
  </si>
  <si>
    <t>Bestuur en burgerzaken</t>
  </si>
  <si>
    <t>Infrastructuur en mobiliteit</t>
  </si>
  <si>
    <t>Cultuur en sport</t>
  </si>
  <si>
    <t>Publieke gezondheid, natuur en milieu</t>
  </si>
  <si>
    <t>Ruimtelijke ordening en volkshuisvesting</t>
  </si>
  <si>
    <t>Financiering en algemene dekkingsmiddelen</t>
  </si>
  <si>
    <t>Burgerzaken en verkiezingen</t>
  </si>
  <si>
    <t>Digitalisering en basisregister</t>
  </si>
  <si>
    <t>Rampenbestrijding en crisisbeheersing</t>
  </si>
  <si>
    <t>Wegen, straten en pleinen</t>
  </si>
  <si>
    <t>Verkeersveiligheid en rijvaardigheid</t>
  </si>
  <si>
    <t>Zeehavens</t>
  </si>
  <si>
    <t>Luchthavens</t>
  </si>
  <si>
    <t>Regenwaterafvoer</t>
  </si>
  <si>
    <t>Economische promotie (toerisme)</t>
  </si>
  <si>
    <t>Toezicht en handhaving economisch domein</t>
  </si>
  <si>
    <t>Nutsvoorzieningen</t>
  </si>
  <si>
    <t>Agrarische aangelegenheden en visserij</t>
  </si>
  <si>
    <t>Toezichtstaken levende dieren en slacht</t>
  </si>
  <si>
    <t>Onderwijs algemeen</t>
  </si>
  <si>
    <t>Leerlingenvervoer</t>
  </si>
  <si>
    <t>Preventie voortijdig schoolverlaten</t>
  </si>
  <si>
    <t>Bibliotheken</t>
  </si>
  <si>
    <t>Sportbeleid en -activering</t>
  </si>
  <si>
    <t>Cultuur en maatschappij</t>
  </si>
  <si>
    <t>Armoedebestrijding en schuldhulpverlening</t>
  </si>
  <si>
    <t>Arbeidsbemiddeling en arbeidsparticipatie</t>
  </si>
  <si>
    <t>Algemeen toegankelijke voorzieningen maatschappelijk werk</t>
  </si>
  <si>
    <t>Individuele ondersteuning</t>
  </si>
  <si>
    <t>Tegengaan huiselijk geweld (opvang)</t>
  </si>
  <si>
    <t>Jongerenprojecten (12+)</t>
  </si>
  <si>
    <t>Kinderopvang en buitenschoolse opvang en activiteiten (0-12 jaar)</t>
  </si>
  <si>
    <t>Publieke gezondheid</t>
  </si>
  <si>
    <t>Milieubeleid</t>
  </si>
  <si>
    <t>Vergunningverlening en handhaving milieu</t>
  </si>
  <si>
    <t>Afval en reiniging</t>
  </si>
  <si>
    <t>Riolering en afvalwaterzuivering</t>
  </si>
  <si>
    <t>Natuurbeheer en -bescherming</t>
  </si>
  <si>
    <t>Begraafplaatsen</t>
  </si>
  <si>
    <t>Vector control en voedselgezondheid</t>
  </si>
  <si>
    <t>Grondexploitatie</t>
  </si>
  <si>
    <t>Betaalbaar wonen</t>
  </si>
  <si>
    <t>Geldleningen en uitzettingen</t>
  </si>
  <si>
    <t>Deelnemingen</t>
  </si>
  <si>
    <t>Motorrijtuigenbelasting</t>
  </si>
  <si>
    <t>Toeristenbelasting</t>
  </si>
  <si>
    <t>Overige belastingen</t>
  </si>
  <si>
    <t>Vrije uitkering</t>
  </si>
  <si>
    <t>Overige, zoals onvoorzien</t>
  </si>
  <si>
    <t>Totaal Hoofdfuncties</t>
  </si>
  <si>
    <t>Totaal functies</t>
  </si>
  <si>
    <t xml:space="preserve">Vergoeding voor personeel </t>
  </si>
  <si>
    <t>Vragenlijst</t>
  </si>
  <si>
    <t>Controles</t>
  </si>
  <si>
    <t>Overheidslaag</t>
  </si>
  <si>
    <t>Bestandsnaam:</t>
  </si>
  <si>
    <t>Naam</t>
  </si>
  <si>
    <t>aaaa</t>
  </si>
  <si>
    <t>Nummer</t>
  </si>
  <si>
    <t>Eindoordeel</t>
  </si>
  <si>
    <t>Jaar</t>
  </si>
  <si>
    <t>Status</t>
  </si>
  <si>
    <t>EERST Status invullen: Begroting of Realisatie (via keuzelijst)</t>
  </si>
  <si>
    <t>Periode</t>
  </si>
  <si>
    <t>Let op de Status en Periode!</t>
  </si>
  <si>
    <t>Contactgegevens:</t>
  </si>
  <si>
    <r>
      <rPr>
        <b/>
        <sz val="9"/>
        <rFont val="Arial"/>
        <family val="2"/>
      </rPr>
      <t>Let op</t>
    </r>
    <r>
      <rPr>
        <sz val="9"/>
        <rFont val="Arial"/>
        <family val="2"/>
      </rPr>
      <t xml:space="preserve">: de contactgegevens zijn van degene waarmee rechtstreeks contact kan worden opgenomen bij inhoudelijke vragen en </t>
    </r>
    <r>
      <rPr>
        <b/>
        <sz val="9"/>
        <rFont val="Arial"/>
        <family val="2"/>
      </rPr>
      <t xml:space="preserve">hoeven niet gelijk </t>
    </r>
    <r>
      <rPr>
        <sz val="9"/>
        <rFont val="Arial"/>
        <family val="2"/>
      </rPr>
      <t>te zijn aan die van de officiële, bij het ministerie van BZK geregistreerde, contactpersoon</t>
    </r>
  </si>
  <si>
    <t xml:space="preserve">Naam: </t>
  </si>
  <si>
    <t xml:space="preserve">Afdeling: </t>
  </si>
  <si>
    <t xml:space="preserve">Functie: </t>
  </si>
  <si>
    <t xml:space="preserve">Telefoon: </t>
  </si>
  <si>
    <t xml:space="preserve">E-mail: </t>
  </si>
  <si>
    <t xml:space="preserve">Datum: </t>
  </si>
  <si>
    <t>Ruimte voor toelichting</t>
  </si>
  <si>
    <t>Begroting</t>
  </si>
  <si>
    <t>In dit blok bevind zich een  controle of alle gegevens in het model juist en volledig zijn ingevuld. Voor verdere duiding zie het tabblad 3. Toelichting.</t>
  </si>
  <si>
    <t>Acceptatietoetsen</t>
  </si>
  <si>
    <t>EINDOORDEEL</t>
  </si>
  <si>
    <t>Uitkomsten:</t>
  </si>
  <si>
    <t>Toets</t>
  </si>
  <si>
    <t>Omschrijving</t>
  </si>
  <si>
    <t>Waardering</t>
  </si>
  <si>
    <t>Afwijking</t>
  </si>
  <si>
    <t>Geldig</t>
  </si>
  <si>
    <t>B/J</t>
  </si>
  <si>
    <t xml:space="preserve">EINDOORDEEL = </t>
  </si>
  <si>
    <t>a</t>
  </si>
  <si>
    <t>b</t>
  </si>
  <si>
    <t xml:space="preserve">Waardering = </t>
  </si>
  <si>
    <t>lasten</t>
  </si>
  <si>
    <t>baten</t>
  </si>
  <si>
    <t>Totaal afwijking</t>
  </si>
  <si>
    <t>c=|a-b|</t>
  </si>
  <si>
    <t>Maximale afwijking</t>
  </si>
  <si>
    <t>Totaal lasten functies = totaal baten functies</t>
  </si>
  <si>
    <t>Functies</t>
  </si>
  <si>
    <t>DAARNA Periode invullen: 0 =  begroting; 5 = jaarrekening;</t>
  </si>
  <si>
    <t>Informatie voor derden (Iv3) volgens het BBV-Bes (Besluit begroting en verantwoording openbare lichamen BES)</t>
  </si>
  <si>
    <t xml:space="preserve">Ook in het Iv3-model 2027 zijn toetsen opgenomen die onderdeel uitmaken van het maatregelenbeleid. </t>
  </si>
  <si>
    <r>
      <t xml:space="preserve">Na ontvangst van uw inzending controleert het CBS direct of de gegevens voldoen aan de acceptatietoetsen. </t>
    </r>
    <r>
      <rPr>
        <b/>
        <sz val="10"/>
        <color indexed="8"/>
        <rFont val="Arial"/>
        <family val="2"/>
      </rPr>
      <t xml:space="preserve"> Indien één van de toetsen die geldt voor de betreffende levering onvoldoende scoort, wordt de inzending afgekeurd. De geldigheid van de toetsen in dit overzicht is gekoppeld aan de waarden die u invult bij de velden Status en Periode op tabblad "4.Informatie".</t>
    </r>
  </si>
  <si>
    <t xml:space="preserve">1.1 </t>
  </si>
  <si>
    <t>2.1</t>
  </si>
  <si>
    <t>Toets 1</t>
  </si>
  <si>
    <t>De acceptatietoetsen behelzen het evenwicht van de lasten en baten op de taakvelden (toets 1).</t>
  </si>
  <si>
    <t>Wonen en bouwen</t>
  </si>
  <si>
    <t>6.1</t>
  </si>
  <si>
    <t>7.1</t>
  </si>
  <si>
    <t>7.2</t>
  </si>
  <si>
    <t>7.3</t>
  </si>
  <si>
    <t>7.4</t>
  </si>
  <si>
    <t>7.5</t>
  </si>
  <si>
    <t>Financiële transacties</t>
  </si>
  <si>
    <t xml:space="preserve">Mutatie reserves </t>
  </si>
  <si>
    <t xml:space="preserve">Mutatie voorzieningen </t>
  </si>
  <si>
    <t xml:space="preserve">Afschrijvingen </t>
  </si>
  <si>
    <t xml:space="preserve">Toegerekende reële en bespaarde rente </t>
  </si>
  <si>
    <t>Overige verrekeningen</t>
  </si>
  <si>
    <t>Algemene toelichting bij de levering Informatie voor derden (Iv3)</t>
  </si>
  <si>
    <t>Dit gevulde bestand dient binnen de gestelde termijn naar het CBS te worden opgestuurd (zie voor versturing tabblad "2.Adressering"):</t>
  </si>
  <si>
    <t>- voor de begroting is de uiterlijke inzendtermijn vóór 15 november van het jaar voorafgaand aan het begrotingsjaar</t>
  </si>
  <si>
    <t>- voor de kwartaallevering is de uiterlijke inzendtermijn één maand na afloop van het kwartaal</t>
  </si>
  <si>
    <t>Wij verzoeken u de bedragen op te geven als positieve getallen (zowel lasten als baten) en in duizendtallen, 
bijv. € 23.810,- invullen als 24.</t>
  </si>
  <si>
    <t>Meer informatie kunt u vinden op:</t>
  </si>
  <si>
    <t>www.cbs.nl/kredo</t>
  </si>
  <si>
    <t>Eén opvraagbestand voor begrotingen, kwartaal- en jaarrekeningen</t>
  </si>
  <si>
    <t xml:space="preserve">Vanaf het verslagjaar 2017 werkt het CBS met één opvraagbestand Iv3 voor zowel de rapportage begrotingen als kwartaal- en jaarrekeningen en de actuele begroting. In dit model zijn alle regels zichtbaar, ook indien, zoals bij de begrotingen en kwartaalrekeningen, niet alle tabbladen/posten en tabellen hoeven te worden ingevuld. Omdat er niet langer sprake is van aparte opvraagbestanden voor begroting, kwartaalgegevens en jaarrekening, is een correcte naamgeving van de bestanden die u naar het CBS stuurt nog belangrijker dan voorheen. Zie ook het kopje "Informatie gemeente" hieronder en het tabblad "2.Adressering".  </t>
  </si>
  <si>
    <t>Interessante links voor vullen Iv3</t>
  </si>
  <si>
    <t xml:space="preserve">Onderstaand vindt u een toelichting op de in te vullen velden Naam, Nummer, Status en Periode. </t>
  </si>
  <si>
    <t>-</t>
  </si>
  <si>
    <t>Naam:</t>
  </si>
  <si>
    <t>De naam van uw overheid</t>
  </si>
  <si>
    <t>Nummer:</t>
  </si>
  <si>
    <t>Dit viercijferig nummer is te vinden in de opvraagbrief die u van het CBS heeft ontvangen.</t>
  </si>
  <si>
    <t>Status:</t>
  </si>
  <si>
    <t xml:space="preserve">U kiest voor Begroting of Realisatie d.m.v. een keuzelijst. </t>
  </si>
  <si>
    <t>Periode:</t>
  </si>
  <si>
    <t>Let op:</t>
  </si>
  <si>
    <t>Verdelingsmatrix lasten en baten</t>
  </si>
  <si>
    <r>
      <t xml:space="preserve">De verdelingsmatrix gaat uit van een </t>
    </r>
    <r>
      <rPr>
        <b/>
        <i/>
        <sz val="10"/>
        <color indexed="10"/>
        <rFont val="Arial"/>
        <family val="2"/>
      </rPr>
      <t>bruto</t>
    </r>
    <r>
      <rPr>
        <sz val="10"/>
        <rFont val="Arial"/>
        <family val="2"/>
      </rPr>
      <t xml:space="preserve"> invulling. Dit houdt in dat vermeerderingen en verminderingen apart worden weergegeven.</t>
    </r>
  </si>
  <si>
    <t>In het tabblad "Informatie" wordt u gevraagd om contactinformatie over uw BES-eiland, de status van de inzending, de periode waarop de ingestuurde vragenlijst betrekking heeft en gegevens over de invuller of inhoudelijk deskundige te vermelden. In geval van inhoudelijke vragen en/of onduidelijkheden zal het CBS direct met de betreffende persoon contact opnemen.</t>
  </si>
  <si>
    <t xml:space="preserve">U wordt gevraagd of de levering de Begroting betreft of de Realisatie. U kiest voor Begroting in het geval van de  begroting die u uiterlijk 15 november voorafgaand aan het begrotingsjaar moet insturen. U kiest voor Realisatie indien sprake is van de levering van de jaarrekening.  </t>
  </si>
  <si>
    <t xml:space="preserve">U vult bij Periode het cijfer 0 in, indien sprake is van de reguliere begroting die u uiterlijk 15 november voorafgaand aan het begrotingsjaar moet insturen.  Het cijfer 5 staat voor de levering van de jaarrekening.  </t>
  </si>
  <si>
    <t xml:space="preserve">Indien u de cellen met betrekking tot Nummer, Status en Periode correct invult, krijgt u in cel I5 van het tabblad "Informatie" de correcte naam van het Excel-bestand (in formaat - xlsx) dat u dient in te zenden. Zie het tabblad "2.Adressering".  </t>
  </si>
  <si>
    <t>Bij het onderdeel verdelingsmatrix wordt gevraagd naar een overzicht van de baten en lasten van de functies, verbijzonderd naar de economische categorieën. De voorschriften van het BBV-BES  zijn hierop van toepassing. Voor het invullen van de verdelingsmatrix zijn de tabbladen "Verdelingsmatrix lasten" en "Verdelingsmatrix baten" bestemd.</t>
  </si>
  <si>
    <t>In het tabblad "Eindoordeel" zijn de (acceptatie)toetsen opgenomen die onderdeel uitmaken van het maatregelenbeleid.</t>
  </si>
  <si>
    <t xml:space="preserve">De acceptatietoet behelst het evenwicht van de lasten en baten op de functies. </t>
  </si>
  <si>
    <t xml:space="preserve">Na ontvangst van uw inzending controleert het CBS direct of de gegevens voldoen aan de acceptatietoetsen. Aangezien in deze pilot alleen de lasten en baten op de exploitatie worden opgevraagd is er maar één toets van toepassing. </t>
  </si>
  <si>
    <t xml:space="preserve">Als hulp bij het invullen van de matrices kan de volgende informatie van nut zijn: </t>
  </si>
  <si>
    <t>- Link naar het BBV BES</t>
  </si>
  <si>
    <t>wetten.nl - Regeling - Besluit begroting en verantwoording openbare lichamen BES - BWBR0030060</t>
  </si>
  <si>
    <t>- Regeling functionele indeling BES</t>
  </si>
  <si>
    <t>Staatscourant 2026, 2083 | Overheid.nl &gt; Officiële bekendmakingen</t>
  </si>
  <si>
    <t>Toezending van de gegevens</t>
  </si>
  <si>
    <t>https://antwoord.cbs.nl</t>
  </si>
  <si>
    <t>Naamgeving</t>
  </si>
  <si>
    <t>De naamgeving van de bestanden met de gegevens die u toestuurt, dient als volgt te zijn:</t>
  </si>
  <si>
    <t>KRD</t>
  </si>
  <si>
    <t>staat voor Kredo --&gt; Kwaliteitsslag Rapportage EU Decentrale Overheden</t>
  </si>
  <si>
    <t>AKK</t>
  </si>
  <si>
    <t>staat voor akkoordverklaring</t>
  </si>
  <si>
    <t>jj</t>
  </si>
  <si>
    <t>p</t>
  </si>
  <si>
    <t>nnnn</t>
  </si>
  <si>
    <t xml:space="preserve">             </t>
  </si>
  <si>
    <t>Voor de financiële informatie en de schriftelijke verklaring die u op begrotings- en jaarrekeningbasis aan het CBS moet sturen, gelden de volgende tijdstippen:</t>
  </si>
  <si>
    <r>
      <t xml:space="preserve">U dient de Iv3-matrix (in Excel-formaat - xlsx), de akkoordverklaring (in pdf-formaat) en het boekwerk (in pdf-formaat) </t>
    </r>
    <r>
      <rPr>
        <b/>
        <sz val="10"/>
        <rFont val="Arial"/>
        <family val="2"/>
      </rPr>
      <t>samen</t>
    </r>
    <r>
      <rPr>
        <sz val="10"/>
        <rFont val="Arial"/>
        <family val="2"/>
      </rPr>
      <t xml:space="preserve"> in één zipfile te uploaden via</t>
    </r>
  </si>
  <si>
    <r>
      <t>Om te kunnen uploaden ontvangt u van het CBS na de opvraagbrief voor de betreffende levering (begroting of jaarrekening) een e-mail met inloggegevens</t>
    </r>
    <r>
      <rPr>
        <sz val="10"/>
        <rFont val="Arial"/>
        <family val="2"/>
      </rPr>
      <t>. Na het uploaden van de gegevens ziet u een ontvangstbevestiging op het scherm. De datum die hierbij wordt vermeld, is van belang voor de tijdigheidstoets.</t>
    </r>
  </si>
  <si>
    <t>= nummer overheidslaag (Caribisch Nederland = 09)</t>
  </si>
  <si>
    <t>= nummer van uw openbare lichaam; dit nummer is te vinden in de opvraagbrief</t>
  </si>
  <si>
    <t>= periode (0 = reguliere begroting, 5 = jaarrekening)</t>
  </si>
  <si>
    <t xml:space="preserve">U vult bij periode het cijfer 0 in, indien sprake is van de reguliere begroting die u uiterlijk 15 november voorafgaand aan het begrotingsjaar moet insturen (voorvoegsel = altijd "KRD").
Het cijfer 5 staat voor de levering van de jaarrekening (voorvoegsel = altijd "KRD"). </t>
  </si>
  <si>
    <t>09</t>
  </si>
  <si>
    <t>Het is de bedoeling dat u de in dit bestand bijgevoegde verdelingsmatrices voor baten en lasten(automatisch) vult met deze gegevens.</t>
  </si>
  <si>
    <t>Na ontvangst van uw inzending controleert het CBS direct of de gegevens voldoen aan de acceptatietoetsen (zie tabblad "Eindoordeel"). Vervolgens kan het CBS nog contact met u opnemen in geval van inhoudelijke vragen en/of onduidelijkheden in de ingestuurde data.</t>
  </si>
  <si>
    <t>De eventuele fout bij de toets bedraagt 50 duizend Dollar</t>
  </si>
  <si>
    <t>De eventuele toegestane fout bedraagt 50 duizend dollar.</t>
  </si>
  <si>
    <t>Op grond van het Besluit Begroting en Verantwoording openbare lichamen BES, dienen Bonaire, Sint Eustatius en Saba financiële informatie te verschaffen op begrotings- en jaarrekeningbasis.</t>
  </si>
  <si>
    <t xml:space="preserve">Voor de begroting en jaarrekening moeten de geraamde lasten en baten van de functies verbijzonderd naar de economische categorieën worden aangeleverd. </t>
  </si>
  <si>
    <t>De gevraagde informatie behoort te zijn voorzien van een akkoordverklaring.</t>
  </si>
  <si>
    <t>De informatie wordt pas als ontvangen beschouwd indien de akkoordverklaring ook in het bezit van het CBS is.</t>
  </si>
  <si>
    <t>- voor de begroting is de uiterlijke inzendtermijn vóór 15 november van het jaar voorafgaand aan het begrotingsjaar.</t>
  </si>
  <si>
    <t>- voor de jaarrekening is de uiterlijke inzendtermijn vóór 15 juli na afloop van het betreffende jaar.</t>
  </si>
  <si>
    <t>Informatie BES-eiland</t>
  </si>
  <si>
    <t xml:space="preserve">Ook kunt u opmerkingen of een toelichting in dit tabblad vermelden. </t>
  </si>
  <si>
    <t>Caribisch Nederland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</si>
</sst>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d\ mmmm\ yyyy"/>
    <numFmt numFmtId="165" formatCode="_ * #,##0_ ;_ * \-#,##0_ ;_ * &quot;-&quot;??_ ;_ @_ "/>
  </numFmts>
  <fonts count="41" x14ac:knownFonts="1">
    <font>
      <sz val="11"/>
      <color theme="1"/>
      <name val="Aptos Narrow"/>
      <family val="2"/>
      <scheme val="minor"/>
    </font>
    <font>
      <b/>
      <sz val="14"/>
      <name val="Arial"/>
      <family val="2"/>
    </font>
    <font>
      <b/>
      <sz val="11"/>
      <name val="Arial"/>
      <family val="2"/>
    </font>
    <font>
      <sz val="11"/>
      <name val="Arial"/>
      <family val="2"/>
    </font>
    <font>
      <b/>
      <sz val="12"/>
      <name val="Arial"/>
      <family val="2"/>
    </font>
    <font>
      <b/>
      <sz val="16"/>
      <name val="Arial"/>
      <family val="2"/>
    </font>
    <font>
      <sz val="11"/>
      <color theme="1"/>
      <name val="Aptos Narrow"/>
      <family val="2"/>
      <scheme val="minor"/>
    </font>
    <font>
      <sz val="14"/>
      <name val="Arial"/>
      <family val="2"/>
    </font>
    <font>
      <b/>
      <sz val="9"/>
      <color indexed="9"/>
      <name val="Arial"/>
      <family val="2"/>
    </font>
    <font>
      <sz val="8"/>
      <name val="Arial"/>
      <family val="2"/>
    </font>
    <font>
      <sz val="9"/>
      <name val="Arial"/>
      <family val="2"/>
    </font>
    <font>
      <b/>
      <sz val="9"/>
      <name val="Arial"/>
      <family val="2"/>
    </font>
    <font>
      <b/>
      <sz val="9"/>
      <color indexed="17"/>
      <name val="Arial"/>
      <family val="2"/>
    </font>
    <font>
      <b/>
      <sz val="9"/>
      <color rgb="FFFF0000"/>
      <name val="Arial"/>
      <family val="2"/>
    </font>
    <font>
      <b/>
      <i/>
      <sz val="9"/>
      <color theme="0" tint="-0.249977111117893"/>
      <name val="Arial"/>
      <family val="2"/>
    </font>
    <font>
      <b/>
      <sz val="10"/>
      <name val="Arial"/>
      <family val="2"/>
    </font>
    <font>
      <sz val="10"/>
      <name val="Arial"/>
      <family val="2"/>
    </font>
    <font>
      <b/>
      <i/>
      <sz val="9"/>
      <color rgb="FFFF0000"/>
      <name val="Arial"/>
      <family val="2"/>
    </font>
    <font>
      <b/>
      <i/>
      <sz val="10"/>
      <color rgb="FFFF0000"/>
      <name val="Arial"/>
      <family val="2"/>
    </font>
    <font>
      <b/>
      <sz val="10"/>
      <color rgb="FFFF0000"/>
      <name val="Arial"/>
      <family val="2"/>
    </font>
    <font>
      <b/>
      <sz val="8"/>
      <name val="Arial"/>
      <family val="2"/>
    </font>
    <font>
      <sz val="8"/>
      <color theme="0"/>
      <name val="Arial"/>
      <family val="2"/>
    </font>
    <font>
      <b/>
      <sz val="10"/>
      <color indexed="9"/>
      <name val="Arial"/>
      <family val="2"/>
    </font>
    <font>
      <b/>
      <sz val="11"/>
      <color theme="1"/>
      <name val="Arial"/>
      <family val="2"/>
    </font>
    <font>
      <sz val="10"/>
      <color theme="1"/>
      <name val="Arial"/>
      <family val="2"/>
    </font>
    <font>
      <b/>
      <sz val="10"/>
      <color indexed="8"/>
      <name val="Arial"/>
      <family val="2"/>
    </font>
    <font>
      <sz val="10"/>
      <color theme="0" tint="-0.34998626667073579"/>
      <name val="Arial"/>
      <family val="2"/>
    </font>
    <font>
      <b/>
      <sz val="10"/>
      <color theme="1"/>
      <name val="Arial"/>
      <family val="2"/>
    </font>
    <font>
      <sz val="9"/>
      <color indexed="81"/>
      <name val="Tahoma"/>
      <family val="2"/>
    </font>
    <font>
      <b/>
      <sz val="9"/>
      <color indexed="81"/>
      <name val="Tahoma"/>
      <family val="2"/>
    </font>
    <font>
      <u/>
      <sz val="11"/>
      <color theme="10"/>
      <name val="Aptos Narrow"/>
      <family val="2"/>
      <scheme val="minor"/>
    </font>
    <font>
      <sz val="6"/>
      <name val="Arial"/>
      <family val="2"/>
    </font>
    <font>
      <sz val="10"/>
      <color indexed="22"/>
      <name val="Arial"/>
      <family val="2"/>
    </font>
    <font>
      <b/>
      <sz val="6"/>
      <name val="Arial"/>
      <family val="2"/>
    </font>
    <font>
      <i/>
      <sz val="10"/>
      <name val="Arial"/>
      <family val="2"/>
    </font>
    <font>
      <b/>
      <i/>
      <sz val="10"/>
      <color indexed="10"/>
      <name val="Arial"/>
      <family val="2"/>
    </font>
    <font>
      <u/>
      <sz val="10"/>
      <color indexed="12"/>
      <name val="Arial"/>
      <family val="2"/>
    </font>
    <font>
      <sz val="10"/>
      <color indexed="8"/>
      <name val="Arial"/>
      <family val="2"/>
    </font>
    <font>
      <sz val="10"/>
      <name val="Courier"/>
      <family val="3"/>
    </font>
    <font>
      <b/>
      <sz val="10"/>
      <color indexed="10"/>
      <name val="Arial"/>
      <family val="2"/>
    </font>
    <font>
      <sz val="10"/>
      <color indexed="10"/>
      <name val="Arial"/>
      <family val="2"/>
    </font>
  </fonts>
  <fills count="13">
    <fill>
      <patternFill patternType="none"/>
    </fill>
    <fill>
      <patternFill patternType="gray125"/>
    </fill>
    <fill>
      <patternFill patternType="solid">
        <fgColor indexed="22"/>
        <bgColor indexed="64"/>
      </patternFill>
    </fill>
    <fill>
      <patternFill patternType="solid">
        <fgColor indexed="23"/>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rgb="FFFFFF00"/>
        <bgColor indexed="64"/>
      </patternFill>
    </fill>
    <fill>
      <patternFill patternType="solid">
        <fgColor theme="6" tint="0.79998168889431442"/>
        <bgColor indexed="64"/>
      </patternFill>
    </fill>
    <fill>
      <patternFill patternType="solid">
        <fgColor indexed="55"/>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41">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diagonalDown="1">
      <left/>
      <right style="medium">
        <color indexed="64"/>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22"/>
      </right>
      <top style="thin">
        <color indexed="22"/>
      </top>
      <bottom/>
      <diagonal/>
    </border>
    <border>
      <left style="thin">
        <color indexed="22"/>
      </left>
      <right/>
      <top style="thin">
        <color indexed="22"/>
      </top>
      <bottom/>
      <diagonal/>
    </border>
    <border>
      <left/>
      <right/>
      <top style="thin">
        <color indexed="22"/>
      </top>
      <bottom/>
      <diagonal/>
    </border>
    <border>
      <left style="thin">
        <color indexed="22"/>
      </left>
      <right/>
      <top/>
      <bottom style="thin">
        <color indexed="22"/>
      </bottom>
      <diagonal/>
    </border>
    <border>
      <left/>
      <right/>
      <top/>
      <bottom style="thin">
        <color indexed="22"/>
      </bottom>
      <diagonal/>
    </border>
    <border>
      <left/>
      <right/>
      <top style="medium">
        <color indexed="64"/>
      </top>
      <bottom style="thin">
        <color indexed="64"/>
      </bottom>
      <diagonal/>
    </border>
  </borders>
  <cellStyleXfs count="5">
    <xf numFmtId="0" fontId="0" fillId="0" borderId="0"/>
    <xf numFmtId="43" fontId="6" fillId="0" borderId="0" applyFont="0" applyFill="0" applyBorder="0" applyAlignment="0" applyProtection="0"/>
    <xf numFmtId="9" fontId="16" fillId="0" borderId="0" applyFont="0" applyFill="0" applyBorder="0" applyAlignment="0" applyProtection="0"/>
    <xf numFmtId="0" fontId="30" fillId="0" borderId="0" applyNumberFormat="0" applyFill="0" applyBorder="0" applyAlignment="0" applyProtection="0"/>
    <xf numFmtId="0" fontId="16" fillId="0" borderId="0"/>
  </cellStyleXfs>
  <cellXfs count="234">
    <xf numFmtId="0" fontId="0" fillId="0" borderId="0" xfId="0"/>
    <xf numFmtId="0" fontId="1" fillId="0" borderId="1" xfId="0" applyFont="1" applyBorder="1" applyAlignment="1">
      <alignment horizontal="left" vertical="top"/>
    </xf>
    <xf numFmtId="0" fontId="1" fillId="0" borderId="2" xfId="0" applyFont="1" applyBorder="1" applyAlignment="1">
      <alignment vertical="top"/>
    </xf>
    <xf numFmtId="49" fontId="2" fillId="0" borderId="3" xfId="0" applyNumberFormat="1" applyFont="1" applyBorder="1" applyAlignment="1">
      <alignment horizontal="center" vertical="center"/>
    </xf>
    <xf numFmtId="49" fontId="2" fillId="0" borderId="4" xfId="0" applyNumberFormat="1" applyFont="1" applyBorder="1" applyAlignment="1">
      <alignment horizontal="center" vertical="center"/>
    </xf>
    <xf numFmtId="0" fontId="2" fillId="0" borderId="0" xfId="0" applyFont="1" applyAlignment="1">
      <alignment horizontal="center" vertical="center"/>
    </xf>
    <xf numFmtId="0" fontId="3" fillId="0" borderId="0" xfId="0" applyFont="1"/>
    <xf numFmtId="49" fontId="1" fillId="0" borderId="5" xfId="0" applyNumberFormat="1" applyFont="1" applyBorder="1" applyAlignment="1">
      <alignment horizontal="left"/>
    </xf>
    <xf numFmtId="49" fontId="1" fillId="0" borderId="6" xfId="0" applyNumberFormat="1" applyFont="1" applyBorder="1" applyAlignment="1">
      <alignment horizontal="right" vertical="center"/>
    </xf>
    <xf numFmtId="49" fontId="3" fillId="0" borderId="7" xfId="0" applyNumberFormat="1" applyFont="1" applyBorder="1" applyAlignment="1">
      <alignment horizontal="center" vertical="center" textRotation="90" wrapText="1"/>
    </xf>
    <xf numFmtId="49" fontId="3" fillId="0" borderId="8" xfId="0" applyNumberFormat="1" applyFont="1" applyBorder="1" applyAlignment="1">
      <alignment horizontal="center" vertical="center" textRotation="90" wrapText="1"/>
    </xf>
    <xf numFmtId="0" fontId="3" fillId="0" borderId="0" xfId="0" applyFont="1" applyAlignment="1">
      <alignment vertical="center" wrapText="1"/>
    </xf>
    <xf numFmtId="0" fontId="2" fillId="2" borderId="9" xfId="0" applyFont="1" applyFill="1" applyBorder="1" applyAlignment="1">
      <alignment vertical="center"/>
    </xf>
    <xf numFmtId="0" fontId="3" fillId="2" borderId="10" xfId="0" applyFont="1" applyFill="1" applyBorder="1" applyAlignment="1">
      <alignment vertical="center"/>
    </xf>
    <xf numFmtId="0" fontId="3" fillId="2" borderId="11" xfId="0" applyFont="1" applyFill="1" applyBorder="1" applyAlignment="1" applyProtection="1">
      <alignment horizontal="right" vertical="center"/>
      <protection locked="0"/>
    </xf>
    <xf numFmtId="0" fontId="3" fillId="2" borderId="0" xfId="0" applyFont="1" applyFill="1" applyAlignment="1" applyProtection="1">
      <alignment horizontal="right" vertical="center"/>
      <protection locked="0"/>
    </xf>
    <xf numFmtId="0" fontId="3" fillId="0" borderId="0" xfId="0" applyFont="1" applyAlignment="1">
      <alignment horizontal="right" vertical="center"/>
    </xf>
    <xf numFmtId="49" fontId="2" fillId="0" borderId="13" xfId="0" applyNumberFormat="1" applyFont="1" applyBorder="1" applyAlignment="1">
      <alignment vertical="center"/>
    </xf>
    <xf numFmtId="49" fontId="2" fillId="0" borderId="14" xfId="0" applyNumberFormat="1" applyFont="1" applyBorder="1" applyAlignment="1">
      <alignment vertical="center"/>
    </xf>
    <xf numFmtId="0" fontId="3" fillId="2" borderId="15" xfId="0" applyFont="1" applyFill="1" applyBorder="1" applyAlignment="1" applyProtection="1">
      <alignment horizontal="right" vertical="center"/>
      <protection locked="0"/>
    </xf>
    <xf numFmtId="0" fontId="3" fillId="2" borderId="16" xfId="0" applyFont="1" applyFill="1" applyBorder="1" applyAlignment="1" applyProtection="1">
      <alignment horizontal="right" vertical="center"/>
      <protection locked="0"/>
    </xf>
    <xf numFmtId="0" fontId="3" fillId="2" borderId="18" xfId="0" applyFont="1" applyFill="1" applyBorder="1" applyAlignment="1" applyProtection="1">
      <alignment horizontal="right" vertical="center"/>
      <protection locked="0"/>
    </xf>
    <xf numFmtId="49" fontId="3" fillId="0" borderId="19" xfId="0" quotePrefix="1" applyNumberFormat="1" applyFont="1" applyBorder="1" applyAlignment="1">
      <alignment horizontal="center" vertical="center"/>
    </xf>
    <xf numFmtId="49" fontId="3" fillId="0" borderId="20" xfId="0" applyNumberFormat="1" applyFont="1" applyBorder="1" applyAlignment="1">
      <alignment vertical="center"/>
    </xf>
    <xf numFmtId="0" fontId="3" fillId="0" borderId="21" xfId="0" applyFont="1" applyBorder="1" applyAlignment="1" applyProtection="1">
      <alignment horizontal="right" vertical="center"/>
      <protection locked="0"/>
    </xf>
    <xf numFmtId="0" fontId="3" fillId="0" borderId="18" xfId="0" applyFont="1" applyBorder="1" applyAlignment="1" applyProtection="1">
      <alignment vertical="center"/>
      <protection locked="0"/>
    </xf>
    <xf numFmtId="0" fontId="3" fillId="0" borderId="22" xfId="0" applyFont="1" applyBorder="1" applyAlignment="1" applyProtection="1">
      <alignment horizontal="right" vertical="center"/>
      <protection locked="0"/>
    </xf>
    <xf numFmtId="49" fontId="3" fillId="0" borderId="19" xfId="0" applyNumberFormat="1" applyFont="1" applyBorder="1" applyAlignment="1">
      <alignment horizontal="center" vertical="center"/>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49" fontId="2" fillId="2" borderId="15" xfId="0" applyNumberFormat="1" applyFont="1" applyFill="1" applyBorder="1" applyAlignment="1">
      <alignment vertical="center"/>
    </xf>
    <xf numFmtId="49" fontId="3" fillId="2" borderId="17" xfId="0" applyNumberFormat="1" applyFont="1" applyFill="1" applyBorder="1" applyAlignment="1">
      <alignment vertical="center"/>
    </xf>
    <xf numFmtId="0" fontId="3" fillId="2" borderId="24" xfId="0" applyFont="1" applyFill="1" applyBorder="1" applyAlignment="1" applyProtection="1">
      <alignment horizontal="right" vertical="center"/>
      <protection locked="0"/>
    </xf>
    <xf numFmtId="0" fontId="3" fillId="2" borderId="25" xfId="0" applyFont="1" applyFill="1" applyBorder="1" applyAlignment="1" applyProtection="1">
      <alignment horizontal="right" vertical="center"/>
      <protection locked="0"/>
    </xf>
    <xf numFmtId="49" fontId="3" fillId="0" borderId="20" xfId="0" applyNumberFormat="1" applyFont="1" applyBorder="1" applyAlignment="1">
      <alignment vertical="center"/>
    </xf>
    <xf numFmtId="49" fontId="2" fillId="0" borderId="19" xfId="0" applyNumberFormat="1" applyFont="1" applyBorder="1" applyAlignment="1">
      <alignment vertical="center"/>
    </xf>
    <xf numFmtId="0" fontId="3" fillId="0" borderId="23" xfId="0" applyFont="1" applyBorder="1" applyAlignment="1" applyProtection="1">
      <alignment vertical="center"/>
      <protection locked="0"/>
    </xf>
    <xf numFmtId="0" fontId="2" fillId="0" borderId="28" xfId="0" applyFont="1" applyBorder="1" applyAlignment="1" applyProtection="1">
      <alignment vertical="center"/>
      <protection locked="0"/>
    </xf>
    <xf numFmtId="0" fontId="2" fillId="0" borderId="29" xfId="0" applyFont="1" applyBorder="1" applyAlignment="1" applyProtection="1">
      <alignment vertical="center"/>
      <protection locked="0"/>
    </xf>
    <xf numFmtId="0" fontId="2" fillId="0" borderId="0" xfId="0" applyFont="1"/>
    <xf numFmtId="49" fontId="3" fillId="2" borderId="9" xfId="0" applyNumberFormat="1" applyFont="1" applyFill="1" applyBorder="1" applyAlignment="1">
      <alignment vertical="center"/>
    </xf>
    <xf numFmtId="49" fontId="3" fillId="2" borderId="10" xfId="0" applyNumberFormat="1" applyFont="1" applyFill="1" applyBorder="1" applyAlignment="1">
      <alignment vertical="center"/>
    </xf>
    <xf numFmtId="0" fontId="3" fillId="2" borderId="30" xfId="0" applyFont="1" applyFill="1" applyBorder="1" applyAlignment="1" applyProtection="1">
      <alignment horizontal="right" vertical="center"/>
      <protection locked="0"/>
    </xf>
    <xf numFmtId="49" fontId="4" fillId="0" borderId="31" xfId="0" applyNumberFormat="1" applyFont="1" applyBorder="1" applyAlignment="1">
      <alignment vertical="center"/>
    </xf>
    <xf numFmtId="49" fontId="4" fillId="0" borderId="32" xfId="0" applyNumberFormat="1" applyFont="1" applyBorder="1" applyAlignment="1">
      <alignment vertical="center"/>
    </xf>
    <xf numFmtId="49" fontId="3" fillId="0" borderId="0" xfId="0" applyNumberFormat="1" applyFont="1" applyAlignment="1">
      <alignment vertical="center"/>
    </xf>
    <xf numFmtId="0" fontId="5" fillId="0" borderId="0" xfId="0" applyFont="1" applyAlignment="1">
      <alignment vertical="center"/>
    </xf>
    <xf numFmtId="0" fontId="3" fillId="0" borderId="0" xfId="0" applyFont="1" applyAlignment="1">
      <alignment vertical="center"/>
    </xf>
    <xf numFmtId="49" fontId="2" fillId="2" borderId="9" xfId="0" applyNumberFormat="1" applyFont="1" applyFill="1" applyBorder="1" applyAlignment="1">
      <alignment vertical="center"/>
    </xf>
    <xf numFmtId="0" fontId="3" fillId="2" borderId="11" xfId="0" applyFont="1" applyFill="1" applyBorder="1" applyAlignment="1">
      <alignment horizontal="right" vertical="center"/>
    </xf>
    <xf numFmtId="0" fontId="3" fillId="2" borderId="0" xfId="0" applyFont="1" applyFill="1" applyAlignment="1">
      <alignment horizontal="right" vertical="center"/>
    </xf>
    <xf numFmtId="0" fontId="3" fillId="2" borderId="12" xfId="0" applyFont="1" applyFill="1" applyBorder="1" applyAlignment="1">
      <alignment horizontal="right" vertical="center"/>
    </xf>
    <xf numFmtId="49" fontId="7" fillId="3" borderId="0" xfId="0" applyNumberFormat="1" applyFont="1" applyFill="1"/>
    <xf numFmtId="49" fontId="7" fillId="0" borderId="0" xfId="0" applyNumberFormat="1" applyFont="1"/>
    <xf numFmtId="49" fontId="7" fillId="0" borderId="0" xfId="0" applyNumberFormat="1" applyFont="1" applyAlignment="1">
      <alignment horizontal="left"/>
    </xf>
    <xf numFmtId="0" fontId="9" fillId="0" borderId="0" xfId="0" applyFont="1"/>
    <xf numFmtId="49" fontId="7" fillId="4" borderId="0" xfId="0" applyNumberFormat="1" applyFont="1" applyFill="1"/>
    <xf numFmtId="0" fontId="9" fillId="2" borderId="0" xfId="0" applyFont="1" applyFill="1"/>
    <xf numFmtId="0" fontId="10" fillId="2" borderId="0" xfId="0" applyFont="1" applyFill="1" applyAlignment="1">
      <alignment horizontal="right"/>
    </xf>
    <xf numFmtId="0" fontId="11" fillId="2" borderId="0" xfId="0" applyFont="1" applyFill="1"/>
    <xf numFmtId="0" fontId="11" fillId="2" borderId="0" xfId="0" applyFont="1" applyFill="1" applyAlignment="1">
      <alignment horizontal="right"/>
    </xf>
    <xf numFmtId="0" fontId="12" fillId="6" borderId="0" xfId="0" applyFont="1" applyFill="1" applyAlignment="1">
      <alignment horizontal="right"/>
    </xf>
    <xf numFmtId="0" fontId="9" fillId="2" borderId="0" xfId="0" applyFont="1" applyFill="1" applyAlignment="1">
      <alignment vertical="center"/>
    </xf>
    <xf numFmtId="0" fontId="10" fillId="2" borderId="0" xfId="0" applyFont="1" applyFill="1" applyAlignment="1">
      <alignment horizontal="right" vertical="center"/>
    </xf>
    <xf numFmtId="0" fontId="11" fillId="2" borderId="0" xfId="0" quotePrefix="1" applyFont="1" applyFill="1" applyAlignment="1">
      <alignment vertical="center"/>
    </xf>
    <xf numFmtId="0" fontId="13" fillId="2" borderId="0" xfId="0" applyFont="1" applyFill="1"/>
    <xf numFmtId="49" fontId="7" fillId="0" borderId="0" xfId="0" applyNumberFormat="1" applyFont="1" applyAlignment="1">
      <alignment vertical="center"/>
    </xf>
    <xf numFmtId="164" fontId="11" fillId="2" borderId="0" xfId="0" applyNumberFormat="1" applyFont="1" applyFill="1" applyAlignment="1">
      <alignment horizontal="left" vertical="center"/>
    </xf>
    <xf numFmtId="164" fontId="11" fillId="2" borderId="0" xfId="0" applyNumberFormat="1" applyFont="1" applyFill="1" applyAlignment="1">
      <alignment horizontal="right" vertical="center"/>
    </xf>
    <xf numFmtId="164" fontId="14" fillId="2" borderId="0" xfId="0" applyNumberFormat="1" applyFont="1" applyFill="1" applyAlignment="1" applyProtection="1">
      <alignment horizontal="left" vertical="center"/>
      <protection hidden="1"/>
    </xf>
    <xf numFmtId="0" fontId="15" fillId="2" borderId="0" xfId="0" applyFont="1" applyFill="1" applyAlignment="1">
      <alignment horizontal="center"/>
    </xf>
    <xf numFmtId="0" fontId="10" fillId="2" borderId="35" xfId="0" applyFont="1" applyFill="1" applyBorder="1" applyAlignment="1">
      <alignment horizontal="right" vertical="top"/>
    </xf>
    <xf numFmtId="0" fontId="11" fillId="2" borderId="0" xfId="0" applyFont="1" applyFill="1" applyAlignment="1">
      <alignment horizontal="center"/>
    </xf>
    <xf numFmtId="165" fontId="14" fillId="2" borderId="0" xfId="1" applyNumberFormat="1" applyFont="1" applyFill="1" applyAlignment="1" applyProtection="1">
      <alignment horizontal="left" vertical="center"/>
      <protection hidden="1"/>
    </xf>
    <xf numFmtId="0" fontId="10" fillId="2" borderId="35" xfId="0" applyFont="1" applyFill="1" applyBorder="1" applyAlignment="1">
      <alignment horizontal="right"/>
    </xf>
    <xf numFmtId="0" fontId="10" fillId="2" borderId="0" xfId="0" applyFont="1" applyFill="1"/>
    <xf numFmtId="49" fontId="10" fillId="2" borderId="0" xfId="0" applyNumberFormat="1" applyFont="1" applyFill="1" applyAlignment="1">
      <alignment horizontal="left"/>
    </xf>
    <xf numFmtId="49" fontId="16" fillId="2" borderId="0" xfId="0" applyNumberFormat="1" applyFont="1" applyFill="1" applyAlignment="1">
      <alignment horizontal="left"/>
    </xf>
    <xf numFmtId="0" fontId="10" fillId="2" borderId="0" xfId="0" applyFont="1" applyFill="1" applyAlignment="1">
      <alignment horizontal="left"/>
    </xf>
    <xf numFmtId="49" fontId="15" fillId="2" borderId="0" xfId="0" applyNumberFormat="1" applyFont="1" applyFill="1" applyAlignment="1">
      <alignment horizontal="left"/>
    </xf>
    <xf numFmtId="16" fontId="10" fillId="2" borderId="0" xfId="0" applyNumberFormat="1" applyFont="1" applyFill="1" applyAlignment="1">
      <alignment horizontal="left"/>
    </xf>
    <xf numFmtId="164" fontId="17" fillId="2" borderId="0" xfId="0" applyNumberFormat="1" applyFont="1" applyFill="1" applyAlignment="1">
      <alignment horizontal="left" vertical="center"/>
    </xf>
    <xf numFmtId="164" fontId="18" fillId="2" borderId="0" xfId="0" applyNumberFormat="1" applyFont="1" applyFill="1" applyAlignment="1">
      <alignment horizontal="left" vertical="center"/>
    </xf>
    <xf numFmtId="164" fontId="19" fillId="2" borderId="0" xfId="0" applyNumberFormat="1" applyFont="1" applyFill="1" applyAlignment="1">
      <alignment horizontal="left" vertical="center"/>
    </xf>
    <xf numFmtId="164" fontId="18" fillId="2" borderId="0" xfId="0" applyNumberFormat="1" applyFont="1" applyFill="1" applyAlignment="1">
      <alignment horizontal="left" vertical="top"/>
    </xf>
    <xf numFmtId="0" fontId="9" fillId="0" borderId="0" xfId="0" applyFont="1" applyAlignment="1">
      <alignment horizontal="left"/>
    </xf>
    <xf numFmtId="0" fontId="10" fillId="0" borderId="0" xfId="0" applyFont="1" applyAlignment="1">
      <alignment horizontal="left"/>
    </xf>
    <xf numFmtId="0" fontId="20" fillId="8" borderId="0" xfId="0" applyFont="1" applyFill="1"/>
    <xf numFmtId="0" fontId="8" fillId="8" borderId="0" xfId="0" applyFont="1" applyFill="1" applyAlignment="1">
      <alignment horizontal="left" vertical="top"/>
    </xf>
    <xf numFmtId="0" fontId="21" fillId="0" borderId="0" xfId="0" applyFont="1"/>
    <xf numFmtId="49" fontId="9" fillId="0" borderId="0" xfId="0" applyNumberFormat="1" applyFont="1"/>
    <xf numFmtId="0" fontId="22" fillId="8" borderId="0" xfId="0" applyFont="1" applyFill="1" applyAlignment="1">
      <alignment horizontal="left"/>
    </xf>
    <xf numFmtId="0" fontId="9" fillId="2" borderId="0" xfId="0" applyFont="1" applyFill="1" applyAlignment="1">
      <alignment horizontal="center"/>
    </xf>
    <xf numFmtId="49" fontId="7" fillId="2" borderId="0" xfId="0" applyNumberFormat="1" applyFont="1" applyFill="1"/>
    <xf numFmtId="0" fontId="24" fillId="0" borderId="0" xfId="0" applyFont="1"/>
    <xf numFmtId="0" fontId="15" fillId="9" borderId="0" xfId="0" applyFont="1" applyFill="1"/>
    <xf numFmtId="0" fontId="16" fillId="9" borderId="0" xfId="0" applyFont="1" applyFill="1"/>
    <xf numFmtId="0" fontId="24" fillId="9" borderId="0" xfId="0" applyFont="1" applyFill="1"/>
    <xf numFmtId="0" fontId="26" fillId="9" borderId="0" xfId="0" applyFont="1" applyFill="1"/>
    <xf numFmtId="0" fontId="16" fillId="10" borderId="24" xfId="0" applyFont="1" applyFill="1" applyBorder="1" applyAlignment="1">
      <alignment horizontal="center"/>
    </xf>
    <xf numFmtId="0" fontId="16" fillId="10" borderId="24" xfId="0" applyFont="1" applyFill="1" applyBorder="1"/>
    <xf numFmtId="0" fontId="16" fillId="10" borderId="24" xfId="0" applyFont="1" applyFill="1" applyBorder="1" applyAlignment="1">
      <alignment horizontal="right"/>
    </xf>
    <xf numFmtId="0" fontId="24" fillId="10" borderId="0" xfId="0" applyFont="1" applyFill="1" applyAlignment="1">
      <alignment horizontal="center"/>
    </xf>
    <xf numFmtId="0" fontId="16" fillId="10" borderId="0" xfId="0" applyFont="1" applyFill="1"/>
    <xf numFmtId="0" fontId="24" fillId="10" borderId="0" xfId="0" applyFont="1" applyFill="1"/>
    <xf numFmtId="0" fontId="24" fillId="11" borderId="0" xfId="0" applyFont="1" applyFill="1" applyAlignment="1">
      <alignment horizontal="right"/>
    </xf>
    <xf numFmtId="1" fontId="24" fillId="11" borderId="0" xfId="0" applyNumberFormat="1" applyFont="1" applyFill="1" applyAlignment="1">
      <alignment horizontal="right"/>
    </xf>
    <xf numFmtId="0" fontId="24" fillId="10" borderId="11" xfId="0" applyFont="1" applyFill="1" applyBorder="1" applyAlignment="1">
      <alignment horizontal="center"/>
    </xf>
    <xf numFmtId="0" fontId="15" fillId="10" borderId="11" xfId="0" applyFont="1" applyFill="1" applyBorder="1" applyAlignment="1">
      <alignment horizontal="right"/>
    </xf>
    <xf numFmtId="0" fontId="15" fillId="0" borderId="0" xfId="0" applyFont="1" applyAlignment="1">
      <alignment horizontal="center"/>
    </xf>
    <xf numFmtId="0" fontId="0" fillId="0" borderId="0" xfId="0" applyAlignment="1">
      <alignment vertical="top"/>
    </xf>
    <xf numFmtId="0" fontId="27" fillId="9" borderId="0" xfId="0" applyFont="1" applyFill="1" applyAlignment="1">
      <alignment vertical="top"/>
    </xf>
    <xf numFmtId="0" fontId="24" fillId="9" borderId="0" xfId="0" applyFont="1" applyFill="1" applyAlignment="1">
      <alignment horizontal="left" vertical="top" wrapText="1"/>
    </xf>
    <xf numFmtId="0" fontId="24" fillId="9" borderId="0" xfId="0" applyFont="1" applyFill="1" applyAlignment="1">
      <alignment vertical="top"/>
    </xf>
    <xf numFmtId="0" fontId="16" fillId="0" borderId="0" xfId="0" applyFont="1"/>
    <xf numFmtId="0" fontId="16" fillId="10" borderId="0" xfId="0" applyFont="1" applyFill="1" applyAlignment="1">
      <alignment horizontal="right"/>
    </xf>
    <xf numFmtId="1" fontId="24" fillId="11" borderId="0" xfId="0" applyNumberFormat="1" applyFont="1" applyFill="1"/>
    <xf numFmtId="0" fontId="24" fillId="10" borderId="0" xfId="0" applyFont="1" applyFill="1" applyAlignment="1">
      <alignment horizontal="right"/>
    </xf>
    <xf numFmtId="0" fontId="24" fillId="10" borderId="16" xfId="0" applyFont="1" applyFill="1" applyBorder="1"/>
    <xf numFmtId="0" fontId="16" fillId="10" borderId="16" xfId="0" applyFont="1" applyFill="1" applyBorder="1"/>
    <xf numFmtId="1" fontId="24" fillId="11" borderId="16" xfId="0" applyNumberFormat="1" applyFont="1" applyFill="1" applyBorder="1"/>
    <xf numFmtId="1" fontId="24" fillId="10" borderId="16" xfId="0" applyNumberFormat="1" applyFont="1" applyFill="1" applyBorder="1"/>
    <xf numFmtId="0" fontId="27" fillId="9" borderId="0" xfId="0" applyFont="1" applyFill="1"/>
    <xf numFmtId="0" fontId="0" fillId="0" borderId="0" xfId="0" applyAlignment="1">
      <alignment wrapText="1"/>
    </xf>
    <xf numFmtId="49" fontId="2" fillId="0" borderId="40" xfId="0" applyNumberFormat="1" applyFont="1" applyBorder="1" applyAlignment="1">
      <alignment horizontal="center" vertical="center"/>
    </xf>
    <xf numFmtId="0" fontId="31" fillId="0" borderId="0" xfId="0" applyFont="1" applyAlignment="1">
      <alignment vertical="center"/>
    </xf>
    <xf numFmtId="49" fontId="16" fillId="0" borderId="0" xfId="0" applyNumberFormat="1" applyFont="1" applyAlignment="1">
      <alignment vertical="center" wrapText="1"/>
    </xf>
    <xf numFmtId="0" fontId="0" fillId="0" borderId="0" xfId="0" applyAlignment="1">
      <alignment vertical="center" wrapText="1"/>
    </xf>
    <xf numFmtId="49" fontId="16" fillId="0" borderId="0" xfId="0" quotePrefix="1" applyNumberFormat="1" applyFont="1" applyAlignment="1">
      <alignment vertical="top"/>
    </xf>
    <xf numFmtId="0" fontId="16" fillId="0" borderId="0" xfId="0" applyFont="1" applyAlignment="1">
      <alignment vertical="center" wrapText="1"/>
    </xf>
    <xf numFmtId="49" fontId="16" fillId="0" borderId="0" xfId="0" quotePrefix="1" applyNumberFormat="1" applyFont="1" applyAlignment="1">
      <alignment vertical="top" wrapText="1"/>
    </xf>
    <xf numFmtId="0" fontId="16" fillId="0" borderId="0" xfId="0" applyFont="1" applyAlignment="1">
      <alignment vertical="center"/>
    </xf>
    <xf numFmtId="0" fontId="0" fillId="0" borderId="0" xfId="0" applyAlignment="1">
      <alignment vertical="center"/>
    </xf>
    <xf numFmtId="0" fontId="30" fillId="12" borderId="0" xfId="3" applyFill="1" applyAlignment="1" applyProtection="1">
      <alignment vertical="center"/>
    </xf>
    <xf numFmtId="0" fontId="32" fillId="0" borderId="0" xfId="0" applyFont="1" applyAlignment="1">
      <alignment vertical="center"/>
    </xf>
    <xf numFmtId="49" fontId="31" fillId="0" borderId="0" xfId="0" applyNumberFormat="1" applyFont="1" applyAlignment="1">
      <alignment vertical="center" wrapText="1"/>
    </xf>
    <xf numFmtId="49" fontId="16" fillId="0" borderId="0" xfId="0" quotePrefix="1" applyNumberFormat="1" applyFont="1" applyAlignment="1">
      <alignment vertical="center"/>
    </xf>
    <xf numFmtId="0" fontId="34" fillId="0" borderId="0" xfId="0" applyFont="1" applyAlignment="1">
      <alignment vertical="center"/>
    </xf>
    <xf numFmtId="0" fontId="31" fillId="0" borderId="0" xfId="0" applyFont="1" applyFill="1" applyAlignment="1">
      <alignment vertical="center"/>
    </xf>
    <xf numFmtId="49" fontId="31" fillId="0" borderId="0" xfId="0" applyNumberFormat="1" applyFont="1" applyFill="1" applyAlignment="1">
      <alignment vertical="center" wrapText="1"/>
    </xf>
    <xf numFmtId="0" fontId="16" fillId="0" borderId="0" xfId="0" applyFont="1" applyFill="1" applyAlignment="1">
      <alignment vertical="center" wrapText="1"/>
    </xf>
    <xf numFmtId="0" fontId="0" fillId="0" borderId="0" xfId="0" applyFill="1" applyAlignment="1">
      <alignment vertical="center" wrapText="1"/>
    </xf>
    <xf numFmtId="49" fontId="16" fillId="0" borderId="0" xfId="0" applyNumberFormat="1" applyFont="1" applyAlignment="1">
      <alignment vertical="center" wrapText="1"/>
    </xf>
    <xf numFmtId="0" fontId="16" fillId="0" borderId="0" xfId="0" applyFont="1" applyAlignment="1">
      <alignment vertical="center"/>
    </xf>
    <xf numFmtId="0" fontId="16" fillId="0" borderId="0" xfId="0" applyFont="1" applyAlignment="1">
      <alignment vertical="center" wrapText="1"/>
    </xf>
    <xf numFmtId="0" fontId="30" fillId="0" borderId="0" xfId="3" applyAlignment="1">
      <alignment horizontal="left" vertical="center" indent="5"/>
    </xf>
    <xf numFmtId="0" fontId="30" fillId="0" borderId="0" xfId="3"/>
    <xf numFmtId="0" fontId="24" fillId="0" borderId="0" xfId="0" applyFont="1" applyFill="1"/>
    <xf numFmtId="1" fontId="24" fillId="0" borderId="0" xfId="0" applyNumberFormat="1" applyFont="1" applyFill="1"/>
    <xf numFmtId="0" fontId="30" fillId="0" borderId="0" xfId="3" applyAlignment="1" applyProtection="1">
      <alignment horizontal="center"/>
    </xf>
    <xf numFmtId="0" fontId="34" fillId="0" borderId="0" xfId="0" applyFont="1" applyAlignment="1">
      <alignment horizontal="left" vertical="top" wrapText="1"/>
    </xf>
    <xf numFmtId="0" fontId="30" fillId="0" borderId="0" xfId="3" applyAlignment="1" applyProtection="1">
      <alignment horizontal="center" wrapText="1"/>
    </xf>
    <xf numFmtId="0" fontId="15" fillId="0" borderId="0" xfId="0" applyFont="1"/>
    <xf numFmtId="0" fontId="16" fillId="0" borderId="0" xfId="0" applyFont="1" applyAlignment="1">
      <alignment wrapText="1"/>
    </xf>
    <xf numFmtId="49" fontId="38" fillId="0" borderId="0" xfId="0" applyNumberFormat="1" applyFont="1" applyAlignment="1">
      <alignment horizontal="left" vertical="center" wrapText="1"/>
    </xf>
    <xf numFmtId="0" fontId="34" fillId="0" borderId="0" xfId="0" applyFont="1" applyAlignment="1">
      <alignment wrapText="1"/>
    </xf>
    <xf numFmtId="0" fontId="15" fillId="0" borderId="0" xfId="0" applyFont="1" applyAlignment="1">
      <alignment vertical="center"/>
    </xf>
    <xf numFmtId="0" fontId="16" fillId="0" borderId="0" xfId="0" quotePrefix="1" applyFont="1" applyAlignment="1">
      <alignment vertical="center"/>
    </xf>
    <xf numFmtId="49" fontId="15" fillId="0" borderId="0" xfId="0" applyNumberFormat="1" applyFont="1" applyAlignment="1">
      <alignment vertical="center"/>
    </xf>
    <xf numFmtId="0" fontId="36" fillId="0" borderId="0" xfId="3" applyFont="1" applyAlignment="1" applyProtection="1"/>
    <xf numFmtId="49" fontId="39" fillId="0" borderId="0" xfId="0" applyNumberFormat="1" applyFont="1" applyAlignment="1">
      <alignment vertical="center" wrapText="1"/>
    </xf>
    <xf numFmtId="49" fontId="40" fillId="0" borderId="0" xfId="0" applyNumberFormat="1" applyFont="1" applyAlignment="1">
      <alignment vertical="center" wrapText="1"/>
    </xf>
    <xf numFmtId="0" fontId="3" fillId="0" borderId="19" xfId="0" applyFont="1" applyBorder="1" applyAlignment="1" applyProtection="1">
      <alignment vertical="center"/>
      <protection locked="0"/>
    </xf>
    <xf numFmtId="0" fontId="24" fillId="11" borderId="16" xfId="0" applyFont="1" applyFill="1" applyBorder="1" applyAlignment="1">
      <alignment horizontal="right"/>
    </xf>
    <xf numFmtId="0" fontId="34" fillId="0" borderId="0" xfId="0" applyFont="1" applyAlignment="1">
      <alignment wrapText="1"/>
    </xf>
    <xf numFmtId="0" fontId="0" fillId="0" borderId="0" xfId="0"/>
    <xf numFmtId="49" fontId="2" fillId="2" borderId="0" xfId="0" applyNumberFormat="1" applyFont="1" applyFill="1" applyAlignment="1">
      <alignment horizontal="justify" vertical="center" wrapText="1"/>
    </xf>
    <xf numFmtId="0" fontId="0" fillId="0" borderId="0" xfId="0" applyAlignment="1">
      <alignment vertical="center"/>
    </xf>
    <xf numFmtId="0" fontId="16" fillId="0" borderId="0" xfId="0" applyFont="1" applyAlignment="1">
      <alignment wrapText="1"/>
    </xf>
    <xf numFmtId="0" fontId="38" fillId="0" borderId="0" xfId="0" applyFont="1" applyAlignment="1">
      <alignment horizontal="left" vertical="center" wrapText="1"/>
    </xf>
    <xf numFmtId="0" fontId="0" fillId="0" borderId="0" xfId="0" applyAlignment="1">
      <alignment vertical="center" wrapText="1"/>
    </xf>
    <xf numFmtId="0" fontId="37" fillId="0" borderId="0" xfId="0" applyFont="1" applyAlignment="1" applyProtection="1">
      <alignment horizontal="left" vertical="center" wrapText="1"/>
      <protection locked="0"/>
    </xf>
    <xf numFmtId="0" fontId="30" fillId="0" borderId="0" xfId="3" applyAlignment="1" applyProtection="1">
      <alignment horizontal="center" wrapText="1"/>
    </xf>
    <xf numFmtId="0" fontId="16" fillId="0" borderId="0" xfId="0" quotePrefix="1" applyFont="1" applyAlignment="1">
      <alignment vertical="top" wrapText="1"/>
    </xf>
    <xf numFmtId="0" fontId="0" fillId="0" borderId="0" xfId="0" applyAlignment="1">
      <alignment wrapText="1"/>
    </xf>
    <xf numFmtId="0" fontId="30" fillId="0" borderId="0" xfId="3" quotePrefix="1" applyAlignment="1" applyProtection="1">
      <alignment horizontal="center" vertical="top" wrapText="1"/>
    </xf>
    <xf numFmtId="0" fontId="0" fillId="0" borderId="0" xfId="0" applyAlignment="1">
      <alignment horizontal="center" wrapText="1"/>
    </xf>
    <xf numFmtId="49" fontId="16" fillId="0" borderId="0" xfId="0" applyNumberFormat="1" applyFont="1" applyAlignment="1">
      <alignment vertical="center" wrapText="1"/>
    </xf>
    <xf numFmtId="0" fontId="16" fillId="0" borderId="0" xfId="0" applyFont="1" applyAlignment="1">
      <alignment horizontal="left" wrapText="1"/>
    </xf>
    <xf numFmtId="0" fontId="16" fillId="0" borderId="0" xfId="0" applyFont="1" applyAlignment="1">
      <alignment vertical="center"/>
    </xf>
    <xf numFmtId="49" fontId="2" fillId="2" borderId="0" xfId="0" applyNumberFormat="1" applyFont="1" applyFill="1" applyAlignment="1">
      <alignment vertical="center" wrapText="1"/>
    </xf>
    <xf numFmtId="49" fontId="31" fillId="0" borderId="0" xfId="0" applyNumberFormat="1" applyFont="1" applyAlignment="1">
      <alignment vertical="center" wrapText="1"/>
    </xf>
    <xf numFmtId="0" fontId="16" fillId="0" borderId="0" xfId="0" applyFont="1" applyAlignment="1">
      <alignment vertical="center" wrapText="1"/>
    </xf>
    <xf numFmtId="0" fontId="34" fillId="0" borderId="0" xfId="0" applyFont="1" applyAlignment="1">
      <alignment vertical="center"/>
    </xf>
    <xf numFmtId="0" fontId="16" fillId="0" borderId="0" xfId="0" applyFont="1" applyAlignment="1">
      <alignment vertical="top" wrapText="1"/>
    </xf>
    <xf numFmtId="0" fontId="0" fillId="0" borderId="0" xfId="0" applyAlignment="1">
      <alignment vertical="top"/>
    </xf>
    <xf numFmtId="49" fontId="16" fillId="0" borderId="0" xfId="0" applyNumberFormat="1" applyFont="1" applyAlignment="1">
      <alignment vertical="top" wrapText="1"/>
    </xf>
    <xf numFmtId="0" fontId="0" fillId="0" borderId="0" xfId="0" applyAlignment="1">
      <alignment vertical="top" wrapText="1"/>
    </xf>
    <xf numFmtId="0" fontId="16" fillId="0" borderId="0" xfId="0" applyFont="1" applyAlignment="1">
      <alignment horizontal="left" vertical="top" wrapText="1"/>
    </xf>
    <xf numFmtId="0" fontId="0" fillId="0" borderId="0" xfId="0" applyAlignment="1">
      <alignment horizontal="left" vertical="top" wrapText="1"/>
    </xf>
    <xf numFmtId="49" fontId="2" fillId="0" borderId="0" xfId="0" applyNumberFormat="1" applyFont="1" applyAlignment="1">
      <alignment vertical="center" wrapText="1"/>
    </xf>
    <xf numFmtId="0" fontId="16" fillId="0" borderId="0" xfId="0" quotePrefix="1" applyFont="1" applyAlignment="1">
      <alignment vertical="center" wrapText="1"/>
    </xf>
    <xf numFmtId="0" fontId="33" fillId="0" borderId="0" xfId="0" applyFont="1" applyAlignment="1">
      <alignment vertical="center" wrapText="1"/>
    </xf>
    <xf numFmtId="49" fontId="16" fillId="0" borderId="0" xfId="0" quotePrefix="1" applyNumberFormat="1" applyFont="1" applyAlignment="1">
      <alignment vertical="top" wrapText="1"/>
    </xf>
    <xf numFmtId="49" fontId="16" fillId="0" borderId="0" xfId="0" quotePrefix="1" applyNumberFormat="1" applyFont="1" applyAlignment="1">
      <alignment vertical="top"/>
    </xf>
    <xf numFmtId="0" fontId="9" fillId="0" borderId="34" xfId="0" applyFont="1" applyBorder="1" applyAlignment="1" applyProtection="1">
      <alignment horizontal="left"/>
      <protection locked="0"/>
    </xf>
    <xf numFmtId="14" fontId="10" fillId="0" borderId="37" xfId="0" applyNumberFormat="1" applyFont="1" applyBorder="1" applyAlignment="1" applyProtection="1">
      <alignment horizontal="center"/>
      <protection locked="0"/>
    </xf>
    <xf numFmtId="0" fontId="9" fillId="0" borderId="39" xfId="0" applyFont="1" applyBorder="1" applyAlignment="1" applyProtection="1">
      <alignment horizontal="left"/>
      <protection locked="0"/>
    </xf>
    <xf numFmtId="0" fontId="10" fillId="0" borderId="34" xfId="0" applyFont="1" applyBorder="1" applyAlignment="1" applyProtection="1">
      <alignment horizontal="center"/>
      <protection locked="0"/>
    </xf>
    <xf numFmtId="49" fontId="11" fillId="0" borderId="33" xfId="0" applyNumberFormat="1" applyFont="1" applyBorder="1" applyAlignment="1" applyProtection="1">
      <alignment horizontal="right"/>
      <protection locked="0"/>
    </xf>
    <xf numFmtId="49" fontId="11" fillId="0" borderId="34" xfId="0" applyNumberFormat="1" applyFont="1" applyBorder="1" applyAlignment="1" applyProtection="1">
      <alignment horizontal="right"/>
      <protection locked="0"/>
    </xf>
    <xf numFmtId="0" fontId="11" fillId="7" borderId="33" xfId="0" applyFont="1" applyFill="1" applyBorder="1" applyAlignment="1">
      <alignment horizontal="left"/>
    </xf>
    <xf numFmtId="0" fontId="11" fillId="7" borderId="34" xfId="0" applyFont="1" applyFill="1" applyBorder="1" applyAlignment="1">
      <alignment horizontal="left"/>
    </xf>
    <xf numFmtId="0" fontId="11" fillId="5" borderId="33" xfId="0" applyFont="1" applyFill="1" applyBorder="1" applyAlignment="1" applyProtection="1">
      <alignment horizontal="right"/>
      <protection locked="0"/>
    </xf>
    <xf numFmtId="0" fontId="11" fillId="5" borderId="34" xfId="0" applyFont="1" applyFill="1" applyBorder="1" applyAlignment="1" applyProtection="1">
      <alignment horizontal="right"/>
      <protection locked="0"/>
    </xf>
    <xf numFmtId="0" fontId="11" fillId="0" borderId="33" xfId="0" applyFont="1" applyBorder="1" applyAlignment="1" applyProtection="1">
      <alignment horizontal="right"/>
      <protection locked="0"/>
    </xf>
    <xf numFmtId="0" fontId="11" fillId="0" borderId="34" xfId="0" applyFont="1" applyBorder="1" applyAlignment="1" applyProtection="1">
      <alignment horizontal="right"/>
      <protection locked="0"/>
    </xf>
    <xf numFmtId="0" fontId="11" fillId="5" borderId="36" xfId="0" applyFont="1" applyFill="1" applyBorder="1" applyAlignment="1">
      <alignment horizontal="left" vertical="top" wrapText="1"/>
    </xf>
    <xf numFmtId="0" fontId="11" fillId="5" borderId="37" xfId="0" applyFont="1" applyFill="1" applyBorder="1" applyAlignment="1">
      <alignment horizontal="left" vertical="top" wrapText="1"/>
    </xf>
    <xf numFmtId="0" fontId="11" fillId="5" borderId="38" xfId="0" applyFont="1" applyFill="1" applyBorder="1" applyAlignment="1">
      <alignment horizontal="left" vertical="top" wrapText="1"/>
    </xf>
    <xf numFmtId="0" fontId="11" fillId="5" borderId="39" xfId="0" applyFont="1" applyFill="1" applyBorder="1" applyAlignment="1">
      <alignment horizontal="left" vertical="top" wrapText="1"/>
    </xf>
    <xf numFmtId="0" fontId="10" fillId="2" borderId="0" xfId="0" applyFont="1" applyFill="1" applyAlignment="1">
      <alignment horizontal="left" vertical="top" wrapText="1"/>
    </xf>
    <xf numFmtId="0" fontId="10" fillId="0" borderId="39" xfId="0" applyFont="1" applyBorder="1" applyAlignment="1" applyProtection="1">
      <alignment horizontal="center"/>
      <protection locked="0"/>
    </xf>
    <xf numFmtId="0" fontId="8" fillId="3" borderId="0" xfId="0" applyFont="1" applyFill="1" applyAlignment="1">
      <alignment horizontal="left" vertical="center" wrapText="1"/>
    </xf>
    <xf numFmtId="164" fontId="10" fillId="2" borderId="0" xfId="0" applyNumberFormat="1" applyFont="1" applyFill="1" applyAlignment="1">
      <alignment horizontal="left" vertical="top" wrapText="1"/>
    </xf>
    <xf numFmtId="49" fontId="2" fillId="0" borderId="19" xfId="0" applyNumberFormat="1" applyFont="1" applyBorder="1" applyAlignment="1">
      <alignment vertical="center"/>
    </xf>
    <xf numFmtId="49" fontId="2" fillId="0" borderId="20" xfId="0" applyNumberFormat="1" applyFont="1" applyBorder="1" applyAlignment="1">
      <alignment vertical="center"/>
    </xf>
    <xf numFmtId="49" fontId="2" fillId="0" borderId="15" xfId="0" applyNumberFormat="1" applyFont="1" applyBorder="1" applyAlignment="1">
      <alignment horizontal="left" vertical="center"/>
    </xf>
    <xf numFmtId="49" fontId="2" fillId="0" borderId="17" xfId="0" applyNumberFormat="1" applyFont="1" applyBorder="1" applyAlignment="1">
      <alignment horizontal="left" vertical="center"/>
    </xf>
    <xf numFmtId="49" fontId="3" fillId="0" borderId="20" xfId="0" applyNumberFormat="1" applyFont="1" applyBorder="1" applyAlignment="1">
      <alignment vertical="center"/>
    </xf>
    <xf numFmtId="49" fontId="2" fillId="0" borderId="15" xfId="0" applyNumberFormat="1" applyFont="1" applyBorder="1" applyAlignment="1">
      <alignment vertical="center"/>
    </xf>
    <xf numFmtId="49" fontId="2" fillId="0" borderId="17" xfId="0" applyNumberFormat="1" applyFont="1" applyBorder="1" applyAlignment="1">
      <alignment vertical="center"/>
    </xf>
    <xf numFmtId="49" fontId="4" fillId="0" borderId="26" xfId="0" applyNumberFormat="1" applyFont="1" applyBorder="1" applyAlignment="1">
      <alignment vertical="center"/>
    </xf>
    <xf numFmtId="49" fontId="4" fillId="0" borderId="27" xfId="0" applyNumberFormat="1" applyFont="1" applyBorder="1" applyAlignment="1">
      <alignment vertical="center"/>
    </xf>
    <xf numFmtId="0" fontId="15" fillId="0" borderId="0" xfId="0" applyFont="1" applyAlignment="1">
      <alignment horizontal="center"/>
    </xf>
    <xf numFmtId="0" fontId="23" fillId="9" borderId="0" xfId="0" applyFont="1" applyFill="1" applyAlignment="1">
      <alignment wrapText="1"/>
    </xf>
    <xf numFmtId="0" fontId="2" fillId="9" borderId="0" xfId="0" applyFont="1" applyFill="1" applyAlignment="1">
      <alignment wrapText="1"/>
    </xf>
    <xf numFmtId="0" fontId="24" fillId="0" borderId="0" xfId="0" applyFont="1" applyAlignment="1">
      <alignment wrapText="1"/>
    </xf>
    <xf numFmtId="0" fontId="24" fillId="0" borderId="0" xfId="0" applyFont="1" applyAlignment="1">
      <alignment vertical="top" wrapText="1"/>
    </xf>
    <xf numFmtId="0" fontId="24" fillId="0" borderId="0" xfId="0" applyFont="1" applyFill="1" applyAlignment="1">
      <alignment wrapText="1"/>
    </xf>
    <xf numFmtId="0" fontId="0" fillId="0" borderId="0" xfId="0" applyFill="1" applyAlignment="1">
      <alignment wrapText="1"/>
    </xf>
    <xf numFmtId="0" fontId="15" fillId="0" borderId="11" xfId="0" applyFont="1" applyBorder="1" applyAlignment="1">
      <alignment horizontal="center"/>
    </xf>
    <xf numFmtId="0" fontId="24" fillId="9" borderId="0" xfId="0" applyFont="1" applyFill="1" applyAlignment="1">
      <alignment horizontal="left" vertical="top" wrapText="1"/>
    </xf>
    <xf numFmtId="0" fontId="0" fillId="9" borderId="0" xfId="0" applyFill="1" applyAlignment="1">
      <alignment horizontal="left" vertical="top" wrapText="1"/>
    </xf>
  </cellXfs>
  <cellStyles count="5">
    <cellStyle name="Hyperlink" xfId="3" builtinId="8"/>
    <cellStyle name="Komma" xfId="1" builtinId="3"/>
    <cellStyle name="Procent 2" xfId="2" xr:uid="{7ADC54C8-0F64-4F53-A9CC-8860C9BCDDD0}"/>
    <cellStyle name="Standaard" xfId="0" builtinId="0"/>
    <cellStyle name="Standaard 2" xfId="4" xr:uid="{FEAB82D0-F17A-48E5-8AFB-03EE1D6883FD}"/>
  </cellStyles>
  <dxfs count="8">
    <dxf>
      <fill>
        <patternFill>
          <bgColor theme="6" tint="0.79998168889431442"/>
        </patternFill>
      </fill>
    </dxf>
    <dxf>
      <font>
        <b/>
        <i val="0"/>
        <color auto="1"/>
      </font>
      <fill>
        <patternFill>
          <bgColor rgb="FFFF0000"/>
        </patternFill>
      </fill>
    </dxf>
    <dxf>
      <font>
        <b/>
        <i val="0"/>
        <condense val="0"/>
        <extend val="0"/>
        <color indexed="10"/>
      </font>
    </dxf>
    <dxf>
      <fill>
        <patternFill>
          <bgColor rgb="FFFF0000"/>
        </patternFill>
      </fill>
    </dxf>
    <dxf>
      <fill>
        <patternFill>
          <bgColor rgb="FFFF0000"/>
        </patternFill>
      </fill>
    </dxf>
    <dxf>
      <fill>
        <patternFill>
          <bgColor rgb="FFFF0000"/>
        </patternFill>
      </fill>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bsp.nl\Productie\primair\Kredo\Werk\01_Input\Algemeen\Modellen\Aanlevering_2026\Gemeenten\Iv3-model%20gemeenten%202026.xlsx" TargetMode="External"/><Relationship Id="rId1" Type="http://schemas.openxmlformats.org/officeDocument/2006/relationships/externalLinkPath" Target="/primair/Kredo/Werk/01_Input/Algemeen/Modellen/Aanlevering_2026/Gemeenten/Iv3-model%20gemeenten%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Aanschrijfbrief"/>
      <sheetName val="2.Adressering"/>
      <sheetName val="3.Toelichting"/>
      <sheetName val="4.Informatie"/>
      <sheetName val="5.Verdelingsmatrix lasten"/>
      <sheetName val="6.Verdelingsmatrix baten"/>
      <sheetName val="7.Balansstanden"/>
      <sheetName val="8.Akkoordverklaring"/>
      <sheetName val="9.Eindoordeel"/>
      <sheetName val="10.Aandachtspunten"/>
      <sheetName val="11.Financiële kengetallen"/>
    </sheetNames>
    <sheetDataSet>
      <sheetData sheetId="0"/>
      <sheetData sheetId="1"/>
      <sheetData sheetId="2"/>
      <sheetData sheetId="3">
        <row r="1">
          <cell r="B1" t="str">
            <v>Vragenlijst</v>
          </cell>
        </row>
        <row r="2">
          <cell r="B2" t="str">
            <v>Informatie voor derden (Iv3) volgens het BBV</v>
          </cell>
        </row>
        <row r="3">
          <cell r="B3" t="str">
            <v>Gemeente: aaaa</v>
          </cell>
        </row>
        <row r="5">
          <cell r="B5" t="str">
            <v>Overheidslaag</v>
          </cell>
          <cell r="C5" t="str">
            <v>Gemeente</v>
          </cell>
          <cell r="H5" t="str">
            <v>Bestandsnaam:</v>
          </cell>
          <cell r="I5" t="str">
            <v>Cellen invullen indien rood!</v>
          </cell>
        </row>
        <row r="6">
          <cell r="B6" t="str">
            <v>Naam</v>
          </cell>
          <cell r="C6" t="str">
            <v>aaaa</v>
          </cell>
        </row>
        <row r="7">
          <cell r="B7" t="str">
            <v>Nummer</v>
          </cell>
          <cell r="C7" t="str">
            <v>0000</v>
          </cell>
          <cell r="F7" t="str">
            <v xml:space="preserve"> Overheidsnummer 4-cijfers svp invullen</v>
          </cell>
        </row>
        <row r="8">
          <cell r="B8" t="str">
            <v>Jaar</v>
          </cell>
          <cell r="C8">
            <v>2026</v>
          </cell>
        </row>
        <row r="9">
          <cell r="B9" t="str">
            <v>Status</v>
          </cell>
          <cell r="F9" t="str">
            <v>EERST Status invullen: Begroting of Realisatie (via keuzelijst)</v>
          </cell>
        </row>
        <row r="10">
          <cell r="B10" t="str">
            <v>Periode</v>
          </cell>
          <cell r="F10" t="str">
            <v>DAARNA Periode invullen: 0 =  reguliere begroting; 5 = jaarrekening;</v>
          </cell>
        </row>
        <row r="11">
          <cell r="F11" t="str">
            <v>1 - 4 = kwartaal (realisatie of actuele begroting bij kwartaal)</v>
          </cell>
        </row>
        <row r="12">
          <cell r="C12" t="str">
            <v>Let op de Status en Periode!</v>
          </cell>
          <cell r="F12" t="str">
            <v/>
          </cell>
        </row>
        <row r="14">
          <cell r="B14" t="str">
            <v>Contactgegevens:</v>
          </cell>
          <cell r="C14" t="str">
            <v>Let op: de contactgegevens zijn van degene waarmee rechtstreeks contact kan worden opgenomen bij inhoudelijke vragen en hoeven niet gelijk te zijn aan die van de officiële, bij het ministerie van BZK geregistreerde, contactpersoon</v>
          </cell>
        </row>
        <row r="15">
          <cell r="B15" t="str">
            <v xml:space="preserve">Naam: </v>
          </cell>
        </row>
        <row r="16">
          <cell r="B16" t="str">
            <v xml:space="preserve">Afdeling: </v>
          </cell>
        </row>
        <row r="17">
          <cell r="B17" t="str">
            <v xml:space="preserve">Functie: </v>
          </cell>
        </row>
        <row r="18">
          <cell r="B18" t="str">
            <v xml:space="preserve">Telefoon: </v>
          </cell>
        </row>
        <row r="19">
          <cell r="B19" t="str">
            <v xml:space="preserve">E-mail: </v>
          </cell>
        </row>
        <row r="20">
          <cell r="B20" t="str">
            <v xml:space="preserve">Datum: </v>
          </cell>
        </row>
        <row r="23">
          <cell r="B23" t="str">
            <v>Ruimte voor toelichting</v>
          </cell>
        </row>
        <row r="41">
          <cell r="B41" t="str">
            <v>Boekwinst/verlies bij verkoop financiële vaste activa (bv. effecten) en (im)materiële vaste activa ¹</v>
          </cell>
        </row>
        <row r="42">
          <cell r="B42" t="str">
            <v>Taakveld(code)</v>
          </cell>
          <cell r="C42" t="str">
            <v>Boekwinst/ verlies</v>
          </cell>
          <cell r="D42" t="str">
            <v>Toelichting</v>
          </cell>
        </row>
        <row r="43">
          <cell r="C43" t="str">
            <v>x € 1000,-</v>
          </cell>
        </row>
        <row r="48">
          <cell r="B48" t="str">
            <v>¹ Voor meer informatie: zie blad "3.Toelichting" onder het kopje "Informatie gemeente"</v>
          </cell>
        </row>
      </sheetData>
      <sheetData sheetId="4"/>
      <sheetData sheetId="5"/>
      <sheetData sheetId="6"/>
      <sheetData sheetId="7"/>
      <sheetData sheetId="8"/>
      <sheetData sheetId="9">
        <row r="12">
          <cell r="A12" t="str">
            <v>1.a</v>
          </cell>
          <cell r="B12" t="str">
            <v xml:space="preserve">Taakveld 0.2 Burgerzaken / Lasten 4.3.1 (Ink. ov. - Rijk) </v>
          </cell>
          <cell r="C12">
            <v>0</v>
          </cell>
          <cell r="D12">
            <v>0</v>
          </cell>
          <cell r="E12" t="str">
            <v>Op dit taakveld/categorie wordt verwacht de afdracht Rijksleges.</v>
          </cell>
          <cell r="F12" t="str">
            <v>Ja</v>
          </cell>
        </row>
        <row r="14">
          <cell r="A14" t="str">
            <v>1.b</v>
          </cell>
          <cell r="B14" t="str">
            <v>Taakveld 0.61 OZB woningen / Baten 2.2.2 (Belastingen op huishoudens)</v>
          </cell>
          <cell r="C14" t="str">
            <v>&gt;0</v>
          </cell>
          <cell r="D14">
            <v>0</v>
          </cell>
          <cell r="E14" t="str">
            <v>Op dit taakveld/categorie worden geen baten verwacht. 
De opbrengst OZB woningen wordt op categorie Baten 2.2.1 (Belastingen op producenten) verwacht. Reden is dat een eigenaar van een woning macro-economisch wordt gezien als een 'producent' van woningdiensten.</v>
          </cell>
          <cell r="F14" t="str">
            <v>Nee</v>
          </cell>
        </row>
        <row r="16">
          <cell r="A16" t="str">
            <v>1.c</v>
          </cell>
          <cell r="B16" t="str">
            <v xml:space="preserve">Taakveld 0.7 Algemene uitkeringen en overige uitkeringen gemeentefonds / Baten 4.3.1 (Ink. ov. - Rijk)  </v>
          </cell>
          <cell r="C16">
            <v>0</v>
          </cell>
          <cell r="D16">
            <v>0</v>
          </cell>
          <cell r="E16" t="str">
            <v>Op dit taakveld/categorie wordt verwacht het totaal van de uitkeringen gemeentefonds.</v>
          </cell>
          <cell r="F16" t="str">
            <v>Ja</v>
          </cell>
        </row>
        <row r="18">
          <cell r="A18" t="str">
            <v>1.d</v>
          </cell>
          <cell r="B18" t="str">
            <v xml:space="preserve">Taakveld 6.3 Inkomensregelingen / Baten 4.3.1 (Ink. ov. - Rijk)   </v>
          </cell>
          <cell r="C18">
            <v>0</v>
          </cell>
          <cell r="D18">
            <v>0</v>
          </cell>
          <cell r="E18" t="str">
            <v>Op dit taakveld/categorie wordt verwacht de gebundelde uitkeringen inkomensvoorziening, het zogeheten BUIG-budget (inclusief Bbz 2004).</v>
          </cell>
          <cell r="F18" t="str">
            <v>Ja</v>
          </cell>
        </row>
        <row r="20">
          <cell r="A20" t="str">
            <v>1.e</v>
          </cell>
          <cell r="B20" t="str">
            <v>Taakveld 1.1 Crisisbeheersing en brandweer / Lasten 4.3.3 (Ink. ov. - gr)</v>
          </cell>
          <cell r="C20">
            <v>0</v>
          </cell>
          <cell r="D20">
            <v>0</v>
          </cell>
          <cell r="E20" t="str">
            <v>Op dit taakveld/categorie wordt tenminste verwacht de overdracht aan de veiligheidsregio inzake de brandweerzorg .</v>
          </cell>
          <cell r="F20" t="str">
            <v>Ja</v>
          </cell>
        </row>
        <row r="22">
          <cell r="A22" t="str">
            <v>1.f</v>
          </cell>
          <cell r="B22" t="str">
            <v>Taakveld 6.3 Inkomensregelingen / Lasten 4.6.8 (Overige kapitaaloverdrachten - overige instellingen en personen)</v>
          </cell>
          <cell r="C22">
            <v>0</v>
          </cell>
          <cell r="D22">
            <v>0</v>
          </cell>
          <cell r="E22" t="str">
            <v>Op dit taakveld/categorie wordt verwacht de kwijtschelding van de heffingen.</v>
          </cell>
          <cell r="F22" t="str">
            <v>Ja</v>
          </cell>
        </row>
        <row r="24">
          <cell r="A24" t="str">
            <v xml:space="preserve">Toets </v>
          </cell>
          <cell r="B24" t="str">
            <v>Categoriegebruik taakveld ten opzichte van taakveldtotaal</v>
          </cell>
          <cell r="E24" t="str">
            <v>Toetsbeschrijving</v>
          </cell>
          <cell r="F24" t="str">
            <v>Aandachtspunt</v>
          </cell>
          <cell r="G24" t="str">
            <v>Toelichting gemeente</v>
          </cell>
        </row>
        <row r="25">
          <cell r="A25" t="str">
            <v>2.a</v>
          </cell>
          <cell r="B25" t="str">
            <v>Taakveld 6.3 Inkomensregelingen /  Lasten 3.4.1 (Sociale uitkeringen in natura) + 4.1.1 (Sociale uitkeringen in geld) + 4.3.2 (Ink. ov. - gemeenten) + 4.3.3 (Ink. ov. -gr) + 4.3.9 (Ink. ov -onverdeeld)</v>
          </cell>
          <cell r="C25" t="str">
            <v>&gt;70%</v>
          </cell>
          <cell r="D25">
            <v>0</v>
          </cell>
          <cell r="E25" t="str">
            <v xml:space="preserve">Op dit taakveld wordt op genoemde categorieën het overgrote deel van de totale lasten op dit taakveld verwacht.
De uitkeringen die u verstrekt voor de bijstand en andere inkomens-voorzieningen (zoals de IOAW) verwachten wij op cat. L4.1.1 of op cat. L4.3.2 of L4.3.3 indien de uitvoering verloopt middels een andere gemeente of een gemeenschappelijke regeling. De bijzondere bijstand wordt op cat. L3.4.1 verwacht. Categorie 4.3.9 mag alleen bij de begrotingen worden gebruikt.
</v>
          </cell>
          <cell r="F25" t="str">
            <v>Ja</v>
          </cell>
        </row>
        <row r="27">
          <cell r="A27" t="str">
            <v>2.b</v>
          </cell>
          <cell r="B27" t="str">
            <v>Taakveld 6.4 WSW en beschut werk / Lasten 1.1 (Salarissen en sociale lasten) + 4.3.2 (Ink. ov. - gemeenten) + 4.3.3 Ink. ov. - gr) + 4.3.6 (Ink. ov. - overige overheden) + 4.3.9 (Ink. ov. - onverdeeld)</v>
          </cell>
          <cell r="C27" t="str">
            <v>&gt;70%</v>
          </cell>
          <cell r="D27">
            <v>0</v>
          </cell>
          <cell r="E27" t="str">
            <v>Op dit taakveld wordt op genoemde categorieën het overgrote deel van de totale lasten op dit taakveld verwacht.
Categorie L4.3.2, L4.3.3 of L4.3.6  wordt verwacht indien u de uitvoering laat verzorgen door een andere gemeente, door een GR of door een andere overheidsinstelling. Cat. L1.1 wordt met name verwacht indien de uitvoering plaatsvindt in een instelling/bedrijf die valt onder de bestuurlijke verantwoordelijkheid van de gemeente. Categorie 4.3.9 mag alleen bij de begrotingen worden gebruikt.</v>
          </cell>
          <cell r="F27" t="str">
            <v>Ja</v>
          </cell>
        </row>
        <row r="29">
          <cell r="A29" t="str">
            <v>2.c</v>
          </cell>
          <cell r="B29" t="str">
            <v>Taakveld 6.60 Hulpmiddelen en diensten (WMO) / Lasten 3.4.1 (Sociale uitkeringen in natura) + 4.3.2 (Ink. ov. - gemeenten) + 4.3.3 Ink. ov. -gr) + 4.3.6 (Ink. ov. - overige overheden) + 4.3.9 (Ink. ov. - onverdeeld)</v>
          </cell>
          <cell r="C29" t="str">
            <v>&gt;70%</v>
          </cell>
          <cell r="D29">
            <v>0</v>
          </cell>
          <cell r="E29" t="str">
            <v>Op dit taakveld wordt op genoemde categorieën het overgrote deel van de totale lasten op dit taakveld verwacht.
Indien de gemeente een contract afsluit met een instelling/bedrijf voor zorg die rechtstreeks ten goede komt aan een cliënt, moeten de lasten altijd op cat. L3.4.1 worden geboekt. Alleen indien de uitvoerder van de zorg tot de overheid wordt gerekend (een andere gemeente, een GR of een andere overheidsinstelling) mag hiervan worden afgeweken en moeten de betalingen onder de inkomensoverdrachten worden verantwoord (categorieën L4.3.2, L4.3.3 of L4.3.6). Categorie 4.3.9 mag alleen bij de begrotingen worden gebruikt.</v>
          </cell>
          <cell r="F29" t="str">
            <v>Ja</v>
          </cell>
        </row>
        <row r="32">
          <cell r="A32" t="str">
            <v>Toets</v>
          </cell>
          <cell r="B32" t="str">
            <v>Gebruik categorie ten opzichte van andere categorieën</v>
          </cell>
          <cell r="E32" t="str">
            <v>Toetsbeschrijving</v>
          </cell>
          <cell r="F32" t="str">
            <v>Aandachtspunt</v>
          </cell>
          <cell r="G32" t="str">
            <v>Toelichting gemeente</v>
          </cell>
        </row>
        <row r="33">
          <cell r="A33" t="str">
            <v>3.a</v>
          </cell>
          <cell r="B33" t="str">
            <v>Totaal Lasten categorie 4.2 (Subsidies) t.o.v. totaal Lasten categorieën 4.3.1 t/m 4.3.9 (Ink. ov. aan overheid en niet-overheid)</v>
          </cell>
          <cell r="C33" t="str">
            <v>&gt;20%</v>
          </cell>
          <cell r="D33">
            <v>1</v>
          </cell>
          <cell r="E33" t="str">
            <v>De verwachting is dat het totaal aan subsidies aanmerkelijk lager ligt dan het totaal aan inkomensoverdrachten.
Het begrip subsidies in de Iv3 sluit aan bij de Europese statistische voorschriften en wijkt af van de afbakening van de subsidies volgens de Algemene wet bestuursrecht (Awb).
In de praktijk zijn vrijwel de enige lasten die op categorie L4.2 worden verwacht:
- loonkostensubsidies;
- milieusubsidies;
- openbaar vervoersubsidies
- subsidies aan marktproducenten, zoals bijvoorbeeld de bijdragen aan
  toeristische bureaus of bijdragen aan marktproducenten in de kosten
  van onderzoek
- bijdragen aan markt- en niet-marktproducenten voor het in stand 
  houden van productie, gebaseerd op een subsidieregeling waarbij
  elke subsidieaanvrager rechten kan ontlenen (en dus ook altijd geld 
  ontvangt) indien aan de voorwaarden van de subsidieregeling wordt
  voldaan</v>
          </cell>
          <cell r="F33" t="str">
            <v>Ja</v>
          </cell>
        </row>
      </sheetData>
      <sheetData sheetId="10">
        <row r="15">
          <cell r="F15" t="str">
            <v/>
          </cell>
        </row>
        <row r="16">
          <cell r="F16" t="str">
            <v/>
          </cell>
        </row>
        <row r="17">
          <cell r="F17" t="str">
            <v/>
          </cell>
        </row>
        <row r="19">
          <cell r="F19" t="str">
            <v/>
          </cell>
        </row>
      </sheetData>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antwoord.cbs.nl/" TargetMode="External"/><Relationship Id="rId1" Type="http://schemas.openxmlformats.org/officeDocument/2006/relationships/hyperlink" Target="http://www.cbs.nl/kredo"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zoek.officielebekendmakingen.nl/stcrt-2026-2083.html" TargetMode="External"/><Relationship Id="rId2" Type="http://schemas.openxmlformats.org/officeDocument/2006/relationships/hyperlink" Target="https://wetten.overheid.nl/BWBR0030060/2011-06-08" TargetMode="External"/><Relationship Id="rId1" Type="http://schemas.openxmlformats.org/officeDocument/2006/relationships/hyperlink" Target="http://www.cbs.nl/kredo" TargetMode="Externa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353BD-35BB-4F01-97F6-EB51A2648C9C}">
  <dimension ref="A1:IV58"/>
  <sheetViews>
    <sheetView workbookViewId="0">
      <selection activeCell="E19" sqref="E19"/>
    </sheetView>
  </sheetViews>
  <sheetFormatPr defaultColWidth="9.140625" defaultRowHeight="12.75" x14ac:dyDescent="0.25"/>
  <cols>
    <col min="1" max="1" width="7.28515625" style="142" customWidth="1"/>
    <col min="2" max="2" width="181.7109375" style="143" customWidth="1"/>
    <col min="3" max="16384" width="9.140625" style="143"/>
  </cols>
  <sheetData>
    <row r="1" spans="1:256" ht="15" customHeight="1" x14ac:dyDescent="0.25">
      <c r="A1" s="166" t="s">
        <v>282</v>
      </c>
      <c r="B1" s="167"/>
    </row>
    <row r="2" spans="1:256" ht="7.5" customHeight="1" x14ac:dyDescent="0.25">
      <c r="A2" s="177"/>
      <c r="B2" s="167"/>
    </row>
    <row r="3" spans="1:256" ht="25.5" customHeight="1" x14ac:dyDescent="0.25">
      <c r="A3" s="178" t="s">
        <v>294</v>
      </c>
      <c r="B3" s="165"/>
    </row>
    <row r="4" spans="1:256" ht="12.75" customHeight="1" x14ac:dyDescent="0.25">
      <c r="A4" s="173" t="s">
        <v>249</v>
      </c>
      <c r="B4" s="174"/>
      <c r="C4" s="144"/>
    </row>
    <row r="5" spans="1:256" ht="12.75" customHeight="1" x14ac:dyDescent="0.25">
      <c r="A5" s="173" t="s">
        <v>250</v>
      </c>
      <c r="B5" s="174"/>
      <c r="C5" s="144"/>
    </row>
    <row r="6" spans="1:256" ht="7.5" customHeight="1" x14ac:dyDescent="0.25">
      <c r="A6" s="173"/>
      <c r="B6" s="174"/>
    </row>
    <row r="7" spans="1:256" ht="7.5" customHeight="1" x14ac:dyDescent="0.25">
      <c r="A7" s="173"/>
      <c r="B7" s="174"/>
      <c r="C7" s="173"/>
      <c r="D7" s="174"/>
      <c r="E7" s="173"/>
      <c r="F7" s="174"/>
      <c r="G7" s="173"/>
      <c r="H7" s="174"/>
      <c r="I7" s="173"/>
      <c r="J7" s="174"/>
      <c r="K7" s="173"/>
      <c r="L7" s="174"/>
      <c r="M7" s="173"/>
      <c r="N7" s="174"/>
      <c r="O7" s="173"/>
      <c r="P7" s="174"/>
      <c r="Q7" s="173"/>
      <c r="R7" s="174"/>
      <c r="S7" s="173"/>
      <c r="T7" s="174"/>
      <c r="U7" s="173"/>
      <c r="V7" s="174"/>
      <c r="W7" s="173"/>
      <c r="X7" s="174"/>
      <c r="Y7" s="173"/>
      <c r="Z7" s="174"/>
      <c r="AA7" s="173"/>
      <c r="AB7" s="174"/>
      <c r="AC7" s="173"/>
      <c r="AD7" s="174"/>
      <c r="AE7" s="173"/>
      <c r="AF7" s="174"/>
      <c r="AG7" s="173"/>
      <c r="AH7" s="174"/>
      <c r="AI7" s="173"/>
      <c r="AJ7" s="174"/>
      <c r="AK7" s="173"/>
      <c r="AL7" s="174"/>
      <c r="AM7" s="173"/>
      <c r="AN7" s="174"/>
      <c r="AO7" s="173"/>
      <c r="AP7" s="174"/>
      <c r="AQ7" s="173"/>
      <c r="AR7" s="174"/>
      <c r="AS7" s="173"/>
      <c r="AT7" s="174"/>
      <c r="AU7" s="173"/>
      <c r="AV7" s="174"/>
      <c r="AW7" s="173"/>
      <c r="AX7" s="174"/>
      <c r="AY7" s="173"/>
      <c r="AZ7" s="174"/>
      <c r="BA7" s="173"/>
      <c r="BB7" s="174"/>
      <c r="BC7" s="173"/>
      <c r="BD7" s="174"/>
      <c r="BE7" s="173"/>
      <c r="BF7" s="174"/>
      <c r="BG7" s="173"/>
      <c r="BH7" s="174"/>
      <c r="BI7" s="173"/>
      <c r="BJ7" s="174"/>
      <c r="BK7" s="173"/>
      <c r="BL7" s="174"/>
      <c r="BM7" s="173"/>
      <c r="BN7" s="174"/>
      <c r="BO7" s="173"/>
      <c r="BP7" s="174"/>
      <c r="BQ7" s="173"/>
      <c r="BR7" s="174"/>
      <c r="BS7" s="173"/>
      <c r="BT7" s="174"/>
      <c r="BU7" s="173"/>
      <c r="BV7" s="174"/>
      <c r="BW7" s="173"/>
      <c r="BX7" s="174"/>
      <c r="BY7" s="173"/>
      <c r="BZ7" s="174"/>
      <c r="CA7" s="173"/>
      <c r="CB7" s="174"/>
      <c r="CC7" s="173"/>
      <c r="CD7" s="174"/>
      <c r="CE7" s="173"/>
      <c r="CF7" s="174"/>
      <c r="CG7" s="173"/>
      <c r="CH7" s="174"/>
      <c r="CI7" s="173"/>
      <c r="CJ7" s="174"/>
      <c r="CK7" s="173"/>
      <c r="CL7" s="174"/>
      <c r="CM7" s="173"/>
      <c r="CN7" s="174"/>
      <c r="CO7" s="173"/>
      <c r="CP7" s="174"/>
      <c r="CQ7" s="173"/>
      <c r="CR7" s="174"/>
      <c r="CS7" s="173"/>
      <c r="CT7" s="174"/>
      <c r="CU7" s="173"/>
      <c r="CV7" s="174"/>
      <c r="CW7" s="173"/>
      <c r="CX7" s="174"/>
      <c r="CY7" s="173"/>
      <c r="CZ7" s="174"/>
      <c r="DA7" s="173"/>
      <c r="DB7" s="174"/>
      <c r="DC7" s="173"/>
      <c r="DD7" s="174"/>
      <c r="DE7" s="173"/>
      <c r="DF7" s="174"/>
      <c r="DG7" s="173"/>
      <c r="DH7" s="174"/>
      <c r="DI7" s="173"/>
      <c r="DJ7" s="174"/>
      <c r="DK7" s="173"/>
      <c r="DL7" s="174"/>
      <c r="DM7" s="173"/>
      <c r="DN7" s="174"/>
      <c r="DO7" s="173"/>
      <c r="DP7" s="174"/>
      <c r="DQ7" s="173"/>
      <c r="DR7" s="174"/>
      <c r="DS7" s="173"/>
      <c r="DT7" s="174"/>
      <c r="DU7" s="173"/>
      <c r="DV7" s="174"/>
      <c r="DW7" s="173"/>
      <c r="DX7" s="174"/>
      <c r="DY7" s="173"/>
      <c r="DZ7" s="174"/>
      <c r="EA7" s="173"/>
      <c r="EB7" s="174"/>
      <c r="EC7" s="173"/>
      <c r="ED7" s="174"/>
      <c r="EE7" s="173"/>
      <c r="EF7" s="174"/>
      <c r="EG7" s="173"/>
      <c r="EH7" s="174"/>
      <c r="EI7" s="173"/>
      <c r="EJ7" s="174"/>
      <c r="EK7" s="173"/>
      <c r="EL7" s="174"/>
      <c r="EM7" s="173"/>
      <c r="EN7" s="174"/>
      <c r="EO7" s="173"/>
      <c r="EP7" s="174"/>
      <c r="EQ7" s="173"/>
      <c r="ER7" s="174"/>
      <c r="ES7" s="173"/>
      <c r="ET7" s="174"/>
      <c r="EU7" s="173"/>
      <c r="EV7" s="174"/>
      <c r="EW7" s="173"/>
      <c r="EX7" s="174"/>
      <c r="EY7" s="173"/>
      <c r="EZ7" s="174"/>
      <c r="FA7" s="173"/>
      <c r="FB7" s="174"/>
      <c r="FC7" s="173"/>
      <c r="FD7" s="174"/>
      <c r="FE7" s="173"/>
      <c r="FF7" s="174"/>
      <c r="FG7" s="173"/>
      <c r="FH7" s="174"/>
      <c r="FI7" s="173"/>
      <c r="FJ7" s="174"/>
      <c r="FK7" s="173"/>
      <c r="FL7" s="174"/>
      <c r="FM7" s="173"/>
      <c r="FN7" s="174"/>
      <c r="FO7" s="173"/>
      <c r="FP7" s="174"/>
      <c r="FQ7" s="173"/>
      <c r="FR7" s="174"/>
      <c r="FS7" s="173"/>
      <c r="FT7" s="174"/>
      <c r="FU7" s="173"/>
      <c r="FV7" s="174"/>
      <c r="FW7" s="173"/>
      <c r="FX7" s="174"/>
      <c r="FY7" s="173"/>
      <c r="FZ7" s="174"/>
      <c r="GA7" s="173"/>
      <c r="GB7" s="174"/>
      <c r="GC7" s="173"/>
      <c r="GD7" s="174"/>
      <c r="GE7" s="173"/>
      <c r="GF7" s="174"/>
      <c r="GG7" s="173"/>
      <c r="GH7" s="174"/>
      <c r="GI7" s="173"/>
      <c r="GJ7" s="174"/>
      <c r="GK7" s="173"/>
      <c r="GL7" s="174"/>
      <c r="GM7" s="173"/>
      <c r="GN7" s="174"/>
      <c r="GO7" s="173"/>
      <c r="GP7" s="174"/>
      <c r="GQ7" s="173"/>
      <c r="GR7" s="174"/>
      <c r="GS7" s="173"/>
      <c r="GT7" s="174"/>
      <c r="GU7" s="173"/>
      <c r="GV7" s="174"/>
      <c r="GW7" s="173"/>
      <c r="GX7" s="174"/>
      <c r="GY7" s="173"/>
      <c r="GZ7" s="174"/>
      <c r="HA7" s="173"/>
      <c r="HB7" s="174"/>
      <c r="HC7" s="173"/>
      <c r="HD7" s="174"/>
      <c r="HE7" s="173"/>
      <c r="HF7" s="174"/>
      <c r="HG7" s="173"/>
      <c r="HH7" s="174"/>
      <c r="HI7" s="173"/>
      <c r="HJ7" s="174"/>
      <c r="HK7" s="173"/>
      <c r="HL7" s="174"/>
      <c r="HM7" s="173"/>
      <c r="HN7" s="174"/>
      <c r="HO7" s="173"/>
      <c r="HP7" s="174"/>
      <c r="HQ7" s="173"/>
      <c r="HR7" s="174"/>
      <c r="HS7" s="173"/>
      <c r="HT7" s="174"/>
      <c r="HU7" s="173"/>
      <c r="HV7" s="174"/>
      <c r="HW7" s="173"/>
      <c r="HX7" s="174"/>
      <c r="HY7" s="173"/>
      <c r="HZ7" s="174"/>
      <c r="IA7" s="173"/>
      <c r="IB7" s="174"/>
      <c r="IC7" s="173"/>
      <c r="ID7" s="174"/>
      <c r="IE7" s="173"/>
      <c r="IF7" s="174"/>
      <c r="IG7" s="173"/>
      <c r="IH7" s="174"/>
      <c r="II7" s="173"/>
      <c r="IJ7" s="174"/>
      <c r="IK7" s="173"/>
      <c r="IL7" s="174"/>
      <c r="IM7" s="173"/>
      <c r="IN7" s="174"/>
      <c r="IO7" s="173"/>
      <c r="IP7" s="174"/>
      <c r="IQ7" s="173"/>
      <c r="IR7" s="174"/>
      <c r="IS7" s="173"/>
      <c r="IT7" s="174"/>
      <c r="IU7" s="173"/>
      <c r="IV7" s="174"/>
    </row>
    <row r="8" spans="1:256" ht="25.5" customHeight="1" x14ac:dyDescent="0.25">
      <c r="A8" s="173" t="s">
        <v>295</v>
      </c>
      <c r="B8" s="174"/>
    </row>
    <row r="9" spans="1:256" ht="15" x14ac:dyDescent="0.25">
      <c r="A9" s="175" t="s">
        <v>283</v>
      </c>
      <c r="B9" s="176"/>
    </row>
    <row r="10" spans="1:256" ht="7.5" customHeight="1" x14ac:dyDescent="0.25">
      <c r="A10" s="149"/>
    </row>
    <row r="11" spans="1:256" ht="38.25" customHeight="1" x14ac:dyDescent="0.25">
      <c r="A11" s="171" t="s">
        <v>296</v>
      </c>
      <c r="B11" s="167"/>
    </row>
    <row r="12" spans="1:256" ht="7.5" customHeight="1" x14ac:dyDescent="0.25">
      <c r="A12" s="171"/>
      <c r="B12" s="167"/>
    </row>
    <row r="13" spans="1:256" ht="7.5" customHeight="1" x14ac:dyDescent="0.25">
      <c r="A13" s="150"/>
    </row>
    <row r="14" spans="1:256" ht="12.75" customHeight="1" x14ac:dyDescent="0.25">
      <c r="A14" s="172" t="s">
        <v>253</v>
      </c>
      <c r="B14" s="165"/>
    </row>
    <row r="15" spans="1:256" ht="9.75" customHeight="1" x14ac:dyDescent="0.25">
      <c r="A15" s="151"/>
    </row>
    <row r="16" spans="1:256" ht="15" customHeight="1" x14ac:dyDescent="0.25">
      <c r="A16" s="166" t="s">
        <v>284</v>
      </c>
      <c r="B16" s="167"/>
    </row>
    <row r="17" spans="1:2" ht="7.5" customHeight="1" x14ac:dyDescent="0.2">
      <c r="A17" s="152"/>
    </row>
    <row r="18" spans="1:2" ht="12.75" customHeight="1" x14ac:dyDescent="0.25">
      <c r="A18" s="168" t="s">
        <v>285</v>
      </c>
      <c r="B18" s="165"/>
    </row>
    <row r="19" spans="1:2" ht="7.5" customHeight="1" x14ac:dyDescent="0.2">
      <c r="A19" s="153"/>
    </row>
    <row r="20" spans="1:2" ht="12.75" customHeight="1" x14ac:dyDescent="0.25">
      <c r="A20" s="169" t="str">
        <f>"KRDjjp09nnnn.xlsx (bijv. KRD"  &amp;Informatie!C8-2000&amp; "0090001.xlsx)"</f>
        <v>KRDjjp09nnnn.xlsx (bijv. KRD270090001.xlsx)</v>
      </c>
      <c r="B20" s="170"/>
    </row>
    <row r="21" spans="1:2" ht="15" x14ac:dyDescent="0.25">
      <c r="A21" s="169" t="str">
        <f>"AKKjjp09nnnn.pdf (bijv. AKK"  &amp;Informatie!C8-2000&amp; "0090001.pdf)"</f>
        <v>AKKjjp09nnnn.pdf (bijv. AKK270090001.pdf)</v>
      </c>
      <c r="B21" s="167"/>
    </row>
    <row r="22" spans="1:2" ht="15" x14ac:dyDescent="0.25">
      <c r="A22" s="169" t="str">
        <f>"KRDjjp09nnnn.zip (bijv. KRD"  &amp;Informatie!C8-2000&amp; "0090001.zip)"</f>
        <v>KRDjjp09nnnn.zip (bijv. KRD270090001.zip)</v>
      </c>
      <c r="B22" s="167"/>
    </row>
    <row r="23" spans="1:2" ht="7.5" customHeight="1" x14ac:dyDescent="0.25">
      <c r="A23" s="154"/>
    </row>
    <row r="24" spans="1:2" ht="15" x14ac:dyDescent="0.25">
      <c r="A24" s="164" t="str">
        <f>"                                                                               Kredo - " &amp;Informatie!C8&amp; " - periode 0 - openbaar lichaam - Bonaire"</f>
        <v xml:space="preserve">                                                                               Kredo - 2027 - periode 0 - openbaar lichaam - Bonaire</v>
      </c>
      <c r="B24" s="165"/>
    </row>
    <row r="25" spans="1:2" ht="7.5" customHeight="1" x14ac:dyDescent="0.2">
      <c r="A25" s="155"/>
    </row>
    <row r="26" spans="1:2" x14ac:dyDescent="0.25">
      <c r="A26" s="156" t="s">
        <v>286</v>
      </c>
      <c r="B26" s="143" t="s">
        <v>287</v>
      </c>
    </row>
    <row r="27" spans="1:2" x14ac:dyDescent="0.25">
      <c r="A27" s="156" t="s">
        <v>288</v>
      </c>
      <c r="B27" s="143" t="s">
        <v>289</v>
      </c>
    </row>
    <row r="28" spans="1:2" ht="7.5" customHeight="1" x14ac:dyDescent="0.25">
      <c r="A28" s="143"/>
    </row>
    <row r="29" spans="1:2" ht="12.75" customHeight="1" x14ac:dyDescent="0.25">
      <c r="A29" s="156" t="s">
        <v>290</v>
      </c>
      <c r="B29" s="157" t="str">
        <f xml:space="preserve"> "= jaar, voor bijvoorbeeld "  &amp;Informatie!C8&amp; " is dit "  &amp;Informatie!C8-2000&amp; "."</f>
        <v>= jaar, voor bijvoorbeeld 2027 is dit 27.</v>
      </c>
    </row>
    <row r="30" spans="1:2" ht="12.75" customHeight="1" x14ac:dyDescent="0.25">
      <c r="A30" s="156" t="s">
        <v>291</v>
      </c>
      <c r="B30" s="157" t="s">
        <v>299</v>
      </c>
    </row>
    <row r="31" spans="1:2" ht="25.5" x14ac:dyDescent="0.25">
      <c r="B31" s="144" t="s">
        <v>300</v>
      </c>
    </row>
    <row r="32" spans="1:2" ht="12" customHeight="1" x14ac:dyDescent="0.25">
      <c r="A32" s="158" t="s">
        <v>301</v>
      </c>
      <c r="B32" s="157" t="s">
        <v>297</v>
      </c>
    </row>
    <row r="33" spans="1:2" ht="12.75" customHeight="1" x14ac:dyDescent="0.25">
      <c r="A33" s="156" t="s">
        <v>292</v>
      </c>
      <c r="B33" s="157" t="s">
        <v>298</v>
      </c>
    </row>
    <row r="34" spans="1:2" ht="12.75" customHeight="1" x14ac:dyDescent="0.25">
      <c r="A34" s="142" t="s">
        <v>293</v>
      </c>
    </row>
    <row r="35" spans="1:2" x14ac:dyDescent="0.2">
      <c r="A35" s="155"/>
    </row>
    <row r="37" spans="1:2" x14ac:dyDescent="0.25">
      <c r="A37" s="142" t="s">
        <v>293</v>
      </c>
    </row>
    <row r="38" spans="1:2" x14ac:dyDescent="0.25">
      <c r="A38" s="143"/>
    </row>
    <row r="39" spans="1:2" x14ac:dyDescent="0.2">
      <c r="A39" s="114"/>
    </row>
    <row r="40" spans="1:2" x14ac:dyDescent="0.25">
      <c r="A40" s="143"/>
    </row>
    <row r="41" spans="1:2" x14ac:dyDescent="0.2">
      <c r="A41" s="114"/>
    </row>
    <row r="42" spans="1:2" x14ac:dyDescent="0.25">
      <c r="A42" s="143"/>
    </row>
    <row r="43" spans="1:2" x14ac:dyDescent="0.25">
      <c r="A43" s="143"/>
    </row>
    <row r="44" spans="1:2" x14ac:dyDescent="0.2">
      <c r="A44" s="114"/>
    </row>
    <row r="45" spans="1:2" x14ac:dyDescent="0.2">
      <c r="A45" s="114"/>
    </row>
    <row r="46" spans="1:2" x14ac:dyDescent="0.2">
      <c r="A46" s="114"/>
    </row>
    <row r="53" spans="1:1" x14ac:dyDescent="0.2">
      <c r="A53" s="114"/>
    </row>
    <row r="54" spans="1:1" x14ac:dyDescent="0.2">
      <c r="A54" s="159"/>
    </row>
    <row r="55" spans="1:1" x14ac:dyDescent="0.25">
      <c r="A55" s="160"/>
    </row>
    <row r="58" spans="1:1" x14ac:dyDescent="0.25">
      <c r="A58" s="161"/>
    </row>
  </sheetData>
  <mergeCells count="145">
    <mergeCell ref="A1:B1"/>
    <mergeCell ref="A2:B2"/>
    <mergeCell ref="A3:B3"/>
    <mergeCell ref="A4:B4"/>
    <mergeCell ref="A5:B5"/>
    <mergeCell ref="I7:J7"/>
    <mergeCell ref="K7:L7"/>
    <mergeCell ref="M7:N7"/>
    <mergeCell ref="O7:P7"/>
    <mergeCell ref="Q7:R7"/>
    <mergeCell ref="S7:T7"/>
    <mergeCell ref="A6:B6"/>
    <mergeCell ref="A7:B7"/>
    <mergeCell ref="C7:D7"/>
    <mergeCell ref="E7:F7"/>
    <mergeCell ref="G7:H7"/>
    <mergeCell ref="AG7:AH7"/>
    <mergeCell ref="AI7:AJ7"/>
    <mergeCell ref="AK7:AL7"/>
    <mergeCell ref="AM7:AN7"/>
    <mergeCell ref="AO7:AP7"/>
    <mergeCell ref="AQ7:AR7"/>
    <mergeCell ref="U7:V7"/>
    <mergeCell ref="W7:X7"/>
    <mergeCell ref="Y7:Z7"/>
    <mergeCell ref="AA7:AB7"/>
    <mergeCell ref="AC7:AD7"/>
    <mergeCell ref="AE7:AF7"/>
    <mergeCell ref="BE7:BF7"/>
    <mergeCell ref="BG7:BH7"/>
    <mergeCell ref="BI7:BJ7"/>
    <mergeCell ref="BK7:BL7"/>
    <mergeCell ref="BM7:BN7"/>
    <mergeCell ref="BO7:BP7"/>
    <mergeCell ref="AS7:AT7"/>
    <mergeCell ref="AU7:AV7"/>
    <mergeCell ref="AW7:AX7"/>
    <mergeCell ref="AY7:AZ7"/>
    <mergeCell ref="BA7:BB7"/>
    <mergeCell ref="BC7:BD7"/>
    <mergeCell ref="CC7:CD7"/>
    <mergeCell ref="CE7:CF7"/>
    <mergeCell ref="CG7:CH7"/>
    <mergeCell ref="CI7:CJ7"/>
    <mergeCell ref="CK7:CL7"/>
    <mergeCell ref="CM7:CN7"/>
    <mergeCell ref="BQ7:BR7"/>
    <mergeCell ref="BS7:BT7"/>
    <mergeCell ref="BU7:BV7"/>
    <mergeCell ref="BW7:BX7"/>
    <mergeCell ref="BY7:BZ7"/>
    <mergeCell ref="CA7:CB7"/>
    <mergeCell ref="DA7:DB7"/>
    <mergeCell ref="DC7:DD7"/>
    <mergeCell ref="DE7:DF7"/>
    <mergeCell ref="DG7:DH7"/>
    <mergeCell ref="DI7:DJ7"/>
    <mergeCell ref="DK7:DL7"/>
    <mergeCell ref="CO7:CP7"/>
    <mergeCell ref="CQ7:CR7"/>
    <mergeCell ref="CS7:CT7"/>
    <mergeCell ref="CU7:CV7"/>
    <mergeCell ref="CW7:CX7"/>
    <mergeCell ref="CY7:CZ7"/>
    <mergeCell ref="DY7:DZ7"/>
    <mergeCell ref="EA7:EB7"/>
    <mergeCell ref="EC7:ED7"/>
    <mergeCell ref="EE7:EF7"/>
    <mergeCell ref="EG7:EH7"/>
    <mergeCell ref="EI7:EJ7"/>
    <mergeCell ref="DM7:DN7"/>
    <mergeCell ref="DO7:DP7"/>
    <mergeCell ref="DQ7:DR7"/>
    <mergeCell ref="DS7:DT7"/>
    <mergeCell ref="DU7:DV7"/>
    <mergeCell ref="DW7:DX7"/>
    <mergeCell ref="EW7:EX7"/>
    <mergeCell ref="EY7:EZ7"/>
    <mergeCell ref="FA7:FB7"/>
    <mergeCell ref="FC7:FD7"/>
    <mergeCell ref="FE7:FF7"/>
    <mergeCell ref="FG7:FH7"/>
    <mergeCell ref="EK7:EL7"/>
    <mergeCell ref="EM7:EN7"/>
    <mergeCell ref="EO7:EP7"/>
    <mergeCell ref="EQ7:ER7"/>
    <mergeCell ref="ES7:ET7"/>
    <mergeCell ref="EU7:EV7"/>
    <mergeCell ref="FU7:FV7"/>
    <mergeCell ref="FW7:FX7"/>
    <mergeCell ref="FY7:FZ7"/>
    <mergeCell ref="GA7:GB7"/>
    <mergeCell ref="GC7:GD7"/>
    <mergeCell ref="GE7:GF7"/>
    <mergeCell ref="FI7:FJ7"/>
    <mergeCell ref="FK7:FL7"/>
    <mergeCell ref="FM7:FN7"/>
    <mergeCell ref="FO7:FP7"/>
    <mergeCell ref="FQ7:FR7"/>
    <mergeCell ref="FS7:FT7"/>
    <mergeCell ref="GS7:GT7"/>
    <mergeCell ref="GU7:GV7"/>
    <mergeCell ref="GW7:GX7"/>
    <mergeCell ref="GY7:GZ7"/>
    <mergeCell ref="HA7:HB7"/>
    <mergeCell ref="HC7:HD7"/>
    <mergeCell ref="GG7:GH7"/>
    <mergeCell ref="GI7:GJ7"/>
    <mergeCell ref="GK7:GL7"/>
    <mergeCell ref="GM7:GN7"/>
    <mergeCell ref="GO7:GP7"/>
    <mergeCell ref="GQ7:GR7"/>
    <mergeCell ref="IO7:IP7"/>
    <mergeCell ref="IQ7:IR7"/>
    <mergeCell ref="IS7:IT7"/>
    <mergeCell ref="IU7:IV7"/>
    <mergeCell ref="A8:B8"/>
    <mergeCell ref="A9:B9"/>
    <mergeCell ref="IC7:ID7"/>
    <mergeCell ref="IE7:IF7"/>
    <mergeCell ref="IG7:IH7"/>
    <mergeCell ref="II7:IJ7"/>
    <mergeCell ref="IK7:IL7"/>
    <mergeCell ref="IM7:IN7"/>
    <mergeCell ref="HQ7:HR7"/>
    <mergeCell ref="HS7:HT7"/>
    <mergeCell ref="HU7:HV7"/>
    <mergeCell ref="HW7:HX7"/>
    <mergeCell ref="HY7:HZ7"/>
    <mergeCell ref="IA7:IB7"/>
    <mergeCell ref="HE7:HF7"/>
    <mergeCell ref="HG7:HH7"/>
    <mergeCell ref="HI7:HJ7"/>
    <mergeCell ref="HK7:HL7"/>
    <mergeCell ref="HM7:HN7"/>
    <mergeCell ref="HO7:HP7"/>
    <mergeCell ref="A24:B24"/>
    <mergeCell ref="A16:B16"/>
    <mergeCell ref="A18:B18"/>
    <mergeCell ref="A20:B20"/>
    <mergeCell ref="A21:B21"/>
    <mergeCell ref="A22:B22"/>
    <mergeCell ref="A11:B11"/>
    <mergeCell ref="A12:B12"/>
    <mergeCell ref="A14:B14"/>
  </mergeCells>
  <hyperlinks>
    <hyperlink ref="A14" r:id="rId1" xr:uid="{5CCBEE70-C293-4EBB-88AC-CA414E2FFB09}"/>
    <hyperlink ref="A9" r:id="rId2" xr:uid="{E4534900-39F6-4FB2-8031-A9C8208EF2D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7A21B-788F-403C-80F2-B46C38F073EA}">
  <dimension ref="A1:IV502"/>
  <sheetViews>
    <sheetView topLeftCell="A14" zoomScaleNormal="100" workbookViewId="0">
      <selection activeCell="F35" sqref="F35"/>
    </sheetView>
  </sheetViews>
  <sheetFormatPr defaultColWidth="9.140625" defaultRowHeight="8.25" x14ac:dyDescent="0.25"/>
  <cols>
    <col min="1" max="1" width="35.7109375" style="139" customWidth="1"/>
    <col min="2" max="2" width="7.28515625" style="138" customWidth="1"/>
    <col min="3" max="3" width="39" style="138" customWidth="1"/>
    <col min="4" max="4" width="82.85546875" style="138" customWidth="1"/>
    <col min="5" max="16384" width="9.140625" style="138"/>
  </cols>
  <sheetData>
    <row r="1" spans="1:9" s="125" customFormat="1" ht="15" customHeight="1" x14ac:dyDescent="0.25">
      <c r="A1" s="180" t="s">
        <v>247</v>
      </c>
      <c r="B1" s="167"/>
      <c r="C1" s="167"/>
      <c r="D1" s="167"/>
    </row>
    <row r="2" spans="1:9" s="125" customFormat="1" ht="7.5" customHeight="1" x14ac:dyDescent="0.25">
      <c r="A2" s="181"/>
      <c r="B2" s="167"/>
      <c r="C2" s="167"/>
      <c r="D2" s="167"/>
    </row>
    <row r="3" spans="1:9" s="125" customFormat="1" ht="38.25" customHeight="1" x14ac:dyDescent="0.25">
      <c r="A3" s="177" t="s">
        <v>306</v>
      </c>
      <c r="B3" s="170"/>
      <c r="C3" s="170"/>
      <c r="D3" s="170"/>
    </row>
    <row r="4" spans="1:9" s="125" customFormat="1" ht="7.5" customHeight="1" x14ac:dyDescent="0.25">
      <c r="A4" s="126"/>
      <c r="B4" s="127"/>
      <c r="C4" s="127"/>
      <c r="D4" s="127"/>
    </row>
    <row r="5" spans="1:9" s="125" customFormat="1" ht="32.25" customHeight="1" x14ac:dyDescent="0.25">
      <c r="A5" s="193" t="s">
        <v>307</v>
      </c>
      <c r="B5" s="174"/>
      <c r="C5" s="174"/>
      <c r="D5" s="174"/>
      <c r="F5" s="182"/>
      <c r="G5" s="170"/>
      <c r="H5" s="170"/>
      <c r="I5" s="170"/>
    </row>
    <row r="6" spans="1:9" s="125" customFormat="1" ht="7.5" customHeight="1" x14ac:dyDescent="0.25">
      <c r="A6" s="128"/>
      <c r="B6" s="129"/>
      <c r="C6" s="127"/>
      <c r="D6" s="127"/>
    </row>
    <row r="7" spans="1:9" s="125" customFormat="1" ht="38.25" customHeight="1" x14ac:dyDescent="0.25">
      <c r="A7" s="193" t="s">
        <v>302</v>
      </c>
      <c r="B7" s="174"/>
      <c r="C7" s="174"/>
      <c r="D7" s="174"/>
    </row>
    <row r="8" spans="1:9" s="125" customFormat="1" ht="7.5" customHeight="1" x14ac:dyDescent="0.25">
      <c r="A8" s="130"/>
      <c r="B8" s="123"/>
      <c r="C8" s="123"/>
      <c r="D8" s="123"/>
    </row>
    <row r="9" spans="1:9" s="125" customFormat="1" ht="51" customHeight="1" x14ac:dyDescent="0.25">
      <c r="A9" s="184" t="s">
        <v>308</v>
      </c>
      <c r="B9" s="187"/>
      <c r="C9" s="187"/>
      <c r="D9" s="187"/>
    </row>
    <row r="10" spans="1:9" s="125" customFormat="1" ht="15" x14ac:dyDescent="0.25">
      <c r="A10" s="182" t="s">
        <v>309</v>
      </c>
      <c r="B10" s="170"/>
      <c r="C10" s="170"/>
      <c r="D10" s="170"/>
    </row>
    <row r="11" spans="1:9" s="125" customFormat="1" ht="7.5" customHeight="1" x14ac:dyDescent="0.25">
      <c r="A11" s="182"/>
      <c r="B11" s="167"/>
      <c r="C11" s="167"/>
      <c r="D11" s="167"/>
    </row>
    <row r="12" spans="1:9" s="131" customFormat="1" ht="25.5" customHeight="1" x14ac:dyDescent="0.25">
      <c r="A12" s="177" t="s">
        <v>248</v>
      </c>
      <c r="B12" s="167"/>
      <c r="C12" s="167"/>
      <c r="D12" s="167"/>
    </row>
    <row r="13" spans="1:9" s="131" customFormat="1" ht="15" x14ac:dyDescent="0.25">
      <c r="A13" s="194" t="s">
        <v>310</v>
      </c>
      <c r="B13" s="165"/>
      <c r="C13" s="165"/>
      <c r="D13" s="165"/>
    </row>
    <row r="14" spans="1:9" s="125" customFormat="1" ht="15" x14ac:dyDescent="0.25">
      <c r="A14" s="194" t="s">
        <v>311</v>
      </c>
      <c r="B14" s="165"/>
      <c r="C14" s="165"/>
      <c r="D14" s="165"/>
    </row>
    <row r="15" spans="1:9" s="125" customFormat="1" ht="7.5" customHeight="1" x14ac:dyDescent="0.25">
      <c r="A15" s="128"/>
      <c r="B15" s="129"/>
      <c r="C15" s="129"/>
      <c r="D15" s="129"/>
    </row>
    <row r="16" spans="1:9" s="125" customFormat="1" ht="38.25" customHeight="1" x14ac:dyDescent="0.25">
      <c r="A16" s="182" t="s">
        <v>303</v>
      </c>
      <c r="B16" s="167"/>
      <c r="C16" s="167"/>
      <c r="D16" s="167"/>
    </row>
    <row r="17" spans="1:4" s="125" customFormat="1" ht="7.5" customHeight="1" x14ac:dyDescent="0.25">
      <c r="A17" s="181"/>
      <c r="B17" s="167"/>
      <c r="C17" s="167"/>
      <c r="D17" s="167"/>
    </row>
    <row r="18" spans="1:4" s="125" customFormat="1" ht="38.25" customHeight="1" x14ac:dyDescent="0.25">
      <c r="A18" s="182" t="str">
        <f>"Dit bestand is bestemd voor alle inzendingen over "  &amp;Informatie!C8&amp; ", dus voor zowel de rapportage begroting, als voor de jaarrekening (zie het kopje 'Eén opvraagbestand voor begrotingen en jaarrekeningen')."</f>
        <v>Dit bestand is bestemd voor alle inzendingen over 2027, dus voor zowel de rapportage begroting, als voor de jaarrekening (zie het kopje 'Eén opvraagbestand voor begrotingen en jaarrekeningen').</v>
      </c>
      <c r="B18" s="167"/>
      <c r="C18" s="167"/>
      <c r="D18" s="167"/>
    </row>
    <row r="19" spans="1:4" s="125" customFormat="1" ht="7.5" customHeight="1" x14ac:dyDescent="0.25">
      <c r="A19" s="129"/>
      <c r="B19" s="132"/>
      <c r="C19" s="132"/>
      <c r="D19" s="132"/>
    </row>
    <row r="20" spans="1:4" s="125" customFormat="1" ht="25.5" customHeight="1" x14ac:dyDescent="0.25">
      <c r="A20" s="177" t="s">
        <v>251</v>
      </c>
      <c r="B20" s="167"/>
      <c r="C20" s="167"/>
      <c r="D20" s="167"/>
    </row>
    <row r="21" spans="1:4" s="125" customFormat="1" ht="7.5" customHeight="1" x14ac:dyDescent="0.25">
      <c r="A21" s="181"/>
      <c r="B21" s="167"/>
      <c r="C21" s="167"/>
      <c r="D21" s="167"/>
    </row>
    <row r="22" spans="1:4" s="125" customFormat="1" ht="12.75" customHeight="1" x14ac:dyDescent="0.25">
      <c r="A22" s="177" t="s">
        <v>252</v>
      </c>
      <c r="B22" s="177"/>
      <c r="C22" s="133" t="s">
        <v>253</v>
      </c>
      <c r="D22" s="133"/>
    </row>
    <row r="23" spans="1:4" s="125" customFormat="1" ht="9.75" customHeight="1" x14ac:dyDescent="0.25">
      <c r="A23" s="177"/>
      <c r="B23" s="167"/>
      <c r="C23" s="167"/>
      <c r="D23" s="167"/>
    </row>
    <row r="24" spans="1:4" s="134" customFormat="1" ht="15" customHeight="1" x14ac:dyDescent="0.25">
      <c r="A24" s="180" t="s">
        <v>254</v>
      </c>
      <c r="B24" s="167"/>
      <c r="C24" s="167"/>
      <c r="D24" s="167"/>
    </row>
    <row r="25" spans="1:4" s="134" customFormat="1" ht="7.5" customHeight="1" x14ac:dyDescent="0.25">
      <c r="A25" s="190"/>
      <c r="B25" s="167"/>
      <c r="C25" s="167"/>
      <c r="D25" s="167"/>
    </row>
    <row r="26" spans="1:4" s="134" customFormat="1" ht="76.5" customHeight="1" x14ac:dyDescent="0.25">
      <c r="A26" s="177" t="s">
        <v>255</v>
      </c>
      <c r="B26" s="167"/>
      <c r="C26" s="167"/>
      <c r="D26" s="167"/>
    </row>
    <row r="27" spans="1:4" s="134" customFormat="1" ht="9.75" customHeight="1" x14ac:dyDescent="0.25">
      <c r="A27" s="177"/>
      <c r="B27" s="167"/>
      <c r="C27" s="167"/>
      <c r="D27" s="167"/>
    </row>
    <row r="28" spans="1:4" s="125" customFormat="1" ht="15" customHeight="1" x14ac:dyDescent="0.25">
      <c r="A28" s="180" t="s">
        <v>256</v>
      </c>
      <c r="B28" s="167"/>
      <c r="C28" s="167"/>
      <c r="D28" s="167"/>
    </row>
    <row r="29" spans="1:4" s="125" customFormat="1" ht="7.5" customHeight="1" x14ac:dyDescent="0.25">
      <c r="A29" s="126"/>
      <c r="B29" s="132"/>
      <c r="C29" s="132"/>
      <c r="D29" s="132"/>
    </row>
    <row r="30" spans="1:4" s="134" customFormat="1" ht="15" x14ac:dyDescent="0.25">
      <c r="A30" s="177" t="s">
        <v>277</v>
      </c>
      <c r="B30" s="167"/>
      <c r="C30" s="167"/>
      <c r="D30" s="167"/>
    </row>
    <row r="31" spans="1:4" s="134" customFormat="1" ht="15" x14ac:dyDescent="0.25">
      <c r="A31" s="191" t="s">
        <v>278</v>
      </c>
      <c r="B31" s="167"/>
      <c r="C31" s="167"/>
      <c r="D31" s="167"/>
    </row>
    <row r="32" spans="1:4" s="134" customFormat="1" ht="15" x14ac:dyDescent="0.25">
      <c r="A32" s="146" t="s">
        <v>279</v>
      </c>
      <c r="B32" s="132"/>
      <c r="C32" s="132"/>
      <c r="D32" s="132"/>
    </row>
    <row r="33" spans="1:11" s="134" customFormat="1" ht="15" x14ac:dyDescent="0.25">
      <c r="A33" s="191" t="s">
        <v>280</v>
      </c>
      <c r="B33" s="167"/>
      <c r="C33" s="167"/>
      <c r="D33" s="167"/>
    </row>
    <row r="34" spans="1:11" s="134" customFormat="1" ht="15" x14ac:dyDescent="0.25">
      <c r="A34" s="146" t="s">
        <v>281</v>
      </c>
      <c r="B34" s="132"/>
      <c r="C34" s="132"/>
      <c r="D34" s="132"/>
    </row>
    <row r="35" spans="1:11" s="134" customFormat="1" ht="15" x14ac:dyDescent="0.25">
      <c r="A35" s="145"/>
      <c r="B35" s="132"/>
      <c r="C35" s="132"/>
      <c r="D35" s="132"/>
    </row>
    <row r="36" spans="1:11" s="125" customFormat="1" ht="15" x14ac:dyDescent="0.25">
      <c r="A36" s="180" t="s">
        <v>312</v>
      </c>
      <c r="B36" s="167"/>
      <c r="C36" s="167"/>
      <c r="D36" s="167"/>
    </row>
    <row r="37" spans="1:11" s="125" customFormat="1" ht="17.25" customHeight="1" x14ac:dyDescent="0.25">
      <c r="A37" s="192"/>
      <c r="B37" s="167"/>
      <c r="C37" s="167"/>
      <c r="D37" s="167"/>
    </row>
    <row r="38" spans="1:11" s="125" customFormat="1" ht="38.25" customHeight="1" x14ac:dyDescent="0.25">
      <c r="A38" s="182" t="s">
        <v>269</v>
      </c>
      <c r="B38" s="167"/>
      <c r="C38" s="167"/>
      <c r="D38" s="167"/>
    </row>
    <row r="39" spans="1:11" s="125" customFormat="1" ht="20.25" customHeight="1" x14ac:dyDescent="0.25">
      <c r="A39" s="135"/>
    </row>
    <row r="40" spans="1:11" s="125" customFormat="1" ht="15" x14ac:dyDescent="0.25">
      <c r="A40" s="177" t="s">
        <v>257</v>
      </c>
      <c r="B40" s="167"/>
      <c r="C40" s="167"/>
      <c r="D40" s="167"/>
      <c r="H40" s="126"/>
      <c r="I40" s="132"/>
      <c r="J40" s="132"/>
      <c r="K40" s="132"/>
    </row>
    <row r="41" spans="1:11" s="125" customFormat="1" ht="12.75" x14ac:dyDescent="0.25">
      <c r="A41" s="136" t="s">
        <v>258</v>
      </c>
      <c r="B41" s="183" t="s">
        <v>259</v>
      </c>
      <c r="C41" s="183"/>
      <c r="D41" s="183"/>
    </row>
    <row r="42" spans="1:11" s="125" customFormat="1" ht="38.25" customHeight="1" x14ac:dyDescent="0.25">
      <c r="A42" s="136"/>
      <c r="B42" s="131" t="s">
        <v>260</v>
      </c>
      <c r="C42" s="137"/>
      <c r="D42" s="137"/>
    </row>
    <row r="43" spans="1:11" s="125" customFormat="1" ht="25.5" customHeight="1" x14ac:dyDescent="0.25">
      <c r="A43" s="136" t="s">
        <v>258</v>
      </c>
      <c r="B43" s="183" t="s">
        <v>261</v>
      </c>
      <c r="C43" s="183"/>
      <c r="D43" s="183"/>
    </row>
    <row r="44" spans="1:11" s="125" customFormat="1" ht="51" customHeight="1" x14ac:dyDescent="0.25">
      <c r="A44" s="136"/>
      <c r="B44" s="179" t="s">
        <v>262</v>
      </c>
      <c r="C44" s="179"/>
      <c r="D44" s="179"/>
      <c r="G44" s="184"/>
      <c r="H44" s="165"/>
      <c r="I44" s="165"/>
      <c r="J44" s="165"/>
    </row>
    <row r="45" spans="1:11" s="125" customFormat="1" ht="38.25" customHeight="1" x14ac:dyDescent="0.25">
      <c r="A45" s="136" t="s">
        <v>258</v>
      </c>
      <c r="B45" s="183" t="s">
        <v>263</v>
      </c>
      <c r="C45" s="183"/>
      <c r="D45" s="183"/>
    </row>
    <row r="46" spans="1:11" s="125" customFormat="1" ht="12.75" customHeight="1" x14ac:dyDescent="0.25">
      <c r="A46" s="136"/>
      <c r="B46" s="184" t="s">
        <v>270</v>
      </c>
      <c r="C46" s="187"/>
      <c r="D46" s="187"/>
      <c r="G46"/>
      <c r="H46"/>
      <c r="I46"/>
      <c r="J46"/>
    </row>
    <row r="47" spans="1:11" s="125" customFormat="1" ht="12.75" customHeight="1" x14ac:dyDescent="0.25">
      <c r="A47" s="136"/>
      <c r="B47" s="184" t="s">
        <v>264</v>
      </c>
      <c r="C47" s="187"/>
      <c r="D47" s="187"/>
      <c r="G47"/>
      <c r="H47"/>
      <c r="I47"/>
      <c r="J47"/>
    </row>
    <row r="48" spans="1:11" s="125" customFormat="1" ht="9.75" customHeight="1" x14ac:dyDescent="0.25">
      <c r="A48" s="136" t="s">
        <v>258</v>
      </c>
      <c r="B48" s="183" t="s">
        <v>265</v>
      </c>
      <c r="C48" s="183"/>
      <c r="D48" s="183"/>
    </row>
    <row r="49" spans="1:256" s="125" customFormat="1" ht="33" customHeight="1" x14ac:dyDescent="0.25">
      <c r="A49" s="136"/>
      <c r="B49" s="188" t="s">
        <v>271</v>
      </c>
      <c r="C49" s="189"/>
      <c r="D49" s="189"/>
    </row>
    <row r="50" spans="1:256" s="125" customFormat="1" ht="7.5" customHeight="1" x14ac:dyDescent="0.25">
      <c r="A50" s="136"/>
      <c r="B50" s="179"/>
      <c r="C50" s="167"/>
      <c r="D50" s="167"/>
    </row>
    <row r="51" spans="1:256" s="125" customFormat="1" ht="12.75" x14ac:dyDescent="0.25">
      <c r="A51" s="182" t="s">
        <v>266</v>
      </c>
      <c r="B51" s="182"/>
      <c r="C51" s="182"/>
      <c r="D51" s="182"/>
    </row>
    <row r="52" spans="1:256" s="125" customFormat="1" ht="24" customHeight="1" x14ac:dyDescent="0.25">
      <c r="A52" s="128" t="s">
        <v>258</v>
      </c>
      <c r="B52" s="182" t="s">
        <v>272</v>
      </c>
      <c r="C52" s="170"/>
      <c r="D52" s="170"/>
    </row>
    <row r="53" spans="1:256" s="125" customFormat="1" ht="26.25" customHeight="1" x14ac:dyDescent="0.25">
      <c r="A53" s="186" t="s">
        <v>313</v>
      </c>
      <c r="B53" s="185"/>
      <c r="C53" s="185"/>
      <c r="D53" s="185"/>
    </row>
    <row r="54" spans="1:256" s="125" customFormat="1" ht="15" x14ac:dyDescent="0.25">
      <c r="A54" s="177"/>
      <c r="B54" s="167"/>
      <c r="C54" s="167"/>
      <c r="D54" s="167"/>
      <c r="E54" s="182"/>
      <c r="F54" s="167"/>
      <c r="G54" s="167"/>
      <c r="H54" s="167"/>
      <c r="I54" s="182"/>
      <c r="J54" s="167"/>
      <c r="K54" s="167"/>
      <c r="L54" s="167"/>
      <c r="M54" s="182"/>
      <c r="N54" s="167"/>
      <c r="O54" s="167"/>
      <c r="P54" s="167"/>
      <c r="Q54" s="182"/>
      <c r="R54" s="167"/>
      <c r="S54" s="167"/>
      <c r="T54" s="167"/>
      <c r="U54" s="182"/>
      <c r="V54" s="167"/>
      <c r="W54" s="167"/>
      <c r="X54" s="167"/>
      <c r="Y54" s="182"/>
      <c r="Z54" s="167"/>
      <c r="AA54" s="167"/>
      <c r="AB54" s="167"/>
      <c r="AC54" s="182"/>
      <c r="AD54" s="167"/>
      <c r="AE54" s="167"/>
      <c r="AF54" s="167"/>
      <c r="AG54" s="182"/>
      <c r="AH54" s="167"/>
      <c r="AI54" s="167"/>
      <c r="AJ54" s="167"/>
      <c r="AK54" s="182"/>
      <c r="AL54" s="167"/>
      <c r="AM54" s="167"/>
      <c r="AN54" s="167"/>
      <c r="AO54" s="182"/>
      <c r="AP54" s="167"/>
      <c r="AQ54" s="167"/>
      <c r="AR54" s="167"/>
      <c r="AS54" s="182"/>
      <c r="AT54" s="167"/>
      <c r="AU54" s="167"/>
      <c r="AV54" s="167"/>
      <c r="AW54" s="182"/>
      <c r="AX54" s="167"/>
      <c r="AY54" s="167"/>
      <c r="AZ54" s="167"/>
      <c r="BA54" s="182"/>
      <c r="BB54" s="167"/>
      <c r="BC54" s="167"/>
      <c r="BD54" s="167"/>
      <c r="BE54" s="182"/>
      <c r="BF54" s="167"/>
      <c r="BG54" s="167"/>
      <c r="BH54" s="167"/>
      <c r="BI54" s="182"/>
      <c r="BJ54" s="167"/>
      <c r="BK54" s="167"/>
      <c r="BL54" s="167"/>
      <c r="BM54" s="182"/>
      <c r="BN54" s="167"/>
      <c r="BO54" s="167"/>
      <c r="BP54" s="167"/>
      <c r="BQ54" s="182"/>
      <c r="BR54" s="167"/>
      <c r="BS54" s="167"/>
      <c r="BT54" s="167"/>
      <c r="BU54" s="182"/>
      <c r="BV54" s="167"/>
      <c r="BW54" s="167"/>
      <c r="BX54" s="167"/>
      <c r="BY54" s="182"/>
      <c r="BZ54" s="167"/>
      <c r="CA54" s="167"/>
      <c r="CB54" s="167"/>
      <c r="CC54" s="182"/>
      <c r="CD54" s="167"/>
      <c r="CE54" s="167"/>
      <c r="CF54" s="167"/>
      <c r="CG54" s="182"/>
      <c r="CH54" s="167"/>
      <c r="CI54" s="167"/>
      <c r="CJ54" s="167"/>
      <c r="CK54" s="182"/>
      <c r="CL54" s="167"/>
      <c r="CM54" s="167"/>
      <c r="CN54" s="167"/>
      <c r="CO54" s="182"/>
      <c r="CP54" s="167"/>
      <c r="CQ54" s="167"/>
      <c r="CR54" s="167"/>
      <c r="CS54" s="182"/>
      <c r="CT54" s="167"/>
      <c r="CU54" s="167"/>
      <c r="CV54" s="167"/>
      <c r="CW54" s="182"/>
      <c r="CX54" s="167"/>
      <c r="CY54" s="167"/>
      <c r="CZ54" s="167"/>
      <c r="DA54" s="182"/>
      <c r="DB54" s="167"/>
      <c r="DC54" s="167"/>
      <c r="DD54" s="167"/>
      <c r="DE54" s="182"/>
      <c r="DF54" s="167"/>
      <c r="DG54" s="167"/>
      <c r="DH54" s="167"/>
      <c r="DI54" s="182"/>
      <c r="DJ54" s="167"/>
      <c r="DK54" s="167"/>
      <c r="DL54" s="167"/>
      <c r="DM54" s="182"/>
      <c r="DN54" s="167"/>
      <c r="DO54" s="167"/>
      <c r="DP54" s="167"/>
      <c r="DQ54" s="182"/>
      <c r="DR54" s="167"/>
      <c r="DS54" s="167"/>
      <c r="DT54" s="167"/>
      <c r="DU54" s="182"/>
      <c r="DV54" s="167"/>
      <c r="DW54" s="167"/>
      <c r="DX54" s="167"/>
      <c r="DY54" s="182"/>
      <c r="DZ54" s="167"/>
      <c r="EA54" s="167"/>
      <c r="EB54" s="167"/>
      <c r="EC54" s="182"/>
      <c r="ED54" s="167"/>
      <c r="EE54" s="167"/>
      <c r="EF54" s="167"/>
      <c r="EG54" s="182"/>
      <c r="EH54" s="167"/>
      <c r="EI54" s="167"/>
      <c r="EJ54" s="167"/>
      <c r="EK54" s="182"/>
      <c r="EL54" s="167"/>
      <c r="EM54" s="167"/>
      <c r="EN54" s="167"/>
      <c r="EO54" s="182"/>
      <c r="EP54" s="167"/>
      <c r="EQ54" s="167"/>
      <c r="ER54" s="167"/>
      <c r="ES54" s="182"/>
      <c r="ET54" s="167"/>
      <c r="EU54" s="167"/>
      <c r="EV54" s="167"/>
      <c r="EW54" s="182"/>
      <c r="EX54" s="167"/>
      <c r="EY54" s="167"/>
      <c r="EZ54" s="167"/>
      <c r="FA54" s="182"/>
      <c r="FB54" s="167"/>
      <c r="FC54" s="167"/>
      <c r="FD54" s="167"/>
      <c r="FE54" s="182"/>
      <c r="FF54" s="167"/>
      <c r="FG54" s="167"/>
      <c r="FH54" s="167"/>
      <c r="FI54" s="182"/>
      <c r="FJ54" s="167"/>
      <c r="FK54" s="167"/>
      <c r="FL54" s="167"/>
      <c r="FM54" s="182"/>
      <c r="FN54" s="167"/>
      <c r="FO54" s="167"/>
      <c r="FP54" s="167"/>
      <c r="FQ54" s="182"/>
      <c r="FR54" s="167"/>
      <c r="FS54" s="167"/>
      <c r="FT54" s="167"/>
      <c r="FU54" s="182"/>
      <c r="FV54" s="167"/>
      <c r="FW54" s="167"/>
      <c r="FX54" s="167"/>
      <c r="FY54" s="182"/>
      <c r="FZ54" s="167"/>
      <c r="GA54" s="167"/>
      <c r="GB54" s="167"/>
      <c r="GC54" s="182"/>
      <c r="GD54" s="167"/>
      <c r="GE54" s="167"/>
      <c r="GF54" s="167"/>
      <c r="GG54" s="182"/>
      <c r="GH54" s="167"/>
      <c r="GI54" s="167"/>
      <c r="GJ54" s="167"/>
      <c r="GK54" s="182"/>
      <c r="GL54" s="167"/>
      <c r="GM54" s="167"/>
      <c r="GN54" s="167"/>
      <c r="GO54" s="182"/>
      <c r="GP54" s="167"/>
      <c r="GQ54" s="167"/>
      <c r="GR54" s="167"/>
      <c r="GS54" s="182"/>
      <c r="GT54" s="167"/>
      <c r="GU54" s="167"/>
      <c r="GV54" s="167"/>
      <c r="GW54" s="182"/>
      <c r="GX54" s="167"/>
      <c r="GY54" s="167"/>
      <c r="GZ54" s="167"/>
      <c r="HA54" s="182"/>
      <c r="HB54" s="167"/>
      <c r="HC54" s="167"/>
      <c r="HD54" s="167"/>
      <c r="HE54" s="182"/>
      <c r="HF54" s="167"/>
      <c r="HG54" s="167"/>
      <c r="HH54" s="167"/>
      <c r="HI54" s="182"/>
      <c r="HJ54" s="167"/>
      <c r="HK54" s="167"/>
      <c r="HL54" s="167"/>
      <c r="HM54" s="182"/>
      <c r="HN54" s="167"/>
      <c r="HO54" s="167"/>
      <c r="HP54" s="167"/>
      <c r="HQ54" s="182"/>
      <c r="HR54" s="167"/>
      <c r="HS54" s="167"/>
      <c r="HT54" s="167"/>
      <c r="HU54" s="182"/>
      <c r="HV54" s="167"/>
      <c r="HW54" s="167"/>
      <c r="HX54" s="167"/>
      <c r="HY54" s="182"/>
      <c r="HZ54" s="167"/>
      <c r="IA54" s="167"/>
      <c r="IB54" s="167"/>
      <c r="IC54" s="182"/>
      <c r="ID54" s="167"/>
      <c r="IE54" s="167"/>
      <c r="IF54" s="167"/>
      <c r="IG54" s="182"/>
      <c r="IH54" s="167"/>
      <c r="II54" s="167"/>
      <c r="IJ54" s="167"/>
      <c r="IK54" s="182"/>
      <c r="IL54" s="167"/>
      <c r="IM54" s="167"/>
      <c r="IN54" s="167"/>
      <c r="IO54" s="182"/>
      <c r="IP54" s="167"/>
      <c r="IQ54" s="167"/>
      <c r="IR54" s="167"/>
      <c r="IS54" s="182"/>
      <c r="IT54" s="167"/>
      <c r="IU54" s="167"/>
      <c r="IV54" s="167"/>
    </row>
    <row r="55" spans="1:256" s="125" customFormat="1" ht="17.25" customHeight="1" x14ac:dyDescent="0.25">
      <c r="A55" s="180" t="s">
        <v>267</v>
      </c>
      <c r="B55" s="167"/>
      <c r="C55" s="167"/>
      <c r="D55" s="167"/>
    </row>
    <row r="56" spans="1:256" s="125" customFormat="1" ht="15" x14ac:dyDescent="0.25">
      <c r="A56" s="181"/>
      <c r="B56" s="167"/>
      <c r="C56" s="167"/>
      <c r="D56" s="167"/>
    </row>
    <row r="57" spans="1:256" s="125" customFormat="1" ht="33" customHeight="1" x14ac:dyDescent="0.25">
      <c r="A57" s="184" t="s">
        <v>273</v>
      </c>
      <c r="B57" s="185"/>
      <c r="C57" s="185"/>
      <c r="D57" s="185"/>
    </row>
    <row r="58" spans="1:256" s="125" customFormat="1" ht="15" x14ac:dyDescent="0.25">
      <c r="A58" s="182" t="s">
        <v>268</v>
      </c>
      <c r="B58" s="167"/>
      <c r="C58" s="167"/>
      <c r="D58" s="167"/>
    </row>
    <row r="59" spans="1:256" s="125" customFormat="1" ht="7.5" customHeight="1" x14ac:dyDescent="0.25">
      <c r="A59" s="126"/>
      <c r="B59" s="132"/>
      <c r="C59" s="132"/>
      <c r="D59" s="132"/>
    </row>
    <row r="60" spans="1:256" s="125" customFormat="1" ht="12.75" customHeight="1" x14ac:dyDescent="0.25">
      <c r="A60" s="180" t="s">
        <v>189</v>
      </c>
      <c r="B60" s="180"/>
      <c r="C60" s="180"/>
      <c r="D60" s="180"/>
    </row>
    <row r="61" spans="1:256" s="125" customFormat="1" ht="7.5" customHeight="1" x14ac:dyDescent="0.25">
      <c r="A61" s="135"/>
    </row>
    <row r="62" spans="1:256" s="125" customFormat="1" ht="12.75" x14ac:dyDescent="0.25">
      <c r="A62" s="177" t="s">
        <v>274</v>
      </c>
      <c r="B62" s="179"/>
      <c r="C62" s="179"/>
      <c r="D62" s="179"/>
    </row>
    <row r="63" spans="1:256" s="125" customFormat="1" ht="4.5" customHeight="1" x14ac:dyDescent="0.25">
      <c r="A63" s="181"/>
      <c r="B63" s="167"/>
      <c r="C63" s="167"/>
      <c r="D63" s="167"/>
    </row>
    <row r="64" spans="1:256" s="125" customFormat="1" ht="12.75" x14ac:dyDescent="0.25">
      <c r="A64" s="177" t="s">
        <v>276</v>
      </c>
      <c r="B64" s="179"/>
      <c r="C64" s="179"/>
      <c r="D64" s="179"/>
    </row>
    <row r="65" spans="1:14" s="125" customFormat="1" ht="15" x14ac:dyDescent="0.25">
      <c r="A65" s="177" t="s">
        <v>275</v>
      </c>
      <c r="B65" s="167"/>
      <c r="C65" s="167"/>
      <c r="D65" s="167"/>
    </row>
    <row r="66" spans="1:14" ht="12.75" customHeight="1" x14ac:dyDescent="0.25">
      <c r="A66" s="177" t="s">
        <v>304</v>
      </c>
      <c r="B66" s="167"/>
      <c r="C66" s="167"/>
      <c r="D66" s="167"/>
      <c r="E66" s="125"/>
      <c r="F66" s="125"/>
      <c r="G66" s="125"/>
      <c r="H66" s="125"/>
      <c r="I66" s="125"/>
      <c r="J66" s="125"/>
      <c r="K66" s="125"/>
      <c r="L66" s="125"/>
      <c r="M66" s="125"/>
      <c r="N66" s="125"/>
    </row>
    <row r="67" spans="1:14" x14ac:dyDescent="0.25">
      <c r="A67" s="125"/>
      <c r="B67" s="125"/>
      <c r="C67" s="125"/>
      <c r="D67" s="125"/>
      <c r="E67" s="125"/>
      <c r="F67" s="125"/>
      <c r="G67" s="125"/>
      <c r="H67" s="125"/>
      <c r="I67" s="125"/>
      <c r="J67" s="125"/>
      <c r="K67" s="125"/>
      <c r="L67" s="125"/>
      <c r="M67" s="125"/>
      <c r="N67" s="125"/>
    </row>
    <row r="68" spans="1:14" x14ac:dyDescent="0.25">
      <c r="A68" s="125"/>
      <c r="B68" s="125"/>
      <c r="C68" s="125"/>
      <c r="D68" s="125"/>
      <c r="E68" s="125"/>
      <c r="F68" s="125"/>
      <c r="G68" s="125"/>
      <c r="H68" s="125"/>
      <c r="I68" s="125"/>
      <c r="J68" s="125"/>
      <c r="K68" s="125"/>
      <c r="L68" s="125"/>
      <c r="M68" s="125"/>
      <c r="N68" s="125"/>
    </row>
    <row r="69" spans="1:14" x14ac:dyDescent="0.25">
      <c r="A69" s="125"/>
      <c r="B69" s="125"/>
      <c r="C69" s="125"/>
      <c r="D69" s="125"/>
      <c r="E69" s="125"/>
      <c r="F69" s="125"/>
      <c r="G69" s="125"/>
      <c r="H69" s="125"/>
      <c r="I69" s="125"/>
      <c r="J69" s="125"/>
      <c r="K69" s="125"/>
      <c r="L69" s="125"/>
      <c r="M69" s="125"/>
      <c r="N69" s="125"/>
    </row>
    <row r="70" spans="1:14" x14ac:dyDescent="0.25">
      <c r="A70" s="125"/>
      <c r="B70" s="125"/>
      <c r="C70" s="125"/>
      <c r="D70" s="125"/>
      <c r="E70" s="125"/>
      <c r="F70" s="125"/>
      <c r="G70" s="125"/>
      <c r="H70" s="125"/>
      <c r="I70" s="125"/>
      <c r="J70" s="125"/>
      <c r="K70" s="125"/>
      <c r="L70" s="125"/>
      <c r="M70" s="125"/>
      <c r="N70" s="125"/>
    </row>
    <row r="71" spans="1:14" x14ac:dyDescent="0.25">
      <c r="A71" s="125"/>
      <c r="B71" s="125"/>
      <c r="C71" s="125"/>
      <c r="D71" s="125"/>
      <c r="E71" s="125"/>
      <c r="F71" s="125"/>
      <c r="G71" s="125"/>
      <c r="H71" s="125"/>
      <c r="I71" s="125"/>
      <c r="J71" s="125"/>
      <c r="K71" s="125"/>
      <c r="L71" s="125"/>
      <c r="M71" s="125"/>
      <c r="N71" s="125"/>
    </row>
    <row r="72" spans="1:14" ht="9.75" customHeight="1" x14ac:dyDescent="0.25">
      <c r="A72" s="125"/>
      <c r="B72" s="125"/>
      <c r="C72" s="125"/>
      <c r="D72" s="125"/>
      <c r="E72" s="125"/>
      <c r="F72" s="125"/>
      <c r="G72" s="125"/>
      <c r="H72" s="125"/>
      <c r="I72" s="125"/>
      <c r="J72" s="125"/>
      <c r="K72" s="125"/>
      <c r="L72" s="125"/>
      <c r="M72" s="125"/>
      <c r="N72" s="125"/>
    </row>
    <row r="73" spans="1:14" ht="15" customHeight="1" x14ac:dyDescent="0.25">
      <c r="A73" s="125"/>
      <c r="B73" s="125"/>
      <c r="C73" s="125"/>
      <c r="D73" s="125"/>
      <c r="E73" s="125"/>
      <c r="F73" s="125"/>
      <c r="G73" s="125"/>
      <c r="H73" s="125"/>
      <c r="I73" s="125"/>
      <c r="J73" s="125"/>
      <c r="K73" s="125"/>
      <c r="L73" s="125"/>
      <c r="M73" s="125"/>
      <c r="N73" s="125"/>
    </row>
    <row r="74" spans="1:14" ht="7.5" customHeight="1" x14ac:dyDescent="0.25">
      <c r="A74" s="125"/>
      <c r="B74" s="125"/>
      <c r="C74" s="125"/>
      <c r="D74" s="125"/>
      <c r="E74" s="125"/>
      <c r="F74" s="125"/>
      <c r="G74" s="125"/>
      <c r="H74" s="125"/>
      <c r="I74" s="125"/>
      <c r="J74" s="125"/>
      <c r="K74" s="125"/>
      <c r="L74" s="125"/>
      <c r="M74" s="125"/>
      <c r="N74" s="125"/>
    </row>
    <row r="75" spans="1:14" ht="76.5" customHeight="1" x14ac:dyDescent="0.25">
      <c r="A75" s="125"/>
      <c r="B75" s="125"/>
      <c r="C75" s="125"/>
      <c r="D75" s="125"/>
      <c r="E75" s="125"/>
      <c r="F75" s="125"/>
      <c r="G75" s="125"/>
      <c r="H75" s="125"/>
      <c r="I75" s="125"/>
      <c r="J75" s="125"/>
      <c r="K75" s="125"/>
      <c r="L75" s="125"/>
      <c r="M75" s="125"/>
      <c r="N75" s="125"/>
    </row>
    <row r="76" spans="1:14" ht="69.75" customHeight="1" x14ac:dyDescent="0.25">
      <c r="A76" s="125"/>
      <c r="B76" s="125"/>
      <c r="C76" s="125"/>
      <c r="D76" s="125"/>
      <c r="E76" s="125"/>
      <c r="F76" s="125"/>
      <c r="G76" s="125"/>
      <c r="H76" s="125"/>
      <c r="I76" s="125"/>
      <c r="J76" s="125"/>
      <c r="K76" s="125"/>
      <c r="L76" s="125"/>
      <c r="M76" s="125"/>
      <c r="N76" s="125"/>
    </row>
    <row r="77" spans="1:14" ht="25.5" customHeight="1" x14ac:dyDescent="0.25">
      <c r="A77" s="125"/>
      <c r="B77" s="125"/>
      <c r="C77" s="125"/>
      <c r="D77" s="125"/>
      <c r="E77" s="125"/>
      <c r="F77" s="125"/>
      <c r="G77" s="125"/>
      <c r="H77" s="125"/>
      <c r="I77" s="125"/>
      <c r="J77" s="125"/>
      <c r="K77" s="125"/>
      <c r="L77" s="125"/>
      <c r="M77" s="125"/>
      <c r="N77" s="125"/>
    </row>
    <row r="78" spans="1:14" ht="25.5" customHeight="1" x14ac:dyDescent="0.25">
      <c r="A78" s="125"/>
      <c r="B78" s="125"/>
      <c r="C78" s="125"/>
      <c r="D78" s="125"/>
      <c r="E78" s="125"/>
      <c r="F78" s="125"/>
      <c r="G78" s="125"/>
      <c r="H78" s="125"/>
      <c r="I78" s="125"/>
      <c r="J78" s="125"/>
      <c r="K78" s="125"/>
      <c r="L78" s="125"/>
      <c r="M78" s="125"/>
      <c r="N78" s="125"/>
    </row>
    <row r="79" spans="1:14" ht="25.5" customHeight="1" x14ac:dyDescent="0.25">
      <c r="A79" s="125"/>
      <c r="B79" s="125"/>
      <c r="C79" s="125"/>
      <c r="D79" s="125"/>
      <c r="E79" s="125"/>
      <c r="F79" s="125"/>
      <c r="G79" s="125"/>
      <c r="H79" s="125"/>
      <c r="I79" s="125"/>
      <c r="J79" s="125"/>
      <c r="K79" s="125"/>
      <c r="L79" s="125"/>
      <c r="M79" s="125"/>
      <c r="N79" s="125"/>
    </row>
    <row r="80" spans="1:14" ht="25.5" customHeight="1" x14ac:dyDescent="0.25">
      <c r="A80" s="125"/>
      <c r="B80" s="125"/>
      <c r="C80" s="125"/>
      <c r="D80" s="125"/>
      <c r="E80" s="125"/>
      <c r="F80" s="125"/>
      <c r="G80" s="125"/>
      <c r="H80" s="125"/>
      <c r="I80" s="125"/>
      <c r="J80" s="125"/>
      <c r="K80" s="125"/>
      <c r="L80" s="125"/>
      <c r="M80" s="125"/>
      <c r="N80" s="125"/>
    </row>
    <row r="81" spans="1:14" ht="25.5" customHeight="1" x14ac:dyDescent="0.25">
      <c r="A81" s="125"/>
      <c r="B81" s="125"/>
      <c r="C81" s="125"/>
      <c r="D81" s="125"/>
      <c r="E81" s="125"/>
      <c r="F81" s="125"/>
      <c r="G81" s="125"/>
      <c r="H81" s="125"/>
      <c r="I81" s="125"/>
      <c r="J81" s="125"/>
      <c r="K81" s="125"/>
      <c r="L81" s="125"/>
      <c r="M81" s="125"/>
      <c r="N81" s="125"/>
    </row>
    <row r="82" spans="1:14" ht="25.5" customHeight="1" x14ac:dyDescent="0.25">
      <c r="A82" s="125"/>
      <c r="B82" s="125"/>
      <c r="C82" s="125"/>
      <c r="D82" s="125"/>
      <c r="E82" s="125"/>
      <c r="F82" s="125"/>
      <c r="G82" s="125"/>
      <c r="H82" s="125"/>
      <c r="I82" s="125"/>
      <c r="J82" s="125"/>
      <c r="K82" s="125"/>
      <c r="L82" s="125"/>
      <c r="M82" s="125"/>
      <c r="N82" s="125"/>
    </row>
    <row r="83" spans="1:14" ht="25.5" customHeight="1" x14ac:dyDescent="0.25">
      <c r="A83" s="125"/>
      <c r="B83" s="125"/>
      <c r="C83" s="125"/>
      <c r="D83" s="125"/>
      <c r="E83" s="125"/>
      <c r="F83" s="125"/>
      <c r="G83" s="125"/>
      <c r="H83" s="125"/>
      <c r="I83" s="125"/>
      <c r="J83" s="125"/>
      <c r="K83" s="125"/>
      <c r="L83" s="125"/>
      <c r="M83" s="125"/>
      <c r="N83" s="125"/>
    </row>
    <row r="84" spans="1:14" ht="15.75" customHeight="1" x14ac:dyDescent="0.25">
      <c r="A84" s="125"/>
      <c r="B84" s="125"/>
      <c r="C84" s="125"/>
      <c r="D84" s="125"/>
      <c r="E84" s="125"/>
      <c r="F84" s="125"/>
      <c r="G84" s="125"/>
      <c r="H84" s="125"/>
      <c r="I84" s="125"/>
      <c r="J84" s="125"/>
      <c r="K84" s="125"/>
      <c r="L84" s="125"/>
      <c r="M84" s="125"/>
      <c r="N84" s="125"/>
    </row>
    <row r="85" spans="1:14" ht="15.75" customHeight="1" x14ac:dyDescent="0.25">
      <c r="A85" s="125"/>
      <c r="B85" s="125"/>
      <c r="C85" s="125"/>
      <c r="D85" s="125"/>
      <c r="E85" s="125"/>
      <c r="F85" s="125"/>
      <c r="G85" s="125"/>
      <c r="H85" s="125"/>
      <c r="I85" s="125"/>
      <c r="J85" s="125"/>
      <c r="K85" s="125"/>
      <c r="L85" s="125"/>
      <c r="M85" s="125"/>
      <c r="N85" s="125"/>
    </row>
    <row r="86" spans="1:14" ht="15.75" customHeight="1" x14ac:dyDescent="0.25">
      <c r="A86" s="125"/>
      <c r="B86" s="125"/>
      <c r="C86" s="125"/>
      <c r="D86" s="125"/>
      <c r="E86" s="125"/>
      <c r="F86" s="125"/>
      <c r="G86" s="125"/>
      <c r="H86" s="125"/>
      <c r="I86" s="125"/>
      <c r="J86" s="125"/>
      <c r="K86" s="125"/>
      <c r="L86" s="125"/>
      <c r="M86" s="125"/>
      <c r="N86" s="125"/>
    </row>
    <row r="87" spans="1:14" ht="15.75" customHeight="1" x14ac:dyDescent="0.25">
      <c r="A87" s="125"/>
      <c r="B87" s="125"/>
      <c r="C87" s="125"/>
      <c r="D87" s="125"/>
      <c r="E87" s="125"/>
      <c r="F87" s="125"/>
      <c r="G87" s="125"/>
      <c r="H87" s="125"/>
      <c r="I87" s="125"/>
      <c r="J87" s="125"/>
      <c r="K87" s="125"/>
      <c r="L87" s="125"/>
      <c r="M87" s="125"/>
      <c r="N87" s="125"/>
    </row>
    <row r="88" spans="1:14" ht="18" customHeight="1" x14ac:dyDescent="0.25">
      <c r="A88" s="125"/>
      <c r="B88" s="125"/>
      <c r="C88" s="125"/>
      <c r="D88" s="125"/>
      <c r="E88" s="125"/>
      <c r="F88" s="125"/>
      <c r="G88" s="125"/>
      <c r="H88" s="125"/>
      <c r="I88" s="125"/>
      <c r="J88" s="125"/>
      <c r="K88" s="125"/>
      <c r="L88" s="125"/>
      <c r="M88" s="125"/>
      <c r="N88" s="125"/>
    </row>
    <row r="89" spans="1:14" ht="18" customHeight="1" x14ac:dyDescent="0.25">
      <c r="A89" s="125"/>
      <c r="B89" s="125"/>
      <c r="C89" s="125"/>
      <c r="D89" s="125"/>
      <c r="E89" s="125"/>
      <c r="F89" s="125"/>
      <c r="G89" s="125"/>
      <c r="H89" s="125"/>
      <c r="I89" s="125"/>
      <c r="J89" s="125"/>
      <c r="K89" s="125"/>
      <c r="L89" s="125"/>
      <c r="M89" s="125"/>
      <c r="N89" s="125"/>
    </row>
    <row r="90" spans="1:14" ht="18" customHeight="1" x14ac:dyDescent="0.25">
      <c r="A90" s="125"/>
      <c r="B90" s="125"/>
      <c r="C90" s="125"/>
      <c r="D90" s="125"/>
      <c r="E90" s="125"/>
      <c r="F90" s="125"/>
      <c r="G90" s="125"/>
      <c r="H90" s="125"/>
      <c r="I90" s="125"/>
      <c r="J90" s="125"/>
      <c r="K90" s="125"/>
      <c r="L90" s="125"/>
      <c r="M90" s="125"/>
      <c r="N90" s="125"/>
    </row>
    <row r="91" spans="1:14" ht="18" customHeight="1" x14ac:dyDescent="0.25">
      <c r="A91" s="125"/>
      <c r="B91" s="125"/>
      <c r="C91" s="125"/>
      <c r="D91" s="125"/>
      <c r="E91" s="125"/>
      <c r="F91" s="125"/>
      <c r="G91" s="125"/>
      <c r="H91" s="125"/>
      <c r="I91" s="125"/>
      <c r="J91" s="125"/>
      <c r="K91" s="125"/>
      <c r="L91" s="125"/>
      <c r="M91" s="125"/>
      <c r="N91" s="125"/>
    </row>
    <row r="92" spans="1:14" ht="18" customHeight="1" x14ac:dyDescent="0.25">
      <c r="A92" s="125"/>
      <c r="B92" s="125"/>
      <c r="C92" s="125"/>
      <c r="D92" s="125"/>
      <c r="E92" s="125"/>
      <c r="F92" s="125"/>
      <c r="G92" s="125"/>
      <c r="H92" s="125"/>
      <c r="I92" s="125"/>
      <c r="J92" s="125"/>
      <c r="K92" s="125"/>
      <c r="L92" s="125"/>
      <c r="M92" s="125"/>
      <c r="N92" s="125"/>
    </row>
    <row r="93" spans="1:14" ht="18" customHeight="1" x14ac:dyDescent="0.25">
      <c r="A93" s="125"/>
      <c r="B93" s="125"/>
      <c r="C93" s="125"/>
      <c r="D93" s="125"/>
      <c r="E93" s="125"/>
      <c r="F93" s="125"/>
      <c r="G93" s="125"/>
      <c r="H93" s="125"/>
      <c r="I93" s="125"/>
      <c r="J93" s="125"/>
      <c r="K93" s="125"/>
      <c r="L93" s="125"/>
      <c r="M93" s="125"/>
      <c r="N93" s="125"/>
    </row>
    <row r="94" spans="1:14" ht="18" customHeight="1" x14ac:dyDescent="0.25">
      <c r="A94" s="125"/>
      <c r="B94" s="125"/>
      <c r="C94" s="125"/>
      <c r="D94" s="125"/>
      <c r="E94" s="125"/>
      <c r="F94" s="125"/>
      <c r="G94" s="125"/>
      <c r="H94" s="125"/>
      <c r="I94" s="125"/>
      <c r="J94" s="125"/>
      <c r="K94" s="125"/>
      <c r="L94" s="125"/>
      <c r="M94" s="125"/>
      <c r="N94" s="125"/>
    </row>
    <row r="95" spans="1:14" ht="18" customHeight="1" x14ac:dyDescent="0.25">
      <c r="A95" s="125"/>
      <c r="B95" s="125"/>
      <c r="C95" s="125"/>
      <c r="D95" s="125"/>
      <c r="E95" s="125"/>
      <c r="F95" s="125"/>
      <c r="G95" s="125"/>
      <c r="H95" s="125"/>
      <c r="I95" s="125"/>
      <c r="J95" s="125"/>
      <c r="K95" s="125"/>
      <c r="L95" s="125"/>
      <c r="M95" s="125"/>
      <c r="N95" s="125"/>
    </row>
    <row r="96" spans="1:14" ht="18" customHeight="1" x14ac:dyDescent="0.25">
      <c r="A96" s="125"/>
      <c r="B96" s="125"/>
      <c r="C96" s="125"/>
      <c r="D96" s="125"/>
      <c r="E96" s="125"/>
      <c r="F96" s="125"/>
      <c r="G96" s="125"/>
      <c r="H96" s="125"/>
      <c r="I96" s="125"/>
      <c r="J96" s="125"/>
      <c r="K96" s="125"/>
      <c r="L96" s="125"/>
      <c r="M96" s="125"/>
      <c r="N96" s="125"/>
    </row>
    <row r="97" spans="1:14" ht="18" customHeight="1" x14ac:dyDescent="0.25">
      <c r="A97" s="125"/>
      <c r="B97" s="125"/>
      <c r="C97" s="125"/>
      <c r="D97" s="125"/>
      <c r="E97" s="125"/>
      <c r="F97" s="125"/>
      <c r="G97" s="125"/>
      <c r="H97" s="125"/>
      <c r="I97" s="125"/>
      <c r="J97" s="125"/>
      <c r="K97" s="125"/>
      <c r="L97" s="125"/>
      <c r="M97" s="125"/>
      <c r="N97" s="125"/>
    </row>
    <row r="98" spans="1:14" ht="18" customHeight="1" x14ac:dyDescent="0.25">
      <c r="A98" s="125"/>
      <c r="B98" s="125"/>
      <c r="C98" s="125"/>
      <c r="D98" s="125"/>
      <c r="E98" s="125"/>
      <c r="F98" s="125"/>
      <c r="G98" s="125"/>
      <c r="H98" s="125"/>
      <c r="I98" s="125"/>
      <c r="J98" s="125"/>
      <c r="K98" s="125"/>
      <c r="L98" s="125"/>
      <c r="M98" s="125"/>
      <c r="N98" s="125"/>
    </row>
    <row r="99" spans="1:14" ht="18" customHeight="1" x14ac:dyDescent="0.25">
      <c r="A99" s="125"/>
      <c r="B99" s="125"/>
      <c r="C99" s="125"/>
      <c r="D99" s="125"/>
      <c r="E99" s="125"/>
      <c r="F99" s="125"/>
      <c r="G99" s="125"/>
      <c r="H99" s="125"/>
      <c r="I99" s="125"/>
      <c r="J99" s="125"/>
      <c r="K99" s="125"/>
      <c r="L99" s="125"/>
      <c r="M99" s="125"/>
      <c r="N99" s="125"/>
    </row>
    <row r="100" spans="1:14" ht="18" customHeight="1" x14ac:dyDescent="0.25">
      <c r="A100" s="125"/>
      <c r="B100" s="125"/>
      <c r="C100" s="125"/>
      <c r="D100" s="125"/>
      <c r="E100" s="125"/>
      <c r="F100" s="125"/>
      <c r="G100" s="125"/>
      <c r="H100" s="125"/>
      <c r="I100" s="125"/>
      <c r="J100" s="125"/>
      <c r="K100" s="125"/>
      <c r="L100" s="125"/>
      <c r="M100" s="125"/>
      <c r="N100" s="125"/>
    </row>
    <row r="101" spans="1:14" ht="18" customHeight="1" x14ac:dyDescent="0.25">
      <c r="A101" s="125"/>
      <c r="B101" s="125"/>
      <c r="C101" s="125"/>
      <c r="D101" s="125"/>
      <c r="E101" s="125"/>
      <c r="F101" s="125"/>
      <c r="G101" s="125"/>
      <c r="H101" s="125"/>
      <c r="I101" s="125"/>
      <c r="J101" s="125"/>
      <c r="K101" s="125"/>
      <c r="L101" s="125"/>
      <c r="M101" s="125"/>
      <c r="N101" s="125"/>
    </row>
    <row r="102" spans="1:14" ht="18" customHeight="1" x14ac:dyDescent="0.25">
      <c r="A102" s="125"/>
      <c r="B102" s="125"/>
      <c r="C102" s="125"/>
      <c r="D102" s="125"/>
      <c r="E102" s="125"/>
      <c r="F102" s="125"/>
      <c r="G102" s="125"/>
      <c r="H102" s="125"/>
      <c r="I102" s="125"/>
      <c r="J102" s="125"/>
      <c r="K102" s="125"/>
      <c r="L102" s="125"/>
      <c r="M102" s="125"/>
      <c r="N102" s="125"/>
    </row>
    <row r="103" spans="1:14" ht="18" customHeight="1" x14ac:dyDescent="0.25">
      <c r="A103" s="125"/>
      <c r="B103" s="125"/>
      <c r="C103" s="125"/>
      <c r="D103" s="125"/>
      <c r="E103" s="125"/>
      <c r="F103" s="125"/>
      <c r="G103" s="125"/>
      <c r="H103" s="125"/>
      <c r="I103" s="125"/>
      <c r="J103" s="125"/>
      <c r="K103" s="125"/>
      <c r="L103" s="125"/>
      <c r="M103" s="125"/>
      <c r="N103" s="125"/>
    </row>
    <row r="104" spans="1:14" ht="18" customHeight="1" x14ac:dyDescent="0.25">
      <c r="A104" s="125"/>
      <c r="B104" s="125"/>
      <c r="C104" s="125"/>
      <c r="D104" s="125"/>
      <c r="E104" s="125"/>
      <c r="F104" s="125"/>
      <c r="G104" s="125"/>
      <c r="H104" s="125"/>
      <c r="I104" s="125"/>
      <c r="J104" s="125"/>
      <c r="K104" s="125"/>
      <c r="L104" s="125"/>
      <c r="M104" s="125"/>
      <c r="N104" s="125"/>
    </row>
    <row r="105" spans="1:14" ht="18" customHeight="1" x14ac:dyDescent="0.25">
      <c r="A105" s="125"/>
      <c r="B105" s="125"/>
      <c r="C105" s="125"/>
      <c r="D105" s="125"/>
      <c r="E105" s="125"/>
      <c r="F105" s="125"/>
      <c r="G105" s="125"/>
      <c r="H105" s="125"/>
      <c r="I105" s="125"/>
      <c r="J105" s="125"/>
      <c r="K105" s="125"/>
      <c r="L105" s="125"/>
      <c r="M105" s="125"/>
      <c r="N105" s="125"/>
    </row>
    <row r="106" spans="1:14" ht="18" customHeight="1" x14ac:dyDescent="0.25">
      <c r="A106" s="125"/>
      <c r="B106" s="125"/>
      <c r="C106" s="125"/>
      <c r="D106" s="125"/>
      <c r="E106" s="125"/>
      <c r="F106" s="125"/>
      <c r="G106" s="125"/>
      <c r="H106" s="125"/>
      <c r="I106" s="125"/>
      <c r="J106" s="125"/>
      <c r="K106" s="125"/>
      <c r="L106" s="125"/>
      <c r="M106" s="125"/>
      <c r="N106" s="125"/>
    </row>
    <row r="107" spans="1:14" ht="18" customHeight="1" x14ac:dyDescent="0.25">
      <c r="A107" s="125"/>
      <c r="B107" s="125"/>
      <c r="C107" s="125"/>
      <c r="D107" s="125"/>
      <c r="E107" s="125"/>
      <c r="F107" s="125"/>
      <c r="G107" s="125"/>
      <c r="H107" s="125"/>
      <c r="I107" s="125"/>
      <c r="J107" s="125"/>
      <c r="K107" s="125"/>
      <c r="L107" s="125"/>
      <c r="M107" s="125"/>
      <c r="N107" s="125"/>
    </row>
    <row r="108" spans="1:14" ht="18" customHeight="1" x14ac:dyDescent="0.25">
      <c r="A108" s="125"/>
      <c r="B108" s="125"/>
      <c r="C108" s="125"/>
      <c r="D108" s="125"/>
      <c r="E108" s="125"/>
      <c r="F108" s="125"/>
      <c r="G108" s="125"/>
      <c r="H108" s="125"/>
      <c r="I108" s="125"/>
      <c r="J108" s="125"/>
      <c r="K108" s="125"/>
      <c r="L108" s="125"/>
      <c r="M108" s="125"/>
      <c r="N108" s="125"/>
    </row>
    <row r="109" spans="1:14" ht="18" customHeight="1" x14ac:dyDescent="0.25">
      <c r="A109" s="125"/>
      <c r="B109" s="125"/>
      <c r="C109" s="125"/>
      <c r="D109" s="125"/>
      <c r="E109" s="125"/>
      <c r="F109" s="125"/>
      <c r="G109" s="125"/>
      <c r="H109" s="125"/>
      <c r="I109" s="125"/>
      <c r="J109" s="125"/>
      <c r="K109" s="125"/>
      <c r="L109" s="125"/>
      <c r="M109" s="125"/>
      <c r="N109" s="125"/>
    </row>
    <row r="110" spans="1:14" ht="18" customHeight="1" x14ac:dyDescent="0.25">
      <c r="A110" s="125"/>
      <c r="B110" s="125"/>
      <c r="C110" s="125"/>
      <c r="D110" s="125"/>
      <c r="E110" s="125"/>
      <c r="F110" s="125"/>
      <c r="G110" s="125"/>
      <c r="H110" s="125"/>
      <c r="I110" s="125"/>
      <c r="J110" s="125"/>
      <c r="K110" s="125"/>
      <c r="L110" s="125"/>
      <c r="M110" s="125"/>
      <c r="N110" s="125"/>
    </row>
    <row r="111" spans="1:14" ht="18" customHeight="1" x14ac:dyDescent="0.25">
      <c r="A111" s="125"/>
      <c r="B111" s="125"/>
      <c r="C111" s="125"/>
      <c r="D111" s="125"/>
      <c r="E111" s="125"/>
      <c r="F111" s="125"/>
      <c r="G111" s="125"/>
      <c r="H111" s="125"/>
      <c r="I111" s="125"/>
      <c r="J111" s="125"/>
      <c r="K111" s="125"/>
      <c r="L111" s="125"/>
      <c r="M111" s="125"/>
      <c r="N111" s="125"/>
    </row>
    <row r="112" spans="1:14" ht="18" customHeight="1" x14ac:dyDescent="0.25">
      <c r="A112" s="125"/>
      <c r="B112" s="125"/>
      <c r="C112" s="125"/>
      <c r="D112" s="125"/>
      <c r="E112" s="125"/>
      <c r="F112" s="125"/>
      <c r="G112" s="125"/>
      <c r="H112" s="125"/>
      <c r="I112" s="125"/>
      <c r="J112" s="125"/>
      <c r="K112" s="125"/>
      <c r="L112" s="125"/>
      <c r="M112" s="125"/>
      <c r="N112" s="125"/>
    </row>
    <row r="113" spans="1:14" ht="18" customHeight="1" x14ac:dyDescent="0.25">
      <c r="A113" s="125"/>
      <c r="B113" s="125"/>
      <c r="C113" s="125"/>
      <c r="D113" s="125"/>
      <c r="E113" s="125"/>
      <c r="F113" s="125"/>
      <c r="G113" s="125"/>
      <c r="H113" s="125"/>
      <c r="I113" s="125"/>
      <c r="J113" s="125"/>
      <c r="K113" s="125"/>
      <c r="L113" s="125"/>
      <c r="M113" s="125"/>
      <c r="N113" s="125"/>
    </row>
    <row r="114" spans="1:14" ht="51.75" customHeight="1" x14ac:dyDescent="0.25">
      <c r="A114" s="125"/>
      <c r="B114" s="125"/>
      <c r="C114" s="125"/>
      <c r="D114" s="125"/>
      <c r="E114" s="125"/>
      <c r="F114" s="125"/>
      <c r="G114" s="125"/>
      <c r="H114" s="125"/>
      <c r="I114" s="125"/>
      <c r="J114" s="125"/>
      <c r="K114" s="125"/>
      <c r="L114" s="125"/>
      <c r="M114" s="125"/>
      <c r="N114" s="125"/>
    </row>
    <row r="115" spans="1:14" ht="16.5" customHeight="1" x14ac:dyDescent="0.25">
      <c r="A115" s="125"/>
      <c r="B115" s="125"/>
      <c r="C115" s="125"/>
      <c r="D115" s="125"/>
      <c r="E115" s="125"/>
      <c r="F115" s="125"/>
      <c r="G115" s="125"/>
      <c r="H115" s="125"/>
      <c r="I115" s="125"/>
      <c r="J115" s="125"/>
      <c r="K115" s="125"/>
      <c r="L115" s="125"/>
      <c r="M115" s="125"/>
      <c r="N115" s="125"/>
    </row>
    <row r="116" spans="1:14" ht="20.25" customHeight="1" x14ac:dyDescent="0.25">
      <c r="A116" s="125"/>
      <c r="B116" s="125"/>
      <c r="C116" s="125"/>
      <c r="D116" s="125"/>
      <c r="E116" s="125"/>
      <c r="F116" s="125"/>
      <c r="G116" s="125"/>
      <c r="H116" s="125"/>
      <c r="I116" s="125"/>
      <c r="J116" s="125"/>
      <c r="K116" s="125"/>
      <c r="L116" s="125"/>
      <c r="M116" s="125"/>
      <c r="N116" s="125"/>
    </row>
    <row r="117" spans="1:14" ht="20.25" customHeight="1" x14ac:dyDescent="0.25">
      <c r="A117" s="125"/>
      <c r="B117" s="125"/>
      <c r="C117" s="125"/>
      <c r="D117" s="125"/>
      <c r="E117" s="125"/>
      <c r="F117" s="125"/>
      <c r="G117" s="125"/>
      <c r="H117" s="125"/>
      <c r="I117" s="125"/>
      <c r="J117" s="125"/>
      <c r="K117" s="125"/>
      <c r="L117" s="125"/>
      <c r="M117" s="125"/>
      <c r="N117" s="125"/>
    </row>
    <row r="118" spans="1:14" ht="20.25" customHeight="1" x14ac:dyDescent="0.25">
      <c r="A118" s="125"/>
      <c r="B118" s="125"/>
      <c r="C118" s="125"/>
      <c r="D118" s="125"/>
      <c r="E118" s="125"/>
      <c r="F118" s="125"/>
      <c r="G118" s="125"/>
      <c r="H118" s="125"/>
      <c r="I118" s="125"/>
      <c r="J118" s="125"/>
      <c r="K118" s="125"/>
      <c r="L118" s="125"/>
      <c r="M118" s="125"/>
      <c r="N118" s="125"/>
    </row>
    <row r="119" spans="1:14" ht="20.25" customHeight="1" x14ac:dyDescent="0.25">
      <c r="A119" s="125"/>
      <c r="B119" s="125"/>
      <c r="C119" s="125"/>
      <c r="D119" s="125"/>
      <c r="E119" s="125"/>
      <c r="F119" s="125"/>
      <c r="G119" s="125"/>
      <c r="H119" s="125"/>
      <c r="I119" s="125"/>
      <c r="J119" s="125"/>
      <c r="K119" s="125"/>
      <c r="L119" s="125"/>
      <c r="M119" s="125"/>
      <c r="N119" s="125"/>
    </row>
    <row r="120" spans="1:14" ht="20.25" customHeight="1" x14ac:dyDescent="0.25">
      <c r="A120" s="125"/>
      <c r="B120" s="125"/>
      <c r="C120" s="125"/>
      <c r="D120" s="125"/>
      <c r="E120" s="125"/>
      <c r="F120" s="125"/>
      <c r="G120" s="125"/>
      <c r="H120" s="125"/>
      <c r="I120" s="125"/>
      <c r="J120" s="125"/>
      <c r="K120" s="125"/>
      <c r="L120" s="125"/>
      <c r="M120" s="125"/>
      <c r="N120" s="125"/>
    </row>
    <row r="121" spans="1:14" ht="20.25" customHeight="1" x14ac:dyDescent="0.25">
      <c r="A121" s="125"/>
      <c r="B121" s="125"/>
      <c r="C121" s="125"/>
      <c r="D121" s="125"/>
      <c r="E121" s="125"/>
      <c r="F121" s="125"/>
      <c r="G121" s="125"/>
      <c r="H121" s="125"/>
      <c r="I121" s="125"/>
      <c r="J121" s="125"/>
      <c r="K121" s="125"/>
      <c r="L121" s="125"/>
      <c r="M121" s="125"/>
      <c r="N121" s="125"/>
    </row>
    <row r="122" spans="1:14" ht="20.25" customHeight="1" x14ac:dyDescent="0.25">
      <c r="A122" s="125"/>
      <c r="B122" s="125"/>
      <c r="C122" s="125"/>
      <c r="D122" s="125"/>
      <c r="E122" s="125"/>
      <c r="F122" s="125"/>
      <c r="G122" s="125"/>
      <c r="H122" s="125"/>
      <c r="I122" s="125"/>
      <c r="J122" s="125"/>
      <c r="K122" s="125"/>
      <c r="L122" s="125"/>
      <c r="M122" s="125"/>
      <c r="N122" s="125"/>
    </row>
    <row r="123" spans="1:14" ht="20.25" customHeight="1" x14ac:dyDescent="0.25">
      <c r="A123" s="125"/>
      <c r="B123" s="125"/>
      <c r="C123" s="125"/>
      <c r="D123" s="125"/>
      <c r="E123" s="125"/>
      <c r="F123" s="125"/>
      <c r="G123" s="125"/>
      <c r="H123" s="125"/>
      <c r="I123" s="125"/>
      <c r="J123" s="125"/>
      <c r="K123" s="125"/>
      <c r="L123" s="125"/>
      <c r="M123" s="125"/>
      <c r="N123" s="125"/>
    </row>
    <row r="124" spans="1:14" ht="20.25" customHeight="1" x14ac:dyDescent="0.25">
      <c r="A124" s="125"/>
      <c r="B124" s="125"/>
      <c r="C124" s="125"/>
      <c r="D124" s="125"/>
      <c r="E124" s="125"/>
      <c r="F124" s="125"/>
      <c r="G124" s="125"/>
      <c r="H124" s="125"/>
      <c r="I124" s="125"/>
      <c r="J124" s="125"/>
      <c r="K124" s="125"/>
      <c r="L124" s="125"/>
      <c r="M124" s="125"/>
      <c r="N124" s="125"/>
    </row>
    <row r="125" spans="1:14" ht="20.25" customHeight="1" x14ac:dyDescent="0.25">
      <c r="A125" s="125"/>
      <c r="B125" s="125"/>
      <c r="C125" s="125"/>
      <c r="D125" s="125"/>
      <c r="E125" s="125"/>
      <c r="F125" s="125"/>
      <c r="G125" s="125"/>
      <c r="H125" s="125"/>
      <c r="I125" s="125"/>
      <c r="J125" s="125"/>
      <c r="K125" s="125"/>
      <c r="L125" s="125"/>
      <c r="M125" s="125"/>
      <c r="N125" s="125"/>
    </row>
    <row r="126" spans="1:14" ht="20.25" customHeight="1" x14ac:dyDescent="0.25">
      <c r="A126" s="125"/>
      <c r="B126" s="125"/>
      <c r="C126" s="125"/>
      <c r="D126" s="125"/>
      <c r="E126" s="125"/>
      <c r="F126" s="125"/>
      <c r="G126" s="125"/>
      <c r="H126" s="125"/>
      <c r="I126" s="125"/>
      <c r="J126" s="125"/>
      <c r="K126" s="125"/>
      <c r="L126" s="125"/>
      <c r="M126" s="125"/>
      <c r="N126" s="125"/>
    </row>
    <row r="127" spans="1:14" ht="20.25" customHeight="1" x14ac:dyDescent="0.25">
      <c r="A127" s="125"/>
      <c r="B127" s="125"/>
      <c r="C127" s="125"/>
      <c r="D127" s="125"/>
      <c r="E127" s="125"/>
      <c r="F127" s="125"/>
      <c r="G127" s="125"/>
      <c r="H127" s="125"/>
      <c r="I127" s="125"/>
      <c r="J127" s="125"/>
      <c r="K127" s="125"/>
      <c r="L127" s="125"/>
      <c r="M127" s="125"/>
      <c r="N127" s="125"/>
    </row>
    <row r="128" spans="1:14" ht="20.25" customHeight="1" x14ac:dyDescent="0.25">
      <c r="A128" s="125"/>
      <c r="B128" s="125"/>
      <c r="C128" s="125"/>
      <c r="D128" s="125"/>
      <c r="E128" s="125"/>
      <c r="F128" s="125"/>
      <c r="G128" s="125"/>
      <c r="H128" s="125"/>
      <c r="I128" s="125"/>
      <c r="J128" s="125"/>
      <c r="K128" s="125"/>
      <c r="L128" s="125"/>
      <c r="M128" s="125"/>
      <c r="N128" s="125"/>
    </row>
    <row r="129" spans="1:14" ht="20.25" customHeight="1" x14ac:dyDescent="0.25">
      <c r="A129" s="125"/>
      <c r="B129" s="125"/>
      <c r="C129" s="125"/>
      <c r="D129" s="125"/>
      <c r="E129" s="125"/>
      <c r="F129" s="125"/>
      <c r="G129" s="125"/>
      <c r="H129" s="125"/>
      <c r="I129" s="125"/>
      <c r="J129" s="125"/>
      <c r="K129" s="125"/>
      <c r="L129" s="125"/>
      <c r="M129" s="125"/>
      <c r="N129" s="125"/>
    </row>
    <row r="130" spans="1:14" ht="20.25" customHeight="1" x14ac:dyDescent="0.25">
      <c r="A130" s="125"/>
      <c r="B130" s="125"/>
      <c r="C130" s="125"/>
      <c r="D130" s="125"/>
      <c r="E130" s="125"/>
      <c r="F130" s="125"/>
      <c r="G130" s="125"/>
      <c r="H130" s="125"/>
      <c r="I130" s="125"/>
      <c r="J130" s="125"/>
      <c r="K130" s="125"/>
      <c r="L130" s="125"/>
      <c r="M130" s="125"/>
      <c r="N130" s="125"/>
    </row>
    <row r="131" spans="1:14" ht="16.5" customHeight="1" x14ac:dyDescent="0.25">
      <c r="A131" s="125"/>
      <c r="B131" s="125"/>
      <c r="C131" s="125"/>
      <c r="D131" s="125"/>
      <c r="E131" s="125"/>
      <c r="F131" s="125"/>
      <c r="G131" s="125"/>
      <c r="H131" s="125"/>
      <c r="I131" s="125"/>
      <c r="J131" s="125"/>
      <c r="K131" s="125"/>
      <c r="L131" s="125"/>
      <c r="M131" s="125"/>
      <c r="N131" s="125"/>
    </row>
    <row r="132" spans="1:14" ht="20.25" hidden="1" customHeight="1" x14ac:dyDescent="0.25">
      <c r="A132" s="125"/>
      <c r="B132" s="125"/>
      <c r="C132" s="125"/>
      <c r="D132" s="125"/>
      <c r="E132" s="125"/>
      <c r="F132" s="125"/>
      <c r="G132" s="125"/>
      <c r="H132" s="125"/>
      <c r="I132" s="125"/>
      <c r="J132" s="125"/>
      <c r="K132" s="125"/>
      <c r="L132" s="125"/>
      <c r="M132" s="125"/>
      <c r="N132" s="125"/>
    </row>
    <row r="133" spans="1:14" ht="20.25" hidden="1" customHeight="1" x14ac:dyDescent="0.25">
      <c r="A133" s="125"/>
      <c r="B133" s="125"/>
      <c r="C133" s="125"/>
      <c r="D133" s="125"/>
      <c r="E133" s="125"/>
      <c r="F133" s="125"/>
      <c r="G133" s="125"/>
      <c r="H133" s="125"/>
      <c r="I133" s="125"/>
      <c r="J133" s="125"/>
      <c r="K133" s="125"/>
      <c r="L133" s="125"/>
      <c r="M133" s="125"/>
      <c r="N133" s="125"/>
    </row>
    <row r="134" spans="1:14" ht="20.25" hidden="1" customHeight="1" x14ac:dyDescent="0.25">
      <c r="A134" s="125"/>
      <c r="B134" s="125"/>
      <c r="C134" s="125"/>
      <c r="D134" s="125"/>
      <c r="E134" s="125"/>
      <c r="F134" s="125"/>
      <c r="G134" s="125"/>
      <c r="H134" s="125"/>
      <c r="I134" s="125"/>
      <c r="J134" s="125"/>
      <c r="K134" s="125"/>
      <c r="L134" s="125"/>
      <c r="M134" s="125"/>
      <c r="N134" s="125"/>
    </row>
    <row r="135" spans="1:14" ht="20.25" customHeight="1" x14ac:dyDescent="0.25">
      <c r="A135" s="125"/>
      <c r="B135" s="125"/>
      <c r="C135" s="125"/>
      <c r="D135" s="125"/>
      <c r="E135" s="125"/>
      <c r="F135" s="125"/>
      <c r="G135" s="125"/>
      <c r="H135" s="125"/>
      <c r="I135" s="125"/>
      <c r="J135" s="125"/>
      <c r="K135" s="125"/>
      <c r="L135" s="125"/>
      <c r="M135" s="125"/>
      <c r="N135" s="125"/>
    </row>
    <row r="136" spans="1:14" ht="20.25" customHeight="1" x14ac:dyDescent="0.25">
      <c r="A136" s="125"/>
      <c r="B136" s="125"/>
      <c r="C136" s="125"/>
      <c r="D136" s="125"/>
      <c r="E136" s="125"/>
      <c r="F136" s="125"/>
      <c r="G136" s="125"/>
      <c r="H136" s="125"/>
      <c r="I136" s="125"/>
      <c r="J136" s="125"/>
      <c r="K136" s="125"/>
      <c r="L136" s="125"/>
      <c r="M136" s="125"/>
      <c r="N136" s="125"/>
    </row>
    <row r="137" spans="1:14" ht="57.75" customHeight="1" x14ac:dyDescent="0.25">
      <c r="A137" s="125"/>
      <c r="B137" s="125"/>
      <c r="C137" s="125"/>
      <c r="D137" s="125"/>
      <c r="E137" s="125"/>
      <c r="F137" s="125"/>
      <c r="G137" s="125"/>
      <c r="H137" s="125"/>
      <c r="I137" s="125"/>
      <c r="J137" s="125"/>
      <c r="K137" s="125"/>
      <c r="L137" s="125"/>
      <c r="M137" s="125"/>
      <c r="N137" s="125"/>
    </row>
    <row r="138" spans="1:14" ht="100.5" customHeight="1" x14ac:dyDescent="0.25">
      <c r="A138" s="125"/>
      <c r="B138" s="125"/>
      <c r="C138" s="125"/>
      <c r="D138" s="125"/>
      <c r="E138" s="125"/>
      <c r="F138" s="125"/>
      <c r="G138" s="125"/>
      <c r="H138" s="125"/>
      <c r="I138" s="125"/>
      <c r="J138" s="125"/>
      <c r="K138" s="125"/>
      <c r="L138" s="125"/>
      <c r="M138" s="125"/>
      <c r="N138" s="125"/>
    </row>
    <row r="139" spans="1:14" ht="108" customHeight="1" x14ac:dyDescent="0.25">
      <c r="A139" s="125"/>
      <c r="B139" s="125"/>
      <c r="C139" s="125"/>
      <c r="D139" s="125"/>
      <c r="E139" s="125"/>
      <c r="F139" s="125"/>
      <c r="G139" s="125"/>
      <c r="H139" s="125"/>
      <c r="I139" s="125"/>
      <c r="J139" s="125"/>
      <c r="K139" s="125"/>
      <c r="L139" s="125"/>
      <c r="M139" s="125"/>
      <c r="N139" s="125"/>
    </row>
    <row r="140" spans="1:14" ht="58.5" customHeight="1" x14ac:dyDescent="0.25">
      <c r="A140" s="125"/>
      <c r="B140" s="125"/>
      <c r="C140" s="125"/>
      <c r="D140" s="125"/>
      <c r="E140" s="125"/>
      <c r="F140" s="125"/>
      <c r="G140" s="125"/>
      <c r="H140" s="125"/>
      <c r="I140" s="125"/>
      <c r="J140" s="125"/>
      <c r="K140" s="125"/>
      <c r="L140" s="125"/>
      <c r="M140" s="125"/>
      <c r="N140" s="125"/>
    </row>
    <row r="141" spans="1:14" ht="20.25" customHeight="1" x14ac:dyDescent="0.25">
      <c r="A141" s="125"/>
      <c r="B141" s="125"/>
      <c r="C141" s="125"/>
      <c r="D141" s="125"/>
      <c r="E141" s="125"/>
      <c r="F141" s="125"/>
      <c r="G141" s="125"/>
      <c r="H141" s="125"/>
      <c r="I141" s="125"/>
      <c r="J141" s="125"/>
      <c r="K141" s="125"/>
      <c r="L141" s="125"/>
      <c r="M141" s="125"/>
      <c r="N141" s="125"/>
    </row>
    <row r="142" spans="1:14" ht="29.25" customHeight="1" x14ac:dyDescent="0.25">
      <c r="A142" s="125"/>
      <c r="B142" s="125"/>
      <c r="C142" s="125"/>
      <c r="D142" s="125"/>
      <c r="E142" s="125"/>
      <c r="F142" s="125"/>
      <c r="G142" s="125"/>
      <c r="H142" s="125"/>
      <c r="I142" s="125"/>
      <c r="J142" s="125"/>
      <c r="K142" s="125"/>
      <c r="L142" s="125"/>
      <c r="M142" s="125"/>
      <c r="N142" s="125"/>
    </row>
    <row r="143" spans="1:14" ht="46.5" customHeight="1" x14ac:dyDescent="0.25">
      <c r="A143" s="125"/>
      <c r="B143" s="125"/>
      <c r="C143" s="125"/>
      <c r="D143" s="125"/>
      <c r="E143" s="125"/>
      <c r="F143" s="125"/>
      <c r="G143" s="125"/>
      <c r="H143" s="125"/>
      <c r="I143" s="125"/>
      <c r="J143" s="125"/>
      <c r="K143" s="125"/>
      <c r="L143" s="125"/>
      <c r="M143" s="125"/>
      <c r="N143" s="125"/>
    </row>
    <row r="144" spans="1:14" ht="70.5" customHeight="1" x14ac:dyDescent="0.25">
      <c r="A144" s="125"/>
      <c r="B144" s="125"/>
      <c r="C144" s="125"/>
      <c r="D144" s="125"/>
      <c r="E144" s="125"/>
      <c r="F144" s="125"/>
      <c r="G144" s="125"/>
      <c r="H144" s="125"/>
      <c r="I144" s="125"/>
      <c r="J144" s="125"/>
      <c r="K144" s="125"/>
      <c r="L144" s="125"/>
      <c r="M144" s="125"/>
      <c r="N144" s="125"/>
    </row>
    <row r="145" spans="1:14" ht="66" customHeight="1" x14ac:dyDescent="0.25">
      <c r="A145" s="125"/>
      <c r="B145" s="125"/>
      <c r="C145" s="125"/>
      <c r="D145" s="125"/>
      <c r="E145" s="125"/>
      <c r="F145" s="125"/>
      <c r="G145" s="125"/>
      <c r="H145" s="125"/>
      <c r="I145" s="125"/>
      <c r="J145" s="125"/>
      <c r="K145" s="125"/>
      <c r="L145" s="125"/>
      <c r="M145" s="125"/>
      <c r="N145" s="125"/>
    </row>
    <row r="146" spans="1:14" ht="69" customHeight="1" x14ac:dyDescent="0.25">
      <c r="A146" s="125"/>
      <c r="B146" s="125"/>
      <c r="C146" s="125"/>
      <c r="D146" s="125"/>
      <c r="E146" s="125"/>
      <c r="F146" s="125"/>
      <c r="G146" s="125"/>
      <c r="H146" s="125"/>
      <c r="I146" s="125"/>
      <c r="J146" s="125"/>
      <c r="K146" s="125"/>
      <c r="L146" s="125"/>
      <c r="M146" s="125"/>
      <c r="N146" s="125"/>
    </row>
    <row r="147" spans="1:14" ht="68.25" customHeight="1" x14ac:dyDescent="0.25">
      <c r="A147" s="125"/>
      <c r="B147" s="125"/>
      <c r="C147" s="125"/>
      <c r="D147" s="125"/>
      <c r="E147" s="125"/>
      <c r="F147" s="125"/>
      <c r="G147" s="125"/>
      <c r="H147" s="125"/>
      <c r="I147" s="125"/>
      <c r="J147" s="125"/>
      <c r="K147" s="125"/>
      <c r="L147" s="125"/>
      <c r="M147" s="125"/>
      <c r="N147" s="125"/>
    </row>
    <row r="148" spans="1:14" ht="61.5" customHeight="1" x14ac:dyDescent="0.25">
      <c r="A148" s="125"/>
      <c r="B148" s="125"/>
      <c r="C148" s="125"/>
      <c r="D148" s="125"/>
      <c r="E148" s="125"/>
      <c r="F148" s="125"/>
      <c r="G148" s="125"/>
      <c r="H148" s="125"/>
      <c r="I148" s="125"/>
      <c r="J148" s="125"/>
      <c r="K148" s="125"/>
      <c r="L148" s="125"/>
      <c r="M148" s="125"/>
      <c r="N148" s="125"/>
    </row>
    <row r="149" spans="1:14" ht="59.25" customHeight="1" x14ac:dyDescent="0.25">
      <c r="A149" s="125"/>
      <c r="B149" s="125"/>
      <c r="C149" s="125"/>
      <c r="D149" s="125"/>
      <c r="E149" s="125"/>
      <c r="F149" s="125"/>
      <c r="G149" s="125"/>
      <c r="H149" s="125"/>
      <c r="I149" s="125"/>
      <c r="J149" s="125"/>
      <c r="K149" s="125"/>
      <c r="L149" s="125"/>
      <c r="M149" s="125"/>
      <c r="N149" s="125"/>
    </row>
    <row r="150" spans="1:14" ht="68.25" customHeight="1" x14ac:dyDescent="0.25">
      <c r="A150" s="125"/>
      <c r="B150" s="125"/>
      <c r="C150" s="125"/>
      <c r="D150" s="125"/>
      <c r="E150" s="125"/>
      <c r="F150" s="125"/>
      <c r="G150" s="125"/>
      <c r="H150" s="125"/>
      <c r="I150" s="125"/>
      <c r="J150" s="125"/>
      <c r="K150" s="125"/>
      <c r="L150" s="125"/>
      <c r="M150" s="125"/>
      <c r="N150" s="125"/>
    </row>
    <row r="151" spans="1:14" ht="78.75" customHeight="1" x14ac:dyDescent="0.25">
      <c r="A151" s="125"/>
      <c r="B151" s="125"/>
      <c r="C151" s="125"/>
      <c r="D151" s="125"/>
      <c r="E151" s="125"/>
      <c r="F151" s="125"/>
      <c r="G151" s="125"/>
      <c r="H151" s="125"/>
      <c r="I151" s="125"/>
      <c r="J151" s="125"/>
      <c r="K151" s="125"/>
      <c r="L151" s="125"/>
      <c r="M151" s="125"/>
      <c r="N151" s="125"/>
    </row>
    <row r="152" spans="1:14" ht="120" customHeight="1" x14ac:dyDescent="0.25">
      <c r="A152" s="125"/>
      <c r="B152" s="125"/>
      <c r="C152" s="125"/>
      <c r="D152" s="125"/>
      <c r="E152" s="125"/>
      <c r="F152" s="125"/>
      <c r="G152" s="125"/>
      <c r="H152" s="125"/>
      <c r="I152" s="125"/>
      <c r="J152" s="125"/>
      <c r="K152" s="125"/>
      <c r="L152" s="125"/>
      <c r="M152" s="125"/>
      <c r="N152" s="125"/>
    </row>
    <row r="153" spans="1:14" ht="56.25" customHeight="1" x14ac:dyDescent="0.25">
      <c r="A153" s="125"/>
      <c r="B153" s="125"/>
      <c r="C153" s="125"/>
      <c r="D153" s="125"/>
      <c r="E153" s="125"/>
      <c r="F153" s="125"/>
      <c r="G153" s="125"/>
      <c r="H153" s="125"/>
      <c r="I153" s="125"/>
      <c r="J153" s="125"/>
      <c r="K153" s="125"/>
      <c r="L153" s="125"/>
      <c r="M153" s="125"/>
      <c r="N153" s="125"/>
    </row>
    <row r="154" spans="1:14" ht="48.75" customHeight="1" x14ac:dyDescent="0.25">
      <c r="A154" s="125"/>
      <c r="B154" s="125"/>
      <c r="C154" s="125"/>
      <c r="D154" s="125"/>
      <c r="E154" s="125"/>
      <c r="F154" s="125"/>
      <c r="G154" s="125"/>
      <c r="H154" s="125"/>
      <c r="I154" s="125"/>
      <c r="J154" s="125"/>
      <c r="K154" s="125"/>
      <c r="L154" s="125"/>
      <c r="M154" s="125"/>
      <c r="N154" s="125"/>
    </row>
    <row r="155" spans="1:14" ht="48.75" customHeight="1" x14ac:dyDescent="0.25">
      <c r="A155" s="125"/>
      <c r="B155" s="125"/>
      <c r="C155" s="125"/>
      <c r="D155" s="125"/>
      <c r="E155" s="125"/>
      <c r="F155" s="125"/>
      <c r="G155" s="125"/>
      <c r="H155" s="125"/>
      <c r="I155" s="125"/>
      <c r="J155" s="125"/>
      <c r="K155" s="125"/>
      <c r="L155" s="125"/>
      <c r="M155" s="125"/>
      <c r="N155" s="125"/>
    </row>
    <row r="156" spans="1:14" ht="41.25" customHeight="1" x14ac:dyDescent="0.25">
      <c r="A156" s="125"/>
      <c r="B156" s="125"/>
      <c r="C156" s="125"/>
      <c r="D156" s="125"/>
      <c r="E156" s="125"/>
      <c r="F156" s="125"/>
      <c r="G156" s="125"/>
      <c r="H156" s="125"/>
      <c r="I156" s="125"/>
      <c r="J156" s="125"/>
      <c r="K156" s="125"/>
      <c r="L156" s="125"/>
      <c r="M156" s="125"/>
      <c r="N156" s="125"/>
    </row>
    <row r="157" spans="1:14" ht="20.25" customHeight="1" x14ac:dyDescent="0.25">
      <c r="A157" s="125"/>
      <c r="B157" s="125"/>
      <c r="C157" s="125"/>
      <c r="D157" s="125"/>
      <c r="E157" s="125"/>
      <c r="F157" s="125"/>
      <c r="G157" s="125"/>
      <c r="H157" s="125"/>
      <c r="I157" s="125"/>
      <c r="J157" s="125"/>
      <c r="K157" s="125"/>
      <c r="L157" s="125"/>
      <c r="M157" s="125"/>
      <c r="N157" s="125"/>
    </row>
    <row r="158" spans="1:14" ht="18" customHeight="1" x14ac:dyDescent="0.25">
      <c r="A158" s="125"/>
      <c r="B158" s="125"/>
      <c r="C158" s="125"/>
      <c r="D158" s="125"/>
      <c r="E158" s="125"/>
      <c r="F158" s="125"/>
      <c r="G158" s="125"/>
      <c r="H158" s="125"/>
      <c r="I158" s="125"/>
      <c r="J158" s="125"/>
      <c r="K158" s="125"/>
      <c r="L158" s="125"/>
      <c r="M158" s="125"/>
      <c r="N158" s="125"/>
    </row>
    <row r="159" spans="1:14" ht="11.25" customHeight="1" x14ac:dyDescent="0.25">
      <c r="A159" s="125"/>
      <c r="B159" s="125"/>
      <c r="C159" s="125"/>
      <c r="D159" s="125"/>
      <c r="E159" s="125"/>
      <c r="F159" s="125"/>
      <c r="G159" s="125"/>
      <c r="H159" s="125"/>
      <c r="I159" s="125"/>
      <c r="J159" s="125"/>
      <c r="K159" s="125"/>
      <c r="L159" s="125"/>
      <c r="M159" s="125"/>
      <c r="N159" s="125"/>
    </row>
    <row r="160" spans="1:14" ht="9.75" customHeight="1" x14ac:dyDescent="0.25">
      <c r="A160" s="125"/>
      <c r="B160" s="125"/>
      <c r="C160" s="125"/>
      <c r="D160" s="125"/>
      <c r="E160" s="125"/>
      <c r="F160" s="125"/>
      <c r="G160" s="125"/>
      <c r="H160" s="125"/>
      <c r="I160" s="125"/>
      <c r="J160" s="125"/>
      <c r="K160" s="125"/>
      <c r="L160" s="125"/>
      <c r="M160" s="125"/>
      <c r="N160" s="125"/>
    </row>
    <row r="161" spans="1:14" ht="9.75" customHeight="1" x14ac:dyDescent="0.25">
      <c r="A161" s="125"/>
      <c r="B161" s="125"/>
      <c r="C161" s="125"/>
      <c r="D161" s="125"/>
      <c r="E161" s="125"/>
      <c r="F161" s="125"/>
      <c r="G161" s="125"/>
      <c r="H161" s="125"/>
      <c r="I161" s="125"/>
      <c r="J161" s="125"/>
      <c r="K161" s="125"/>
      <c r="L161" s="125"/>
      <c r="M161" s="125"/>
      <c r="N161" s="125"/>
    </row>
    <row r="162" spans="1:14" ht="15" customHeight="1" x14ac:dyDescent="0.25">
      <c r="A162" s="125"/>
      <c r="B162" s="125"/>
      <c r="C162" s="125"/>
      <c r="D162" s="125"/>
      <c r="E162" s="125"/>
      <c r="F162" s="125"/>
      <c r="G162" s="125"/>
      <c r="H162" s="125"/>
      <c r="I162" s="125"/>
      <c r="J162" s="125"/>
      <c r="K162" s="125"/>
      <c r="L162" s="125"/>
      <c r="M162" s="125"/>
      <c r="N162" s="125"/>
    </row>
    <row r="163" spans="1:14" ht="7.5" customHeight="1" x14ac:dyDescent="0.25">
      <c r="A163" s="125"/>
      <c r="B163" s="125"/>
      <c r="C163" s="125"/>
      <c r="D163" s="125"/>
      <c r="E163" s="125"/>
      <c r="F163" s="125"/>
      <c r="G163" s="125"/>
      <c r="H163" s="125"/>
      <c r="I163" s="125"/>
      <c r="J163" s="125"/>
      <c r="K163" s="125"/>
      <c r="L163" s="125"/>
      <c r="M163" s="125"/>
      <c r="N163" s="125"/>
    </row>
    <row r="164" spans="1:14" ht="13.15" customHeight="1" x14ac:dyDescent="0.25">
      <c r="A164" s="125"/>
      <c r="B164" s="125"/>
      <c r="C164" s="125"/>
      <c r="D164" s="125"/>
      <c r="E164" s="125"/>
      <c r="F164" s="125"/>
      <c r="G164" s="125"/>
      <c r="H164" s="125"/>
      <c r="I164" s="125"/>
      <c r="J164" s="125"/>
      <c r="K164" s="125"/>
      <c r="L164" s="125"/>
      <c r="M164" s="125"/>
      <c r="N164" s="125"/>
    </row>
    <row r="165" spans="1:14" ht="45.6" customHeight="1" x14ac:dyDescent="0.25">
      <c r="A165" s="125"/>
      <c r="B165" s="125"/>
      <c r="C165" s="125"/>
      <c r="D165" s="125"/>
      <c r="E165" s="125"/>
      <c r="F165" s="125"/>
      <c r="G165" s="125"/>
      <c r="H165" s="125"/>
      <c r="I165" s="125"/>
      <c r="J165" s="125"/>
      <c r="K165" s="125"/>
      <c r="L165" s="125"/>
      <c r="M165" s="125"/>
      <c r="N165" s="125"/>
    </row>
    <row r="166" spans="1:14" ht="45" customHeight="1" x14ac:dyDescent="0.25">
      <c r="A166" s="125"/>
      <c r="B166" s="125"/>
      <c r="C166" s="125"/>
      <c r="D166" s="125"/>
      <c r="E166" s="125"/>
      <c r="F166" s="125"/>
      <c r="G166" s="125"/>
      <c r="H166" s="125"/>
      <c r="I166" s="125"/>
      <c r="J166" s="125"/>
      <c r="K166" s="125"/>
      <c r="L166" s="125"/>
      <c r="M166" s="125"/>
      <c r="N166" s="125"/>
    </row>
    <row r="167" spans="1:14" ht="104.25" customHeight="1" x14ac:dyDescent="0.25">
      <c r="A167" s="125"/>
      <c r="B167" s="125"/>
      <c r="C167" s="125"/>
      <c r="D167" s="125"/>
      <c r="E167" s="125"/>
      <c r="F167" s="125"/>
      <c r="G167" s="125"/>
      <c r="H167" s="125"/>
      <c r="I167" s="125"/>
      <c r="J167" s="125"/>
      <c r="K167" s="125"/>
      <c r="L167" s="125"/>
      <c r="M167" s="125"/>
      <c r="N167" s="125"/>
    </row>
    <row r="168" spans="1:14" ht="43.5" customHeight="1" x14ac:dyDescent="0.25">
      <c r="A168" s="125"/>
      <c r="B168" s="125"/>
      <c r="C168" s="125"/>
      <c r="D168" s="125"/>
      <c r="E168" s="125"/>
      <c r="F168" s="125"/>
      <c r="G168" s="125"/>
      <c r="H168" s="125"/>
      <c r="I168" s="125"/>
      <c r="J168" s="125"/>
      <c r="K168" s="125"/>
      <c r="L168" s="125"/>
      <c r="M168" s="125"/>
      <c r="N168" s="125"/>
    </row>
    <row r="169" spans="1:14" ht="7.15" customHeight="1" x14ac:dyDescent="0.25">
      <c r="A169" s="125"/>
      <c r="B169" s="125"/>
      <c r="C169" s="125"/>
      <c r="D169" s="125"/>
      <c r="E169" s="125"/>
      <c r="F169" s="125"/>
      <c r="G169" s="125"/>
      <c r="H169" s="125"/>
      <c r="I169" s="125"/>
      <c r="J169" s="125"/>
      <c r="K169" s="125"/>
      <c r="L169" s="125"/>
      <c r="M169" s="125"/>
      <c r="N169" s="125"/>
    </row>
    <row r="170" spans="1:14" ht="13.5" customHeight="1" x14ac:dyDescent="0.25">
      <c r="A170" s="125"/>
      <c r="B170" s="125"/>
      <c r="C170" s="125"/>
      <c r="D170" s="125"/>
      <c r="E170" s="125"/>
      <c r="F170" s="125"/>
      <c r="G170" s="125"/>
      <c r="H170" s="125"/>
      <c r="I170" s="125"/>
      <c r="J170" s="125"/>
      <c r="K170" s="125"/>
      <c r="L170" s="125"/>
      <c r="M170" s="125"/>
      <c r="N170" s="125"/>
    </row>
    <row r="171" spans="1:14" x14ac:dyDescent="0.25">
      <c r="A171" s="125"/>
      <c r="B171" s="125"/>
      <c r="C171" s="125"/>
      <c r="D171" s="125"/>
      <c r="E171" s="125"/>
      <c r="F171" s="125"/>
      <c r="G171" s="125"/>
      <c r="H171" s="125"/>
      <c r="I171" s="125"/>
      <c r="J171" s="125"/>
      <c r="K171" s="125"/>
      <c r="L171" s="125"/>
      <c r="M171" s="125"/>
      <c r="N171" s="125"/>
    </row>
    <row r="172" spans="1:14" ht="6" customHeight="1" x14ac:dyDescent="0.25">
      <c r="A172" s="125"/>
      <c r="B172" s="125"/>
      <c r="C172" s="125"/>
      <c r="D172" s="125"/>
      <c r="E172" s="125"/>
      <c r="F172" s="125"/>
      <c r="G172" s="125"/>
      <c r="H172" s="125"/>
      <c r="I172" s="125"/>
      <c r="J172" s="125"/>
      <c r="K172" s="125"/>
      <c r="L172" s="125"/>
      <c r="M172" s="125"/>
      <c r="N172" s="125"/>
    </row>
    <row r="173" spans="1:14" ht="13.15" customHeight="1" x14ac:dyDescent="0.25">
      <c r="A173" s="125"/>
      <c r="B173" s="125"/>
      <c r="C173" s="125"/>
      <c r="D173" s="125"/>
      <c r="E173" s="125"/>
      <c r="F173" s="125"/>
      <c r="G173" s="125"/>
      <c r="H173" s="125"/>
      <c r="I173" s="125"/>
      <c r="J173" s="125"/>
      <c r="K173" s="125"/>
      <c r="L173" s="125"/>
      <c r="M173" s="125"/>
      <c r="N173" s="125"/>
    </row>
    <row r="174" spans="1:14" ht="13.15" customHeight="1" x14ac:dyDescent="0.25">
      <c r="A174" s="125"/>
      <c r="B174" s="125"/>
      <c r="C174" s="125"/>
      <c r="D174" s="125"/>
      <c r="E174" s="125"/>
      <c r="F174" s="125"/>
      <c r="G174" s="125"/>
      <c r="H174" s="125"/>
      <c r="I174" s="125"/>
      <c r="J174" s="125"/>
      <c r="K174" s="125"/>
      <c r="L174" s="125"/>
      <c r="M174" s="125"/>
      <c r="N174" s="125"/>
    </row>
    <row r="175" spans="1:14" ht="13.15" customHeight="1" x14ac:dyDescent="0.25">
      <c r="A175" s="125"/>
      <c r="B175" s="125"/>
      <c r="C175" s="125"/>
      <c r="D175" s="125"/>
      <c r="E175" s="125"/>
      <c r="F175" s="125"/>
      <c r="G175" s="125"/>
      <c r="H175" s="125"/>
      <c r="I175" s="125"/>
      <c r="J175" s="125"/>
      <c r="K175" s="125"/>
      <c r="L175" s="125"/>
      <c r="M175" s="125"/>
      <c r="N175" s="125"/>
    </row>
    <row r="176" spans="1:14" ht="13.15" customHeight="1" x14ac:dyDescent="0.25">
      <c r="A176" s="125"/>
      <c r="B176" s="125"/>
      <c r="C176" s="125"/>
      <c r="D176" s="125"/>
      <c r="E176" s="125"/>
      <c r="F176" s="125"/>
      <c r="G176" s="125"/>
      <c r="H176" s="125"/>
      <c r="I176" s="125"/>
      <c r="J176" s="125"/>
      <c r="K176" s="125"/>
      <c r="L176" s="125"/>
      <c r="M176" s="125"/>
      <c r="N176" s="125"/>
    </row>
    <row r="177" spans="1:14" ht="6" customHeight="1" x14ac:dyDescent="0.25">
      <c r="A177" s="125"/>
      <c r="B177" s="125"/>
      <c r="C177" s="125"/>
      <c r="D177" s="125"/>
      <c r="E177" s="125"/>
      <c r="F177" s="125"/>
      <c r="G177" s="125"/>
      <c r="H177" s="125"/>
      <c r="I177" s="125"/>
      <c r="J177" s="125"/>
      <c r="K177" s="125"/>
      <c r="L177" s="125"/>
      <c r="M177" s="125"/>
      <c r="N177" s="125"/>
    </row>
    <row r="178" spans="1:14" ht="13.15" customHeight="1" x14ac:dyDescent="0.25">
      <c r="A178" s="125"/>
      <c r="B178" s="125"/>
      <c r="C178" s="125"/>
      <c r="D178" s="125"/>
      <c r="E178" s="125"/>
      <c r="F178" s="125"/>
      <c r="G178" s="125"/>
      <c r="H178" s="125"/>
      <c r="I178" s="125"/>
      <c r="J178" s="125"/>
      <c r="K178" s="125"/>
      <c r="L178" s="125"/>
      <c r="M178" s="125"/>
      <c r="N178" s="125"/>
    </row>
    <row r="179" spans="1:14" ht="13.15" customHeight="1" x14ac:dyDescent="0.25">
      <c r="A179" s="125"/>
      <c r="B179" s="125"/>
      <c r="C179" s="125"/>
      <c r="D179" s="125"/>
      <c r="E179" s="125"/>
      <c r="F179" s="125"/>
      <c r="G179" s="125"/>
      <c r="H179" s="125"/>
      <c r="I179" s="125"/>
      <c r="J179" s="125"/>
      <c r="K179" s="125"/>
      <c r="L179" s="125"/>
      <c r="M179" s="125"/>
      <c r="N179" s="125"/>
    </row>
    <row r="180" spans="1:14" ht="13.15" customHeight="1" x14ac:dyDescent="0.25">
      <c r="A180" s="125"/>
      <c r="B180" s="125"/>
      <c r="C180" s="125"/>
      <c r="D180" s="125"/>
      <c r="E180" s="125"/>
      <c r="F180" s="125"/>
      <c r="G180" s="125"/>
      <c r="H180" s="125"/>
      <c r="I180" s="125"/>
      <c r="J180" s="125"/>
      <c r="K180" s="125"/>
      <c r="L180" s="125"/>
      <c r="M180" s="125"/>
      <c r="N180" s="125"/>
    </row>
    <row r="181" spans="1:14" ht="13.15" customHeight="1" x14ac:dyDescent="0.25">
      <c r="A181" s="125"/>
      <c r="B181" s="125"/>
      <c r="C181" s="125"/>
      <c r="D181" s="125"/>
      <c r="E181" s="125"/>
      <c r="F181" s="125"/>
      <c r="G181" s="125"/>
      <c r="H181" s="125"/>
      <c r="I181" s="125"/>
      <c r="J181" s="125"/>
      <c r="K181" s="125"/>
      <c r="L181" s="125"/>
      <c r="M181" s="125"/>
      <c r="N181" s="125"/>
    </row>
    <row r="182" spans="1:14" ht="13.15" customHeight="1" x14ac:dyDescent="0.25">
      <c r="A182" s="125"/>
      <c r="B182" s="125"/>
      <c r="C182" s="125"/>
      <c r="D182" s="125"/>
      <c r="E182" s="125"/>
      <c r="F182" s="125"/>
      <c r="G182" s="125"/>
      <c r="H182" s="125"/>
      <c r="I182" s="125"/>
      <c r="J182" s="125"/>
      <c r="K182" s="125"/>
      <c r="L182" s="125"/>
      <c r="M182" s="125"/>
      <c r="N182" s="125"/>
    </row>
    <row r="183" spans="1:14" ht="13.15" customHeight="1" x14ac:dyDescent="0.25">
      <c r="A183" s="125"/>
      <c r="B183" s="125"/>
      <c r="C183" s="125"/>
      <c r="D183" s="125"/>
      <c r="E183" s="125"/>
      <c r="F183" s="125"/>
      <c r="G183" s="125"/>
      <c r="H183" s="125"/>
      <c r="I183" s="125"/>
      <c r="J183" s="125"/>
      <c r="K183" s="125"/>
      <c r="L183" s="125"/>
      <c r="M183" s="125"/>
      <c r="N183" s="125"/>
    </row>
    <row r="184" spans="1:14" ht="13.15" customHeight="1" x14ac:dyDescent="0.25">
      <c r="A184" s="125"/>
      <c r="B184" s="125"/>
      <c r="C184" s="125"/>
      <c r="D184" s="125"/>
      <c r="E184" s="125"/>
      <c r="F184" s="125"/>
      <c r="G184" s="125"/>
      <c r="H184" s="125"/>
      <c r="I184" s="125"/>
      <c r="J184" s="125"/>
      <c r="K184" s="125"/>
      <c r="L184" s="125"/>
      <c r="M184" s="125"/>
      <c r="N184" s="125"/>
    </row>
    <row r="185" spans="1:14" ht="13.15" customHeight="1" x14ac:dyDescent="0.25">
      <c r="A185" s="125"/>
      <c r="B185" s="125"/>
      <c r="C185" s="125"/>
      <c r="D185" s="125"/>
      <c r="E185" s="125"/>
      <c r="F185" s="125"/>
      <c r="G185" s="125"/>
      <c r="H185" s="125"/>
      <c r="I185" s="125"/>
      <c r="J185" s="125"/>
      <c r="K185" s="125"/>
      <c r="L185" s="125"/>
      <c r="M185" s="125"/>
      <c r="N185" s="125"/>
    </row>
    <row r="186" spans="1:14" ht="13.15" customHeight="1" x14ac:dyDescent="0.25">
      <c r="A186" s="125"/>
      <c r="B186" s="125"/>
      <c r="C186" s="125"/>
      <c r="D186" s="125"/>
      <c r="E186" s="125"/>
      <c r="F186" s="125"/>
      <c r="G186" s="125"/>
      <c r="H186" s="125"/>
      <c r="I186" s="125"/>
      <c r="J186" s="125"/>
      <c r="K186" s="125"/>
      <c r="L186" s="125"/>
      <c r="M186" s="125"/>
      <c r="N186" s="125"/>
    </row>
    <row r="187" spans="1:14" ht="13.15" customHeight="1" x14ac:dyDescent="0.25">
      <c r="A187" s="125"/>
      <c r="B187" s="125"/>
      <c r="C187" s="125"/>
      <c r="D187" s="125"/>
      <c r="E187" s="125"/>
      <c r="F187" s="125"/>
      <c r="G187" s="125"/>
      <c r="H187" s="125"/>
      <c r="I187" s="125"/>
      <c r="J187" s="125"/>
      <c r="K187" s="125"/>
      <c r="L187" s="125"/>
      <c r="M187" s="125"/>
      <c r="N187" s="125"/>
    </row>
    <row r="188" spans="1:14" ht="6" customHeight="1" x14ac:dyDescent="0.25">
      <c r="A188" s="125"/>
      <c r="B188" s="125"/>
      <c r="C188" s="125"/>
      <c r="D188" s="125"/>
      <c r="E188" s="125"/>
      <c r="F188" s="125"/>
      <c r="G188" s="125"/>
      <c r="H188" s="125"/>
      <c r="I188" s="125"/>
      <c r="J188" s="125"/>
      <c r="K188" s="125"/>
      <c r="L188" s="125"/>
      <c r="M188" s="125"/>
      <c r="N188" s="125"/>
    </row>
    <row r="189" spans="1:14" ht="13.15" customHeight="1" x14ac:dyDescent="0.25">
      <c r="A189" s="125"/>
      <c r="B189" s="125"/>
      <c r="C189" s="125"/>
      <c r="D189" s="125"/>
      <c r="E189" s="125"/>
      <c r="F189" s="125"/>
      <c r="G189" s="125"/>
      <c r="H189" s="125"/>
      <c r="I189" s="125"/>
      <c r="J189" s="125"/>
      <c r="K189" s="125"/>
      <c r="L189" s="125"/>
      <c r="M189" s="125"/>
      <c r="N189" s="125"/>
    </row>
    <row r="190" spans="1:14" ht="13.15" customHeight="1" x14ac:dyDescent="0.25">
      <c r="A190" s="125"/>
      <c r="B190" s="125"/>
      <c r="C190" s="125"/>
      <c r="D190" s="125"/>
      <c r="E190" s="125"/>
      <c r="F190" s="125"/>
      <c r="G190" s="125"/>
      <c r="H190" s="125"/>
      <c r="I190" s="125"/>
      <c r="J190" s="125"/>
      <c r="K190" s="125"/>
      <c r="L190" s="125"/>
      <c r="M190" s="125"/>
      <c r="N190" s="125"/>
    </row>
    <row r="191" spans="1:14" ht="6" customHeight="1" x14ac:dyDescent="0.25">
      <c r="A191" s="125"/>
      <c r="B191" s="125"/>
      <c r="C191" s="125"/>
      <c r="D191" s="125"/>
      <c r="E191" s="125"/>
      <c r="F191" s="125"/>
      <c r="G191" s="125"/>
      <c r="H191" s="125"/>
      <c r="I191" s="125"/>
      <c r="J191" s="125"/>
      <c r="K191" s="125"/>
      <c r="L191" s="125"/>
      <c r="M191" s="125"/>
      <c r="N191" s="125"/>
    </row>
    <row r="192" spans="1:14" ht="15.75" customHeight="1" x14ac:dyDescent="0.25">
      <c r="A192" s="125"/>
      <c r="B192" s="125"/>
      <c r="C192" s="125"/>
      <c r="D192" s="125"/>
      <c r="E192" s="125"/>
      <c r="F192" s="125"/>
      <c r="G192" s="125"/>
      <c r="H192" s="125"/>
      <c r="I192" s="125"/>
      <c r="J192" s="125"/>
      <c r="K192" s="125"/>
      <c r="L192" s="125"/>
      <c r="M192" s="125"/>
      <c r="N192" s="125"/>
    </row>
    <row r="193" spans="1:14" ht="15.75" customHeight="1" x14ac:dyDescent="0.25">
      <c r="A193" s="125"/>
      <c r="B193" s="125"/>
      <c r="C193" s="125"/>
      <c r="D193" s="125"/>
      <c r="E193" s="125"/>
      <c r="F193" s="125"/>
      <c r="G193" s="125"/>
      <c r="H193" s="125"/>
      <c r="I193" s="125"/>
      <c r="J193" s="125"/>
      <c r="K193" s="125"/>
      <c r="L193" s="125"/>
      <c r="M193" s="125"/>
      <c r="N193" s="125"/>
    </row>
    <row r="194" spans="1:14" ht="6" customHeight="1" x14ac:dyDescent="0.25">
      <c r="A194" s="125"/>
      <c r="B194" s="125"/>
      <c r="C194" s="125"/>
      <c r="D194" s="125"/>
      <c r="E194" s="125"/>
      <c r="F194" s="125"/>
      <c r="G194" s="125"/>
      <c r="H194" s="125"/>
      <c r="I194" s="125"/>
      <c r="J194" s="125"/>
      <c r="K194" s="125"/>
      <c r="L194" s="125"/>
      <c r="M194" s="125"/>
      <c r="N194" s="125"/>
    </row>
    <row r="195" spans="1:14" ht="26.45" customHeight="1" x14ac:dyDescent="0.25">
      <c r="A195" s="125"/>
      <c r="B195" s="125"/>
      <c r="C195" s="125"/>
      <c r="D195" s="125"/>
      <c r="E195" s="125"/>
      <c r="F195" s="125"/>
      <c r="G195" s="125"/>
      <c r="H195" s="125"/>
      <c r="I195" s="125"/>
      <c r="J195" s="125"/>
      <c r="K195" s="125"/>
      <c r="L195" s="125"/>
      <c r="M195" s="125"/>
      <c r="N195" s="125"/>
    </row>
    <row r="196" spans="1:14" ht="6" customHeight="1" x14ac:dyDescent="0.25">
      <c r="A196" s="125"/>
      <c r="B196" s="125"/>
      <c r="C196" s="125"/>
      <c r="D196" s="125"/>
      <c r="E196" s="125"/>
      <c r="F196" s="125"/>
      <c r="G196" s="125"/>
      <c r="H196" s="125"/>
      <c r="I196" s="125"/>
      <c r="J196" s="125"/>
      <c r="K196" s="125"/>
      <c r="L196" s="125"/>
      <c r="M196" s="125"/>
      <c r="N196" s="125"/>
    </row>
    <row r="197" spans="1:14" ht="13.15" customHeight="1" x14ac:dyDescent="0.25">
      <c r="A197" s="125"/>
      <c r="B197" s="125"/>
      <c r="C197" s="125"/>
      <c r="D197" s="125"/>
      <c r="E197" s="125"/>
      <c r="F197" s="125"/>
      <c r="G197" s="125"/>
      <c r="H197" s="125"/>
      <c r="I197" s="125"/>
      <c r="J197" s="125"/>
      <c r="K197" s="125"/>
      <c r="L197" s="125"/>
      <c r="M197" s="125"/>
      <c r="N197" s="125"/>
    </row>
    <row r="198" spans="1:14" ht="13.15" customHeight="1" x14ac:dyDescent="0.25">
      <c r="A198" s="125"/>
      <c r="B198" s="125"/>
      <c r="C198" s="125"/>
      <c r="D198" s="125"/>
      <c r="E198" s="125"/>
      <c r="F198" s="125"/>
      <c r="G198" s="125"/>
      <c r="H198" s="125"/>
      <c r="I198" s="125"/>
      <c r="J198" s="125"/>
      <c r="K198" s="125"/>
      <c r="L198" s="125"/>
      <c r="M198" s="125"/>
      <c r="N198" s="125"/>
    </row>
    <row r="199" spans="1:14" ht="13.15" customHeight="1" x14ac:dyDescent="0.25">
      <c r="A199" s="125"/>
      <c r="B199" s="125"/>
      <c r="C199" s="125"/>
      <c r="D199" s="125"/>
      <c r="E199" s="125"/>
      <c r="F199" s="125"/>
      <c r="G199" s="125"/>
      <c r="H199" s="125"/>
      <c r="I199" s="125"/>
      <c r="J199" s="125"/>
      <c r="K199" s="125"/>
      <c r="L199" s="125"/>
      <c r="M199" s="125"/>
      <c r="N199" s="125"/>
    </row>
    <row r="200" spans="1:14" ht="13.15" customHeight="1" x14ac:dyDescent="0.25">
      <c r="A200" s="125"/>
      <c r="B200" s="125"/>
      <c r="C200" s="125"/>
      <c r="D200" s="125"/>
      <c r="E200" s="125"/>
      <c r="F200" s="125"/>
      <c r="G200" s="125"/>
      <c r="H200" s="125"/>
      <c r="I200" s="125"/>
      <c r="J200" s="125"/>
      <c r="K200" s="125"/>
      <c r="L200" s="125"/>
      <c r="M200" s="125"/>
      <c r="N200" s="125"/>
    </row>
    <row r="201" spans="1:14" ht="13.15" customHeight="1" x14ac:dyDescent="0.25">
      <c r="A201" s="125"/>
      <c r="B201" s="125"/>
      <c r="C201" s="125"/>
      <c r="D201" s="125"/>
      <c r="E201" s="125"/>
      <c r="F201" s="125"/>
      <c r="G201" s="125"/>
      <c r="H201" s="125"/>
      <c r="I201" s="125"/>
      <c r="J201" s="125"/>
      <c r="K201" s="125"/>
      <c r="L201" s="125"/>
      <c r="M201" s="125"/>
      <c r="N201" s="125"/>
    </row>
    <row r="202" spans="1:14" ht="13.15" customHeight="1" x14ac:dyDescent="0.25">
      <c r="A202" s="125"/>
      <c r="B202" s="125"/>
      <c r="C202" s="125"/>
      <c r="D202" s="125"/>
      <c r="E202" s="125"/>
      <c r="F202" s="125"/>
      <c r="G202" s="125"/>
      <c r="H202" s="125"/>
      <c r="I202" s="125"/>
      <c r="J202" s="125"/>
      <c r="K202" s="125"/>
      <c r="L202" s="125"/>
      <c r="M202" s="125"/>
      <c r="N202" s="125"/>
    </row>
    <row r="203" spans="1:14" ht="6" customHeight="1" x14ac:dyDescent="0.25">
      <c r="A203" s="125"/>
      <c r="B203" s="125"/>
      <c r="C203" s="125"/>
      <c r="D203" s="125"/>
      <c r="E203" s="125"/>
      <c r="F203" s="125"/>
      <c r="G203" s="125"/>
      <c r="H203" s="125"/>
      <c r="I203" s="125"/>
      <c r="J203" s="125"/>
      <c r="K203" s="125"/>
      <c r="L203" s="125"/>
      <c r="M203" s="125"/>
      <c r="N203" s="125"/>
    </row>
    <row r="204" spans="1:14" x14ac:dyDescent="0.25">
      <c r="A204" s="125"/>
      <c r="B204" s="125"/>
      <c r="C204" s="125"/>
      <c r="D204" s="125"/>
      <c r="E204" s="125"/>
      <c r="F204" s="125"/>
      <c r="G204" s="125"/>
      <c r="H204" s="125"/>
      <c r="I204" s="125"/>
      <c r="J204" s="125"/>
      <c r="K204" s="125"/>
      <c r="L204" s="125"/>
      <c r="M204" s="125"/>
      <c r="N204" s="125"/>
    </row>
    <row r="205" spans="1:14" x14ac:dyDescent="0.25">
      <c r="A205" s="125"/>
      <c r="B205" s="125"/>
      <c r="C205" s="125"/>
      <c r="D205" s="125"/>
      <c r="E205" s="125"/>
      <c r="F205" s="125"/>
      <c r="G205" s="125"/>
      <c r="H205" s="125"/>
      <c r="I205" s="125"/>
      <c r="J205" s="125"/>
      <c r="K205" s="125"/>
      <c r="L205" s="125"/>
      <c r="M205" s="125"/>
      <c r="N205" s="125"/>
    </row>
    <row r="206" spans="1:14" x14ac:dyDescent="0.25">
      <c r="A206" s="125"/>
      <c r="B206" s="125"/>
      <c r="C206" s="125"/>
      <c r="D206" s="125"/>
      <c r="E206" s="125"/>
      <c r="F206" s="125"/>
      <c r="G206" s="125"/>
      <c r="H206" s="125"/>
      <c r="I206" s="125"/>
      <c r="J206" s="125"/>
      <c r="K206" s="125"/>
      <c r="L206" s="125"/>
      <c r="M206" s="125"/>
      <c r="N206" s="125"/>
    </row>
    <row r="207" spans="1:14" x14ac:dyDescent="0.25">
      <c r="A207" s="125"/>
      <c r="B207" s="125"/>
      <c r="C207" s="125"/>
      <c r="D207" s="125"/>
      <c r="E207" s="125"/>
      <c r="F207" s="125"/>
      <c r="G207" s="125"/>
      <c r="H207" s="125"/>
      <c r="I207" s="125"/>
      <c r="J207" s="125"/>
      <c r="K207" s="125"/>
      <c r="L207" s="125"/>
      <c r="M207" s="125"/>
      <c r="N207" s="125"/>
    </row>
    <row r="208" spans="1:14" ht="6" customHeight="1" x14ac:dyDescent="0.25">
      <c r="A208" s="125"/>
      <c r="B208" s="125"/>
      <c r="C208" s="125"/>
      <c r="D208" s="125"/>
      <c r="E208" s="125"/>
      <c r="F208" s="125"/>
      <c r="G208" s="125"/>
      <c r="H208" s="125"/>
      <c r="I208" s="125"/>
      <c r="J208" s="125"/>
      <c r="K208" s="125"/>
      <c r="L208" s="125"/>
      <c r="M208" s="125"/>
      <c r="N208" s="125"/>
    </row>
    <row r="209" spans="1:14" x14ac:dyDescent="0.25">
      <c r="A209" s="125"/>
      <c r="B209" s="125"/>
      <c r="C209" s="125"/>
      <c r="D209" s="125"/>
      <c r="E209" s="125"/>
      <c r="F209" s="125"/>
      <c r="G209" s="125"/>
      <c r="H209" s="125"/>
      <c r="I209" s="125"/>
      <c r="J209" s="125"/>
      <c r="K209" s="125"/>
      <c r="L209" s="125"/>
      <c r="M209" s="125"/>
      <c r="N209" s="125"/>
    </row>
    <row r="210" spans="1:14" x14ac:dyDescent="0.25">
      <c r="A210" s="125"/>
      <c r="B210" s="125"/>
      <c r="C210" s="125"/>
      <c r="D210" s="125"/>
      <c r="E210" s="125"/>
      <c r="F210" s="125"/>
      <c r="G210" s="125"/>
      <c r="H210" s="125"/>
      <c r="I210" s="125"/>
      <c r="J210" s="125"/>
      <c r="K210" s="125"/>
      <c r="L210" s="125"/>
      <c r="M210" s="125"/>
      <c r="N210" s="125"/>
    </row>
    <row r="211" spans="1:14" x14ac:dyDescent="0.25">
      <c r="A211" s="125"/>
      <c r="B211" s="125"/>
      <c r="C211" s="125"/>
      <c r="D211" s="125"/>
      <c r="E211" s="125"/>
      <c r="F211" s="125"/>
      <c r="G211" s="125"/>
      <c r="H211" s="125"/>
      <c r="I211" s="125"/>
      <c r="J211" s="125"/>
      <c r="K211" s="125"/>
      <c r="L211" s="125"/>
      <c r="M211" s="125"/>
      <c r="N211" s="125"/>
    </row>
    <row r="212" spans="1:14" ht="26.45" customHeight="1" x14ac:dyDescent="0.25">
      <c r="A212" s="125"/>
      <c r="B212" s="125"/>
      <c r="C212" s="125"/>
      <c r="D212" s="125"/>
      <c r="E212" s="125"/>
      <c r="F212" s="125"/>
      <c r="G212" s="125"/>
      <c r="H212" s="125"/>
      <c r="I212" s="125"/>
      <c r="J212" s="125"/>
      <c r="K212" s="125"/>
      <c r="L212" s="125"/>
      <c r="M212" s="125"/>
      <c r="N212" s="125"/>
    </row>
    <row r="213" spans="1:14" ht="11.45" customHeight="1" x14ac:dyDescent="0.25">
      <c r="A213" s="125"/>
      <c r="B213" s="125"/>
      <c r="C213" s="125"/>
      <c r="D213" s="125"/>
      <c r="E213" s="125"/>
      <c r="F213" s="125"/>
      <c r="G213" s="125"/>
      <c r="H213" s="125"/>
      <c r="I213" s="125"/>
      <c r="J213" s="125"/>
      <c r="K213" s="125"/>
      <c r="L213" s="125"/>
      <c r="M213" s="125"/>
      <c r="N213" s="125"/>
    </row>
    <row r="214" spans="1:14" ht="12.6" customHeight="1" x14ac:dyDescent="0.25">
      <c r="A214" s="125"/>
      <c r="B214" s="125"/>
      <c r="C214" s="125"/>
      <c r="D214" s="125"/>
      <c r="E214" s="125"/>
      <c r="F214" s="125"/>
      <c r="G214" s="125"/>
      <c r="H214" s="125"/>
      <c r="I214" s="125"/>
      <c r="J214" s="125"/>
      <c r="K214" s="125"/>
      <c r="L214" s="125"/>
      <c r="M214" s="125"/>
      <c r="N214" s="125"/>
    </row>
    <row r="215" spans="1:14" ht="12.75" customHeight="1" x14ac:dyDescent="0.25">
      <c r="A215" s="125"/>
      <c r="B215" s="125"/>
      <c r="C215" s="125"/>
      <c r="D215" s="125"/>
      <c r="E215" s="125"/>
      <c r="F215" s="125"/>
      <c r="G215" s="125"/>
      <c r="H215" s="125"/>
      <c r="I215" s="125"/>
      <c r="J215" s="125"/>
      <c r="K215" s="125"/>
      <c r="L215" s="125"/>
      <c r="M215" s="125"/>
      <c r="N215" s="125"/>
    </row>
    <row r="216" spans="1:14" ht="9.6" customHeight="1" x14ac:dyDescent="0.25">
      <c r="A216" s="125"/>
      <c r="B216" s="125"/>
      <c r="C216" s="125"/>
      <c r="D216" s="125"/>
      <c r="E216" s="125"/>
      <c r="F216" s="125"/>
      <c r="G216" s="125"/>
      <c r="H216" s="125"/>
      <c r="I216" s="125"/>
      <c r="J216" s="125"/>
      <c r="K216" s="125"/>
      <c r="L216" s="125"/>
      <c r="M216" s="125"/>
      <c r="N216" s="125"/>
    </row>
    <row r="217" spans="1:14" ht="15" customHeight="1" x14ac:dyDescent="0.25">
      <c r="A217" s="125"/>
      <c r="B217" s="125"/>
      <c r="C217" s="125"/>
      <c r="D217" s="125"/>
      <c r="E217" s="125"/>
      <c r="F217" s="125"/>
      <c r="G217" s="125"/>
      <c r="H217" s="125"/>
      <c r="I217" s="125"/>
      <c r="J217" s="125"/>
      <c r="K217" s="125"/>
      <c r="L217" s="125"/>
      <c r="M217" s="125"/>
      <c r="N217" s="125"/>
    </row>
    <row r="218" spans="1:14" ht="6.6" customHeight="1" x14ac:dyDescent="0.25">
      <c r="A218" s="125"/>
      <c r="B218" s="125"/>
      <c r="C218" s="125"/>
      <c r="D218" s="125"/>
      <c r="E218" s="125"/>
      <c r="F218" s="125"/>
      <c r="G218" s="125"/>
      <c r="H218" s="125"/>
      <c r="I218" s="125"/>
      <c r="J218" s="125"/>
      <c r="K218" s="125"/>
      <c r="L218" s="125"/>
      <c r="M218" s="125"/>
      <c r="N218" s="125"/>
    </row>
    <row r="219" spans="1:14" ht="51" customHeight="1" x14ac:dyDescent="0.25">
      <c r="A219" s="125"/>
      <c r="B219" s="125"/>
      <c r="C219" s="125"/>
      <c r="D219" s="125"/>
      <c r="E219" s="125"/>
      <c r="F219" s="125"/>
      <c r="G219" s="125"/>
      <c r="H219" s="125"/>
      <c r="I219" s="125"/>
      <c r="J219" s="125"/>
      <c r="K219" s="125"/>
      <c r="L219" s="125"/>
      <c r="M219" s="125"/>
      <c r="N219" s="125"/>
    </row>
    <row r="220" spans="1:14" x14ac:dyDescent="0.25">
      <c r="A220" s="125"/>
      <c r="B220" s="125"/>
      <c r="C220" s="125"/>
      <c r="D220" s="125"/>
      <c r="E220" s="125"/>
      <c r="F220" s="125"/>
      <c r="G220" s="125"/>
      <c r="H220" s="125"/>
      <c r="I220" s="125"/>
      <c r="J220" s="125"/>
      <c r="K220" s="125"/>
      <c r="L220" s="125"/>
      <c r="M220" s="125"/>
      <c r="N220" s="125"/>
    </row>
    <row r="221" spans="1:14" ht="12.75" customHeight="1" x14ac:dyDescent="0.25">
      <c r="A221" s="125"/>
      <c r="B221" s="125"/>
      <c r="C221" s="125"/>
      <c r="D221" s="125"/>
      <c r="E221" s="125"/>
      <c r="F221" s="125"/>
      <c r="G221" s="125"/>
      <c r="H221" s="125"/>
      <c r="I221" s="125"/>
      <c r="J221" s="125"/>
      <c r="K221" s="125"/>
      <c r="L221" s="125"/>
      <c r="M221" s="125"/>
      <c r="N221" s="125"/>
    </row>
    <row r="222" spans="1:14" ht="7.5" customHeight="1" x14ac:dyDescent="0.25">
      <c r="A222" s="125"/>
      <c r="B222" s="125"/>
      <c r="C222" s="125"/>
      <c r="D222" s="125"/>
      <c r="E222" s="125"/>
      <c r="F222" s="125"/>
      <c r="G222" s="125"/>
      <c r="H222" s="125"/>
      <c r="I222" s="125"/>
      <c r="J222" s="125"/>
      <c r="K222" s="125"/>
      <c r="L222" s="125"/>
      <c r="M222" s="125"/>
      <c r="N222" s="125"/>
    </row>
    <row r="223" spans="1:14" ht="75" customHeight="1" x14ac:dyDescent="0.25">
      <c r="A223" s="125"/>
      <c r="B223" s="125"/>
      <c r="C223" s="125"/>
      <c r="D223" s="125"/>
      <c r="E223" s="125"/>
      <c r="F223" s="125"/>
      <c r="G223" s="125"/>
      <c r="H223" s="125"/>
      <c r="I223" s="125"/>
      <c r="J223" s="125"/>
      <c r="K223" s="125"/>
      <c r="L223" s="125"/>
      <c r="M223" s="125"/>
      <c r="N223" s="125"/>
    </row>
    <row r="224" spans="1:14" ht="9.75" customHeight="1" x14ac:dyDescent="0.25">
      <c r="A224" s="125"/>
      <c r="B224" s="125"/>
      <c r="C224" s="125"/>
      <c r="D224" s="125"/>
      <c r="E224" s="125"/>
      <c r="F224" s="125"/>
      <c r="G224" s="125"/>
      <c r="H224" s="125"/>
      <c r="I224" s="125"/>
      <c r="J224" s="125"/>
      <c r="K224" s="125"/>
      <c r="L224" s="125"/>
      <c r="M224" s="125"/>
      <c r="N224" s="125"/>
    </row>
    <row r="225" spans="1:14" ht="15" customHeight="1" x14ac:dyDescent="0.25">
      <c r="A225" s="125"/>
      <c r="B225" s="125"/>
      <c r="C225" s="125"/>
      <c r="D225" s="125"/>
      <c r="E225" s="125"/>
      <c r="F225" s="125"/>
      <c r="G225" s="125"/>
      <c r="H225" s="125"/>
      <c r="I225" s="125"/>
      <c r="J225" s="125"/>
      <c r="K225" s="125"/>
      <c r="L225" s="125"/>
      <c r="M225" s="125"/>
      <c r="N225" s="125"/>
    </row>
    <row r="226" spans="1:14" ht="6.6" customHeight="1" x14ac:dyDescent="0.25">
      <c r="A226" s="125"/>
      <c r="B226" s="125"/>
      <c r="C226" s="125"/>
      <c r="D226" s="125"/>
      <c r="E226" s="125"/>
      <c r="F226" s="125"/>
      <c r="G226" s="125"/>
      <c r="H226" s="125"/>
      <c r="I226" s="125"/>
      <c r="J226" s="125"/>
      <c r="K226" s="125"/>
      <c r="L226" s="125"/>
      <c r="M226" s="125"/>
      <c r="N226" s="125"/>
    </row>
    <row r="227" spans="1:14" ht="25.5" customHeight="1" x14ac:dyDescent="0.25">
      <c r="A227" s="125"/>
      <c r="B227" s="125"/>
      <c r="C227" s="125"/>
      <c r="D227" s="125"/>
      <c r="E227" s="125"/>
      <c r="F227" s="125"/>
      <c r="G227" s="125"/>
      <c r="H227" s="125"/>
      <c r="I227" s="125"/>
      <c r="J227" s="125"/>
      <c r="K227" s="125"/>
      <c r="L227" s="125"/>
      <c r="M227" s="125"/>
      <c r="N227" s="125"/>
    </row>
    <row r="228" spans="1:14" ht="45.75" customHeight="1" x14ac:dyDescent="0.25">
      <c r="A228" s="125"/>
      <c r="B228" s="125"/>
      <c r="C228" s="125"/>
      <c r="D228" s="125"/>
      <c r="E228" s="125"/>
      <c r="F228" s="125"/>
      <c r="G228" s="125"/>
      <c r="H228" s="125"/>
      <c r="I228" s="125"/>
      <c r="J228" s="125"/>
      <c r="K228" s="125"/>
      <c r="L228" s="125"/>
      <c r="M228" s="125"/>
      <c r="N228" s="125"/>
    </row>
    <row r="229" spans="1:14" ht="63.75" customHeight="1" x14ac:dyDescent="0.25">
      <c r="A229" s="125"/>
      <c r="B229" s="125"/>
      <c r="C229" s="125"/>
      <c r="D229" s="125"/>
      <c r="E229" s="125"/>
      <c r="F229" s="125"/>
      <c r="G229" s="125"/>
      <c r="H229" s="125"/>
      <c r="I229" s="125"/>
      <c r="J229" s="125"/>
      <c r="K229" s="125"/>
      <c r="L229" s="125"/>
      <c r="M229" s="125"/>
      <c r="N229" s="125"/>
    </row>
    <row r="230" spans="1:14" ht="9.75" customHeight="1" x14ac:dyDescent="0.25">
      <c r="A230" s="125"/>
      <c r="B230" s="125"/>
      <c r="C230" s="125"/>
      <c r="D230" s="125"/>
      <c r="E230" s="125"/>
      <c r="F230" s="125"/>
      <c r="G230" s="125"/>
      <c r="H230" s="125"/>
      <c r="I230" s="125"/>
      <c r="J230" s="125"/>
      <c r="K230" s="125"/>
      <c r="L230" s="125"/>
      <c r="M230" s="125"/>
      <c r="N230" s="125"/>
    </row>
    <row r="231" spans="1:14" ht="15" customHeight="1" x14ac:dyDescent="0.25">
      <c r="A231" s="125"/>
      <c r="B231" s="125"/>
      <c r="C231" s="125"/>
      <c r="D231" s="125"/>
      <c r="E231" s="125"/>
      <c r="F231" s="125"/>
      <c r="G231" s="125"/>
      <c r="H231" s="125"/>
      <c r="I231" s="125"/>
      <c r="J231" s="125"/>
      <c r="K231" s="125"/>
      <c r="L231" s="125"/>
      <c r="M231" s="125"/>
      <c r="N231" s="125"/>
    </row>
    <row r="232" spans="1:14" ht="7.5" customHeight="1" x14ac:dyDescent="0.25">
      <c r="A232" s="125"/>
      <c r="B232" s="125"/>
      <c r="C232" s="125"/>
      <c r="D232" s="125"/>
      <c r="E232" s="125"/>
      <c r="F232" s="125"/>
      <c r="G232" s="125"/>
      <c r="H232" s="125"/>
      <c r="I232" s="125"/>
      <c r="J232" s="125"/>
      <c r="K232" s="125"/>
      <c r="L232" s="125"/>
      <c r="M232" s="125"/>
      <c r="N232" s="125"/>
    </row>
    <row r="233" spans="1:14" ht="204" customHeight="1" x14ac:dyDescent="0.25">
      <c r="A233" s="125"/>
      <c r="B233" s="125"/>
      <c r="C233" s="125"/>
      <c r="D233" s="125"/>
      <c r="E233" s="125"/>
      <c r="F233" s="125"/>
      <c r="G233" s="125"/>
      <c r="H233" s="125"/>
      <c r="I233" s="125"/>
      <c r="J233" s="125"/>
      <c r="K233" s="125"/>
      <c r="L233" s="125"/>
      <c r="M233" s="125"/>
      <c r="N233" s="125"/>
    </row>
    <row r="234" spans="1:14" ht="7.5" customHeight="1" x14ac:dyDescent="0.25">
      <c r="A234" s="125"/>
      <c r="B234" s="125"/>
      <c r="C234" s="125"/>
      <c r="D234" s="125"/>
      <c r="E234" s="125"/>
      <c r="F234" s="125"/>
      <c r="G234" s="125"/>
      <c r="H234" s="125"/>
      <c r="I234" s="125"/>
      <c r="J234" s="125"/>
      <c r="K234" s="125"/>
      <c r="L234" s="125"/>
      <c r="M234" s="125"/>
      <c r="N234" s="125"/>
    </row>
    <row r="235" spans="1:14" ht="91.9" customHeight="1" x14ac:dyDescent="0.25">
      <c r="A235" s="125"/>
      <c r="B235" s="125"/>
      <c r="C235" s="125"/>
      <c r="D235" s="125"/>
      <c r="E235" s="125"/>
      <c r="F235" s="125"/>
      <c r="G235" s="125"/>
      <c r="H235" s="125"/>
      <c r="I235" s="125"/>
      <c r="J235" s="125"/>
      <c r="K235" s="125"/>
      <c r="L235" s="125"/>
      <c r="M235" s="125"/>
      <c r="N235" s="125"/>
    </row>
    <row r="236" spans="1:14" ht="7.5" customHeight="1" x14ac:dyDescent="0.25">
      <c r="A236" s="125"/>
      <c r="B236" s="125"/>
      <c r="C236" s="125"/>
      <c r="D236" s="125"/>
      <c r="E236" s="125"/>
      <c r="F236" s="125"/>
      <c r="G236" s="125"/>
      <c r="H236" s="125"/>
      <c r="I236" s="125"/>
      <c r="J236" s="125"/>
      <c r="K236" s="125"/>
      <c r="L236" s="125"/>
      <c r="M236" s="125"/>
      <c r="N236" s="125"/>
    </row>
    <row r="237" spans="1:14" ht="63.75" customHeight="1" x14ac:dyDescent="0.25">
      <c r="A237" s="125"/>
      <c r="B237" s="125"/>
      <c r="C237" s="125"/>
      <c r="D237" s="125"/>
      <c r="E237" s="125"/>
      <c r="F237" s="125"/>
      <c r="G237" s="125"/>
      <c r="H237" s="125"/>
      <c r="I237" s="125"/>
      <c r="J237" s="125"/>
      <c r="K237" s="125"/>
      <c r="L237" s="125"/>
      <c r="M237" s="125"/>
      <c r="N237" s="125"/>
    </row>
    <row r="238" spans="1:14" ht="38.25" customHeight="1" x14ac:dyDescent="0.25">
      <c r="A238" s="125"/>
      <c r="B238" s="125"/>
      <c r="C238" s="125"/>
      <c r="D238" s="125"/>
      <c r="E238" s="125"/>
      <c r="F238" s="125"/>
      <c r="G238" s="125"/>
      <c r="H238" s="125"/>
      <c r="I238" s="125"/>
      <c r="J238" s="125"/>
      <c r="K238" s="125"/>
      <c r="L238" s="125"/>
      <c r="M238" s="125"/>
      <c r="N238" s="125"/>
    </row>
    <row r="239" spans="1:14" ht="7.5" customHeight="1" x14ac:dyDescent="0.25">
      <c r="A239" s="125"/>
      <c r="B239" s="125"/>
      <c r="C239" s="125"/>
      <c r="D239" s="125"/>
      <c r="E239" s="125"/>
      <c r="F239" s="125"/>
      <c r="G239" s="125"/>
      <c r="H239" s="125"/>
      <c r="I239" s="125"/>
      <c r="J239" s="125"/>
      <c r="K239" s="125"/>
      <c r="L239" s="125"/>
      <c r="M239" s="125"/>
      <c r="N239" s="125"/>
    </row>
    <row r="240" spans="1:14" ht="25.5" customHeight="1" x14ac:dyDescent="0.25">
      <c r="A240" s="125"/>
      <c r="B240" s="125"/>
      <c r="C240" s="125"/>
      <c r="D240" s="125"/>
      <c r="E240" s="125"/>
      <c r="F240" s="125"/>
      <c r="G240" s="125"/>
      <c r="H240" s="125"/>
      <c r="I240" s="125"/>
      <c r="J240" s="125"/>
      <c r="K240" s="125"/>
      <c r="L240" s="125"/>
      <c r="M240" s="125"/>
      <c r="N240" s="125"/>
    </row>
    <row r="241" spans="1:14" ht="76.5" customHeight="1" x14ac:dyDescent="0.25">
      <c r="A241" s="125"/>
      <c r="B241" s="125"/>
      <c r="C241" s="125"/>
      <c r="D241" s="125"/>
      <c r="E241" s="125"/>
      <c r="F241" s="125"/>
      <c r="G241" s="125"/>
      <c r="H241" s="125"/>
      <c r="I241" s="125"/>
      <c r="J241" s="125"/>
      <c r="K241" s="125"/>
      <c r="L241" s="125"/>
      <c r="M241" s="125"/>
      <c r="N241" s="125"/>
    </row>
    <row r="242" spans="1:14" x14ac:dyDescent="0.25">
      <c r="A242" s="125"/>
      <c r="B242" s="125"/>
      <c r="C242" s="125"/>
      <c r="D242" s="125"/>
      <c r="E242" s="125"/>
      <c r="F242" s="125"/>
      <c r="G242" s="125"/>
      <c r="H242" s="125"/>
      <c r="I242" s="125"/>
      <c r="J242" s="125"/>
      <c r="K242" s="125"/>
      <c r="L242" s="125"/>
      <c r="M242" s="125"/>
      <c r="N242" s="125"/>
    </row>
    <row r="243" spans="1:14" ht="7.5" customHeight="1" x14ac:dyDescent="0.25">
      <c r="A243" s="125"/>
      <c r="B243" s="125"/>
      <c r="C243" s="125"/>
      <c r="D243" s="125"/>
      <c r="E243" s="125"/>
      <c r="F243" s="125"/>
      <c r="G243" s="125"/>
      <c r="H243" s="125"/>
      <c r="I243" s="125"/>
      <c r="J243" s="125"/>
      <c r="K243" s="125"/>
      <c r="L243" s="125"/>
      <c r="M243" s="125"/>
      <c r="N243" s="125"/>
    </row>
    <row r="244" spans="1:14" ht="63.75" customHeight="1" x14ac:dyDescent="0.25">
      <c r="A244" s="125"/>
      <c r="B244" s="125"/>
      <c r="C244" s="125"/>
      <c r="D244" s="125"/>
      <c r="E244" s="125"/>
      <c r="F244" s="125"/>
      <c r="G244" s="125"/>
      <c r="H244" s="125"/>
      <c r="I244" s="125"/>
      <c r="J244" s="125"/>
      <c r="K244" s="125"/>
      <c r="L244" s="125"/>
      <c r="M244" s="125"/>
      <c r="N244" s="125"/>
    </row>
    <row r="245" spans="1:14" ht="9.75" customHeight="1" x14ac:dyDescent="0.25">
      <c r="A245" s="125"/>
      <c r="B245" s="125"/>
      <c r="C245" s="125"/>
      <c r="D245" s="125"/>
      <c r="E245" s="125"/>
      <c r="F245" s="125"/>
      <c r="G245" s="125"/>
      <c r="H245" s="125"/>
      <c r="I245" s="125"/>
      <c r="J245" s="125"/>
      <c r="K245" s="125"/>
      <c r="L245" s="125"/>
      <c r="M245" s="125"/>
      <c r="N245" s="125"/>
    </row>
    <row r="246" spans="1:14" ht="15" customHeight="1" x14ac:dyDescent="0.25">
      <c r="A246" s="125"/>
      <c r="B246" s="125"/>
      <c r="C246" s="125"/>
      <c r="D246" s="125"/>
      <c r="E246" s="125"/>
      <c r="F246" s="125"/>
      <c r="G246" s="125"/>
      <c r="H246" s="125"/>
      <c r="I246" s="125"/>
      <c r="J246" s="125"/>
      <c r="K246" s="125"/>
      <c r="L246" s="125"/>
      <c r="M246" s="125"/>
      <c r="N246" s="125"/>
    </row>
    <row r="247" spans="1:14" ht="7.5" customHeight="1" x14ac:dyDescent="0.25">
      <c r="A247" s="125"/>
      <c r="B247" s="125"/>
      <c r="C247" s="125"/>
      <c r="D247" s="125"/>
      <c r="E247" s="125"/>
      <c r="F247" s="125"/>
      <c r="G247" s="125"/>
      <c r="H247" s="125"/>
      <c r="I247" s="125"/>
      <c r="J247" s="125"/>
      <c r="K247" s="125"/>
      <c r="L247" s="125"/>
      <c r="M247" s="125"/>
      <c r="N247" s="125"/>
    </row>
    <row r="248" spans="1:14" ht="25.5" customHeight="1" x14ac:dyDescent="0.25">
      <c r="A248" s="125"/>
      <c r="B248" s="125"/>
      <c r="C248" s="125"/>
      <c r="D248" s="125"/>
      <c r="E248" s="125"/>
      <c r="F248" s="125"/>
      <c r="G248" s="125"/>
      <c r="H248" s="125"/>
      <c r="I248" s="125"/>
      <c r="J248" s="125"/>
      <c r="K248" s="125"/>
      <c r="L248" s="125"/>
      <c r="M248" s="125"/>
      <c r="N248" s="125"/>
    </row>
    <row r="249" spans="1:14" ht="51" customHeight="1" x14ac:dyDescent="0.25">
      <c r="A249" s="125"/>
      <c r="B249" s="125"/>
      <c r="C249" s="125"/>
      <c r="D249" s="125"/>
      <c r="E249" s="125"/>
      <c r="F249" s="125"/>
      <c r="G249" s="125"/>
      <c r="H249" s="125"/>
      <c r="I249" s="125"/>
      <c r="J249" s="125"/>
      <c r="K249" s="125"/>
      <c r="L249" s="125"/>
      <c r="M249" s="125"/>
      <c r="N249" s="125"/>
    </row>
    <row r="250" spans="1:14" ht="51" customHeight="1" x14ac:dyDescent="0.25">
      <c r="A250" s="125"/>
      <c r="B250" s="125"/>
      <c r="C250" s="125"/>
      <c r="D250" s="125"/>
      <c r="E250" s="125"/>
      <c r="F250" s="125"/>
      <c r="G250" s="125"/>
      <c r="H250" s="125"/>
      <c r="I250" s="125"/>
      <c r="J250" s="125"/>
      <c r="K250" s="125"/>
      <c r="L250" s="125"/>
      <c r="M250" s="125"/>
      <c r="N250" s="125"/>
    </row>
    <row r="251" spans="1:14" ht="7.5" customHeight="1" x14ac:dyDescent="0.25">
      <c r="A251" s="125"/>
      <c r="B251" s="125"/>
      <c r="C251" s="125"/>
      <c r="D251" s="125"/>
      <c r="E251" s="125"/>
      <c r="F251" s="125"/>
      <c r="G251" s="125"/>
      <c r="H251" s="125"/>
      <c r="I251" s="125"/>
      <c r="J251" s="125"/>
      <c r="K251" s="125"/>
      <c r="L251" s="125"/>
      <c r="M251" s="125"/>
      <c r="N251" s="125"/>
    </row>
    <row r="252" spans="1:14" ht="25.5" customHeight="1" x14ac:dyDescent="0.25">
      <c r="A252" s="125"/>
      <c r="B252" s="125"/>
      <c r="C252" s="125"/>
      <c r="D252" s="125"/>
      <c r="E252" s="125"/>
      <c r="F252" s="125"/>
      <c r="G252" s="125"/>
      <c r="H252" s="125"/>
      <c r="I252" s="125"/>
      <c r="J252" s="125"/>
      <c r="K252" s="125"/>
      <c r="L252" s="125"/>
      <c r="M252" s="125"/>
      <c r="N252" s="125"/>
    </row>
    <row r="253" spans="1:14" ht="89.25" customHeight="1" x14ac:dyDescent="0.25">
      <c r="A253" s="125"/>
      <c r="B253" s="125"/>
      <c r="C253" s="125"/>
      <c r="D253" s="125"/>
      <c r="E253" s="125"/>
      <c r="F253" s="125"/>
      <c r="G253" s="125"/>
      <c r="H253" s="125"/>
      <c r="I253" s="125"/>
      <c r="J253" s="125"/>
      <c r="K253" s="125"/>
      <c r="L253" s="125"/>
      <c r="M253" s="125"/>
      <c r="N253" s="125"/>
    </row>
    <row r="254" spans="1:14" ht="7.5" customHeight="1" x14ac:dyDescent="0.25">
      <c r="A254" s="125"/>
      <c r="B254" s="125"/>
      <c r="C254" s="125"/>
      <c r="D254" s="125"/>
      <c r="E254" s="125"/>
      <c r="F254" s="125"/>
      <c r="G254" s="125"/>
      <c r="H254" s="125"/>
      <c r="I254" s="125"/>
      <c r="J254" s="125"/>
      <c r="K254" s="125"/>
      <c r="L254" s="125"/>
      <c r="M254" s="125"/>
      <c r="N254" s="125"/>
    </row>
    <row r="255" spans="1:14" ht="63.75" customHeight="1" x14ac:dyDescent="0.25">
      <c r="A255" s="125"/>
      <c r="B255" s="125"/>
      <c r="C255" s="125"/>
      <c r="D255" s="125"/>
      <c r="E255" s="125"/>
      <c r="F255" s="125"/>
      <c r="G255" s="125"/>
      <c r="H255" s="125"/>
      <c r="I255" s="125"/>
      <c r="J255" s="125"/>
      <c r="K255" s="125"/>
      <c r="L255" s="125"/>
      <c r="M255" s="125"/>
      <c r="N255" s="125"/>
    </row>
    <row r="256" spans="1:14" ht="9" customHeight="1" x14ac:dyDescent="0.25">
      <c r="A256" s="125"/>
      <c r="B256" s="125"/>
      <c r="C256" s="125"/>
      <c r="D256" s="125"/>
      <c r="E256" s="125"/>
      <c r="F256" s="125"/>
      <c r="G256" s="125"/>
      <c r="H256" s="125"/>
      <c r="I256" s="125"/>
      <c r="J256" s="125"/>
      <c r="K256" s="125"/>
      <c r="L256" s="125"/>
      <c r="M256" s="125"/>
      <c r="N256" s="125"/>
    </row>
    <row r="257" spans="1:14" ht="15" customHeight="1" x14ac:dyDescent="0.25">
      <c r="A257" s="125"/>
      <c r="B257" s="125"/>
      <c r="C257" s="125"/>
      <c r="D257" s="125"/>
      <c r="E257" s="125"/>
      <c r="F257" s="125"/>
      <c r="G257" s="125"/>
      <c r="H257" s="125"/>
      <c r="I257" s="125"/>
      <c r="J257" s="125"/>
      <c r="K257" s="125"/>
      <c r="L257" s="125"/>
      <c r="M257" s="125"/>
      <c r="N257" s="125"/>
    </row>
    <row r="258" spans="1:14" ht="7.5" customHeight="1" x14ac:dyDescent="0.25">
      <c r="A258" s="125"/>
      <c r="B258" s="125"/>
      <c r="C258" s="125"/>
      <c r="D258" s="125"/>
      <c r="E258" s="125"/>
      <c r="F258" s="125"/>
      <c r="G258" s="125"/>
      <c r="H258" s="125"/>
      <c r="I258" s="125"/>
      <c r="J258" s="125"/>
      <c r="K258" s="125"/>
      <c r="L258" s="125"/>
      <c r="M258" s="125"/>
      <c r="N258" s="125"/>
    </row>
    <row r="259" spans="1:14" ht="25.5" customHeight="1" x14ac:dyDescent="0.25">
      <c r="A259" s="125"/>
      <c r="B259" s="125"/>
      <c r="C259" s="125"/>
      <c r="D259" s="125"/>
      <c r="E259" s="125"/>
      <c r="F259" s="125"/>
      <c r="G259" s="125"/>
      <c r="H259" s="125"/>
      <c r="I259" s="125"/>
      <c r="J259" s="125"/>
      <c r="K259" s="125"/>
      <c r="L259" s="125"/>
      <c r="M259" s="125"/>
      <c r="N259" s="125"/>
    </row>
    <row r="260" spans="1:14" ht="63.75" customHeight="1" x14ac:dyDescent="0.25">
      <c r="A260" s="125"/>
      <c r="B260" s="125"/>
      <c r="C260" s="125"/>
      <c r="D260" s="125"/>
      <c r="E260" s="125"/>
      <c r="F260" s="125"/>
      <c r="G260" s="125"/>
      <c r="H260" s="125"/>
      <c r="I260" s="125"/>
      <c r="J260" s="125"/>
      <c r="K260" s="125"/>
      <c r="L260" s="125"/>
      <c r="M260" s="125"/>
      <c r="N260" s="125"/>
    </row>
    <row r="261" spans="1:14" ht="127.5" customHeight="1" x14ac:dyDescent="0.25">
      <c r="A261" s="125"/>
      <c r="B261" s="125"/>
      <c r="C261" s="125"/>
      <c r="D261" s="125"/>
      <c r="E261" s="125"/>
      <c r="F261" s="125"/>
      <c r="G261" s="125"/>
      <c r="H261" s="125"/>
      <c r="I261" s="125"/>
      <c r="J261" s="125"/>
      <c r="K261" s="125"/>
      <c r="L261" s="125"/>
      <c r="M261" s="125"/>
      <c r="N261" s="125"/>
    </row>
    <row r="262" spans="1:14" ht="9.75" customHeight="1" x14ac:dyDescent="0.25">
      <c r="A262" s="125"/>
      <c r="B262" s="125"/>
      <c r="C262" s="125"/>
      <c r="D262" s="125"/>
      <c r="E262" s="125"/>
      <c r="F262" s="125"/>
      <c r="G262" s="125"/>
      <c r="H262" s="125"/>
      <c r="I262" s="125"/>
      <c r="J262" s="125"/>
      <c r="K262" s="125"/>
      <c r="L262" s="125"/>
      <c r="M262" s="125"/>
      <c r="N262" s="125"/>
    </row>
    <row r="263" spans="1:14" ht="15" customHeight="1" x14ac:dyDescent="0.25">
      <c r="A263" s="125"/>
      <c r="B263" s="125"/>
      <c r="C263" s="125"/>
      <c r="D263" s="125"/>
      <c r="E263" s="125"/>
      <c r="F263" s="125"/>
      <c r="G263" s="125"/>
      <c r="H263" s="125"/>
      <c r="I263" s="125"/>
      <c r="J263" s="125"/>
      <c r="K263" s="125"/>
      <c r="L263" s="125"/>
      <c r="M263" s="125"/>
      <c r="N263" s="125"/>
    </row>
    <row r="264" spans="1:14" ht="7.5" customHeight="1" x14ac:dyDescent="0.25">
      <c r="A264" s="125"/>
      <c r="B264" s="125"/>
      <c r="C264" s="125"/>
      <c r="D264" s="125"/>
      <c r="E264" s="125"/>
      <c r="F264" s="125"/>
      <c r="G264" s="125"/>
      <c r="H264" s="125"/>
      <c r="I264" s="125"/>
      <c r="J264" s="125"/>
      <c r="K264" s="125"/>
      <c r="L264" s="125"/>
      <c r="M264" s="125"/>
      <c r="N264" s="125"/>
    </row>
    <row r="265" spans="1:14" ht="25.5" customHeight="1" x14ac:dyDescent="0.25">
      <c r="A265" s="125"/>
      <c r="B265" s="125"/>
      <c r="C265" s="125"/>
      <c r="D265" s="125"/>
      <c r="E265" s="125"/>
      <c r="F265" s="125"/>
      <c r="G265" s="125"/>
      <c r="H265" s="125"/>
      <c r="I265" s="125"/>
      <c r="J265" s="125"/>
      <c r="K265" s="125"/>
      <c r="L265" s="125"/>
      <c r="M265" s="125"/>
      <c r="N265" s="125"/>
    </row>
    <row r="266" spans="1:14" ht="12.75" customHeight="1" x14ac:dyDescent="0.25">
      <c r="A266" s="125"/>
      <c r="B266" s="125"/>
      <c r="C266" s="125"/>
      <c r="D266" s="125"/>
      <c r="E266" s="125"/>
      <c r="F266" s="125"/>
      <c r="G266" s="125"/>
      <c r="H266" s="125"/>
      <c r="I266" s="125"/>
      <c r="J266" s="125"/>
      <c r="K266" s="125"/>
      <c r="L266" s="125"/>
      <c r="M266" s="125"/>
      <c r="N266" s="125"/>
    </row>
    <row r="267" spans="1:14" x14ac:dyDescent="0.25">
      <c r="A267" s="125"/>
      <c r="B267" s="125"/>
      <c r="C267" s="125"/>
      <c r="D267" s="125"/>
      <c r="E267" s="125"/>
      <c r="F267" s="125"/>
      <c r="G267" s="125"/>
      <c r="H267" s="125"/>
      <c r="I267" s="125"/>
      <c r="J267" s="125"/>
      <c r="K267" s="125"/>
      <c r="L267" s="125"/>
      <c r="M267" s="125"/>
      <c r="N267" s="125"/>
    </row>
    <row r="268" spans="1:14" x14ac:dyDescent="0.25">
      <c r="A268" s="125"/>
      <c r="B268" s="125"/>
      <c r="C268" s="125"/>
      <c r="D268" s="125"/>
      <c r="E268" s="125"/>
      <c r="F268" s="125"/>
      <c r="G268" s="125"/>
      <c r="H268" s="125"/>
      <c r="I268" s="125"/>
      <c r="J268" s="125"/>
      <c r="K268" s="125"/>
      <c r="L268" s="125"/>
      <c r="M268" s="125"/>
      <c r="N268" s="125"/>
    </row>
    <row r="269" spans="1:14" x14ac:dyDescent="0.25">
      <c r="A269" s="125"/>
      <c r="B269" s="125"/>
      <c r="C269" s="125"/>
      <c r="D269" s="125"/>
      <c r="E269" s="125"/>
      <c r="F269" s="125"/>
      <c r="G269" s="125"/>
      <c r="H269" s="125"/>
      <c r="I269" s="125"/>
      <c r="J269" s="125"/>
      <c r="K269" s="125"/>
      <c r="L269" s="125"/>
      <c r="M269" s="125"/>
      <c r="N269" s="125"/>
    </row>
    <row r="270" spans="1:14" x14ac:dyDescent="0.25">
      <c r="A270" s="125"/>
      <c r="B270" s="125"/>
      <c r="C270" s="125"/>
      <c r="D270" s="125"/>
      <c r="E270" s="125"/>
      <c r="F270" s="125"/>
      <c r="G270" s="125"/>
      <c r="H270" s="125"/>
      <c r="I270" s="125"/>
      <c r="J270" s="125"/>
      <c r="K270" s="125"/>
      <c r="L270" s="125"/>
      <c r="M270" s="125"/>
      <c r="N270" s="125"/>
    </row>
    <row r="271" spans="1:14" x14ac:dyDescent="0.25">
      <c r="A271" s="125"/>
      <c r="B271" s="125"/>
      <c r="C271" s="125"/>
      <c r="D271" s="125"/>
      <c r="E271" s="125"/>
      <c r="F271" s="125"/>
      <c r="G271" s="125"/>
      <c r="H271" s="125"/>
      <c r="I271" s="125"/>
      <c r="J271" s="125"/>
      <c r="K271" s="125"/>
      <c r="L271" s="125"/>
      <c r="M271" s="125"/>
      <c r="N271" s="125"/>
    </row>
    <row r="272" spans="1:14" x14ac:dyDescent="0.25">
      <c r="A272" s="125"/>
      <c r="B272" s="125"/>
      <c r="C272" s="125"/>
      <c r="D272" s="125"/>
      <c r="E272" s="125"/>
      <c r="F272" s="125"/>
      <c r="G272" s="125"/>
      <c r="H272" s="125"/>
      <c r="I272" s="125"/>
      <c r="J272" s="125"/>
      <c r="K272" s="125"/>
      <c r="L272" s="125"/>
      <c r="M272" s="125"/>
      <c r="N272" s="125"/>
    </row>
    <row r="273" spans="1:14" x14ac:dyDescent="0.25">
      <c r="A273" s="125"/>
      <c r="B273" s="125"/>
      <c r="C273" s="125"/>
      <c r="D273" s="125"/>
      <c r="E273" s="125"/>
      <c r="F273" s="125"/>
      <c r="G273" s="125"/>
      <c r="H273" s="125"/>
      <c r="I273" s="125"/>
      <c r="J273" s="125"/>
      <c r="K273" s="125"/>
      <c r="L273" s="125"/>
      <c r="M273" s="125"/>
      <c r="N273" s="125"/>
    </row>
    <row r="274" spans="1:14" x14ac:dyDescent="0.25">
      <c r="A274" s="125"/>
      <c r="B274" s="125"/>
      <c r="C274" s="125"/>
      <c r="D274" s="125"/>
      <c r="E274" s="125"/>
      <c r="F274" s="125"/>
      <c r="G274" s="125"/>
      <c r="H274" s="125"/>
      <c r="I274" s="125"/>
      <c r="J274" s="125"/>
      <c r="K274" s="125"/>
      <c r="L274" s="125"/>
      <c r="M274" s="125"/>
      <c r="N274" s="125"/>
    </row>
    <row r="275" spans="1:14" ht="9.75" customHeight="1" x14ac:dyDescent="0.25">
      <c r="A275" s="125"/>
      <c r="B275" s="125"/>
      <c r="C275" s="125"/>
      <c r="D275" s="125"/>
      <c r="E275" s="125"/>
      <c r="F275" s="125"/>
      <c r="G275" s="125"/>
      <c r="H275" s="125"/>
      <c r="I275" s="125"/>
      <c r="J275" s="125"/>
      <c r="K275" s="125"/>
      <c r="L275" s="125"/>
      <c r="M275" s="125"/>
      <c r="N275" s="125"/>
    </row>
    <row r="276" spans="1:14" ht="15" customHeight="1" x14ac:dyDescent="0.25">
      <c r="A276" s="125"/>
      <c r="B276" s="125"/>
      <c r="C276" s="125"/>
      <c r="D276" s="125"/>
      <c r="E276" s="125"/>
      <c r="F276" s="125"/>
      <c r="G276" s="125"/>
      <c r="H276" s="125"/>
      <c r="I276" s="125"/>
      <c r="J276" s="125"/>
      <c r="K276" s="125"/>
      <c r="L276" s="125"/>
      <c r="M276" s="125"/>
      <c r="N276" s="125"/>
    </row>
    <row r="277" spans="1:14" ht="7.5" customHeight="1" x14ac:dyDescent="0.25">
      <c r="A277" s="125"/>
      <c r="B277" s="125"/>
      <c r="C277" s="125"/>
      <c r="D277" s="125"/>
      <c r="E277" s="125"/>
      <c r="F277" s="125"/>
      <c r="G277" s="125"/>
      <c r="H277" s="125"/>
      <c r="I277" s="125"/>
      <c r="J277" s="125"/>
      <c r="K277" s="125"/>
      <c r="L277" s="125"/>
      <c r="M277" s="125"/>
      <c r="N277" s="125"/>
    </row>
    <row r="278" spans="1:14" ht="64.5" customHeight="1" x14ac:dyDescent="0.25">
      <c r="A278" s="125"/>
      <c r="B278" s="125"/>
      <c r="C278" s="125"/>
      <c r="D278" s="125"/>
      <c r="E278" s="125"/>
      <c r="F278" s="125"/>
      <c r="G278" s="125"/>
      <c r="H278" s="125"/>
      <c r="I278" s="125"/>
      <c r="J278" s="125"/>
      <c r="K278" s="125"/>
      <c r="L278" s="125"/>
      <c r="M278" s="125"/>
      <c r="N278" s="125"/>
    </row>
    <row r="279" spans="1:14" ht="38.25" customHeight="1" x14ac:dyDescent="0.25">
      <c r="A279" s="125"/>
      <c r="B279" s="125"/>
      <c r="C279" s="125"/>
      <c r="D279" s="125"/>
      <c r="E279" s="125"/>
      <c r="F279" s="125"/>
      <c r="G279" s="125"/>
      <c r="H279" s="125"/>
      <c r="I279" s="125"/>
      <c r="J279" s="125"/>
      <c r="K279" s="125"/>
      <c r="L279" s="125"/>
      <c r="M279" s="125"/>
      <c r="N279" s="125"/>
    </row>
    <row r="280" spans="1:14" ht="9.75" customHeight="1" x14ac:dyDescent="0.25">
      <c r="A280" s="125"/>
      <c r="B280" s="125"/>
      <c r="C280" s="125"/>
      <c r="D280" s="125"/>
      <c r="E280" s="125"/>
      <c r="F280" s="125"/>
      <c r="G280" s="125"/>
      <c r="H280" s="125"/>
      <c r="I280" s="125"/>
      <c r="J280" s="125"/>
      <c r="K280" s="125"/>
      <c r="L280" s="125"/>
      <c r="M280" s="125"/>
      <c r="N280" s="125"/>
    </row>
    <row r="281" spans="1:14" ht="15" customHeight="1" x14ac:dyDescent="0.25">
      <c r="A281" s="125"/>
      <c r="B281" s="125"/>
      <c r="C281" s="125"/>
      <c r="D281" s="125"/>
      <c r="E281" s="125"/>
      <c r="F281" s="125"/>
      <c r="G281" s="125"/>
      <c r="H281" s="125"/>
      <c r="I281" s="125"/>
      <c r="J281" s="125"/>
      <c r="K281" s="125"/>
      <c r="L281" s="125"/>
      <c r="M281" s="125"/>
      <c r="N281" s="125"/>
    </row>
    <row r="282" spans="1:14" ht="7.5" customHeight="1" x14ac:dyDescent="0.25">
      <c r="A282" s="125"/>
      <c r="B282" s="125"/>
      <c r="C282" s="125"/>
      <c r="D282" s="125"/>
      <c r="E282" s="125"/>
      <c r="F282" s="125"/>
      <c r="G282" s="125"/>
      <c r="H282" s="125"/>
      <c r="I282" s="125"/>
      <c r="J282" s="125"/>
      <c r="K282" s="125"/>
      <c r="L282" s="125"/>
      <c r="M282" s="125"/>
      <c r="N282" s="125"/>
    </row>
    <row r="283" spans="1:14" ht="38.25" customHeight="1" x14ac:dyDescent="0.25">
      <c r="A283" s="125"/>
      <c r="B283" s="125"/>
      <c r="C283" s="125"/>
      <c r="D283" s="125"/>
      <c r="E283" s="125"/>
      <c r="F283" s="125"/>
      <c r="G283" s="125"/>
      <c r="H283" s="125"/>
      <c r="I283" s="125"/>
      <c r="J283" s="125"/>
      <c r="K283" s="125"/>
      <c r="L283" s="125"/>
      <c r="M283" s="125"/>
      <c r="N283" s="125"/>
    </row>
    <row r="284" spans="1:14" ht="38.25" customHeight="1" x14ac:dyDescent="0.25">
      <c r="A284" s="125"/>
      <c r="B284" s="125"/>
      <c r="C284" s="125"/>
      <c r="D284" s="125"/>
      <c r="E284" s="125"/>
      <c r="F284" s="125"/>
      <c r="G284" s="125"/>
      <c r="H284" s="125"/>
      <c r="I284" s="125"/>
      <c r="J284" s="125"/>
      <c r="K284" s="125"/>
      <c r="L284" s="125"/>
      <c r="M284" s="125"/>
      <c r="N284" s="125"/>
    </row>
    <row r="285" spans="1:14" x14ac:dyDescent="0.25">
      <c r="A285" s="125"/>
      <c r="B285" s="125"/>
      <c r="C285" s="125"/>
      <c r="D285" s="125"/>
      <c r="E285" s="125"/>
      <c r="F285" s="125"/>
      <c r="G285" s="125"/>
      <c r="H285" s="125"/>
      <c r="I285" s="125"/>
      <c r="J285" s="125"/>
      <c r="K285" s="125"/>
      <c r="L285" s="125"/>
      <c r="M285" s="125"/>
      <c r="N285" s="125"/>
    </row>
    <row r="286" spans="1:14" ht="9.75" customHeight="1" x14ac:dyDescent="0.25">
      <c r="A286" s="125"/>
      <c r="B286" s="125"/>
      <c r="C286" s="125"/>
      <c r="D286" s="125"/>
      <c r="E286" s="125"/>
      <c r="F286" s="125"/>
      <c r="G286" s="125"/>
      <c r="H286" s="125"/>
      <c r="I286" s="125"/>
      <c r="J286" s="125"/>
      <c r="K286" s="125"/>
      <c r="L286" s="125"/>
      <c r="M286" s="125"/>
      <c r="N286" s="125"/>
    </row>
    <row r="287" spans="1:14" ht="14.25" customHeight="1" x14ac:dyDescent="0.25">
      <c r="A287" s="125"/>
      <c r="B287" s="125"/>
      <c r="C287" s="125"/>
      <c r="D287" s="125"/>
      <c r="E287" s="125"/>
      <c r="F287" s="125"/>
      <c r="G287" s="125"/>
      <c r="H287" s="125"/>
      <c r="I287" s="125"/>
      <c r="J287" s="125"/>
      <c r="K287" s="125"/>
      <c r="L287" s="125"/>
      <c r="M287" s="125"/>
      <c r="N287" s="125"/>
    </row>
    <row r="288" spans="1:14" ht="7.5" customHeight="1" x14ac:dyDescent="0.25">
      <c r="A288" s="125"/>
      <c r="B288" s="125"/>
      <c r="C288" s="125"/>
      <c r="D288" s="125"/>
      <c r="E288" s="125"/>
      <c r="F288" s="125"/>
      <c r="G288" s="125"/>
      <c r="H288" s="125"/>
      <c r="I288" s="125"/>
      <c r="J288" s="125"/>
      <c r="K288" s="125"/>
      <c r="L288" s="125"/>
      <c r="M288" s="125"/>
      <c r="N288" s="125"/>
    </row>
    <row r="289" spans="1:14" ht="76.5" customHeight="1" x14ac:dyDescent="0.25">
      <c r="A289" s="125"/>
      <c r="B289" s="125"/>
      <c r="C289" s="125"/>
      <c r="D289" s="125"/>
      <c r="E289" s="125"/>
      <c r="F289" s="125"/>
      <c r="G289" s="125"/>
      <c r="H289" s="125"/>
      <c r="I289" s="125"/>
      <c r="J289" s="125"/>
      <c r="K289" s="125"/>
      <c r="L289" s="125"/>
      <c r="M289" s="125"/>
      <c r="N289" s="125"/>
    </row>
    <row r="290" spans="1:14" x14ac:dyDescent="0.25">
      <c r="A290" s="125"/>
      <c r="B290" s="125"/>
      <c r="C290" s="125"/>
      <c r="D290" s="125"/>
      <c r="E290" s="125"/>
      <c r="F290" s="125"/>
      <c r="G290" s="125"/>
      <c r="H290" s="125"/>
      <c r="I290" s="125"/>
      <c r="J290" s="125"/>
      <c r="K290" s="125"/>
      <c r="L290" s="125"/>
      <c r="M290" s="125"/>
      <c r="N290" s="125"/>
    </row>
    <row r="291" spans="1:14" ht="38.25" customHeight="1" x14ac:dyDescent="0.25">
      <c r="A291" s="125"/>
      <c r="B291" s="125"/>
      <c r="C291" s="125"/>
      <c r="D291" s="125"/>
      <c r="E291" s="125"/>
      <c r="F291" s="125"/>
      <c r="G291" s="125"/>
      <c r="H291" s="125"/>
      <c r="I291" s="125"/>
      <c r="J291" s="125"/>
      <c r="K291" s="125"/>
      <c r="L291" s="125"/>
      <c r="M291" s="125"/>
      <c r="N291" s="125"/>
    </row>
    <row r="292" spans="1:14" ht="7.5" customHeight="1" x14ac:dyDescent="0.25">
      <c r="A292" s="125"/>
      <c r="B292" s="125"/>
      <c r="C292" s="125"/>
      <c r="D292" s="125"/>
      <c r="E292" s="125"/>
      <c r="F292" s="125"/>
      <c r="G292" s="125"/>
      <c r="H292" s="125"/>
      <c r="I292" s="125"/>
      <c r="J292" s="125"/>
      <c r="K292" s="125"/>
      <c r="L292" s="125"/>
      <c r="M292" s="125"/>
      <c r="N292" s="125"/>
    </row>
    <row r="293" spans="1:14" ht="12.75" customHeight="1" x14ac:dyDescent="0.25">
      <c r="A293" s="125"/>
      <c r="B293" s="125"/>
      <c r="C293" s="125"/>
      <c r="D293" s="125"/>
      <c r="E293" s="125"/>
      <c r="F293" s="125"/>
      <c r="G293" s="125"/>
      <c r="H293" s="125"/>
      <c r="I293" s="125"/>
      <c r="J293" s="125"/>
      <c r="K293" s="125"/>
      <c r="L293" s="125"/>
      <c r="M293" s="125"/>
      <c r="N293" s="125"/>
    </row>
    <row r="294" spans="1:14" ht="7.5" customHeight="1" x14ac:dyDescent="0.25">
      <c r="A294" s="125"/>
      <c r="B294" s="125"/>
      <c r="C294" s="125"/>
      <c r="D294" s="125"/>
      <c r="E294" s="125"/>
      <c r="F294" s="125"/>
      <c r="G294" s="125"/>
      <c r="H294" s="125"/>
      <c r="I294" s="125"/>
      <c r="J294" s="125"/>
      <c r="K294" s="125"/>
      <c r="L294" s="125"/>
      <c r="M294" s="125"/>
      <c r="N294" s="125"/>
    </row>
    <row r="295" spans="1:14" ht="12.75" customHeight="1" x14ac:dyDescent="0.25">
      <c r="A295" s="125"/>
      <c r="B295" s="125"/>
      <c r="C295" s="125"/>
      <c r="D295" s="125"/>
      <c r="E295" s="125"/>
      <c r="F295" s="125"/>
      <c r="G295" s="125"/>
      <c r="H295" s="125"/>
      <c r="I295" s="125"/>
      <c r="J295" s="125"/>
      <c r="K295" s="125"/>
      <c r="L295" s="125"/>
      <c r="M295" s="125"/>
      <c r="N295" s="125"/>
    </row>
    <row r="296" spans="1:14" ht="5.25" customHeight="1" x14ac:dyDescent="0.25">
      <c r="A296" s="125"/>
      <c r="B296" s="125"/>
      <c r="C296" s="125"/>
      <c r="D296" s="125"/>
      <c r="E296" s="125"/>
      <c r="F296" s="125"/>
      <c r="G296" s="125"/>
      <c r="H296" s="125"/>
      <c r="I296" s="125"/>
      <c r="J296" s="125"/>
      <c r="K296" s="125"/>
      <c r="L296" s="125"/>
      <c r="M296" s="125"/>
      <c r="N296" s="125"/>
    </row>
    <row r="297" spans="1:14" ht="12.75" customHeight="1" x14ac:dyDescent="0.25">
      <c r="A297" s="125"/>
      <c r="B297" s="125"/>
      <c r="C297" s="125"/>
      <c r="D297" s="125"/>
      <c r="E297" s="125"/>
      <c r="F297" s="125"/>
      <c r="G297" s="125"/>
      <c r="H297" s="125"/>
      <c r="I297" s="125"/>
      <c r="J297" s="125"/>
      <c r="K297" s="125"/>
      <c r="L297" s="125"/>
      <c r="M297" s="125"/>
      <c r="N297" s="125"/>
    </row>
    <row r="298" spans="1:14" ht="12.75" customHeight="1" x14ac:dyDescent="0.25">
      <c r="A298" s="125"/>
      <c r="B298" s="125"/>
      <c r="C298" s="125"/>
      <c r="D298" s="125"/>
      <c r="E298" s="125"/>
      <c r="F298" s="125"/>
      <c r="G298" s="125"/>
      <c r="H298" s="125"/>
      <c r="I298" s="125"/>
      <c r="J298" s="125"/>
      <c r="K298" s="125"/>
      <c r="L298" s="125"/>
      <c r="M298" s="125"/>
      <c r="N298" s="125"/>
    </row>
    <row r="299" spans="1:14" ht="12.75" customHeight="1" x14ac:dyDescent="0.25">
      <c r="A299" s="125"/>
      <c r="B299" s="125"/>
      <c r="C299" s="125"/>
      <c r="D299" s="125"/>
      <c r="E299" s="125"/>
      <c r="F299" s="125"/>
      <c r="G299" s="125"/>
      <c r="H299" s="125"/>
      <c r="I299" s="125"/>
      <c r="J299" s="125"/>
      <c r="K299" s="125"/>
      <c r="L299" s="125"/>
      <c r="M299" s="125"/>
      <c r="N299" s="125"/>
    </row>
    <row r="300" spans="1:14" ht="12.75" customHeight="1" x14ac:dyDescent="0.25">
      <c r="A300" s="125"/>
      <c r="B300" s="125"/>
      <c r="C300" s="125"/>
      <c r="D300" s="125"/>
      <c r="E300" s="125"/>
      <c r="F300" s="125"/>
      <c r="G300" s="125"/>
      <c r="H300" s="125"/>
      <c r="I300" s="125"/>
      <c r="J300" s="125"/>
      <c r="K300" s="125"/>
      <c r="L300" s="125"/>
      <c r="M300" s="125"/>
      <c r="N300" s="125"/>
    </row>
    <row r="301" spans="1:14" ht="12.75" customHeight="1" x14ac:dyDescent="0.25">
      <c r="A301" s="125"/>
      <c r="B301" s="125"/>
      <c r="C301" s="125"/>
      <c r="D301" s="125"/>
      <c r="E301" s="125"/>
      <c r="F301" s="125"/>
      <c r="G301" s="125"/>
      <c r="H301" s="125"/>
      <c r="I301" s="125"/>
      <c r="J301" s="125"/>
      <c r="K301" s="125"/>
      <c r="L301" s="125"/>
      <c r="M301" s="125"/>
      <c r="N301" s="125"/>
    </row>
    <row r="302" spans="1:14" ht="12.75" customHeight="1" x14ac:dyDescent="0.25">
      <c r="A302" s="125"/>
      <c r="B302" s="125"/>
      <c r="C302" s="125"/>
      <c r="D302" s="125"/>
      <c r="E302" s="125"/>
      <c r="F302" s="125"/>
      <c r="G302" s="125"/>
      <c r="H302" s="125"/>
      <c r="I302" s="125"/>
      <c r="J302" s="125"/>
      <c r="K302" s="125"/>
      <c r="L302" s="125"/>
      <c r="M302" s="125"/>
      <c r="N302" s="125"/>
    </row>
    <row r="303" spans="1:14" ht="12.75" customHeight="1" x14ac:dyDescent="0.25">
      <c r="A303" s="125"/>
      <c r="B303" s="125"/>
      <c r="C303" s="125"/>
      <c r="D303" s="125"/>
      <c r="E303" s="125"/>
      <c r="F303" s="125"/>
      <c r="G303" s="125"/>
      <c r="H303" s="125"/>
      <c r="I303" s="125"/>
      <c r="J303" s="125"/>
      <c r="K303" s="125"/>
      <c r="L303" s="125"/>
      <c r="M303" s="125"/>
      <c r="N303" s="125"/>
    </row>
    <row r="304" spans="1:14" ht="12.75" customHeight="1" x14ac:dyDescent="0.25">
      <c r="A304" s="125"/>
      <c r="B304" s="125"/>
      <c r="C304" s="125"/>
      <c r="D304" s="125"/>
      <c r="E304" s="125"/>
      <c r="F304" s="125"/>
      <c r="G304" s="125"/>
      <c r="H304" s="125"/>
      <c r="I304" s="125"/>
      <c r="J304" s="125"/>
      <c r="K304" s="125"/>
      <c r="L304" s="125"/>
      <c r="M304" s="125"/>
      <c r="N304" s="125"/>
    </row>
    <row r="305" spans="1:14" ht="12.75" customHeight="1" x14ac:dyDescent="0.25">
      <c r="A305" s="125"/>
      <c r="B305" s="125"/>
      <c r="C305" s="125"/>
      <c r="D305" s="125"/>
      <c r="E305" s="125"/>
      <c r="F305" s="125"/>
      <c r="G305" s="125"/>
      <c r="H305" s="125"/>
      <c r="I305" s="125"/>
      <c r="J305" s="125"/>
      <c r="K305" s="125"/>
      <c r="L305" s="125"/>
      <c r="M305" s="125"/>
      <c r="N305" s="125"/>
    </row>
    <row r="306" spans="1:14" ht="12.75" customHeight="1" x14ac:dyDescent="0.25">
      <c r="A306" s="125"/>
      <c r="B306" s="125"/>
      <c r="C306" s="125"/>
      <c r="D306" s="125"/>
      <c r="E306" s="125"/>
      <c r="F306" s="125"/>
      <c r="G306" s="125"/>
      <c r="H306" s="125"/>
      <c r="I306" s="125"/>
      <c r="J306" s="125"/>
      <c r="K306" s="125"/>
      <c r="L306" s="125"/>
      <c r="M306" s="125"/>
      <c r="N306" s="125"/>
    </row>
    <row r="307" spans="1:14" ht="12.75" customHeight="1" x14ac:dyDescent="0.25">
      <c r="A307" s="125"/>
      <c r="B307" s="125"/>
      <c r="C307" s="125"/>
      <c r="D307" s="125"/>
      <c r="E307" s="125"/>
      <c r="F307" s="125"/>
      <c r="G307" s="125"/>
      <c r="H307" s="125"/>
      <c r="I307" s="125"/>
      <c r="J307" s="125"/>
      <c r="K307" s="125"/>
      <c r="L307" s="125"/>
      <c r="M307" s="125"/>
      <c r="N307" s="125"/>
    </row>
    <row r="308" spans="1:14" ht="12.75" customHeight="1" x14ac:dyDescent="0.25">
      <c r="A308" s="125"/>
      <c r="B308" s="125"/>
      <c r="C308" s="125"/>
      <c r="D308" s="125"/>
      <c r="E308" s="125"/>
      <c r="F308" s="125"/>
      <c r="G308" s="125"/>
      <c r="H308" s="125"/>
      <c r="I308" s="125"/>
      <c r="J308" s="125"/>
      <c r="K308" s="125"/>
      <c r="L308" s="125"/>
      <c r="M308" s="125"/>
      <c r="N308" s="125"/>
    </row>
    <row r="309" spans="1:14" ht="12.75" customHeight="1" x14ac:dyDescent="0.25">
      <c r="A309" s="125"/>
      <c r="B309" s="125"/>
      <c r="C309" s="125"/>
      <c r="D309" s="125"/>
      <c r="E309" s="125"/>
      <c r="F309" s="125"/>
      <c r="G309" s="125"/>
      <c r="H309" s="125"/>
      <c r="I309" s="125"/>
      <c r="J309" s="125"/>
      <c r="K309" s="125"/>
      <c r="L309" s="125"/>
      <c r="M309" s="125"/>
      <c r="N309" s="125"/>
    </row>
    <row r="310" spans="1:14" ht="12.75" customHeight="1" x14ac:dyDescent="0.25">
      <c r="A310" s="125"/>
      <c r="B310" s="125"/>
      <c r="C310" s="125"/>
      <c r="D310" s="125"/>
      <c r="E310" s="125"/>
      <c r="F310" s="125"/>
      <c r="G310" s="125"/>
      <c r="H310" s="125"/>
      <c r="I310" s="125"/>
      <c r="J310" s="125"/>
      <c r="K310" s="125"/>
      <c r="L310" s="125"/>
      <c r="M310" s="125"/>
      <c r="N310" s="125"/>
    </row>
    <row r="311" spans="1:14" ht="12.75" customHeight="1" x14ac:dyDescent="0.25">
      <c r="A311" s="125"/>
      <c r="B311" s="125"/>
      <c r="C311" s="125"/>
      <c r="D311" s="125"/>
      <c r="E311" s="125"/>
      <c r="F311" s="125"/>
      <c r="G311" s="125"/>
      <c r="H311" s="125"/>
      <c r="I311" s="125"/>
      <c r="J311" s="125"/>
      <c r="K311" s="125"/>
      <c r="L311" s="125"/>
      <c r="M311" s="125"/>
      <c r="N311" s="125"/>
    </row>
    <row r="312" spans="1:14" ht="12.75" customHeight="1" x14ac:dyDescent="0.25">
      <c r="A312" s="125"/>
      <c r="B312" s="125"/>
      <c r="C312" s="125"/>
      <c r="D312" s="125"/>
      <c r="E312" s="125"/>
      <c r="F312" s="125"/>
      <c r="G312" s="125"/>
      <c r="H312" s="125"/>
      <c r="I312" s="125"/>
      <c r="J312" s="125"/>
      <c r="K312" s="125"/>
      <c r="L312" s="125"/>
      <c r="M312" s="125"/>
      <c r="N312" s="125"/>
    </row>
    <row r="313" spans="1:14" ht="12.75" customHeight="1" x14ac:dyDescent="0.25">
      <c r="A313" s="125"/>
      <c r="B313" s="125"/>
      <c r="C313" s="125"/>
      <c r="D313" s="125"/>
      <c r="E313" s="125"/>
      <c r="F313" s="125"/>
      <c r="G313" s="125"/>
      <c r="H313" s="125"/>
      <c r="I313" s="125"/>
      <c r="J313" s="125"/>
      <c r="K313" s="125"/>
      <c r="L313" s="125"/>
      <c r="M313" s="125"/>
      <c r="N313" s="125"/>
    </row>
    <row r="314" spans="1:14" ht="7.5" customHeight="1" x14ac:dyDescent="0.25">
      <c r="A314" s="125"/>
      <c r="B314" s="125"/>
      <c r="C314" s="125"/>
      <c r="D314" s="125"/>
      <c r="E314" s="125"/>
      <c r="F314" s="125"/>
      <c r="G314" s="125"/>
      <c r="H314" s="125"/>
      <c r="I314" s="125"/>
      <c r="J314" s="125"/>
      <c r="K314" s="125"/>
      <c r="L314" s="125"/>
      <c r="M314" s="125"/>
      <c r="N314" s="125"/>
    </row>
    <row r="315" spans="1:14" ht="38.25" customHeight="1" x14ac:dyDescent="0.25">
      <c r="A315" s="125"/>
      <c r="B315" s="125"/>
      <c r="C315" s="125"/>
      <c r="D315" s="125"/>
      <c r="E315" s="125"/>
      <c r="F315" s="125"/>
      <c r="G315" s="125"/>
      <c r="H315" s="125"/>
      <c r="I315" s="125"/>
      <c r="J315" s="125"/>
      <c r="K315" s="125"/>
      <c r="L315" s="125"/>
      <c r="M315" s="125"/>
      <c r="N315" s="125"/>
    </row>
    <row r="316" spans="1:14" ht="9.75" customHeight="1" x14ac:dyDescent="0.25">
      <c r="A316" s="125"/>
      <c r="B316" s="125"/>
      <c r="C316" s="125"/>
      <c r="D316" s="125"/>
      <c r="E316" s="125"/>
      <c r="F316" s="125"/>
      <c r="G316" s="125"/>
      <c r="H316" s="125"/>
      <c r="I316" s="125"/>
      <c r="J316" s="125"/>
      <c r="K316" s="125"/>
      <c r="L316" s="125"/>
      <c r="M316" s="125"/>
      <c r="N316" s="125"/>
    </row>
    <row r="317" spans="1:14" ht="15" customHeight="1" x14ac:dyDescent="0.25">
      <c r="A317" s="125"/>
      <c r="B317" s="125"/>
      <c r="C317" s="125"/>
      <c r="D317" s="125"/>
      <c r="E317" s="125"/>
      <c r="F317" s="125"/>
      <c r="G317" s="125"/>
      <c r="H317" s="125"/>
      <c r="I317" s="125"/>
      <c r="J317" s="125"/>
      <c r="K317" s="125"/>
      <c r="L317" s="125"/>
      <c r="M317" s="125"/>
      <c r="N317" s="125"/>
    </row>
    <row r="318" spans="1:14" ht="7.5" customHeight="1" x14ac:dyDescent="0.25">
      <c r="A318" s="125"/>
      <c r="B318" s="125"/>
      <c r="C318" s="125"/>
      <c r="D318" s="125"/>
      <c r="E318" s="125"/>
      <c r="F318" s="125"/>
      <c r="G318" s="125"/>
      <c r="H318" s="125"/>
      <c r="I318" s="125"/>
      <c r="J318" s="125"/>
      <c r="K318" s="125"/>
      <c r="L318" s="125"/>
      <c r="M318" s="125"/>
      <c r="N318" s="125"/>
    </row>
    <row r="319" spans="1:14" ht="38.25" customHeight="1" x14ac:dyDescent="0.25">
      <c r="A319" s="125"/>
      <c r="B319" s="125"/>
      <c r="C319" s="125"/>
      <c r="D319" s="125"/>
      <c r="E319" s="125"/>
      <c r="F319" s="125"/>
      <c r="G319" s="125"/>
      <c r="H319" s="125"/>
      <c r="I319" s="125"/>
      <c r="J319" s="125"/>
      <c r="K319" s="125"/>
      <c r="L319" s="125"/>
      <c r="M319" s="125"/>
      <c r="N319" s="125"/>
    </row>
    <row r="320" spans="1:14" ht="25.5" customHeight="1" x14ac:dyDescent="0.25">
      <c r="A320" s="125"/>
      <c r="B320" s="125"/>
      <c r="C320" s="125"/>
      <c r="D320" s="125"/>
      <c r="E320" s="125"/>
      <c r="F320" s="125"/>
      <c r="G320" s="125"/>
      <c r="H320" s="125"/>
      <c r="I320" s="125"/>
      <c r="J320" s="125"/>
      <c r="K320" s="125"/>
      <c r="L320" s="125"/>
      <c r="M320" s="125"/>
      <c r="N320" s="125"/>
    </row>
    <row r="321" spans="1:14" ht="63.75" customHeight="1" x14ac:dyDescent="0.25">
      <c r="A321" s="125"/>
      <c r="B321" s="125"/>
      <c r="C321" s="125"/>
      <c r="D321" s="125"/>
      <c r="E321" s="125"/>
      <c r="F321" s="125"/>
      <c r="G321" s="125"/>
      <c r="H321" s="125"/>
      <c r="I321" s="125"/>
      <c r="J321" s="125"/>
      <c r="K321" s="125"/>
      <c r="L321" s="125"/>
      <c r="M321" s="125"/>
      <c r="N321" s="125"/>
    </row>
    <row r="322" spans="1:14" ht="7.5" customHeight="1" x14ac:dyDescent="0.25">
      <c r="A322" s="125"/>
      <c r="B322" s="125"/>
      <c r="C322" s="125"/>
      <c r="D322" s="125"/>
      <c r="E322" s="125"/>
      <c r="F322" s="125"/>
      <c r="G322" s="125"/>
      <c r="H322" s="125"/>
      <c r="I322" s="125"/>
      <c r="J322" s="125"/>
      <c r="K322" s="125"/>
      <c r="L322" s="125"/>
      <c r="M322" s="125"/>
      <c r="N322" s="125"/>
    </row>
    <row r="323" spans="1:14" ht="76.5" customHeight="1" x14ac:dyDescent="0.25">
      <c r="A323" s="125"/>
      <c r="B323" s="125"/>
      <c r="C323" s="125"/>
      <c r="D323" s="125"/>
      <c r="E323" s="125"/>
      <c r="F323" s="125"/>
      <c r="G323" s="125"/>
      <c r="H323" s="125"/>
      <c r="I323" s="125"/>
      <c r="J323" s="125"/>
      <c r="K323" s="125"/>
      <c r="L323" s="125"/>
      <c r="M323" s="125"/>
      <c r="N323" s="125"/>
    </row>
    <row r="324" spans="1:14" ht="9.75" customHeight="1" x14ac:dyDescent="0.25">
      <c r="A324" s="125"/>
      <c r="B324" s="125"/>
      <c r="C324" s="125"/>
      <c r="D324" s="125"/>
      <c r="E324" s="125"/>
      <c r="F324" s="125"/>
      <c r="G324" s="125"/>
      <c r="H324" s="125"/>
      <c r="I324" s="125"/>
      <c r="J324" s="125"/>
      <c r="K324" s="125"/>
      <c r="L324" s="125"/>
      <c r="M324" s="125"/>
      <c r="N324" s="125"/>
    </row>
    <row r="325" spans="1:14" ht="15" customHeight="1" x14ac:dyDescent="0.25">
      <c r="A325" s="125"/>
      <c r="B325" s="125"/>
      <c r="C325" s="125"/>
      <c r="D325" s="125"/>
      <c r="E325" s="125"/>
      <c r="F325" s="125"/>
      <c r="G325" s="125"/>
      <c r="H325" s="125"/>
      <c r="I325" s="125"/>
      <c r="J325" s="125"/>
      <c r="K325" s="125"/>
      <c r="L325" s="125"/>
      <c r="M325" s="125"/>
      <c r="N325" s="125"/>
    </row>
    <row r="326" spans="1:14" ht="7.5" customHeight="1" x14ac:dyDescent="0.25">
      <c r="A326" s="125"/>
      <c r="B326" s="125"/>
      <c r="C326" s="125"/>
      <c r="D326" s="125"/>
      <c r="E326" s="125"/>
      <c r="F326" s="125"/>
      <c r="G326" s="125"/>
      <c r="H326" s="125"/>
      <c r="I326" s="125"/>
      <c r="J326" s="125"/>
      <c r="K326" s="125"/>
      <c r="L326" s="125"/>
      <c r="M326" s="125"/>
      <c r="N326" s="125"/>
    </row>
    <row r="327" spans="1:14" ht="51" customHeight="1" x14ac:dyDescent="0.25">
      <c r="A327" s="125"/>
      <c r="B327" s="125"/>
      <c r="C327" s="125"/>
      <c r="D327" s="125"/>
      <c r="E327" s="125"/>
      <c r="F327" s="125"/>
      <c r="G327" s="125"/>
      <c r="H327" s="125"/>
      <c r="I327" s="125"/>
      <c r="J327" s="125"/>
      <c r="K327" s="125"/>
      <c r="L327" s="125"/>
      <c r="M327" s="125"/>
      <c r="N327" s="125"/>
    </row>
    <row r="328" spans="1:14" ht="51" customHeight="1" x14ac:dyDescent="0.25">
      <c r="A328" s="125"/>
      <c r="B328" s="125"/>
      <c r="C328" s="125"/>
      <c r="D328" s="125"/>
      <c r="E328" s="125"/>
      <c r="F328" s="125"/>
      <c r="G328" s="125"/>
      <c r="H328" s="125"/>
      <c r="I328" s="125"/>
      <c r="J328" s="125"/>
      <c r="K328" s="125"/>
      <c r="L328" s="125"/>
      <c r="M328" s="125"/>
      <c r="N328" s="125"/>
    </row>
    <row r="329" spans="1:14" ht="25.5" customHeight="1" x14ac:dyDescent="0.25">
      <c r="A329" s="125"/>
      <c r="B329" s="125"/>
      <c r="C329" s="125"/>
      <c r="D329" s="125"/>
      <c r="E329" s="125"/>
      <c r="F329" s="125"/>
      <c r="G329" s="125"/>
      <c r="H329" s="125"/>
      <c r="I329" s="125"/>
      <c r="J329" s="125"/>
      <c r="K329" s="125"/>
      <c r="L329" s="125"/>
      <c r="M329" s="125"/>
      <c r="N329" s="125"/>
    </row>
    <row r="330" spans="1:14" ht="9.75" customHeight="1" x14ac:dyDescent="0.25">
      <c r="A330" s="125"/>
      <c r="B330" s="125"/>
      <c r="C330" s="125"/>
      <c r="D330" s="125"/>
      <c r="E330" s="125"/>
      <c r="F330" s="125"/>
      <c r="G330" s="125"/>
      <c r="H330" s="125"/>
      <c r="I330" s="125"/>
      <c r="J330" s="125"/>
      <c r="K330" s="125"/>
      <c r="L330" s="125"/>
      <c r="M330" s="125"/>
      <c r="N330" s="125"/>
    </row>
    <row r="331" spans="1:14" ht="15" customHeight="1" x14ac:dyDescent="0.25">
      <c r="A331" s="125"/>
      <c r="B331" s="125"/>
      <c r="C331" s="125"/>
      <c r="D331" s="125"/>
      <c r="E331" s="125"/>
      <c r="F331" s="125"/>
      <c r="G331" s="125"/>
      <c r="H331" s="125"/>
      <c r="I331" s="125"/>
      <c r="J331" s="125"/>
      <c r="K331" s="125"/>
      <c r="L331" s="125"/>
      <c r="M331" s="125"/>
      <c r="N331" s="125"/>
    </row>
    <row r="332" spans="1:14" ht="7.5" customHeight="1" x14ac:dyDescent="0.25">
      <c r="A332" s="125"/>
      <c r="B332" s="125"/>
      <c r="C332" s="125"/>
      <c r="D332" s="125"/>
      <c r="E332" s="125"/>
      <c r="F332" s="125"/>
      <c r="G332" s="125"/>
      <c r="H332" s="125"/>
      <c r="I332" s="125"/>
      <c r="J332" s="125"/>
      <c r="K332" s="125"/>
      <c r="L332" s="125"/>
      <c r="M332" s="125"/>
      <c r="N332" s="125"/>
    </row>
    <row r="333" spans="1:14" ht="38.25" customHeight="1" x14ac:dyDescent="0.25">
      <c r="A333" s="125"/>
      <c r="B333" s="125"/>
      <c r="C333" s="125"/>
      <c r="D333" s="125"/>
      <c r="E333" s="125"/>
      <c r="F333" s="125"/>
      <c r="G333" s="125"/>
      <c r="H333" s="125"/>
      <c r="I333" s="125"/>
      <c r="J333" s="125"/>
      <c r="K333" s="125"/>
      <c r="L333" s="125"/>
      <c r="M333" s="125"/>
      <c r="N333" s="125"/>
    </row>
    <row r="334" spans="1:14" ht="7.5" customHeight="1" x14ac:dyDescent="0.25">
      <c r="A334" s="125"/>
      <c r="B334" s="125"/>
      <c r="C334" s="125"/>
      <c r="D334" s="125"/>
      <c r="E334" s="125"/>
      <c r="F334" s="125"/>
      <c r="G334" s="125"/>
      <c r="H334" s="125"/>
      <c r="I334" s="125"/>
      <c r="J334" s="125"/>
      <c r="K334" s="125"/>
      <c r="L334" s="125"/>
      <c r="M334" s="125"/>
      <c r="N334" s="125"/>
    </row>
    <row r="335" spans="1:14" ht="25.5" customHeight="1" x14ac:dyDescent="0.25">
      <c r="A335" s="125"/>
      <c r="B335" s="125"/>
      <c r="C335" s="125"/>
      <c r="D335" s="125"/>
      <c r="E335" s="125"/>
      <c r="F335" s="125"/>
      <c r="G335" s="125"/>
      <c r="H335" s="125"/>
      <c r="I335" s="125"/>
      <c r="J335" s="125"/>
      <c r="K335" s="125"/>
      <c r="L335" s="125"/>
      <c r="M335" s="125"/>
      <c r="N335" s="125"/>
    </row>
    <row r="336" spans="1:14" ht="7.5" customHeight="1" x14ac:dyDescent="0.25">
      <c r="A336" s="125"/>
      <c r="B336" s="125"/>
      <c r="C336" s="125"/>
      <c r="D336" s="125"/>
      <c r="E336" s="125"/>
      <c r="F336" s="125"/>
      <c r="G336" s="125"/>
      <c r="H336" s="125"/>
      <c r="I336" s="125"/>
      <c r="J336" s="125"/>
      <c r="K336" s="125"/>
      <c r="L336" s="125"/>
      <c r="M336" s="125"/>
      <c r="N336" s="125"/>
    </row>
    <row r="337" spans="1:256" ht="25.5" customHeight="1" x14ac:dyDescent="0.25">
      <c r="A337" s="125"/>
      <c r="B337" s="125"/>
      <c r="C337" s="125"/>
      <c r="D337" s="125"/>
      <c r="E337" s="125"/>
      <c r="F337" s="125"/>
      <c r="G337" s="125"/>
      <c r="H337" s="125"/>
      <c r="I337" s="125"/>
      <c r="J337" s="125"/>
      <c r="K337" s="125"/>
      <c r="L337" s="125"/>
      <c r="M337" s="125"/>
      <c r="N337" s="125"/>
    </row>
    <row r="338" spans="1:256" ht="7.5" customHeight="1" x14ac:dyDescent="0.25">
      <c r="A338" s="125"/>
      <c r="B338" s="125"/>
      <c r="C338" s="125"/>
      <c r="D338" s="125"/>
      <c r="E338" s="125"/>
      <c r="F338" s="125"/>
      <c r="G338" s="125"/>
      <c r="H338" s="125"/>
      <c r="I338" s="125"/>
      <c r="J338" s="125"/>
      <c r="K338" s="125"/>
      <c r="L338" s="125"/>
      <c r="M338" s="125"/>
      <c r="N338" s="125"/>
      <c r="O338" s="141"/>
      <c r="P338" s="141"/>
      <c r="Q338" s="140"/>
      <c r="R338" s="141"/>
      <c r="S338" s="141"/>
      <c r="T338" s="141"/>
      <c r="U338" s="140"/>
      <c r="V338" s="141"/>
      <c r="W338" s="141"/>
      <c r="X338" s="141"/>
      <c r="Y338" s="140"/>
      <c r="Z338" s="141"/>
      <c r="AA338" s="141"/>
      <c r="AB338" s="141"/>
      <c r="AC338" s="140"/>
      <c r="AD338" s="141"/>
      <c r="AE338" s="141"/>
      <c r="AF338" s="141"/>
      <c r="AG338" s="140"/>
      <c r="AH338" s="141"/>
      <c r="AI338" s="141"/>
      <c r="AJ338" s="141"/>
      <c r="AK338" s="140"/>
      <c r="AL338" s="141"/>
      <c r="AM338" s="141"/>
      <c r="AN338" s="141"/>
      <c r="AO338" s="140"/>
      <c r="AP338" s="141"/>
      <c r="AQ338" s="141"/>
      <c r="AR338" s="141"/>
      <c r="AS338" s="140"/>
      <c r="AT338" s="141"/>
      <c r="AU338" s="141"/>
      <c r="AV338" s="141"/>
      <c r="AW338" s="140"/>
      <c r="AX338" s="141"/>
      <c r="AY338" s="141"/>
      <c r="AZ338" s="141"/>
      <c r="BA338" s="140"/>
      <c r="BB338" s="141"/>
      <c r="BC338" s="141"/>
      <c r="BD338" s="141"/>
      <c r="BE338" s="140"/>
      <c r="BF338" s="141"/>
      <c r="BG338" s="141"/>
      <c r="BH338" s="141"/>
      <c r="BI338" s="140"/>
      <c r="BJ338" s="141"/>
      <c r="BK338" s="141"/>
      <c r="BL338" s="141"/>
      <c r="BM338" s="140"/>
      <c r="BN338" s="141"/>
      <c r="BO338" s="141"/>
      <c r="BP338" s="141"/>
      <c r="BQ338" s="140"/>
      <c r="BR338" s="141"/>
      <c r="BS338" s="141"/>
      <c r="BT338" s="141"/>
      <c r="BU338" s="140"/>
      <c r="BV338" s="141"/>
      <c r="BW338" s="141"/>
      <c r="BX338" s="141"/>
      <c r="BY338" s="140"/>
      <c r="BZ338" s="141"/>
      <c r="CA338" s="141"/>
      <c r="CB338" s="141"/>
      <c r="CC338" s="140"/>
      <c r="CD338" s="141"/>
      <c r="CE338" s="141"/>
      <c r="CF338" s="141"/>
      <c r="CG338" s="140"/>
      <c r="CH338" s="141"/>
      <c r="CI338" s="141"/>
      <c r="CJ338" s="141"/>
      <c r="CK338" s="140"/>
      <c r="CL338" s="141"/>
      <c r="CM338" s="141"/>
      <c r="CN338" s="141"/>
      <c r="CO338" s="140"/>
      <c r="CP338" s="141"/>
      <c r="CQ338" s="141"/>
      <c r="CR338" s="141"/>
      <c r="CS338" s="140"/>
      <c r="CT338" s="141"/>
      <c r="CU338" s="141"/>
      <c r="CV338" s="141"/>
      <c r="CW338" s="140"/>
      <c r="CX338" s="141"/>
      <c r="CY338" s="141"/>
      <c r="CZ338" s="141"/>
      <c r="DA338" s="140"/>
      <c r="DB338" s="141"/>
      <c r="DC338" s="141"/>
      <c r="DD338" s="141"/>
      <c r="DE338" s="140"/>
      <c r="DF338" s="141"/>
      <c r="DG338" s="141"/>
      <c r="DH338" s="141"/>
      <c r="DI338" s="140"/>
      <c r="DJ338" s="141"/>
      <c r="DK338" s="141"/>
      <c r="DL338" s="141"/>
      <c r="DM338" s="140"/>
      <c r="DN338" s="141"/>
      <c r="DO338" s="141"/>
      <c r="DP338" s="141"/>
      <c r="DQ338" s="140"/>
      <c r="DR338" s="141"/>
      <c r="DS338" s="141"/>
      <c r="DT338" s="141"/>
      <c r="DU338" s="140"/>
      <c r="DV338" s="141"/>
      <c r="DW338" s="141"/>
      <c r="DX338" s="141"/>
      <c r="DY338" s="140"/>
      <c r="DZ338" s="141"/>
      <c r="EA338" s="141"/>
      <c r="EB338" s="141"/>
      <c r="EC338" s="140"/>
      <c r="ED338" s="141"/>
      <c r="EE338" s="141"/>
      <c r="EF338" s="141"/>
      <c r="EG338" s="140"/>
      <c r="EH338" s="141"/>
      <c r="EI338" s="141"/>
      <c r="EJ338" s="141"/>
      <c r="EK338" s="140"/>
      <c r="EL338" s="141"/>
      <c r="EM338" s="141"/>
      <c r="EN338" s="141"/>
      <c r="EO338" s="140"/>
      <c r="EP338" s="141"/>
      <c r="EQ338" s="141"/>
      <c r="ER338" s="141"/>
      <c r="ES338" s="140"/>
      <c r="ET338" s="141"/>
      <c r="EU338" s="141"/>
      <c r="EV338" s="141"/>
      <c r="EW338" s="140"/>
      <c r="EX338" s="141"/>
      <c r="EY338" s="141"/>
      <c r="EZ338" s="141"/>
      <c r="FA338" s="140"/>
      <c r="FB338" s="141"/>
      <c r="FC338" s="141"/>
      <c r="FD338" s="141"/>
      <c r="FE338" s="140"/>
      <c r="FF338" s="141"/>
      <c r="FG338" s="141"/>
      <c r="FH338" s="141"/>
      <c r="FI338" s="140"/>
      <c r="FJ338" s="141"/>
      <c r="FK338" s="141"/>
      <c r="FL338" s="141"/>
      <c r="FM338" s="140"/>
      <c r="FN338" s="141"/>
      <c r="FO338" s="141"/>
      <c r="FP338" s="141"/>
      <c r="FQ338" s="140"/>
      <c r="FR338" s="141"/>
      <c r="FS338" s="141"/>
      <c r="FT338" s="141"/>
      <c r="FU338" s="140"/>
      <c r="FV338" s="141"/>
      <c r="FW338" s="141"/>
      <c r="FX338" s="141"/>
      <c r="FY338" s="140"/>
      <c r="FZ338" s="141"/>
      <c r="GA338" s="141"/>
      <c r="GB338" s="141"/>
      <c r="GC338" s="140"/>
      <c r="GD338" s="141"/>
      <c r="GE338" s="141"/>
      <c r="GF338" s="141"/>
      <c r="GG338" s="140"/>
      <c r="GH338" s="141"/>
      <c r="GI338" s="141"/>
      <c r="GJ338" s="141"/>
      <c r="GK338" s="140"/>
      <c r="GL338" s="141"/>
      <c r="GM338" s="141"/>
      <c r="GN338" s="141"/>
      <c r="GO338" s="140"/>
      <c r="GP338" s="141"/>
      <c r="GQ338" s="141"/>
      <c r="GR338" s="141"/>
      <c r="GS338" s="140"/>
      <c r="GT338" s="141"/>
      <c r="GU338" s="141"/>
      <c r="GV338" s="141"/>
      <c r="GW338" s="140"/>
      <c r="GX338" s="141"/>
      <c r="GY338" s="141"/>
      <c r="GZ338" s="141"/>
      <c r="HA338" s="140"/>
      <c r="HB338" s="141"/>
      <c r="HC338" s="141"/>
      <c r="HD338" s="141"/>
      <c r="HE338" s="140"/>
      <c r="HF338" s="141"/>
      <c r="HG338" s="141"/>
      <c r="HH338" s="141"/>
      <c r="HI338" s="140"/>
      <c r="HJ338" s="141"/>
      <c r="HK338" s="141"/>
      <c r="HL338" s="141"/>
      <c r="HM338" s="140"/>
      <c r="HN338" s="141"/>
      <c r="HO338" s="141"/>
      <c r="HP338" s="141"/>
      <c r="HQ338" s="140"/>
      <c r="HR338" s="141"/>
      <c r="HS338" s="141"/>
      <c r="HT338" s="141"/>
      <c r="HU338" s="140"/>
      <c r="HV338" s="141"/>
      <c r="HW338" s="141"/>
      <c r="HX338" s="141"/>
      <c r="HY338" s="140"/>
      <c r="HZ338" s="141"/>
      <c r="IA338" s="141"/>
      <c r="IB338" s="141"/>
      <c r="IC338" s="140"/>
      <c r="ID338" s="141"/>
      <c r="IE338" s="141"/>
      <c r="IF338" s="141"/>
      <c r="IG338" s="140"/>
      <c r="IH338" s="141"/>
      <c r="II338" s="141"/>
      <c r="IJ338" s="141"/>
      <c r="IK338" s="140"/>
      <c r="IL338" s="141"/>
      <c r="IM338" s="141"/>
      <c r="IN338" s="141"/>
      <c r="IO338" s="140"/>
      <c r="IP338" s="141"/>
      <c r="IQ338" s="141"/>
      <c r="IR338" s="141"/>
      <c r="IS338" s="140"/>
      <c r="IT338" s="141"/>
      <c r="IU338" s="141"/>
      <c r="IV338" s="141"/>
    </row>
    <row r="339" spans="1:256" ht="25.5" customHeight="1" x14ac:dyDescent="0.25">
      <c r="A339" s="125"/>
      <c r="B339" s="125"/>
      <c r="C339" s="125"/>
      <c r="D339" s="125"/>
      <c r="E339" s="125"/>
      <c r="F339" s="125"/>
      <c r="G339" s="125"/>
      <c r="H339" s="125"/>
      <c r="I339" s="125"/>
      <c r="J339" s="125"/>
      <c r="K339" s="125"/>
      <c r="L339" s="125"/>
      <c r="M339" s="125"/>
      <c r="N339" s="125"/>
    </row>
    <row r="340" spans="1:256" ht="7.5" customHeight="1" x14ac:dyDescent="0.25">
      <c r="A340" s="125"/>
      <c r="B340" s="125"/>
      <c r="C340" s="125"/>
      <c r="D340" s="125"/>
      <c r="E340" s="125"/>
      <c r="F340" s="125"/>
      <c r="G340" s="125"/>
      <c r="H340" s="125"/>
      <c r="I340" s="125"/>
      <c r="J340" s="125"/>
      <c r="K340" s="125"/>
      <c r="L340" s="125"/>
      <c r="M340" s="125"/>
      <c r="N340" s="125"/>
    </row>
    <row r="341" spans="1:256" ht="12.75" customHeight="1" x14ac:dyDescent="0.25">
      <c r="A341" s="125"/>
      <c r="B341" s="125"/>
      <c r="C341" s="125"/>
      <c r="D341" s="125"/>
      <c r="E341" s="125"/>
      <c r="F341" s="125"/>
      <c r="G341" s="125"/>
      <c r="H341" s="125"/>
      <c r="I341" s="125"/>
      <c r="J341" s="125"/>
      <c r="K341" s="125"/>
      <c r="L341" s="125"/>
      <c r="M341" s="125"/>
      <c r="N341" s="125"/>
    </row>
    <row r="342" spans="1:256" ht="12.75" customHeight="1" x14ac:dyDescent="0.25">
      <c r="A342" s="125"/>
      <c r="B342" s="125"/>
      <c r="C342" s="125"/>
      <c r="D342" s="125"/>
      <c r="E342" s="125"/>
      <c r="F342" s="125"/>
      <c r="G342" s="125"/>
      <c r="H342" s="125"/>
      <c r="I342" s="125"/>
      <c r="J342" s="125"/>
      <c r="K342" s="125"/>
      <c r="L342" s="125"/>
      <c r="M342" s="125"/>
      <c r="N342" s="125"/>
    </row>
    <row r="343" spans="1:256" ht="38.25" customHeight="1" x14ac:dyDescent="0.25">
      <c r="A343" s="125"/>
      <c r="B343" s="125"/>
      <c r="C343" s="125"/>
      <c r="D343" s="125"/>
      <c r="E343" s="125"/>
      <c r="F343" s="125"/>
      <c r="G343" s="125"/>
      <c r="H343" s="125"/>
      <c r="I343" s="125"/>
      <c r="J343" s="125"/>
      <c r="K343" s="125"/>
      <c r="L343" s="125"/>
      <c r="M343" s="125"/>
      <c r="N343" s="125"/>
    </row>
    <row r="344" spans="1:256" ht="12.75" customHeight="1" x14ac:dyDescent="0.25">
      <c r="A344" s="125"/>
      <c r="B344" s="125"/>
      <c r="C344" s="125"/>
      <c r="D344" s="125"/>
      <c r="E344" s="125"/>
      <c r="F344" s="125"/>
      <c r="G344" s="125"/>
      <c r="H344" s="125"/>
      <c r="I344" s="125"/>
      <c r="J344" s="125"/>
      <c r="K344" s="125"/>
      <c r="L344" s="125"/>
      <c r="M344" s="125"/>
      <c r="N344" s="125"/>
    </row>
    <row r="345" spans="1:256" ht="51" customHeight="1" x14ac:dyDescent="0.25">
      <c r="A345" s="125"/>
      <c r="B345" s="125"/>
      <c r="C345" s="125"/>
      <c r="D345" s="125"/>
      <c r="E345" s="125"/>
      <c r="F345" s="125"/>
      <c r="G345" s="125"/>
      <c r="H345" s="125"/>
      <c r="I345" s="125"/>
      <c r="J345" s="125"/>
      <c r="K345" s="125"/>
      <c r="L345" s="125"/>
      <c r="M345" s="125"/>
      <c r="N345" s="125"/>
    </row>
    <row r="346" spans="1:256" ht="12.75" customHeight="1" x14ac:dyDescent="0.25">
      <c r="A346" s="125"/>
      <c r="B346" s="125"/>
      <c r="C346" s="125"/>
      <c r="D346" s="125"/>
      <c r="E346" s="125"/>
      <c r="F346" s="125"/>
      <c r="G346" s="125"/>
      <c r="H346" s="125"/>
      <c r="I346" s="125"/>
      <c r="J346" s="125"/>
      <c r="K346" s="125"/>
      <c r="L346" s="125"/>
      <c r="M346" s="125"/>
      <c r="N346" s="125"/>
    </row>
    <row r="347" spans="1:256" ht="51" customHeight="1" x14ac:dyDescent="0.25">
      <c r="A347" s="125"/>
      <c r="B347" s="125"/>
      <c r="C347" s="125"/>
      <c r="D347" s="125"/>
      <c r="E347" s="125"/>
      <c r="F347" s="125"/>
      <c r="G347" s="125"/>
      <c r="H347" s="125"/>
      <c r="I347" s="125"/>
      <c r="J347" s="125"/>
      <c r="K347" s="125"/>
      <c r="L347" s="125"/>
      <c r="M347" s="125"/>
      <c r="N347" s="125"/>
    </row>
    <row r="348" spans="1:256" ht="38.25" customHeight="1" x14ac:dyDescent="0.25">
      <c r="A348" s="125"/>
      <c r="B348" s="125"/>
      <c r="C348" s="125"/>
      <c r="D348" s="125"/>
      <c r="E348" s="125"/>
      <c r="F348" s="125"/>
      <c r="G348" s="125"/>
      <c r="H348" s="125"/>
      <c r="I348" s="125"/>
      <c r="J348" s="125"/>
      <c r="K348" s="125"/>
      <c r="L348" s="125"/>
      <c r="M348" s="125"/>
      <c r="N348" s="125"/>
    </row>
    <row r="349" spans="1:256" ht="12.75" customHeight="1" x14ac:dyDescent="0.25">
      <c r="A349" s="125"/>
      <c r="B349" s="125"/>
      <c r="C349" s="125"/>
      <c r="D349" s="125"/>
      <c r="E349" s="125"/>
      <c r="F349" s="125"/>
      <c r="G349" s="125"/>
      <c r="H349" s="125"/>
      <c r="I349" s="125"/>
      <c r="J349" s="125"/>
      <c r="K349" s="125"/>
      <c r="L349" s="125"/>
      <c r="M349" s="125"/>
      <c r="N349" s="125"/>
    </row>
    <row r="350" spans="1:256" ht="38.25" customHeight="1" x14ac:dyDescent="0.25">
      <c r="A350" s="125"/>
      <c r="B350" s="125"/>
      <c r="C350" s="125"/>
      <c r="D350" s="125"/>
      <c r="E350" s="125"/>
      <c r="F350" s="125"/>
      <c r="G350" s="125"/>
      <c r="H350" s="125"/>
      <c r="I350" s="125"/>
      <c r="J350" s="125"/>
      <c r="K350" s="125"/>
      <c r="L350" s="125"/>
      <c r="M350" s="125"/>
      <c r="N350" s="125"/>
    </row>
    <row r="351" spans="1:256" ht="7.5" customHeight="1" x14ac:dyDescent="0.25">
      <c r="A351" s="125"/>
      <c r="B351" s="125"/>
      <c r="C351" s="125"/>
      <c r="D351" s="125"/>
      <c r="E351" s="125"/>
      <c r="F351" s="125"/>
      <c r="G351" s="125"/>
      <c r="H351" s="125"/>
      <c r="I351" s="125"/>
      <c r="J351" s="125"/>
      <c r="K351" s="125"/>
      <c r="L351" s="125"/>
      <c r="M351" s="125"/>
      <c r="N351" s="125"/>
    </row>
    <row r="352" spans="1:256" ht="12.75" customHeight="1" x14ac:dyDescent="0.25">
      <c r="A352" s="125"/>
      <c r="B352" s="125"/>
      <c r="C352" s="125"/>
      <c r="D352" s="125"/>
      <c r="E352" s="125"/>
      <c r="F352" s="125"/>
      <c r="G352" s="125"/>
      <c r="H352" s="125"/>
      <c r="I352" s="125"/>
      <c r="J352" s="125"/>
      <c r="K352" s="125"/>
      <c r="L352" s="125"/>
      <c r="M352" s="125"/>
      <c r="N352" s="125"/>
    </row>
    <row r="353" spans="1:14" ht="9.75" customHeight="1" x14ac:dyDescent="0.25">
      <c r="A353" s="125"/>
      <c r="B353" s="125"/>
      <c r="C353" s="125"/>
      <c r="D353" s="125"/>
      <c r="E353" s="125"/>
      <c r="F353" s="125"/>
      <c r="G353" s="125"/>
      <c r="H353" s="125"/>
      <c r="I353" s="125"/>
      <c r="J353" s="125"/>
      <c r="K353" s="125"/>
      <c r="L353" s="125"/>
      <c r="M353" s="125"/>
      <c r="N353" s="125"/>
    </row>
    <row r="354" spans="1:14" ht="15" customHeight="1" x14ac:dyDescent="0.25">
      <c r="A354" s="125"/>
      <c r="B354" s="125"/>
      <c r="C354" s="125"/>
      <c r="D354" s="125"/>
      <c r="E354" s="125"/>
      <c r="F354" s="125"/>
      <c r="G354" s="125"/>
      <c r="H354" s="125"/>
      <c r="I354" s="125"/>
      <c r="J354" s="125"/>
      <c r="K354" s="125"/>
      <c r="L354" s="125"/>
      <c r="M354" s="125"/>
      <c r="N354" s="125"/>
    </row>
    <row r="355" spans="1:14" ht="7.5" customHeight="1" x14ac:dyDescent="0.25">
      <c r="A355" s="125"/>
      <c r="B355" s="125"/>
      <c r="C355" s="125"/>
      <c r="D355" s="125"/>
      <c r="E355" s="125"/>
      <c r="F355" s="125"/>
      <c r="G355" s="125"/>
      <c r="H355" s="125"/>
      <c r="I355" s="125"/>
      <c r="J355" s="125"/>
      <c r="K355" s="125"/>
      <c r="L355" s="125"/>
      <c r="M355" s="125"/>
      <c r="N355" s="125"/>
    </row>
    <row r="356" spans="1:14" ht="25.5" customHeight="1" x14ac:dyDescent="0.25">
      <c r="A356" s="125"/>
      <c r="B356" s="125"/>
      <c r="C356" s="125"/>
      <c r="D356" s="125"/>
      <c r="E356" s="125"/>
      <c r="F356" s="125"/>
      <c r="G356" s="125"/>
      <c r="H356" s="125"/>
      <c r="I356" s="125"/>
      <c r="J356" s="125"/>
      <c r="K356" s="125"/>
      <c r="L356" s="125"/>
      <c r="M356" s="125"/>
      <c r="N356" s="125"/>
    </row>
    <row r="357" spans="1:14" ht="12.75" customHeight="1" x14ac:dyDescent="0.25">
      <c r="A357" s="125"/>
      <c r="B357" s="125"/>
      <c r="C357" s="125"/>
      <c r="D357" s="125"/>
      <c r="E357" s="125"/>
      <c r="F357" s="125"/>
      <c r="G357" s="125"/>
      <c r="H357" s="125"/>
      <c r="I357" s="125"/>
      <c r="J357" s="125"/>
      <c r="K357" s="125"/>
      <c r="L357" s="125"/>
      <c r="M357" s="125"/>
      <c r="N357" s="125"/>
    </row>
    <row r="358" spans="1:14" ht="12.75" customHeight="1" x14ac:dyDescent="0.25">
      <c r="A358" s="125"/>
      <c r="B358" s="125"/>
      <c r="C358" s="125"/>
      <c r="D358" s="125"/>
      <c r="E358" s="125"/>
      <c r="F358" s="125"/>
      <c r="G358" s="125"/>
      <c r="H358" s="125"/>
      <c r="I358" s="125"/>
      <c r="J358" s="125"/>
      <c r="K358" s="125"/>
      <c r="L358" s="125"/>
      <c r="M358" s="125"/>
      <c r="N358" s="125"/>
    </row>
    <row r="359" spans="1:14" ht="12.75" customHeight="1" x14ac:dyDescent="0.25">
      <c r="A359" s="125"/>
      <c r="B359" s="125"/>
      <c r="C359" s="125"/>
      <c r="D359" s="125"/>
      <c r="E359" s="125"/>
      <c r="F359" s="125"/>
      <c r="G359" s="125"/>
      <c r="H359" s="125"/>
      <c r="I359" s="125"/>
      <c r="J359" s="125"/>
      <c r="K359" s="125"/>
      <c r="L359" s="125"/>
      <c r="M359" s="125"/>
      <c r="N359" s="125"/>
    </row>
    <row r="360" spans="1:14" ht="12.75" customHeight="1" x14ac:dyDescent="0.25">
      <c r="A360" s="125"/>
      <c r="B360" s="125"/>
      <c r="C360" s="125"/>
      <c r="D360" s="125"/>
      <c r="E360" s="125"/>
      <c r="F360" s="125"/>
      <c r="G360" s="125"/>
      <c r="H360" s="125"/>
      <c r="I360" s="125"/>
      <c r="J360" s="125"/>
      <c r="K360" s="125"/>
      <c r="L360" s="125"/>
      <c r="M360" s="125"/>
      <c r="N360" s="125"/>
    </row>
    <row r="361" spans="1:14" ht="12.75" customHeight="1" x14ac:dyDescent="0.25">
      <c r="A361" s="125"/>
      <c r="B361" s="125"/>
      <c r="C361" s="125"/>
      <c r="D361" s="125"/>
      <c r="E361" s="125"/>
      <c r="F361" s="125"/>
      <c r="G361" s="125"/>
      <c r="H361" s="125"/>
      <c r="I361" s="125"/>
      <c r="J361" s="125"/>
      <c r="K361" s="125"/>
      <c r="L361" s="125"/>
      <c r="M361" s="125"/>
      <c r="N361" s="125"/>
    </row>
    <row r="362" spans="1:14" ht="12.75" customHeight="1" x14ac:dyDescent="0.25">
      <c r="A362" s="125"/>
      <c r="B362" s="125"/>
      <c r="C362" s="125"/>
      <c r="D362" s="125"/>
      <c r="E362" s="125"/>
      <c r="F362" s="125"/>
      <c r="G362" s="125"/>
      <c r="H362" s="125"/>
      <c r="I362" s="125"/>
      <c r="J362" s="125"/>
      <c r="K362" s="125"/>
      <c r="L362" s="125"/>
      <c r="M362" s="125"/>
      <c r="N362" s="125"/>
    </row>
    <row r="363" spans="1:14" ht="12.75" customHeight="1" x14ac:dyDescent="0.25">
      <c r="A363" s="125"/>
      <c r="B363" s="125"/>
      <c r="C363" s="125"/>
      <c r="D363" s="125"/>
      <c r="E363" s="125"/>
      <c r="F363" s="125"/>
      <c r="G363" s="125"/>
      <c r="H363" s="125"/>
      <c r="I363" s="125"/>
      <c r="J363" s="125"/>
      <c r="K363" s="125"/>
      <c r="L363" s="125"/>
      <c r="M363" s="125"/>
      <c r="N363" s="125"/>
    </row>
    <row r="364" spans="1:14" ht="7.5" customHeight="1" x14ac:dyDescent="0.25">
      <c r="A364" s="125"/>
      <c r="B364" s="125"/>
      <c r="C364" s="125"/>
      <c r="D364" s="125"/>
      <c r="E364" s="125"/>
      <c r="F364" s="125"/>
      <c r="G364" s="125"/>
      <c r="H364" s="125"/>
      <c r="I364" s="125"/>
      <c r="J364" s="125"/>
      <c r="K364" s="125"/>
      <c r="L364" s="125"/>
      <c r="M364" s="125"/>
      <c r="N364" s="125"/>
    </row>
    <row r="365" spans="1:14" ht="38.25" customHeight="1" x14ac:dyDescent="0.25">
      <c r="A365" s="125"/>
      <c r="B365" s="125"/>
      <c r="C365" s="125"/>
      <c r="D365" s="125"/>
      <c r="E365" s="125"/>
      <c r="F365" s="125"/>
      <c r="G365" s="125"/>
      <c r="H365" s="125"/>
      <c r="I365" s="125"/>
      <c r="J365" s="125"/>
      <c r="K365" s="125"/>
      <c r="L365" s="125"/>
      <c r="M365" s="125"/>
      <c r="N365" s="125"/>
    </row>
    <row r="366" spans="1:14" ht="7.5" customHeight="1" x14ac:dyDescent="0.25">
      <c r="A366" s="125"/>
      <c r="B366" s="125"/>
      <c r="C366" s="125"/>
      <c r="D366" s="125"/>
      <c r="E366" s="125"/>
      <c r="F366" s="125"/>
      <c r="G366" s="125"/>
      <c r="H366" s="125"/>
      <c r="I366" s="125"/>
      <c r="J366" s="125"/>
      <c r="K366" s="125"/>
      <c r="L366" s="125"/>
      <c r="M366" s="125"/>
      <c r="N366" s="125"/>
    </row>
    <row r="367" spans="1:14" ht="76.5" customHeight="1" x14ac:dyDescent="0.25">
      <c r="A367" s="125"/>
      <c r="B367" s="125"/>
      <c r="C367" s="125"/>
      <c r="D367" s="125"/>
      <c r="E367" s="125"/>
      <c r="F367" s="125"/>
      <c r="G367" s="125"/>
      <c r="H367" s="125"/>
      <c r="I367" s="125"/>
      <c r="J367" s="125"/>
      <c r="K367" s="125"/>
      <c r="L367" s="125"/>
      <c r="M367" s="125"/>
      <c r="N367" s="125"/>
    </row>
    <row r="368" spans="1:14" ht="25.5" customHeight="1" x14ac:dyDescent="0.25">
      <c r="A368" s="125"/>
      <c r="B368" s="125"/>
      <c r="C368" s="125"/>
      <c r="D368" s="125"/>
      <c r="E368" s="125"/>
      <c r="F368" s="125"/>
      <c r="G368" s="125"/>
      <c r="H368" s="125"/>
      <c r="I368" s="125"/>
      <c r="J368" s="125"/>
      <c r="K368" s="125"/>
      <c r="L368" s="125"/>
      <c r="M368" s="125"/>
      <c r="N368" s="125"/>
    </row>
    <row r="369" spans="1:14" ht="7.5" customHeight="1" x14ac:dyDescent="0.25">
      <c r="A369" s="125"/>
      <c r="B369" s="125"/>
      <c r="C369" s="125"/>
      <c r="D369" s="125"/>
      <c r="E369" s="125"/>
      <c r="F369" s="125"/>
      <c r="G369" s="125"/>
      <c r="H369" s="125"/>
      <c r="I369" s="125"/>
      <c r="J369" s="125"/>
      <c r="K369" s="125"/>
      <c r="L369" s="125"/>
      <c r="M369" s="125"/>
      <c r="N369" s="125"/>
    </row>
    <row r="370" spans="1:14" ht="25.5" customHeight="1" x14ac:dyDescent="0.25">
      <c r="A370" s="125"/>
      <c r="B370" s="125"/>
      <c r="C370" s="125"/>
      <c r="D370" s="125"/>
      <c r="E370" s="125"/>
      <c r="F370" s="125"/>
      <c r="G370" s="125"/>
      <c r="H370" s="125"/>
      <c r="I370" s="125"/>
      <c r="J370" s="125"/>
      <c r="K370" s="125"/>
      <c r="L370" s="125"/>
      <c r="M370" s="125"/>
      <c r="N370" s="125"/>
    </row>
    <row r="371" spans="1:14" ht="7.5" customHeight="1" x14ac:dyDescent="0.25">
      <c r="A371" s="125"/>
      <c r="B371" s="125"/>
      <c r="C371" s="125"/>
      <c r="D371" s="125"/>
      <c r="E371" s="125"/>
      <c r="F371" s="125"/>
      <c r="G371" s="125"/>
      <c r="H371" s="125"/>
      <c r="I371" s="125"/>
      <c r="J371" s="125"/>
      <c r="K371" s="125"/>
      <c r="L371" s="125"/>
      <c r="M371" s="125"/>
      <c r="N371" s="125"/>
    </row>
    <row r="372" spans="1:14" x14ac:dyDescent="0.25">
      <c r="A372" s="125"/>
      <c r="B372" s="125"/>
      <c r="C372" s="125"/>
      <c r="D372" s="125"/>
      <c r="E372" s="125"/>
      <c r="F372" s="125"/>
      <c r="G372" s="125"/>
      <c r="H372" s="125"/>
      <c r="I372" s="125"/>
      <c r="J372" s="125"/>
      <c r="K372" s="125"/>
      <c r="L372" s="125"/>
      <c r="M372" s="125"/>
      <c r="N372" s="125"/>
    </row>
    <row r="373" spans="1:14" ht="9.75" customHeight="1" x14ac:dyDescent="0.25">
      <c r="A373" s="125"/>
      <c r="B373" s="125"/>
      <c r="C373" s="125"/>
      <c r="D373" s="125"/>
      <c r="E373" s="125"/>
      <c r="F373" s="125"/>
      <c r="G373" s="125"/>
      <c r="H373" s="125"/>
      <c r="I373" s="125"/>
      <c r="J373" s="125"/>
      <c r="K373" s="125"/>
      <c r="L373" s="125"/>
      <c r="M373" s="125"/>
      <c r="N373" s="125"/>
    </row>
    <row r="374" spans="1:14" ht="15" customHeight="1" x14ac:dyDescent="0.25">
      <c r="A374" s="125"/>
      <c r="B374" s="125"/>
      <c r="C374" s="125"/>
      <c r="D374" s="125"/>
      <c r="E374" s="125"/>
      <c r="F374" s="125"/>
      <c r="G374" s="125"/>
      <c r="H374" s="125"/>
      <c r="I374" s="125"/>
      <c r="J374" s="125"/>
      <c r="K374" s="125"/>
      <c r="L374" s="125"/>
      <c r="M374" s="125"/>
      <c r="N374" s="125"/>
    </row>
    <row r="375" spans="1:14" ht="7.5" customHeight="1" x14ac:dyDescent="0.25">
      <c r="A375" s="125"/>
      <c r="B375" s="125"/>
      <c r="C375" s="125"/>
      <c r="D375" s="125"/>
      <c r="E375" s="125"/>
      <c r="F375" s="125"/>
      <c r="G375" s="125"/>
      <c r="H375" s="125"/>
      <c r="I375" s="125"/>
      <c r="J375" s="125"/>
      <c r="K375" s="125"/>
      <c r="L375" s="125"/>
      <c r="M375" s="125"/>
      <c r="N375" s="125"/>
    </row>
    <row r="376" spans="1:14" ht="39" customHeight="1" x14ac:dyDescent="0.25">
      <c r="A376" s="125"/>
      <c r="B376" s="125"/>
      <c r="C376" s="125"/>
      <c r="D376" s="125"/>
      <c r="E376" s="125"/>
      <c r="F376" s="125"/>
      <c r="G376" s="125"/>
      <c r="H376" s="125"/>
      <c r="I376" s="125"/>
      <c r="J376" s="125"/>
      <c r="K376" s="125"/>
      <c r="L376" s="125"/>
      <c r="M376" s="125"/>
      <c r="N376" s="125"/>
    </row>
    <row r="377" spans="1:14" ht="7.5" customHeight="1" x14ac:dyDescent="0.25">
      <c r="A377" s="125"/>
      <c r="B377" s="125"/>
      <c r="C377" s="125"/>
      <c r="D377" s="125"/>
      <c r="E377" s="125"/>
      <c r="F377" s="125"/>
      <c r="G377" s="125"/>
      <c r="H377" s="125"/>
      <c r="I377" s="125"/>
      <c r="J377" s="125"/>
      <c r="K377" s="125"/>
      <c r="L377" s="125"/>
      <c r="M377" s="125"/>
      <c r="N377" s="125"/>
    </row>
    <row r="378" spans="1:14" ht="51" customHeight="1" x14ac:dyDescent="0.25">
      <c r="A378" s="125"/>
      <c r="B378" s="125"/>
      <c r="C378" s="125"/>
      <c r="D378" s="125"/>
      <c r="E378" s="125"/>
      <c r="F378" s="125"/>
      <c r="G378" s="125"/>
      <c r="H378" s="125"/>
      <c r="I378" s="125"/>
      <c r="J378" s="125"/>
      <c r="K378" s="125"/>
      <c r="L378" s="125"/>
      <c r="M378" s="125"/>
      <c r="N378" s="125"/>
    </row>
    <row r="379" spans="1:14" ht="7.5" customHeight="1" x14ac:dyDescent="0.25">
      <c r="A379" s="125"/>
      <c r="B379" s="125"/>
      <c r="C379" s="125"/>
      <c r="D379" s="125"/>
      <c r="E379" s="125"/>
      <c r="F379" s="125"/>
      <c r="G379" s="125"/>
      <c r="H379" s="125"/>
      <c r="I379" s="125"/>
      <c r="J379" s="125"/>
      <c r="K379" s="125"/>
      <c r="L379" s="125"/>
      <c r="M379" s="125"/>
      <c r="N379" s="125"/>
    </row>
    <row r="380" spans="1:14" ht="63.75" customHeight="1" x14ac:dyDescent="0.25">
      <c r="A380" s="125"/>
      <c r="B380" s="125"/>
      <c r="C380" s="125"/>
      <c r="D380" s="125"/>
      <c r="E380" s="125"/>
      <c r="F380" s="125"/>
      <c r="G380" s="125"/>
      <c r="H380" s="125"/>
      <c r="I380" s="125"/>
      <c r="J380" s="125"/>
      <c r="K380" s="125"/>
      <c r="L380" s="125"/>
      <c r="M380" s="125"/>
      <c r="N380" s="125"/>
    </row>
    <row r="381" spans="1:14" ht="63.75" customHeight="1" x14ac:dyDescent="0.25">
      <c r="A381" s="125"/>
      <c r="B381" s="125"/>
      <c r="C381" s="125"/>
      <c r="D381" s="125"/>
      <c r="E381" s="125"/>
      <c r="F381" s="125"/>
      <c r="G381" s="125"/>
      <c r="H381" s="125"/>
      <c r="I381" s="125"/>
      <c r="J381" s="125"/>
      <c r="K381" s="125"/>
      <c r="L381" s="125"/>
      <c r="M381" s="125"/>
      <c r="N381" s="125"/>
    </row>
    <row r="382" spans="1:14" ht="6.75" customHeight="1" x14ac:dyDescent="0.25">
      <c r="A382" s="125"/>
      <c r="B382" s="125"/>
      <c r="C382" s="125"/>
      <c r="D382" s="125"/>
      <c r="E382" s="125"/>
      <c r="F382" s="125"/>
      <c r="G382" s="125"/>
      <c r="H382" s="125"/>
      <c r="I382" s="125"/>
      <c r="J382" s="125"/>
      <c r="K382" s="125"/>
      <c r="L382" s="125"/>
      <c r="M382" s="125"/>
      <c r="N382" s="125"/>
    </row>
    <row r="383" spans="1:14" ht="51" customHeight="1" x14ac:dyDescent="0.25">
      <c r="A383" s="125"/>
      <c r="B383" s="125"/>
      <c r="C383" s="125"/>
      <c r="D383" s="125"/>
      <c r="E383" s="125"/>
      <c r="F383" s="125"/>
      <c r="G383" s="125"/>
      <c r="H383" s="125"/>
      <c r="I383" s="125"/>
      <c r="J383" s="125"/>
      <c r="K383" s="125"/>
      <c r="L383" s="125"/>
      <c r="M383" s="125"/>
      <c r="N383" s="125"/>
    </row>
    <row r="384" spans="1:14" ht="7.5" customHeight="1" x14ac:dyDescent="0.25">
      <c r="A384" s="125"/>
      <c r="B384" s="125"/>
      <c r="C384" s="125"/>
      <c r="D384" s="125"/>
      <c r="E384" s="125"/>
      <c r="F384" s="125"/>
      <c r="G384" s="125"/>
      <c r="H384" s="125"/>
      <c r="I384" s="125"/>
      <c r="J384" s="125"/>
      <c r="K384" s="125"/>
      <c r="L384" s="125"/>
      <c r="M384" s="125"/>
      <c r="N384" s="125"/>
    </row>
    <row r="385" spans="1:14" ht="38.25" customHeight="1" x14ac:dyDescent="0.25">
      <c r="A385" s="125"/>
      <c r="B385" s="125"/>
      <c r="C385" s="125"/>
      <c r="D385" s="125"/>
      <c r="E385" s="125"/>
      <c r="F385" s="125"/>
      <c r="G385" s="125"/>
      <c r="H385" s="125"/>
      <c r="I385" s="125"/>
      <c r="J385" s="125"/>
      <c r="K385" s="125"/>
      <c r="L385" s="125"/>
      <c r="M385" s="125"/>
      <c r="N385" s="125"/>
    </row>
    <row r="386" spans="1:14" ht="25.5" customHeight="1" x14ac:dyDescent="0.25">
      <c r="A386" s="125"/>
      <c r="B386" s="125"/>
      <c r="C386" s="125"/>
      <c r="D386" s="125"/>
      <c r="E386" s="125"/>
      <c r="F386" s="125"/>
      <c r="G386" s="125"/>
      <c r="H386" s="125"/>
      <c r="I386" s="125"/>
      <c r="J386" s="125"/>
      <c r="K386" s="125"/>
      <c r="L386" s="125"/>
      <c r="M386" s="125"/>
      <c r="N386" s="125"/>
    </row>
    <row r="387" spans="1:14" ht="12.75" customHeight="1" x14ac:dyDescent="0.25">
      <c r="A387" s="125"/>
      <c r="B387" s="125"/>
      <c r="C387" s="125"/>
      <c r="D387" s="125"/>
      <c r="E387" s="125"/>
      <c r="F387" s="125"/>
      <c r="G387" s="125"/>
      <c r="H387" s="125"/>
      <c r="I387" s="125"/>
      <c r="J387" s="125"/>
      <c r="K387" s="125"/>
      <c r="L387" s="125"/>
      <c r="M387" s="125"/>
      <c r="N387" s="125"/>
    </row>
    <row r="388" spans="1:14" ht="12.75" customHeight="1" x14ac:dyDescent="0.25">
      <c r="A388" s="125"/>
      <c r="B388" s="125"/>
      <c r="C388" s="125"/>
      <c r="D388" s="125"/>
      <c r="E388" s="125"/>
      <c r="F388" s="125"/>
      <c r="G388" s="125"/>
      <c r="H388" s="125"/>
      <c r="I388" s="125"/>
      <c r="J388" s="125"/>
      <c r="K388" s="125"/>
      <c r="L388" s="125"/>
      <c r="M388" s="125"/>
      <c r="N388" s="125"/>
    </row>
    <row r="389" spans="1:14" ht="12.75" customHeight="1" x14ac:dyDescent="0.25">
      <c r="A389" s="125"/>
      <c r="B389" s="125"/>
      <c r="C389" s="125"/>
      <c r="D389" s="125"/>
      <c r="E389" s="125"/>
      <c r="F389" s="125"/>
      <c r="G389" s="125"/>
      <c r="H389" s="125"/>
      <c r="I389" s="125"/>
      <c r="J389" s="125"/>
      <c r="K389" s="125"/>
      <c r="L389" s="125"/>
      <c r="M389" s="125"/>
      <c r="N389" s="125"/>
    </row>
    <row r="390" spans="1:14" ht="12.75" customHeight="1" x14ac:dyDescent="0.25">
      <c r="A390" s="125"/>
      <c r="B390" s="125"/>
      <c r="C390" s="125"/>
      <c r="D390" s="125"/>
      <c r="E390" s="125"/>
      <c r="F390" s="125"/>
      <c r="G390" s="125"/>
      <c r="H390" s="125"/>
      <c r="I390" s="125"/>
      <c r="J390" s="125"/>
      <c r="K390" s="125"/>
      <c r="L390" s="125"/>
      <c r="M390" s="125"/>
      <c r="N390" s="125"/>
    </row>
    <row r="391" spans="1:14" ht="12.75" customHeight="1" x14ac:dyDescent="0.25">
      <c r="A391" s="125"/>
      <c r="B391" s="125"/>
      <c r="C391" s="125"/>
      <c r="D391" s="125"/>
      <c r="E391" s="125"/>
      <c r="F391" s="125"/>
      <c r="G391" s="125"/>
      <c r="H391" s="125"/>
      <c r="I391" s="125"/>
      <c r="J391" s="125"/>
      <c r="K391" s="125"/>
      <c r="L391" s="125"/>
      <c r="M391" s="125"/>
      <c r="N391" s="125"/>
    </row>
    <row r="392" spans="1:14" ht="12.75" customHeight="1" x14ac:dyDescent="0.25">
      <c r="A392" s="125"/>
      <c r="B392" s="125"/>
      <c r="C392" s="125"/>
      <c r="D392" s="125"/>
      <c r="E392" s="125"/>
      <c r="F392" s="125"/>
      <c r="G392" s="125"/>
      <c r="H392" s="125"/>
      <c r="I392" s="125"/>
      <c r="J392" s="125"/>
      <c r="K392" s="125"/>
      <c r="L392" s="125"/>
      <c r="M392" s="125"/>
      <c r="N392" s="125"/>
    </row>
    <row r="393" spans="1:14" ht="12.75" customHeight="1" x14ac:dyDescent="0.25">
      <c r="A393" s="125"/>
      <c r="B393" s="125"/>
      <c r="C393" s="125"/>
      <c r="D393" s="125"/>
      <c r="E393" s="125"/>
      <c r="F393" s="125"/>
      <c r="G393" s="125"/>
      <c r="H393" s="125"/>
      <c r="I393" s="125"/>
      <c r="J393" s="125"/>
      <c r="K393" s="125"/>
      <c r="L393" s="125"/>
      <c r="M393" s="125"/>
      <c r="N393" s="125"/>
    </row>
    <row r="394" spans="1:14" ht="12.75" customHeight="1" x14ac:dyDescent="0.25">
      <c r="A394" s="125"/>
      <c r="B394" s="125"/>
      <c r="C394" s="125"/>
      <c r="D394" s="125"/>
      <c r="E394" s="125"/>
      <c r="F394" s="125"/>
      <c r="G394" s="125"/>
      <c r="H394" s="125"/>
      <c r="I394" s="125"/>
      <c r="J394" s="125"/>
      <c r="K394" s="125"/>
      <c r="L394" s="125"/>
      <c r="M394" s="125"/>
      <c r="N394" s="125"/>
    </row>
    <row r="395" spans="1:14" ht="12.75" customHeight="1" x14ac:dyDescent="0.25">
      <c r="A395" s="125"/>
      <c r="B395" s="125"/>
      <c r="C395" s="125"/>
      <c r="D395" s="125"/>
      <c r="E395" s="125"/>
      <c r="F395" s="125"/>
      <c r="G395" s="125"/>
      <c r="H395" s="125"/>
      <c r="I395" s="125"/>
      <c r="J395" s="125"/>
      <c r="K395" s="125"/>
      <c r="L395" s="125"/>
      <c r="M395" s="125"/>
      <c r="N395" s="125"/>
    </row>
    <row r="396" spans="1:14" ht="12.75" customHeight="1" x14ac:dyDescent="0.25">
      <c r="A396" s="125"/>
      <c r="B396" s="125"/>
      <c r="C396" s="125"/>
      <c r="D396" s="125"/>
      <c r="E396" s="125"/>
      <c r="F396" s="125"/>
      <c r="G396" s="125"/>
      <c r="H396" s="125"/>
      <c r="I396" s="125"/>
      <c r="J396" s="125"/>
      <c r="K396" s="125"/>
      <c r="L396" s="125"/>
      <c r="M396" s="125"/>
      <c r="N396" s="125"/>
    </row>
    <row r="397" spans="1:14" ht="12.75" customHeight="1" x14ac:dyDescent="0.25">
      <c r="A397" s="125"/>
      <c r="B397" s="125"/>
      <c r="C397" s="125"/>
      <c r="D397" s="125"/>
      <c r="E397" s="125"/>
      <c r="F397" s="125"/>
      <c r="G397" s="125"/>
      <c r="H397" s="125"/>
      <c r="I397" s="125"/>
      <c r="J397" s="125"/>
      <c r="K397" s="125"/>
      <c r="L397" s="125"/>
      <c r="M397" s="125"/>
      <c r="N397" s="125"/>
    </row>
    <row r="398" spans="1:14" ht="12.75" customHeight="1" x14ac:dyDescent="0.25">
      <c r="A398" s="125"/>
      <c r="B398" s="125"/>
      <c r="C398" s="125"/>
      <c r="D398" s="125"/>
      <c r="E398" s="125"/>
      <c r="F398" s="125"/>
      <c r="G398" s="125"/>
      <c r="H398" s="125"/>
      <c r="I398" s="125"/>
      <c r="J398" s="125"/>
      <c r="K398" s="125"/>
      <c r="L398" s="125"/>
      <c r="M398" s="125"/>
      <c r="N398" s="125"/>
    </row>
    <row r="399" spans="1:14" ht="12.75" customHeight="1" x14ac:dyDescent="0.25">
      <c r="A399" s="125"/>
      <c r="B399" s="125"/>
      <c r="C399" s="125"/>
      <c r="D399" s="125"/>
      <c r="E399" s="125"/>
      <c r="F399" s="125"/>
      <c r="G399" s="125"/>
      <c r="H399" s="125"/>
      <c r="I399" s="125"/>
      <c r="J399" s="125"/>
      <c r="K399" s="125"/>
      <c r="L399" s="125"/>
      <c r="M399" s="125"/>
      <c r="N399" s="125"/>
    </row>
    <row r="400" spans="1:14" ht="12.75" customHeight="1" x14ac:dyDescent="0.25">
      <c r="A400" s="125"/>
      <c r="B400" s="125"/>
      <c r="C400" s="125"/>
      <c r="D400" s="125"/>
      <c r="E400" s="125"/>
      <c r="F400" s="125"/>
      <c r="G400" s="125"/>
      <c r="H400" s="125"/>
      <c r="I400" s="125"/>
      <c r="J400" s="125"/>
      <c r="K400" s="125"/>
      <c r="L400" s="125"/>
      <c r="M400" s="125"/>
      <c r="N400" s="125"/>
    </row>
    <row r="401" spans="1:14" ht="12.75" customHeight="1" x14ac:dyDescent="0.25">
      <c r="A401" s="125"/>
      <c r="B401" s="125"/>
      <c r="C401" s="125"/>
      <c r="D401" s="125"/>
      <c r="E401" s="125"/>
      <c r="F401" s="125"/>
      <c r="G401" s="125"/>
      <c r="H401" s="125"/>
      <c r="I401" s="125"/>
      <c r="J401" s="125"/>
      <c r="K401" s="125"/>
      <c r="L401" s="125"/>
      <c r="M401" s="125"/>
      <c r="N401" s="125"/>
    </row>
    <row r="402" spans="1:14" ht="12.75" customHeight="1" x14ac:dyDescent="0.25">
      <c r="A402" s="125"/>
      <c r="B402" s="125"/>
      <c r="C402" s="125"/>
      <c r="D402" s="125"/>
      <c r="E402" s="125"/>
      <c r="F402" s="125"/>
      <c r="G402" s="125"/>
      <c r="H402" s="125"/>
      <c r="I402" s="125"/>
      <c r="J402" s="125"/>
      <c r="K402" s="125"/>
      <c r="L402" s="125"/>
      <c r="M402" s="125"/>
      <c r="N402" s="125"/>
    </row>
    <row r="403" spans="1:14" ht="12.75" customHeight="1" x14ac:dyDescent="0.25">
      <c r="A403" s="125"/>
      <c r="B403" s="125"/>
      <c r="C403" s="125"/>
      <c r="D403" s="125"/>
      <c r="E403" s="125"/>
      <c r="F403" s="125"/>
      <c r="G403" s="125"/>
      <c r="H403" s="125"/>
      <c r="I403" s="125"/>
      <c r="J403" s="125"/>
      <c r="K403" s="125"/>
      <c r="L403" s="125"/>
      <c r="M403" s="125"/>
      <c r="N403" s="125"/>
    </row>
    <row r="404" spans="1:14" ht="12.75" customHeight="1" x14ac:dyDescent="0.25">
      <c r="A404" s="125"/>
      <c r="B404" s="125"/>
      <c r="C404" s="125"/>
      <c r="D404" s="125"/>
      <c r="E404" s="125"/>
      <c r="F404" s="125"/>
      <c r="G404" s="125"/>
      <c r="H404" s="125"/>
      <c r="I404" s="125"/>
      <c r="J404" s="125"/>
      <c r="K404" s="125"/>
      <c r="L404" s="125"/>
      <c r="M404" s="125"/>
      <c r="N404" s="125"/>
    </row>
    <row r="405" spans="1:14" ht="12.75" customHeight="1" x14ac:dyDescent="0.25">
      <c r="A405" s="125"/>
      <c r="B405" s="125"/>
      <c r="C405" s="125"/>
      <c r="D405" s="125"/>
      <c r="E405" s="125"/>
      <c r="F405" s="125"/>
      <c r="G405" s="125"/>
      <c r="H405" s="125"/>
      <c r="I405" s="125"/>
      <c r="J405" s="125"/>
      <c r="K405" s="125"/>
      <c r="L405" s="125"/>
      <c r="M405" s="125"/>
      <c r="N405" s="125"/>
    </row>
    <row r="406" spans="1:14" ht="12.75" customHeight="1" x14ac:dyDescent="0.25">
      <c r="A406" s="125"/>
      <c r="B406" s="125"/>
      <c r="C406" s="125"/>
      <c r="D406" s="125"/>
      <c r="E406" s="125"/>
      <c r="F406" s="125"/>
      <c r="G406" s="125"/>
      <c r="H406" s="125"/>
      <c r="I406" s="125"/>
      <c r="J406" s="125"/>
      <c r="K406" s="125"/>
      <c r="L406" s="125"/>
      <c r="M406" s="125"/>
      <c r="N406" s="125"/>
    </row>
    <row r="407" spans="1:14" ht="12.75" customHeight="1" x14ac:dyDescent="0.25">
      <c r="A407" s="125"/>
      <c r="B407" s="125"/>
      <c r="C407" s="125"/>
      <c r="D407" s="125"/>
      <c r="E407" s="125"/>
      <c r="F407" s="125"/>
      <c r="G407" s="125"/>
      <c r="H407" s="125"/>
      <c r="I407" s="125"/>
      <c r="J407" s="125"/>
      <c r="K407" s="125"/>
      <c r="L407" s="125"/>
      <c r="M407" s="125"/>
      <c r="N407" s="125"/>
    </row>
    <row r="408" spans="1:14" ht="12.75" customHeight="1" x14ac:dyDescent="0.25">
      <c r="A408" s="125"/>
      <c r="B408" s="125"/>
      <c r="C408" s="125"/>
      <c r="D408" s="125"/>
      <c r="E408" s="125"/>
      <c r="F408" s="125"/>
      <c r="G408" s="125"/>
      <c r="H408" s="125"/>
      <c r="I408" s="125"/>
      <c r="J408" s="125"/>
      <c r="K408" s="125"/>
      <c r="L408" s="125"/>
      <c r="M408" s="125"/>
      <c r="N408" s="125"/>
    </row>
    <row r="409" spans="1:14" ht="12.75" customHeight="1" x14ac:dyDescent="0.25">
      <c r="A409" s="125"/>
      <c r="B409" s="125"/>
      <c r="C409" s="125"/>
      <c r="D409" s="125"/>
      <c r="E409" s="125"/>
      <c r="F409" s="125"/>
      <c r="G409" s="125"/>
      <c r="H409" s="125"/>
      <c r="I409" s="125"/>
      <c r="J409" s="125"/>
      <c r="K409" s="125"/>
      <c r="L409" s="125"/>
      <c r="M409" s="125"/>
      <c r="N409" s="125"/>
    </row>
    <row r="410" spans="1:14" ht="12.75" customHeight="1" x14ac:dyDescent="0.25">
      <c r="A410" s="125"/>
      <c r="B410" s="125"/>
      <c r="C410" s="125"/>
      <c r="D410" s="125"/>
      <c r="E410" s="125"/>
      <c r="F410" s="125"/>
      <c r="G410" s="125"/>
      <c r="H410" s="125"/>
      <c r="I410" s="125"/>
      <c r="J410" s="125"/>
      <c r="K410" s="125"/>
      <c r="L410" s="125"/>
      <c r="M410" s="125"/>
      <c r="N410" s="125"/>
    </row>
    <row r="411" spans="1:14" ht="12.75" customHeight="1" x14ac:dyDescent="0.25">
      <c r="A411" s="125"/>
      <c r="B411" s="125"/>
      <c r="C411" s="125"/>
      <c r="D411" s="125"/>
      <c r="E411" s="125"/>
      <c r="F411" s="125"/>
      <c r="G411" s="125"/>
      <c r="H411" s="125"/>
      <c r="I411" s="125"/>
      <c r="J411" s="125"/>
      <c r="K411" s="125"/>
      <c r="L411" s="125"/>
      <c r="M411" s="125"/>
      <c r="N411" s="125"/>
    </row>
    <row r="412" spans="1:14" ht="12.75" customHeight="1" x14ac:dyDescent="0.25">
      <c r="A412" s="125"/>
      <c r="B412" s="125"/>
      <c r="C412" s="125"/>
      <c r="D412" s="125"/>
      <c r="E412" s="125"/>
      <c r="F412" s="125"/>
      <c r="G412" s="125"/>
      <c r="H412" s="125"/>
      <c r="I412" s="125"/>
      <c r="J412" s="125"/>
      <c r="K412" s="125"/>
      <c r="L412" s="125"/>
      <c r="M412" s="125"/>
      <c r="N412" s="125"/>
    </row>
    <row r="413" spans="1:14" ht="12.75" customHeight="1" x14ac:dyDescent="0.25">
      <c r="A413" s="125"/>
      <c r="B413" s="125"/>
      <c r="C413" s="125"/>
      <c r="D413" s="125"/>
      <c r="E413" s="125"/>
      <c r="F413" s="125"/>
      <c r="G413" s="125"/>
      <c r="H413" s="125"/>
      <c r="I413" s="125"/>
      <c r="J413" s="125"/>
      <c r="K413" s="125"/>
      <c r="L413" s="125"/>
      <c r="M413" s="125"/>
      <c r="N413" s="125"/>
    </row>
    <row r="414" spans="1:14" ht="12.75" customHeight="1" x14ac:dyDescent="0.25">
      <c r="A414" s="125"/>
      <c r="B414" s="125"/>
      <c r="C414" s="125"/>
      <c r="D414" s="125"/>
      <c r="E414" s="125"/>
      <c r="F414" s="125"/>
      <c r="G414" s="125"/>
      <c r="H414" s="125"/>
      <c r="I414" s="125"/>
      <c r="J414" s="125"/>
      <c r="K414" s="125"/>
      <c r="L414" s="125"/>
      <c r="M414" s="125"/>
      <c r="N414" s="125"/>
    </row>
    <row r="415" spans="1:14" ht="12.75" customHeight="1" x14ac:dyDescent="0.25">
      <c r="A415" s="125"/>
      <c r="B415" s="125"/>
      <c r="C415" s="125"/>
      <c r="D415" s="125"/>
      <c r="E415" s="125"/>
      <c r="F415" s="125"/>
      <c r="G415" s="125"/>
      <c r="H415" s="125"/>
      <c r="I415" s="125"/>
      <c r="J415" s="125"/>
      <c r="K415" s="125"/>
      <c r="L415" s="125"/>
      <c r="M415" s="125"/>
      <c r="N415" s="125"/>
    </row>
    <row r="416" spans="1:14" ht="12.75" customHeight="1" x14ac:dyDescent="0.25">
      <c r="A416" s="125"/>
      <c r="B416" s="125"/>
      <c r="C416" s="125"/>
      <c r="D416" s="125"/>
      <c r="E416" s="125"/>
      <c r="F416" s="125"/>
      <c r="G416" s="125"/>
      <c r="H416" s="125"/>
      <c r="I416" s="125"/>
      <c r="J416" s="125"/>
      <c r="K416" s="125"/>
      <c r="L416" s="125"/>
      <c r="M416" s="125"/>
      <c r="N416" s="125"/>
    </row>
    <row r="417" spans="1:14" ht="12.75" customHeight="1" x14ac:dyDescent="0.25">
      <c r="A417" s="125"/>
      <c r="B417" s="125"/>
      <c r="C417" s="125"/>
      <c r="D417" s="125"/>
      <c r="E417" s="125"/>
      <c r="F417" s="125"/>
      <c r="G417" s="125"/>
      <c r="H417" s="125"/>
      <c r="I417" s="125"/>
      <c r="J417" s="125"/>
      <c r="K417" s="125"/>
      <c r="L417" s="125"/>
      <c r="M417" s="125"/>
      <c r="N417" s="125"/>
    </row>
    <row r="418" spans="1:14" ht="12.75" customHeight="1" x14ac:dyDescent="0.25">
      <c r="A418" s="125"/>
      <c r="B418" s="125"/>
      <c r="C418" s="125"/>
      <c r="D418" s="125"/>
      <c r="E418" s="125"/>
      <c r="F418" s="125"/>
      <c r="G418" s="125"/>
      <c r="H418" s="125"/>
      <c r="I418" s="125"/>
      <c r="J418" s="125"/>
      <c r="K418" s="125"/>
      <c r="L418" s="125"/>
      <c r="M418" s="125"/>
      <c r="N418" s="125"/>
    </row>
    <row r="419" spans="1:14" ht="12.75" customHeight="1" x14ac:dyDescent="0.25">
      <c r="A419" s="125"/>
      <c r="B419" s="125"/>
      <c r="C419" s="125"/>
      <c r="D419" s="125"/>
      <c r="E419" s="125"/>
      <c r="F419" s="125"/>
      <c r="G419" s="125"/>
      <c r="H419" s="125"/>
      <c r="I419" s="125"/>
      <c r="J419" s="125"/>
      <c r="K419" s="125"/>
      <c r="L419" s="125"/>
      <c r="M419" s="125"/>
      <c r="N419" s="125"/>
    </row>
    <row r="420" spans="1:14" ht="12.75" customHeight="1" x14ac:dyDescent="0.25">
      <c r="A420" s="125"/>
      <c r="B420" s="125"/>
      <c r="C420" s="125"/>
      <c r="D420" s="125"/>
      <c r="E420" s="125"/>
      <c r="F420" s="125"/>
      <c r="G420" s="125"/>
      <c r="H420" s="125"/>
      <c r="I420" s="125"/>
      <c r="J420" s="125"/>
      <c r="K420" s="125"/>
      <c r="L420" s="125"/>
      <c r="M420" s="125"/>
      <c r="N420" s="125"/>
    </row>
    <row r="421" spans="1:14" ht="12.75" customHeight="1" x14ac:dyDescent="0.25">
      <c r="A421" s="125"/>
      <c r="B421" s="125"/>
      <c r="C421" s="125"/>
      <c r="D421" s="125"/>
      <c r="E421" s="125"/>
      <c r="F421" s="125"/>
      <c r="G421" s="125"/>
      <c r="H421" s="125"/>
      <c r="I421" s="125"/>
      <c r="J421" s="125"/>
      <c r="K421" s="125"/>
      <c r="L421" s="125"/>
      <c r="M421" s="125"/>
      <c r="N421" s="125"/>
    </row>
    <row r="422" spans="1:14" ht="12.75" customHeight="1" x14ac:dyDescent="0.25">
      <c r="A422" s="125"/>
      <c r="B422" s="125"/>
      <c r="C422" s="125"/>
      <c r="D422" s="125"/>
      <c r="E422" s="125"/>
      <c r="F422" s="125"/>
      <c r="G422" s="125"/>
      <c r="H422" s="125"/>
      <c r="I422" s="125"/>
      <c r="J422" s="125"/>
      <c r="K422" s="125"/>
      <c r="L422" s="125"/>
      <c r="M422" s="125"/>
      <c r="N422" s="125"/>
    </row>
    <row r="423" spans="1:14" ht="12.75" customHeight="1" x14ac:dyDescent="0.25">
      <c r="A423" s="125"/>
      <c r="B423" s="125"/>
      <c r="C423" s="125"/>
      <c r="D423" s="125"/>
      <c r="E423" s="125"/>
      <c r="F423" s="125"/>
      <c r="G423" s="125"/>
      <c r="H423" s="125"/>
      <c r="I423" s="125"/>
      <c r="J423" s="125"/>
      <c r="K423" s="125"/>
      <c r="L423" s="125"/>
      <c r="M423" s="125"/>
      <c r="N423" s="125"/>
    </row>
    <row r="424" spans="1:14" ht="12.75" customHeight="1" x14ac:dyDescent="0.25">
      <c r="A424" s="125"/>
      <c r="B424" s="125"/>
      <c r="C424" s="125"/>
      <c r="D424" s="125"/>
      <c r="E424" s="125"/>
      <c r="F424" s="125"/>
      <c r="G424" s="125"/>
      <c r="H424" s="125"/>
      <c r="I424" s="125"/>
      <c r="J424" s="125"/>
      <c r="K424" s="125"/>
      <c r="L424" s="125"/>
      <c r="M424" s="125"/>
      <c r="N424" s="125"/>
    </row>
    <row r="425" spans="1:14" ht="12.75" customHeight="1" x14ac:dyDescent="0.25">
      <c r="A425" s="125"/>
      <c r="B425" s="125"/>
      <c r="C425" s="125"/>
      <c r="D425" s="125"/>
      <c r="E425" s="125"/>
      <c r="F425" s="125"/>
      <c r="G425" s="125"/>
      <c r="H425" s="125"/>
      <c r="I425" s="125"/>
      <c r="J425" s="125"/>
      <c r="K425" s="125"/>
      <c r="L425" s="125"/>
      <c r="M425" s="125"/>
      <c r="N425" s="125"/>
    </row>
    <row r="426" spans="1:14" ht="12.75" customHeight="1" x14ac:dyDescent="0.25">
      <c r="A426" s="125"/>
      <c r="B426" s="125"/>
      <c r="C426" s="125"/>
      <c r="D426" s="125"/>
      <c r="E426" s="125"/>
      <c r="F426" s="125"/>
      <c r="G426" s="125"/>
      <c r="H426" s="125"/>
      <c r="I426" s="125"/>
      <c r="J426" s="125"/>
      <c r="K426" s="125"/>
      <c r="L426" s="125"/>
      <c r="M426" s="125"/>
      <c r="N426" s="125"/>
    </row>
    <row r="427" spans="1:14" ht="12.75" customHeight="1" x14ac:dyDescent="0.25">
      <c r="A427" s="125"/>
      <c r="B427" s="125"/>
      <c r="C427" s="125"/>
      <c r="D427" s="125"/>
      <c r="E427" s="125"/>
      <c r="F427" s="125"/>
      <c r="G427" s="125"/>
      <c r="H427" s="125"/>
      <c r="I427" s="125"/>
      <c r="J427" s="125"/>
      <c r="K427" s="125"/>
      <c r="L427" s="125"/>
      <c r="M427" s="125"/>
      <c r="N427" s="125"/>
    </row>
    <row r="428" spans="1:14" ht="12.75" customHeight="1" x14ac:dyDescent="0.25">
      <c r="A428" s="125"/>
      <c r="B428" s="125"/>
      <c r="C428" s="125"/>
      <c r="D428" s="125"/>
      <c r="E428" s="125"/>
      <c r="F428" s="125"/>
      <c r="G428" s="125"/>
      <c r="H428" s="125"/>
      <c r="I428" s="125"/>
      <c r="J428" s="125"/>
      <c r="K428" s="125"/>
      <c r="L428" s="125"/>
      <c r="M428" s="125"/>
      <c r="N428" s="125"/>
    </row>
    <row r="429" spans="1:14" ht="12.75" customHeight="1" x14ac:dyDescent="0.25">
      <c r="A429" s="125"/>
      <c r="B429" s="125"/>
      <c r="C429" s="125"/>
      <c r="D429" s="125"/>
      <c r="E429" s="125"/>
      <c r="F429" s="125"/>
      <c r="G429" s="125"/>
      <c r="H429" s="125"/>
      <c r="I429" s="125"/>
      <c r="J429" s="125"/>
      <c r="K429" s="125"/>
      <c r="L429" s="125"/>
      <c r="M429" s="125"/>
      <c r="N429" s="125"/>
    </row>
    <row r="430" spans="1:14" ht="12.75" customHeight="1" x14ac:dyDescent="0.25">
      <c r="A430" s="125"/>
      <c r="B430" s="125"/>
      <c r="C430" s="125"/>
      <c r="D430" s="125"/>
      <c r="E430" s="125"/>
      <c r="F430" s="125"/>
      <c r="G430" s="125"/>
      <c r="H430" s="125"/>
      <c r="I430" s="125"/>
      <c r="J430" s="125"/>
      <c r="K430" s="125"/>
      <c r="L430" s="125"/>
      <c r="M430" s="125"/>
      <c r="N430" s="125"/>
    </row>
    <row r="431" spans="1:14" ht="12.75" customHeight="1" x14ac:dyDescent="0.25">
      <c r="A431" s="125"/>
      <c r="B431" s="125"/>
      <c r="C431" s="125"/>
      <c r="D431" s="125"/>
      <c r="E431" s="125"/>
      <c r="F431" s="125"/>
      <c r="G431" s="125"/>
      <c r="H431" s="125"/>
      <c r="I431" s="125"/>
      <c r="J431" s="125"/>
      <c r="K431" s="125"/>
      <c r="L431" s="125"/>
      <c r="M431" s="125"/>
      <c r="N431" s="125"/>
    </row>
    <row r="432" spans="1:14" ht="12.75" customHeight="1" x14ac:dyDescent="0.25">
      <c r="A432" s="125"/>
      <c r="B432" s="125"/>
      <c r="C432" s="125"/>
      <c r="D432" s="125"/>
      <c r="E432" s="125"/>
      <c r="F432" s="125"/>
      <c r="G432" s="125"/>
      <c r="H432" s="125"/>
      <c r="I432" s="125"/>
      <c r="J432" s="125"/>
      <c r="K432" s="125"/>
      <c r="L432" s="125"/>
      <c r="M432" s="125"/>
      <c r="N432" s="125"/>
    </row>
    <row r="433" spans="1:14" ht="12.75" customHeight="1" x14ac:dyDescent="0.25">
      <c r="A433" s="125"/>
      <c r="B433" s="125"/>
      <c r="C433" s="125"/>
      <c r="D433" s="125"/>
      <c r="E433" s="125"/>
      <c r="F433" s="125"/>
      <c r="G433" s="125"/>
      <c r="H433" s="125"/>
      <c r="I433" s="125"/>
      <c r="J433" s="125"/>
      <c r="K433" s="125"/>
      <c r="L433" s="125"/>
      <c r="M433" s="125"/>
      <c r="N433" s="125"/>
    </row>
    <row r="434" spans="1:14" ht="12.75" customHeight="1" x14ac:dyDescent="0.25">
      <c r="A434" s="125"/>
      <c r="B434" s="125"/>
      <c r="C434" s="125"/>
      <c r="D434" s="125"/>
      <c r="E434" s="125"/>
      <c r="F434" s="125"/>
      <c r="G434" s="125"/>
      <c r="H434" s="125"/>
      <c r="I434" s="125"/>
      <c r="J434" s="125"/>
      <c r="K434" s="125"/>
      <c r="L434" s="125"/>
      <c r="M434" s="125"/>
      <c r="N434" s="125"/>
    </row>
    <row r="435" spans="1:14" ht="12.75" customHeight="1" x14ac:dyDescent="0.25">
      <c r="A435" s="125"/>
      <c r="B435" s="125"/>
      <c r="C435" s="125"/>
      <c r="D435" s="125"/>
      <c r="E435" s="125"/>
      <c r="F435" s="125"/>
      <c r="G435" s="125"/>
      <c r="H435" s="125"/>
      <c r="I435" s="125"/>
      <c r="J435" s="125"/>
      <c r="K435" s="125"/>
      <c r="L435" s="125"/>
      <c r="M435" s="125"/>
      <c r="N435" s="125"/>
    </row>
    <row r="436" spans="1:14" ht="12.75" customHeight="1" x14ac:dyDescent="0.25">
      <c r="A436" s="125"/>
      <c r="B436" s="125"/>
      <c r="C436" s="125"/>
      <c r="D436" s="125"/>
      <c r="E436" s="125"/>
      <c r="F436" s="125"/>
      <c r="G436" s="125"/>
      <c r="H436" s="125"/>
      <c r="I436" s="125"/>
      <c r="J436" s="125"/>
      <c r="K436" s="125"/>
      <c r="L436" s="125"/>
      <c r="M436" s="125"/>
      <c r="N436" s="125"/>
    </row>
    <row r="437" spans="1:14" ht="12.75" customHeight="1" x14ac:dyDescent="0.25">
      <c r="A437" s="125"/>
      <c r="B437" s="125"/>
      <c r="C437" s="125"/>
      <c r="D437" s="125"/>
      <c r="E437" s="125"/>
      <c r="F437" s="125"/>
      <c r="G437" s="125"/>
      <c r="H437" s="125"/>
      <c r="I437" s="125"/>
      <c r="J437" s="125"/>
      <c r="K437" s="125"/>
      <c r="L437" s="125"/>
      <c r="M437" s="125"/>
      <c r="N437" s="125"/>
    </row>
    <row r="438" spans="1:14" ht="12.75" customHeight="1" x14ac:dyDescent="0.25">
      <c r="A438" s="125"/>
      <c r="B438" s="125"/>
      <c r="C438" s="125"/>
      <c r="D438" s="125"/>
      <c r="E438" s="125"/>
      <c r="F438" s="125"/>
      <c r="G438" s="125"/>
      <c r="H438" s="125"/>
      <c r="I438" s="125"/>
      <c r="J438" s="125"/>
      <c r="K438" s="125"/>
      <c r="L438" s="125"/>
      <c r="M438" s="125"/>
      <c r="N438" s="125"/>
    </row>
    <row r="439" spans="1:14" ht="12.75" customHeight="1" x14ac:dyDescent="0.25">
      <c r="A439" s="125"/>
      <c r="B439" s="125"/>
      <c r="C439" s="125"/>
      <c r="D439" s="125"/>
      <c r="E439" s="125"/>
      <c r="F439" s="125"/>
      <c r="G439" s="125"/>
      <c r="H439" s="125"/>
      <c r="I439" s="125"/>
      <c r="J439" s="125"/>
      <c r="K439" s="125"/>
      <c r="L439" s="125"/>
      <c r="M439" s="125"/>
      <c r="N439" s="125"/>
    </row>
    <row r="440" spans="1:14" ht="12.75" customHeight="1" x14ac:dyDescent="0.25">
      <c r="A440" s="125"/>
      <c r="B440" s="125"/>
      <c r="C440" s="125"/>
      <c r="D440" s="125"/>
      <c r="E440" s="125"/>
      <c r="F440" s="125"/>
      <c r="G440" s="125"/>
      <c r="H440" s="125"/>
      <c r="I440" s="125"/>
      <c r="J440" s="125"/>
      <c r="K440" s="125"/>
      <c r="L440" s="125"/>
      <c r="M440" s="125"/>
      <c r="N440" s="125"/>
    </row>
    <row r="441" spans="1:14" ht="12.75" customHeight="1" x14ac:dyDescent="0.25">
      <c r="A441" s="125"/>
      <c r="B441" s="125"/>
      <c r="C441" s="125"/>
      <c r="D441" s="125"/>
      <c r="E441" s="125"/>
      <c r="F441" s="125"/>
      <c r="G441" s="125"/>
      <c r="H441" s="125"/>
      <c r="I441" s="125"/>
      <c r="J441" s="125"/>
      <c r="K441" s="125"/>
      <c r="L441" s="125"/>
      <c r="M441" s="125"/>
      <c r="N441" s="125"/>
    </row>
    <row r="442" spans="1:14" ht="12.75" customHeight="1" x14ac:dyDescent="0.25">
      <c r="A442" s="125"/>
      <c r="B442" s="125"/>
      <c r="C442" s="125"/>
      <c r="D442" s="125"/>
      <c r="E442" s="125"/>
      <c r="F442" s="125"/>
      <c r="G442" s="125"/>
      <c r="H442" s="125"/>
      <c r="I442" s="125"/>
      <c r="J442" s="125"/>
      <c r="K442" s="125"/>
      <c r="L442" s="125"/>
      <c r="M442" s="125"/>
      <c r="N442" s="125"/>
    </row>
    <row r="443" spans="1:14" ht="12.75" customHeight="1" x14ac:dyDescent="0.25">
      <c r="A443" s="125"/>
      <c r="B443" s="125"/>
      <c r="C443" s="125"/>
      <c r="D443" s="125"/>
      <c r="E443" s="125"/>
      <c r="F443" s="125"/>
      <c r="G443" s="125"/>
      <c r="H443" s="125"/>
      <c r="I443" s="125"/>
      <c r="J443" s="125"/>
      <c r="K443" s="125"/>
      <c r="L443" s="125"/>
      <c r="M443" s="125"/>
      <c r="N443" s="125"/>
    </row>
    <row r="444" spans="1:14" ht="12.75" customHeight="1" x14ac:dyDescent="0.25">
      <c r="A444" s="125"/>
      <c r="B444" s="125"/>
      <c r="C444" s="125"/>
      <c r="D444" s="125"/>
      <c r="E444" s="125"/>
      <c r="F444" s="125"/>
      <c r="G444" s="125"/>
      <c r="H444" s="125"/>
      <c r="I444" s="125"/>
      <c r="J444" s="125"/>
      <c r="K444" s="125"/>
      <c r="L444" s="125"/>
      <c r="M444" s="125"/>
      <c r="N444" s="125"/>
    </row>
    <row r="445" spans="1:14" ht="12.75" customHeight="1" x14ac:dyDescent="0.25">
      <c r="A445" s="125"/>
      <c r="B445" s="125"/>
      <c r="C445" s="125"/>
      <c r="D445" s="125"/>
      <c r="E445" s="125"/>
      <c r="F445" s="125"/>
      <c r="G445" s="125"/>
      <c r="H445" s="125"/>
      <c r="I445" s="125"/>
      <c r="J445" s="125"/>
      <c r="K445" s="125"/>
      <c r="L445" s="125"/>
      <c r="M445" s="125"/>
      <c r="N445" s="125"/>
    </row>
    <row r="446" spans="1:14" ht="12.75" customHeight="1" x14ac:dyDescent="0.25">
      <c r="A446" s="125"/>
      <c r="B446" s="125"/>
      <c r="C446" s="125"/>
      <c r="D446" s="125"/>
      <c r="E446" s="125"/>
      <c r="F446" s="125"/>
      <c r="G446" s="125"/>
      <c r="H446" s="125"/>
      <c r="I446" s="125"/>
      <c r="J446" s="125"/>
      <c r="K446" s="125"/>
      <c r="L446" s="125"/>
      <c r="M446" s="125"/>
      <c r="N446" s="125"/>
    </row>
    <row r="447" spans="1:14" ht="12.75" customHeight="1" x14ac:dyDescent="0.25">
      <c r="A447" s="125"/>
      <c r="B447" s="125"/>
      <c r="C447" s="125"/>
      <c r="D447" s="125"/>
      <c r="E447" s="125"/>
      <c r="F447" s="125"/>
      <c r="G447" s="125"/>
      <c r="H447" s="125"/>
      <c r="I447" s="125"/>
      <c r="J447" s="125"/>
      <c r="K447" s="125"/>
      <c r="L447" s="125"/>
      <c r="M447" s="125"/>
      <c r="N447" s="125"/>
    </row>
    <row r="448" spans="1:14" ht="12.75" customHeight="1" x14ac:dyDescent="0.25">
      <c r="A448" s="125"/>
      <c r="B448" s="125"/>
      <c r="C448" s="125"/>
      <c r="D448" s="125"/>
      <c r="E448" s="125"/>
      <c r="F448" s="125"/>
      <c r="G448" s="125"/>
      <c r="H448" s="125"/>
      <c r="I448" s="125"/>
      <c r="J448" s="125"/>
      <c r="K448" s="125"/>
      <c r="L448" s="125"/>
      <c r="M448" s="125"/>
      <c r="N448" s="125"/>
    </row>
    <row r="449" spans="1:14" ht="12.75" customHeight="1" x14ac:dyDescent="0.25">
      <c r="A449" s="125"/>
      <c r="B449" s="125"/>
      <c r="C449" s="125"/>
      <c r="D449" s="125"/>
      <c r="E449" s="125"/>
      <c r="F449" s="125"/>
      <c r="G449" s="125"/>
      <c r="H449" s="125"/>
      <c r="I449" s="125"/>
      <c r="J449" s="125"/>
      <c r="K449" s="125"/>
      <c r="L449" s="125"/>
      <c r="M449" s="125"/>
      <c r="N449" s="125"/>
    </row>
    <row r="450" spans="1:14" ht="12.75" customHeight="1" x14ac:dyDescent="0.25">
      <c r="A450" s="125"/>
      <c r="B450" s="125"/>
      <c r="C450" s="125"/>
      <c r="D450" s="125"/>
      <c r="E450" s="125"/>
      <c r="F450" s="125"/>
      <c r="G450" s="125"/>
      <c r="H450" s="125"/>
      <c r="I450" s="125"/>
      <c r="J450" s="125"/>
      <c r="K450" s="125"/>
      <c r="L450" s="125"/>
      <c r="M450" s="125"/>
      <c r="N450" s="125"/>
    </row>
    <row r="451" spans="1:14" ht="12.75" customHeight="1" x14ac:dyDescent="0.25">
      <c r="A451" s="125"/>
      <c r="B451" s="125"/>
      <c r="C451" s="125"/>
      <c r="D451" s="125"/>
      <c r="E451" s="125"/>
      <c r="F451" s="125"/>
      <c r="G451" s="125"/>
      <c r="H451" s="125"/>
      <c r="I451" s="125"/>
      <c r="J451" s="125"/>
      <c r="K451" s="125"/>
      <c r="L451" s="125"/>
      <c r="M451" s="125"/>
      <c r="N451" s="125"/>
    </row>
    <row r="452" spans="1:14" ht="12.75" customHeight="1" x14ac:dyDescent="0.25">
      <c r="A452" s="125"/>
      <c r="B452" s="125"/>
      <c r="C452" s="125"/>
      <c r="D452" s="125"/>
      <c r="E452" s="125"/>
      <c r="F452" s="125"/>
      <c r="G452" s="125"/>
      <c r="H452" s="125"/>
      <c r="I452" s="125"/>
      <c r="J452" s="125"/>
      <c r="K452" s="125"/>
      <c r="L452" s="125"/>
      <c r="M452" s="125"/>
      <c r="N452" s="125"/>
    </row>
    <row r="453" spans="1:14" ht="12.75" customHeight="1" x14ac:dyDescent="0.25">
      <c r="A453" s="125"/>
      <c r="B453" s="125"/>
      <c r="C453" s="125"/>
      <c r="D453" s="125"/>
      <c r="E453" s="125"/>
      <c r="F453" s="125"/>
      <c r="G453" s="125"/>
      <c r="H453" s="125"/>
      <c r="I453" s="125"/>
      <c r="J453" s="125"/>
      <c r="K453" s="125"/>
      <c r="L453" s="125"/>
      <c r="M453" s="125"/>
      <c r="N453" s="125"/>
    </row>
    <row r="454" spans="1:14" ht="12.75" customHeight="1" x14ac:dyDescent="0.25">
      <c r="A454" s="125"/>
      <c r="B454" s="125"/>
      <c r="C454" s="125"/>
      <c r="D454" s="125"/>
      <c r="E454" s="125"/>
      <c r="F454" s="125"/>
      <c r="G454" s="125"/>
      <c r="H454" s="125"/>
      <c r="I454" s="125"/>
      <c r="J454" s="125"/>
      <c r="K454" s="125"/>
      <c r="L454" s="125"/>
      <c r="M454" s="125"/>
      <c r="N454" s="125"/>
    </row>
    <row r="455" spans="1:14" ht="12.75" customHeight="1" x14ac:dyDescent="0.25">
      <c r="A455" s="125"/>
      <c r="B455" s="125"/>
      <c r="C455" s="125"/>
      <c r="D455" s="125"/>
      <c r="E455" s="125"/>
      <c r="F455" s="125"/>
      <c r="G455" s="125"/>
      <c r="H455" s="125"/>
      <c r="I455" s="125"/>
      <c r="J455" s="125"/>
      <c r="K455" s="125"/>
      <c r="L455" s="125"/>
      <c r="M455" s="125"/>
      <c r="N455" s="125"/>
    </row>
    <row r="456" spans="1:14" ht="12.75" customHeight="1" x14ac:dyDescent="0.25">
      <c r="A456" s="125"/>
      <c r="B456" s="125"/>
      <c r="C456" s="125"/>
      <c r="D456" s="125"/>
      <c r="E456" s="125"/>
      <c r="F456" s="125"/>
      <c r="G456" s="125"/>
      <c r="H456" s="125"/>
      <c r="I456" s="125"/>
      <c r="J456" s="125"/>
      <c r="K456" s="125"/>
      <c r="L456" s="125"/>
      <c r="M456" s="125"/>
      <c r="N456" s="125"/>
    </row>
    <row r="457" spans="1:14" ht="12.75" customHeight="1" x14ac:dyDescent="0.25">
      <c r="A457" s="125"/>
      <c r="B457" s="125"/>
      <c r="C457" s="125"/>
      <c r="D457" s="125"/>
      <c r="E457" s="125"/>
      <c r="F457" s="125"/>
      <c r="G457" s="125"/>
      <c r="H457" s="125"/>
      <c r="I457" s="125"/>
      <c r="J457" s="125"/>
      <c r="K457" s="125"/>
      <c r="L457" s="125"/>
      <c r="M457" s="125"/>
      <c r="N457" s="125"/>
    </row>
    <row r="458" spans="1:14" ht="12.75" customHeight="1" x14ac:dyDescent="0.25">
      <c r="A458" s="125"/>
      <c r="B458" s="125"/>
      <c r="C458" s="125"/>
      <c r="D458" s="125"/>
      <c r="E458" s="125"/>
      <c r="F458" s="125"/>
      <c r="G458" s="125"/>
      <c r="H458" s="125"/>
      <c r="I458" s="125"/>
      <c r="J458" s="125"/>
      <c r="K458" s="125"/>
      <c r="L458" s="125"/>
      <c r="M458" s="125"/>
      <c r="N458" s="125"/>
    </row>
    <row r="459" spans="1:14" ht="12.75" customHeight="1" x14ac:dyDescent="0.25">
      <c r="A459" s="125"/>
      <c r="B459" s="125"/>
      <c r="C459" s="125"/>
      <c r="D459" s="125"/>
      <c r="E459" s="125"/>
      <c r="F459" s="125"/>
      <c r="G459" s="125"/>
      <c r="H459" s="125"/>
      <c r="I459" s="125"/>
      <c r="J459" s="125"/>
      <c r="K459" s="125"/>
      <c r="L459" s="125"/>
      <c r="M459" s="125"/>
      <c r="N459" s="125"/>
    </row>
    <row r="460" spans="1:14" ht="12.75" customHeight="1" x14ac:dyDescent="0.25">
      <c r="A460" s="125"/>
      <c r="B460" s="125"/>
      <c r="C460" s="125"/>
      <c r="D460" s="125"/>
      <c r="E460" s="125"/>
      <c r="F460" s="125"/>
      <c r="G460" s="125"/>
      <c r="H460" s="125"/>
      <c r="I460" s="125"/>
      <c r="J460" s="125"/>
      <c r="K460" s="125"/>
      <c r="L460" s="125"/>
      <c r="M460" s="125"/>
      <c r="N460" s="125"/>
    </row>
    <row r="461" spans="1:14" ht="12.75" customHeight="1" x14ac:dyDescent="0.25">
      <c r="A461" s="125"/>
      <c r="B461" s="125"/>
      <c r="C461" s="125"/>
      <c r="D461" s="125"/>
      <c r="E461" s="125"/>
      <c r="F461" s="125"/>
      <c r="G461" s="125"/>
      <c r="H461" s="125"/>
      <c r="I461" s="125"/>
      <c r="J461" s="125"/>
      <c r="K461" s="125"/>
      <c r="L461" s="125"/>
      <c r="M461" s="125"/>
      <c r="N461" s="125"/>
    </row>
    <row r="462" spans="1:14" ht="12.75" customHeight="1" x14ac:dyDescent="0.25">
      <c r="A462" s="125"/>
      <c r="B462" s="125"/>
      <c r="C462" s="125"/>
      <c r="D462" s="125"/>
      <c r="E462" s="125"/>
      <c r="F462" s="125"/>
      <c r="G462" s="125"/>
      <c r="H462" s="125"/>
      <c r="I462" s="125"/>
      <c r="J462" s="125"/>
      <c r="K462" s="125"/>
      <c r="L462" s="125"/>
      <c r="M462" s="125"/>
      <c r="N462" s="125"/>
    </row>
    <row r="463" spans="1:14" ht="12.75" customHeight="1" x14ac:dyDescent="0.25">
      <c r="A463" s="125"/>
      <c r="B463" s="125"/>
      <c r="C463" s="125"/>
      <c r="D463" s="125"/>
      <c r="E463" s="125"/>
      <c r="F463" s="125"/>
      <c r="G463" s="125"/>
      <c r="H463" s="125"/>
      <c r="I463" s="125"/>
      <c r="J463" s="125"/>
      <c r="K463" s="125"/>
      <c r="L463" s="125"/>
      <c r="M463" s="125"/>
      <c r="N463" s="125"/>
    </row>
    <row r="464" spans="1:14" ht="12.75" customHeight="1" x14ac:dyDescent="0.25">
      <c r="A464" s="125"/>
      <c r="B464" s="125"/>
      <c r="C464" s="125"/>
      <c r="D464" s="125"/>
      <c r="E464" s="125"/>
      <c r="F464" s="125"/>
      <c r="G464" s="125"/>
      <c r="H464" s="125"/>
      <c r="I464" s="125"/>
      <c r="J464" s="125"/>
      <c r="K464" s="125"/>
      <c r="L464" s="125"/>
      <c r="M464" s="125"/>
      <c r="N464" s="125"/>
    </row>
    <row r="465" spans="1:14" ht="12.75" customHeight="1" x14ac:dyDescent="0.25">
      <c r="A465" s="125"/>
      <c r="B465" s="125"/>
      <c r="C465" s="125"/>
      <c r="D465" s="125"/>
      <c r="E465" s="125"/>
      <c r="F465" s="125"/>
      <c r="G465" s="125"/>
      <c r="H465" s="125"/>
      <c r="I465" s="125"/>
      <c r="J465" s="125"/>
      <c r="K465" s="125"/>
      <c r="L465" s="125"/>
      <c r="M465" s="125"/>
      <c r="N465" s="125"/>
    </row>
    <row r="466" spans="1:14" ht="12.75" customHeight="1" x14ac:dyDescent="0.25">
      <c r="A466" s="125"/>
      <c r="B466" s="125"/>
      <c r="C466" s="125"/>
      <c r="D466" s="125"/>
      <c r="E466" s="125"/>
      <c r="F466" s="125"/>
      <c r="G466" s="125"/>
      <c r="H466" s="125"/>
      <c r="I466" s="125"/>
      <c r="J466" s="125"/>
      <c r="K466" s="125"/>
      <c r="L466" s="125"/>
      <c r="M466" s="125"/>
      <c r="N466" s="125"/>
    </row>
    <row r="467" spans="1:14" ht="12.75" customHeight="1" x14ac:dyDescent="0.25">
      <c r="A467" s="125"/>
      <c r="B467" s="125"/>
      <c r="C467" s="125"/>
      <c r="D467" s="125"/>
      <c r="E467" s="125"/>
      <c r="F467" s="125"/>
      <c r="G467" s="125"/>
      <c r="H467" s="125"/>
      <c r="I467" s="125"/>
      <c r="J467" s="125"/>
      <c r="K467" s="125"/>
      <c r="L467" s="125"/>
      <c r="M467" s="125"/>
      <c r="N467" s="125"/>
    </row>
    <row r="468" spans="1:14" ht="12.75" customHeight="1" x14ac:dyDescent="0.25">
      <c r="A468" s="125"/>
      <c r="B468" s="125"/>
      <c r="C468" s="125"/>
      <c r="D468" s="125"/>
      <c r="E468" s="125"/>
      <c r="F468" s="125"/>
      <c r="G468" s="125"/>
      <c r="H468" s="125"/>
      <c r="I468" s="125"/>
      <c r="J468" s="125"/>
      <c r="K468" s="125"/>
      <c r="L468" s="125"/>
      <c r="M468" s="125"/>
      <c r="N468" s="125"/>
    </row>
    <row r="469" spans="1:14" ht="12.75" customHeight="1" x14ac:dyDescent="0.25">
      <c r="A469" s="125"/>
      <c r="B469" s="125"/>
      <c r="C469" s="125"/>
      <c r="D469" s="125"/>
      <c r="E469" s="125"/>
      <c r="F469" s="125"/>
      <c r="G469" s="125"/>
      <c r="H469" s="125"/>
      <c r="I469" s="125"/>
      <c r="J469" s="125"/>
      <c r="K469" s="125"/>
      <c r="L469" s="125"/>
      <c r="M469" s="125"/>
      <c r="N469" s="125"/>
    </row>
    <row r="470" spans="1:14" ht="12.75" customHeight="1" x14ac:dyDescent="0.25">
      <c r="A470" s="125"/>
      <c r="B470" s="125"/>
      <c r="C470" s="125"/>
      <c r="D470" s="125"/>
      <c r="E470" s="125"/>
      <c r="F470" s="125"/>
      <c r="G470" s="125"/>
      <c r="H470" s="125"/>
      <c r="I470" s="125"/>
      <c r="J470" s="125"/>
      <c r="K470" s="125"/>
      <c r="L470" s="125"/>
      <c r="M470" s="125"/>
      <c r="N470" s="125"/>
    </row>
    <row r="471" spans="1:14" ht="12.75" customHeight="1" x14ac:dyDescent="0.25">
      <c r="A471" s="125"/>
      <c r="B471" s="125"/>
      <c r="C471" s="125"/>
      <c r="D471" s="125"/>
      <c r="E471" s="125"/>
      <c r="F471" s="125"/>
      <c r="G471" s="125"/>
      <c r="H471" s="125"/>
      <c r="I471" s="125"/>
      <c r="J471" s="125"/>
      <c r="K471" s="125"/>
      <c r="L471" s="125"/>
      <c r="M471" s="125"/>
      <c r="N471" s="125"/>
    </row>
    <row r="472" spans="1:14" ht="12.75" customHeight="1" x14ac:dyDescent="0.25">
      <c r="A472" s="125"/>
      <c r="B472" s="125"/>
      <c r="C472" s="125"/>
      <c r="D472" s="125"/>
      <c r="E472" s="125"/>
      <c r="F472" s="125"/>
      <c r="G472" s="125"/>
      <c r="H472" s="125"/>
      <c r="I472" s="125"/>
      <c r="J472" s="125"/>
      <c r="K472" s="125"/>
      <c r="L472" s="125"/>
      <c r="M472" s="125"/>
      <c r="N472" s="125"/>
    </row>
    <row r="473" spans="1:14" ht="12.75" customHeight="1" x14ac:dyDescent="0.25">
      <c r="A473" s="125"/>
      <c r="B473" s="125"/>
      <c r="C473" s="125"/>
      <c r="D473" s="125"/>
      <c r="E473" s="125"/>
      <c r="F473" s="125"/>
      <c r="G473" s="125"/>
      <c r="H473" s="125"/>
      <c r="I473" s="125"/>
      <c r="J473" s="125"/>
      <c r="K473" s="125"/>
      <c r="L473" s="125"/>
      <c r="M473" s="125"/>
      <c r="N473" s="125"/>
    </row>
    <row r="474" spans="1:14" ht="12.75" customHeight="1" x14ac:dyDescent="0.25">
      <c r="A474" s="125"/>
      <c r="B474" s="125"/>
      <c r="C474" s="125"/>
      <c r="D474" s="125"/>
      <c r="E474" s="125"/>
      <c r="F474" s="125"/>
      <c r="G474" s="125"/>
      <c r="H474" s="125"/>
      <c r="I474" s="125"/>
      <c r="J474" s="125"/>
      <c r="K474" s="125"/>
      <c r="L474" s="125"/>
      <c r="M474" s="125"/>
      <c r="N474" s="125"/>
    </row>
    <row r="475" spans="1:14" ht="12.75" customHeight="1" x14ac:dyDescent="0.25">
      <c r="A475" s="125"/>
      <c r="B475" s="125"/>
      <c r="C475" s="125"/>
      <c r="D475" s="125"/>
      <c r="E475" s="125"/>
      <c r="F475" s="125"/>
      <c r="G475" s="125"/>
      <c r="H475" s="125"/>
      <c r="I475" s="125"/>
      <c r="J475" s="125"/>
      <c r="K475" s="125"/>
      <c r="L475" s="125"/>
      <c r="M475" s="125"/>
      <c r="N475" s="125"/>
    </row>
    <row r="476" spans="1:14" ht="12.75" customHeight="1" x14ac:dyDescent="0.25">
      <c r="A476" s="125"/>
      <c r="B476" s="125"/>
      <c r="C476" s="125"/>
      <c r="D476" s="125"/>
      <c r="E476" s="125"/>
      <c r="F476" s="125"/>
      <c r="G476" s="125"/>
      <c r="H476" s="125"/>
      <c r="I476" s="125"/>
      <c r="J476" s="125"/>
      <c r="K476" s="125"/>
      <c r="L476" s="125"/>
      <c r="M476" s="125"/>
      <c r="N476" s="125"/>
    </row>
    <row r="477" spans="1:14" ht="12.75" customHeight="1" x14ac:dyDescent="0.25">
      <c r="A477" s="125"/>
      <c r="B477" s="125"/>
      <c r="C477" s="125"/>
      <c r="D477" s="125"/>
      <c r="E477" s="125"/>
      <c r="F477" s="125"/>
      <c r="G477" s="125"/>
      <c r="H477" s="125"/>
      <c r="I477" s="125"/>
      <c r="J477" s="125"/>
      <c r="K477" s="125"/>
      <c r="L477" s="125"/>
      <c r="M477" s="125"/>
      <c r="N477" s="125"/>
    </row>
    <row r="478" spans="1:14" ht="12.75" customHeight="1" x14ac:dyDescent="0.25">
      <c r="A478" s="125"/>
      <c r="B478" s="125"/>
      <c r="C478" s="125"/>
      <c r="D478" s="125"/>
      <c r="E478" s="125"/>
      <c r="F478" s="125"/>
      <c r="G478" s="125"/>
      <c r="H478" s="125"/>
      <c r="I478" s="125"/>
      <c r="J478" s="125"/>
      <c r="K478" s="125"/>
      <c r="L478" s="125"/>
      <c r="M478" s="125"/>
      <c r="N478" s="125"/>
    </row>
    <row r="479" spans="1:14" ht="12.75" customHeight="1" x14ac:dyDescent="0.25">
      <c r="A479" s="125"/>
      <c r="B479" s="125"/>
      <c r="C479" s="125"/>
      <c r="D479" s="125"/>
      <c r="E479" s="125"/>
      <c r="F479" s="125"/>
      <c r="G479" s="125"/>
      <c r="H479" s="125"/>
      <c r="I479" s="125"/>
      <c r="J479" s="125"/>
      <c r="K479" s="125"/>
      <c r="L479" s="125"/>
      <c r="M479" s="125"/>
      <c r="N479" s="125"/>
    </row>
    <row r="480" spans="1:14" ht="12.75" customHeight="1" x14ac:dyDescent="0.25">
      <c r="A480" s="125"/>
      <c r="B480" s="125"/>
      <c r="C480" s="125"/>
      <c r="D480" s="125"/>
      <c r="E480" s="125"/>
      <c r="F480" s="125"/>
      <c r="G480" s="125"/>
      <c r="H480" s="125"/>
      <c r="I480" s="125"/>
      <c r="J480" s="125"/>
      <c r="K480" s="125"/>
      <c r="L480" s="125"/>
      <c r="M480" s="125"/>
      <c r="N480" s="125"/>
    </row>
    <row r="481" spans="1:14" ht="12.75" customHeight="1" x14ac:dyDescent="0.25">
      <c r="A481" s="125"/>
      <c r="B481" s="125"/>
      <c r="C481" s="125"/>
      <c r="D481" s="125"/>
      <c r="E481" s="125"/>
      <c r="F481" s="125"/>
      <c r="G481" s="125"/>
      <c r="H481" s="125"/>
      <c r="I481" s="125"/>
      <c r="J481" s="125"/>
      <c r="K481" s="125"/>
      <c r="L481" s="125"/>
      <c r="M481" s="125"/>
      <c r="N481" s="125"/>
    </row>
    <row r="482" spans="1:14" ht="12.75" customHeight="1" x14ac:dyDescent="0.25">
      <c r="A482" s="125"/>
      <c r="B482" s="125"/>
      <c r="C482" s="125"/>
      <c r="D482" s="125"/>
      <c r="E482" s="125"/>
      <c r="F482" s="125"/>
      <c r="G482" s="125"/>
      <c r="H482" s="125"/>
      <c r="I482" s="125"/>
      <c r="J482" s="125"/>
      <c r="K482" s="125"/>
      <c r="L482" s="125"/>
      <c r="M482" s="125"/>
      <c r="N482" s="125"/>
    </row>
    <row r="483" spans="1:14" ht="12.75" customHeight="1" x14ac:dyDescent="0.25">
      <c r="A483" s="125"/>
      <c r="B483" s="125"/>
      <c r="C483" s="125"/>
      <c r="D483" s="125"/>
      <c r="E483" s="125"/>
      <c r="F483" s="125"/>
      <c r="G483" s="125"/>
      <c r="H483" s="125"/>
      <c r="I483" s="125"/>
      <c r="J483" s="125"/>
      <c r="K483" s="125"/>
      <c r="L483" s="125"/>
      <c r="M483" s="125"/>
      <c r="N483" s="125"/>
    </row>
    <row r="484" spans="1:14" ht="12.75" customHeight="1" x14ac:dyDescent="0.25">
      <c r="A484" s="125"/>
      <c r="B484" s="125"/>
      <c r="C484" s="125"/>
      <c r="D484" s="125"/>
      <c r="E484" s="125"/>
      <c r="F484" s="125"/>
      <c r="G484" s="125"/>
      <c r="H484" s="125"/>
      <c r="I484" s="125"/>
      <c r="J484" s="125"/>
      <c r="K484" s="125"/>
      <c r="L484" s="125"/>
      <c r="M484" s="125"/>
      <c r="N484" s="125"/>
    </row>
    <row r="485" spans="1:14" ht="12.75" customHeight="1" x14ac:dyDescent="0.25">
      <c r="A485" s="125"/>
      <c r="B485" s="125"/>
      <c r="C485" s="125"/>
      <c r="D485" s="125"/>
      <c r="E485" s="125"/>
      <c r="F485" s="125"/>
      <c r="G485" s="125"/>
      <c r="H485" s="125"/>
      <c r="I485" s="125"/>
      <c r="J485" s="125"/>
      <c r="K485" s="125"/>
      <c r="L485" s="125"/>
      <c r="M485" s="125"/>
      <c r="N485" s="125"/>
    </row>
    <row r="486" spans="1:14" ht="12.75" customHeight="1" x14ac:dyDescent="0.25">
      <c r="A486" s="125"/>
      <c r="B486" s="125"/>
      <c r="C486" s="125"/>
      <c r="D486" s="125"/>
      <c r="E486" s="125"/>
      <c r="F486" s="125"/>
      <c r="G486" s="125"/>
      <c r="H486" s="125"/>
      <c r="I486" s="125"/>
      <c r="J486" s="125"/>
      <c r="K486" s="125"/>
      <c r="L486" s="125"/>
      <c r="M486" s="125"/>
      <c r="N486" s="125"/>
    </row>
    <row r="487" spans="1:14" ht="12.75" customHeight="1" x14ac:dyDescent="0.25">
      <c r="A487" s="125"/>
      <c r="B487" s="125"/>
      <c r="C487" s="125"/>
      <c r="D487" s="125"/>
      <c r="E487" s="125"/>
      <c r="F487" s="125"/>
      <c r="G487" s="125"/>
      <c r="H487" s="125"/>
      <c r="I487" s="125"/>
      <c r="J487" s="125"/>
      <c r="K487" s="125"/>
      <c r="L487" s="125"/>
      <c r="M487" s="125"/>
      <c r="N487" s="125"/>
    </row>
    <row r="488" spans="1:14" ht="12.75" customHeight="1" x14ac:dyDescent="0.25">
      <c r="A488" s="125"/>
      <c r="B488" s="125"/>
      <c r="C488" s="125"/>
      <c r="D488" s="125"/>
      <c r="E488" s="125"/>
      <c r="F488" s="125"/>
      <c r="G488" s="125"/>
      <c r="H488" s="125"/>
      <c r="I488" s="125"/>
      <c r="J488" s="125"/>
      <c r="K488" s="125"/>
      <c r="L488" s="125"/>
      <c r="M488" s="125"/>
      <c r="N488" s="125"/>
    </row>
    <row r="489" spans="1:14" x14ac:dyDescent="0.25">
      <c r="A489" s="125"/>
      <c r="B489" s="125"/>
      <c r="C489" s="125"/>
      <c r="D489" s="125"/>
      <c r="E489" s="125"/>
      <c r="F489" s="125"/>
      <c r="G489" s="125"/>
      <c r="H489" s="125"/>
      <c r="I489" s="125"/>
      <c r="J489" s="125"/>
      <c r="K489" s="125"/>
      <c r="L489" s="125"/>
      <c r="M489" s="125"/>
      <c r="N489" s="125"/>
    </row>
    <row r="490" spans="1:14" x14ac:dyDescent="0.25">
      <c r="A490" s="125"/>
      <c r="B490" s="125"/>
      <c r="C490" s="125"/>
      <c r="D490" s="125"/>
      <c r="E490" s="125"/>
      <c r="F490" s="125"/>
      <c r="G490" s="125"/>
      <c r="H490" s="125"/>
      <c r="I490" s="125"/>
      <c r="J490" s="125"/>
      <c r="K490" s="125"/>
      <c r="L490" s="125"/>
      <c r="M490" s="125"/>
      <c r="N490" s="125"/>
    </row>
    <row r="491" spans="1:14" x14ac:dyDescent="0.25">
      <c r="A491" s="125"/>
      <c r="B491" s="125"/>
      <c r="C491" s="125"/>
      <c r="D491" s="125"/>
      <c r="E491" s="125"/>
      <c r="F491" s="125"/>
      <c r="G491" s="125"/>
      <c r="H491" s="125"/>
      <c r="I491" s="125"/>
      <c r="J491" s="125"/>
      <c r="K491" s="125"/>
      <c r="L491" s="125"/>
      <c r="M491" s="125"/>
      <c r="N491" s="125"/>
    </row>
    <row r="492" spans="1:14" x14ac:dyDescent="0.25">
      <c r="A492" s="125"/>
      <c r="B492" s="125"/>
      <c r="C492" s="125"/>
      <c r="D492" s="125"/>
      <c r="E492" s="125"/>
      <c r="F492" s="125"/>
      <c r="G492" s="125"/>
      <c r="H492" s="125"/>
      <c r="I492" s="125"/>
      <c r="J492" s="125"/>
      <c r="K492" s="125"/>
      <c r="L492" s="125"/>
      <c r="M492" s="125"/>
      <c r="N492" s="125"/>
    </row>
    <row r="493" spans="1:14" x14ac:dyDescent="0.25">
      <c r="A493" s="125"/>
      <c r="B493" s="125"/>
      <c r="C493" s="125"/>
      <c r="D493" s="125"/>
      <c r="E493" s="125"/>
      <c r="F493" s="125"/>
      <c r="G493" s="125"/>
      <c r="H493" s="125"/>
      <c r="I493" s="125"/>
      <c r="J493" s="125"/>
      <c r="K493" s="125"/>
      <c r="L493" s="125"/>
      <c r="M493" s="125"/>
      <c r="N493" s="125"/>
    </row>
    <row r="494" spans="1:14" x14ac:dyDescent="0.25">
      <c r="A494" s="125"/>
      <c r="B494" s="125"/>
      <c r="C494" s="125"/>
      <c r="D494" s="125"/>
      <c r="E494" s="125"/>
      <c r="F494" s="125"/>
      <c r="G494" s="125"/>
      <c r="H494" s="125"/>
      <c r="I494" s="125"/>
      <c r="J494" s="125"/>
      <c r="K494" s="125"/>
      <c r="L494" s="125"/>
      <c r="M494" s="125"/>
      <c r="N494" s="125"/>
    </row>
    <row r="495" spans="1:14" x14ac:dyDescent="0.25">
      <c r="A495" s="125"/>
      <c r="B495" s="125"/>
      <c r="C495" s="125"/>
      <c r="D495" s="125"/>
      <c r="E495" s="125"/>
      <c r="F495" s="125"/>
      <c r="G495" s="125"/>
      <c r="H495" s="125"/>
      <c r="I495" s="125"/>
      <c r="J495" s="125"/>
      <c r="K495" s="125"/>
      <c r="L495" s="125"/>
      <c r="M495" s="125"/>
      <c r="N495" s="125"/>
    </row>
    <row r="496" spans="1:14" x14ac:dyDescent="0.25">
      <c r="A496" s="125"/>
      <c r="B496" s="125"/>
      <c r="C496" s="125"/>
      <c r="D496" s="125"/>
      <c r="E496" s="125"/>
      <c r="F496" s="125"/>
      <c r="G496" s="125"/>
      <c r="H496" s="125"/>
      <c r="I496" s="125"/>
      <c r="J496" s="125"/>
      <c r="K496" s="125"/>
      <c r="L496" s="125"/>
      <c r="M496" s="125"/>
      <c r="N496" s="125"/>
    </row>
    <row r="497" spans="1:14" x14ac:dyDescent="0.25">
      <c r="A497" s="125"/>
      <c r="B497" s="125"/>
      <c r="C497" s="125"/>
      <c r="D497" s="125"/>
      <c r="E497" s="125"/>
      <c r="F497" s="125"/>
      <c r="G497" s="125"/>
      <c r="H497" s="125"/>
      <c r="I497" s="125"/>
      <c r="J497" s="125"/>
      <c r="K497" s="125"/>
      <c r="L497" s="125"/>
      <c r="M497" s="125"/>
      <c r="N497" s="125"/>
    </row>
    <row r="498" spans="1:14" x14ac:dyDescent="0.25">
      <c r="A498" s="125"/>
      <c r="B498" s="125"/>
      <c r="C498" s="125"/>
      <c r="D498" s="125"/>
      <c r="E498" s="125"/>
      <c r="F498" s="125"/>
      <c r="G498" s="125"/>
      <c r="H498" s="125"/>
      <c r="I498" s="125"/>
      <c r="J498" s="125"/>
      <c r="K498" s="125"/>
      <c r="L498" s="125"/>
      <c r="M498" s="125"/>
      <c r="N498" s="125"/>
    </row>
    <row r="499" spans="1:14" x14ac:dyDescent="0.25">
      <c r="A499" s="125"/>
      <c r="B499" s="125"/>
      <c r="C499" s="125"/>
      <c r="D499" s="125"/>
      <c r="E499" s="125"/>
      <c r="F499" s="125"/>
      <c r="G499" s="125"/>
      <c r="H499" s="125"/>
      <c r="I499" s="125"/>
      <c r="J499" s="125"/>
      <c r="K499" s="125"/>
      <c r="L499" s="125"/>
      <c r="M499" s="125"/>
      <c r="N499" s="125"/>
    </row>
    <row r="500" spans="1:14" x14ac:dyDescent="0.25">
      <c r="A500" s="125"/>
      <c r="B500" s="125"/>
      <c r="C500" s="125"/>
      <c r="D500" s="125"/>
      <c r="E500" s="125"/>
      <c r="F500" s="125"/>
      <c r="G500" s="125"/>
      <c r="H500" s="125"/>
      <c r="I500" s="125"/>
      <c r="J500" s="125"/>
      <c r="K500" s="125"/>
      <c r="L500" s="125"/>
      <c r="M500" s="125"/>
      <c r="N500" s="125"/>
    </row>
    <row r="501" spans="1:14" x14ac:dyDescent="0.25">
      <c r="A501" s="125"/>
      <c r="B501" s="125"/>
      <c r="C501" s="125"/>
      <c r="D501" s="125"/>
      <c r="E501" s="125"/>
      <c r="F501" s="125"/>
      <c r="G501" s="125"/>
      <c r="H501" s="125"/>
      <c r="I501" s="125"/>
      <c r="J501" s="125"/>
      <c r="K501" s="125"/>
      <c r="L501" s="125"/>
      <c r="M501" s="125"/>
      <c r="N501" s="125"/>
    </row>
    <row r="502" spans="1:14" x14ac:dyDescent="0.25">
      <c r="A502" s="125"/>
      <c r="B502" s="125"/>
      <c r="C502" s="125"/>
      <c r="D502" s="125"/>
    </row>
  </sheetData>
  <mergeCells count="118">
    <mergeCell ref="A1:D1"/>
    <mergeCell ref="A2:D2"/>
    <mergeCell ref="A3:D3"/>
    <mergeCell ref="A5:D5"/>
    <mergeCell ref="F5:I5"/>
    <mergeCell ref="A30:D30"/>
    <mergeCell ref="A31:D31"/>
    <mergeCell ref="A13:D13"/>
    <mergeCell ref="A14:D14"/>
    <mergeCell ref="A16:D16"/>
    <mergeCell ref="A17:D17"/>
    <mergeCell ref="A18:D18"/>
    <mergeCell ref="A7:D7"/>
    <mergeCell ref="A9:D9"/>
    <mergeCell ref="A10:D10"/>
    <mergeCell ref="A11:D11"/>
    <mergeCell ref="A12:D12"/>
    <mergeCell ref="A26:D26"/>
    <mergeCell ref="A27:D27"/>
    <mergeCell ref="A28:D28"/>
    <mergeCell ref="A20:D20"/>
    <mergeCell ref="A21:D21"/>
    <mergeCell ref="A22:B22"/>
    <mergeCell ref="B50:D50"/>
    <mergeCell ref="A51:D51"/>
    <mergeCell ref="A23:D23"/>
    <mergeCell ref="A24:D24"/>
    <mergeCell ref="A25:D25"/>
    <mergeCell ref="A33:D33"/>
    <mergeCell ref="A40:D40"/>
    <mergeCell ref="B41:D41"/>
    <mergeCell ref="B43:D43"/>
    <mergeCell ref="A36:D36"/>
    <mergeCell ref="A37:D37"/>
    <mergeCell ref="A38:D38"/>
    <mergeCell ref="U54:X54"/>
    <mergeCell ref="Y54:AB54"/>
    <mergeCell ref="B44:D44"/>
    <mergeCell ref="B45:D45"/>
    <mergeCell ref="AC54:AF54"/>
    <mergeCell ref="AG54:AJ54"/>
    <mergeCell ref="AK54:AN54"/>
    <mergeCell ref="AO54:AR54"/>
    <mergeCell ref="A58:D58"/>
    <mergeCell ref="E54:H54"/>
    <mergeCell ref="I54:L54"/>
    <mergeCell ref="M54:P54"/>
    <mergeCell ref="Q54:T54"/>
    <mergeCell ref="A54:D54"/>
    <mergeCell ref="A55:D55"/>
    <mergeCell ref="A56:D56"/>
    <mergeCell ref="A57:D57"/>
    <mergeCell ref="A53:D53"/>
    <mergeCell ref="B52:D52"/>
    <mergeCell ref="G44:J44"/>
    <mergeCell ref="B46:D46"/>
    <mergeCell ref="B47:D47"/>
    <mergeCell ref="B48:D48"/>
    <mergeCell ref="B49:D49"/>
    <mergeCell ref="BQ54:BT54"/>
    <mergeCell ref="BU54:BX54"/>
    <mergeCell ref="BY54:CB54"/>
    <mergeCell ref="CC54:CF54"/>
    <mergeCell ref="CG54:CJ54"/>
    <mergeCell ref="CK54:CN54"/>
    <mergeCell ref="AS54:AV54"/>
    <mergeCell ref="AW54:AZ54"/>
    <mergeCell ref="BA54:BD54"/>
    <mergeCell ref="BE54:BH54"/>
    <mergeCell ref="BI54:BL54"/>
    <mergeCell ref="BM54:BP54"/>
    <mergeCell ref="DY54:EB54"/>
    <mergeCell ref="EC54:EF54"/>
    <mergeCell ref="EG54:EJ54"/>
    <mergeCell ref="CO54:CR54"/>
    <mergeCell ref="CS54:CV54"/>
    <mergeCell ref="CW54:CZ54"/>
    <mergeCell ref="DA54:DD54"/>
    <mergeCell ref="DE54:DH54"/>
    <mergeCell ref="DI54:DL54"/>
    <mergeCell ref="IO54:IR54"/>
    <mergeCell ref="IS54:IV54"/>
    <mergeCell ref="HE54:HH54"/>
    <mergeCell ref="HI54:HL54"/>
    <mergeCell ref="HM54:HP54"/>
    <mergeCell ref="HQ54:HT54"/>
    <mergeCell ref="HU54:HX54"/>
    <mergeCell ref="HY54:IB54"/>
    <mergeCell ref="GG54:GJ54"/>
    <mergeCell ref="GK54:GN54"/>
    <mergeCell ref="GO54:GR54"/>
    <mergeCell ref="GS54:GV54"/>
    <mergeCell ref="GW54:GZ54"/>
    <mergeCell ref="HA54:HD54"/>
    <mergeCell ref="A64:D64"/>
    <mergeCell ref="A65:D65"/>
    <mergeCell ref="A66:D66"/>
    <mergeCell ref="A60:D60"/>
    <mergeCell ref="A62:D62"/>
    <mergeCell ref="A63:D63"/>
    <mergeCell ref="IC54:IF54"/>
    <mergeCell ref="IG54:IJ54"/>
    <mergeCell ref="IK54:IN54"/>
    <mergeCell ref="FI54:FL54"/>
    <mergeCell ref="FM54:FP54"/>
    <mergeCell ref="FQ54:FT54"/>
    <mergeCell ref="FU54:FX54"/>
    <mergeCell ref="FY54:GB54"/>
    <mergeCell ref="GC54:GF54"/>
    <mergeCell ref="EK54:EN54"/>
    <mergeCell ref="EO54:ER54"/>
    <mergeCell ref="ES54:EV54"/>
    <mergeCell ref="EW54:EZ54"/>
    <mergeCell ref="FA54:FD54"/>
    <mergeCell ref="FE54:FH54"/>
    <mergeCell ref="DM54:DP54"/>
    <mergeCell ref="DQ54:DT54"/>
    <mergeCell ref="DU54:DX54"/>
  </mergeCells>
  <hyperlinks>
    <hyperlink ref="C22" r:id="rId1" xr:uid="{E55698AA-8D87-4CC9-8375-4E4BCD7F0FAE}"/>
    <hyperlink ref="A32" r:id="rId2" display="https://wetten.overheid.nl/BWBR0030060/2011-06-08" xr:uid="{6A55D3F7-A5F5-4BB3-A165-0C42B18F7B5B}"/>
    <hyperlink ref="A34" r:id="rId3" display="https://zoek.officielebekendmakingen.nl/stcrt-2026-2083.html" xr:uid="{4280101E-F046-44A7-BA79-ED56774E2D2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B8CB1-05DE-4C6D-8E28-A39D057922ED}">
  <dimension ref="A1:Y48"/>
  <sheetViews>
    <sheetView tabSelected="1" zoomScaleNormal="100" workbookViewId="0">
      <selection activeCell="M14" sqref="M14"/>
    </sheetView>
  </sheetViews>
  <sheetFormatPr defaultColWidth="9.140625" defaultRowHeight="18" x14ac:dyDescent="0.25"/>
  <cols>
    <col min="1" max="1" width="1.7109375" style="53" customWidth="1"/>
    <col min="2" max="2" width="16.42578125" style="53" bestFit="1" customWidth="1"/>
    <col min="3" max="3" width="9.85546875" style="53" customWidth="1"/>
    <col min="4" max="4" width="13.7109375" style="53" customWidth="1"/>
    <col min="5" max="5" width="2.28515625" style="53" customWidth="1"/>
    <col min="6" max="6" width="9.140625" style="53"/>
    <col min="7" max="7" width="2.28515625" style="53" customWidth="1"/>
    <col min="8" max="8" width="12.28515625" style="53" customWidth="1"/>
    <col min="9" max="9" width="25.7109375" style="53" customWidth="1"/>
    <col min="10" max="10" width="5.85546875" style="53" customWidth="1"/>
    <col min="11" max="11" width="4.85546875" style="53" customWidth="1"/>
    <col min="12" max="12" width="4.5703125" style="53" customWidth="1"/>
    <col min="13" max="13" width="37.28515625" style="53" customWidth="1"/>
    <col min="14" max="15" width="18.28515625" style="53" customWidth="1"/>
    <col min="16" max="19" width="9.140625" style="53"/>
    <col min="20" max="20" width="8.7109375" style="53" customWidth="1"/>
    <col min="21" max="16384" width="9.140625" style="53"/>
  </cols>
  <sheetData>
    <row r="1" spans="1:24" ht="15" customHeight="1" x14ac:dyDescent="0.25">
      <c r="A1" s="52"/>
      <c r="B1" s="213" t="s">
        <v>182</v>
      </c>
      <c r="C1" s="213"/>
      <c r="D1" s="213"/>
      <c r="E1" s="213"/>
      <c r="F1" s="213"/>
      <c r="G1" s="213"/>
      <c r="H1" s="213"/>
      <c r="I1" s="213"/>
      <c r="J1" s="52"/>
    </row>
    <row r="2" spans="1:24" ht="31.5" customHeight="1" x14ac:dyDescent="0.25">
      <c r="A2" s="52"/>
      <c r="B2" s="213" t="s">
        <v>227</v>
      </c>
      <c r="C2" s="213"/>
      <c r="D2" s="213"/>
      <c r="E2" s="213"/>
      <c r="F2" s="213"/>
      <c r="G2" s="213"/>
      <c r="H2" s="213"/>
      <c r="I2" s="213"/>
      <c r="J2" s="52"/>
    </row>
    <row r="3" spans="1:24" x14ac:dyDescent="0.25">
      <c r="A3" s="52"/>
      <c r="B3" s="213" t="str">
        <f>"Openbaar lichaam: " &amp; C6</f>
        <v>Openbaar lichaam: aaaa</v>
      </c>
      <c r="C3" s="213"/>
      <c r="D3" s="213"/>
      <c r="E3" s="213"/>
      <c r="F3" s="213"/>
      <c r="G3" s="213"/>
      <c r="H3" s="213"/>
      <c r="I3" s="213"/>
      <c r="J3" s="52"/>
      <c r="M3" s="54"/>
    </row>
    <row r="4" spans="1:24" ht="15" customHeight="1" x14ac:dyDescent="0.25">
      <c r="A4" s="55"/>
      <c r="B4" s="55"/>
      <c r="C4" s="55"/>
      <c r="D4" s="55"/>
      <c r="E4" s="55"/>
      <c r="F4" s="55"/>
      <c r="G4" s="55"/>
      <c r="H4" s="55"/>
      <c r="I4" s="55"/>
      <c r="J4" s="55"/>
      <c r="L4" s="213" t="s">
        <v>183</v>
      </c>
      <c r="M4" s="213"/>
      <c r="N4" s="213"/>
      <c r="O4" s="213"/>
      <c r="P4" s="213"/>
      <c r="Q4" s="213"/>
      <c r="R4" s="213"/>
      <c r="S4" s="213"/>
      <c r="T4" s="56"/>
    </row>
    <row r="5" spans="1:24" ht="15" customHeight="1" x14ac:dyDescent="0.25">
      <c r="A5" s="57"/>
      <c r="B5" s="58" t="s">
        <v>184</v>
      </c>
      <c r="C5" s="203" t="s">
        <v>314</v>
      </c>
      <c r="D5" s="204"/>
      <c r="E5" s="59"/>
      <c r="F5" s="59"/>
      <c r="G5" s="60"/>
      <c r="H5" s="60" t="s">
        <v>185</v>
      </c>
      <c r="I5" s="61" t="str">
        <f>IF(OR(C6="aaaa",C7="xxxx",C9="",C10=""),"Cellen invullen indien rood!",IF(AND(C9="Begroting",C10&lt;&gt;0),"BEG","KRD")&amp;RIGHT(C8,2)&amp;C10&amp;IF(C5="Caribisch Nederland","09","09")&amp;C7&amp;".XLSX")</f>
        <v>Cellen invullen indien rood!</v>
      </c>
      <c r="J5" s="57"/>
      <c r="L5" s="214" t="s">
        <v>205</v>
      </c>
      <c r="M5" s="214"/>
      <c r="N5" s="214"/>
      <c r="O5" s="214"/>
      <c r="P5" s="214"/>
      <c r="Q5" s="214"/>
      <c r="R5" s="214"/>
      <c r="S5" s="214"/>
      <c r="T5" s="214"/>
    </row>
    <row r="6" spans="1:24" ht="14.25" customHeight="1" x14ac:dyDescent="0.25">
      <c r="A6" s="57"/>
      <c r="B6" s="58" t="s">
        <v>186</v>
      </c>
      <c r="C6" s="205" t="s">
        <v>187</v>
      </c>
      <c r="D6" s="206"/>
      <c r="E6" s="59"/>
      <c r="F6" s="59"/>
      <c r="G6" s="59"/>
      <c r="H6" s="59"/>
      <c r="I6" s="59"/>
      <c r="J6" s="57"/>
      <c r="L6" s="214"/>
      <c r="M6" s="214"/>
      <c r="N6" s="214"/>
      <c r="O6" s="214"/>
      <c r="P6" s="214"/>
      <c r="Q6" s="214"/>
      <c r="R6" s="214"/>
      <c r="S6" s="214"/>
      <c r="T6" s="214"/>
    </row>
    <row r="7" spans="1:24" s="66" customFormat="1" ht="14.25" customHeight="1" x14ac:dyDescent="0.2">
      <c r="A7" s="62"/>
      <c r="B7" s="63" t="s">
        <v>188</v>
      </c>
      <c r="C7" s="199"/>
      <c r="D7" s="200"/>
      <c r="E7" s="64"/>
      <c r="F7" s="65" t="str">
        <f>CONCATENATE(IF(ISERROR(_xlfn.NUMBERVALUE(C7)), "Overheidsnummer moet numeriek zijn!", "")," ", IF(LEN(C7)&lt;&gt;4, "Overheidsnummer moet uit 4 cijfers bestaan!", ""),  IF(C7="0000", "Overheidsnummer 4-cijfers svp invullen", ""))</f>
        <v xml:space="preserve"> Overheidsnummer moet uit 4 cijfers bestaan!</v>
      </c>
      <c r="G7" s="59"/>
      <c r="H7" s="59"/>
      <c r="I7" s="59"/>
      <c r="J7" s="62"/>
      <c r="L7" s="67"/>
      <c r="M7" s="68" t="s">
        <v>189</v>
      </c>
      <c r="N7" s="201" t="str">
        <f>Eindoordeel!D15</f>
        <v>voldoende</v>
      </c>
      <c r="O7" s="202"/>
      <c r="P7" s="202"/>
      <c r="Q7" s="202"/>
      <c r="R7" s="202"/>
      <c r="S7" s="202"/>
      <c r="T7" s="69"/>
    </row>
    <row r="8" spans="1:24" ht="14.25" customHeight="1" x14ac:dyDescent="0.25">
      <c r="A8" s="70"/>
      <c r="B8" s="71" t="s">
        <v>190</v>
      </c>
      <c r="C8" s="203">
        <v>2027</v>
      </c>
      <c r="D8" s="204"/>
      <c r="E8" s="72"/>
      <c r="F8" s="59"/>
      <c r="G8" s="59"/>
      <c r="H8" s="59"/>
      <c r="I8" s="59"/>
      <c r="J8" s="70"/>
      <c r="L8" s="67"/>
      <c r="M8" s="68"/>
      <c r="N8" s="207"/>
      <c r="O8" s="208"/>
      <c r="P8" s="208"/>
      <c r="Q8" s="208"/>
      <c r="R8" s="208"/>
      <c r="S8" s="208"/>
      <c r="T8" s="73"/>
    </row>
    <row r="9" spans="1:24" ht="14.25" customHeight="1" x14ac:dyDescent="0.25">
      <c r="A9" s="70"/>
      <c r="B9" s="74" t="s">
        <v>191</v>
      </c>
      <c r="C9" s="205" t="s">
        <v>204</v>
      </c>
      <c r="D9" s="206"/>
      <c r="E9" s="72"/>
      <c r="F9" s="75" t="s">
        <v>192</v>
      </c>
      <c r="G9" s="75"/>
      <c r="H9" s="76"/>
      <c r="I9" s="59"/>
      <c r="J9" s="70"/>
      <c r="L9" s="67"/>
      <c r="M9" s="81"/>
      <c r="N9" s="209"/>
      <c r="O9" s="210"/>
      <c r="P9" s="210"/>
      <c r="Q9" s="210"/>
      <c r="R9" s="210"/>
      <c r="S9" s="210"/>
      <c r="T9" s="73"/>
    </row>
    <row r="10" spans="1:24" ht="14.25" customHeight="1" x14ac:dyDescent="0.25">
      <c r="A10" s="77"/>
      <c r="B10" s="74" t="s">
        <v>193</v>
      </c>
      <c r="C10" s="205">
        <v>0</v>
      </c>
      <c r="D10" s="206"/>
      <c r="E10" s="76"/>
      <c r="F10" s="78" t="s">
        <v>226</v>
      </c>
      <c r="G10" s="75"/>
      <c r="H10" s="75"/>
      <c r="I10" s="75"/>
      <c r="J10" s="77"/>
      <c r="L10" s="67"/>
      <c r="M10" s="82"/>
      <c r="N10" s="84"/>
      <c r="O10" s="84"/>
      <c r="P10" s="84"/>
      <c r="Q10" s="84"/>
      <c r="R10" s="84"/>
      <c r="S10" s="84"/>
      <c r="T10" s="73"/>
    </row>
    <row r="11" spans="1:24" ht="14.25" customHeight="1" x14ac:dyDescent="0.25">
      <c r="A11" s="79"/>
      <c r="B11" s="58"/>
      <c r="C11" s="58"/>
      <c r="D11" s="58"/>
      <c r="E11" s="76"/>
      <c r="F11" s="80"/>
      <c r="G11" s="75"/>
      <c r="H11" s="75"/>
      <c r="I11" s="75"/>
      <c r="J11" s="77"/>
      <c r="L11" s="55"/>
      <c r="M11" s="89"/>
      <c r="N11" s="89"/>
      <c r="T11" s="55"/>
      <c r="U11" s="55"/>
      <c r="V11" s="55"/>
      <c r="W11" s="89"/>
      <c r="X11" s="89"/>
    </row>
    <row r="12" spans="1:24" ht="24.75" customHeight="1" x14ac:dyDescent="0.25">
      <c r="A12" s="77"/>
      <c r="B12" s="82"/>
      <c r="C12" s="81" t="s">
        <v>194</v>
      </c>
      <c r="D12" s="82"/>
      <c r="E12" s="82"/>
      <c r="F12" s="83" t="str">
        <f>IF(OR(AND(C9="Begroting",OR(C10&lt;0,C10&gt;4)),AND(C9="Realisatie",OR(C10&lt;1,C10&gt;5))),"FOUT: Combinatie van Status en Periode is niet toegestaan!","")</f>
        <v/>
      </c>
      <c r="G12" s="82"/>
      <c r="H12" s="82"/>
      <c r="I12" s="82"/>
      <c r="J12" s="77"/>
      <c r="L12" s="55"/>
      <c r="M12" s="89"/>
      <c r="N12" s="89"/>
      <c r="W12" s="89"/>
      <c r="X12" s="89"/>
    </row>
    <row r="13" spans="1:24" ht="15" customHeight="1" x14ac:dyDescent="0.25">
      <c r="A13" s="85"/>
      <c r="B13" s="86"/>
      <c r="C13" s="86"/>
      <c r="D13" s="86"/>
      <c r="E13" s="86"/>
      <c r="F13" s="86"/>
      <c r="G13" s="86"/>
      <c r="H13" s="86"/>
      <c r="I13" s="86"/>
      <c r="J13" s="85"/>
      <c r="L13" s="55"/>
      <c r="M13" s="55"/>
      <c r="W13" s="55"/>
      <c r="X13" s="55"/>
    </row>
    <row r="14" spans="1:24" s="55" customFormat="1" ht="37.5" customHeight="1" x14ac:dyDescent="0.25">
      <c r="A14" s="87"/>
      <c r="B14" s="88" t="s">
        <v>195</v>
      </c>
      <c r="C14" s="211" t="s">
        <v>196</v>
      </c>
      <c r="D14" s="211"/>
      <c r="E14" s="211"/>
      <c r="F14" s="211"/>
      <c r="G14" s="211"/>
      <c r="H14" s="211"/>
      <c r="I14" s="211"/>
      <c r="J14" s="87"/>
      <c r="M14" s="90"/>
      <c r="N14" s="90"/>
      <c r="O14" s="90"/>
      <c r="P14" s="90"/>
      <c r="Q14" s="90"/>
      <c r="R14" s="90"/>
      <c r="S14" s="53"/>
      <c r="T14" s="53"/>
      <c r="U14" s="53"/>
      <c r="V14" s="53"/>
    </row>
    <row r="15" spans="1:24" s="55" customFormat="1" ht="15" customHeight="1" x14ac:dyDescent="0.25">
      <c r="A15" s="57"/>
      <c r="B15" s="63" t="s">
        <v>197</v>
      </c>
      <c r="C15" s="212"/>
      <c r="D15" s="212"/>
      <c r="E15" s="212"/>
      <c r="F15" s="212"/>
      <c r="G15" s="212"/>
      <c r="H15" s="212"/>
      <c r="I15" s="212"/>
      <c r="J15" s="57"/>
      <c r="M15" s="90"/>
      <c r="N15" s="90"/>
      <c r="O15" s="90"/>
      <c r="P15" s="90"/>
      <c r="Q15" s="90"/>
      <c r="R15" s="90"/>
      <c r="S15" s="53"/>
      <c r="T15" s="53"/>
      <c r="U15" s="53"/>
      <c r="V15" s="53"/>
      <c r="W15" s="53"/>
      <c r="X15" s="53"/>
    </row>
    <row r="16" spans="1:24" s="55" customFormat="1" ht="15" customHeight="1" x14ac:dyDescent="0.25">
      <c r="A16" s="57"/>
      <c r="B16" s="58" t="s">
        <v>198</v>
      </c>
      <c r="C16" s="198"/>
      <c r="D16" s="198"/>
      <c r="E16" s="198"/>
      <c r="F16" s="198"/>
      <c r="G16" s="198"/>
      <c r="H16" s="198"/>
      <c r="I16" s="198"/>
      <c r="J16" s="57"/>
      <c r="M16" s="90"/>
      <c r="N16" s="90"/>
      <c r="O16" s="90"/>
      <c r="P16" s="90"/>
      <c r="Q16" s="90"/>
      <c r="R16" s="90"/>
      <c r="S16" s="53"/>
      <c r="T16" s="53"/>
      <c r="U16" s="53"/>
      <c r="V16" s="53"/>
      <c r="W16" s="53"/>
      <c r="X16" s="53"/>
    </row>
    <row r="17" spans="1:25" s="55" customFormat="1" ht="15" customHeight="1" x14ac:dyDescent="0.25">
      <c r="A17" s="57"/>
      <c r="B17" s="58" t="s">
        <v>199</v>
      </c>
      <c r="C17" s="198"/>
      <c r="D17" s="198"/>
      <c r="E17" s="198"/>
      <c r="F17" s="198"/>
      <c r="G17" s="198"/>
      <c r="H17" s="198"/>
      <c r="I17" s="198"/>
      <c r="J17" s="57"/>
      <c r="M17" s="90"/>
      <c r="N17" s="90"/>
      <c r="O17" s="90"/>
      <c r="P17" s="90"/>
      <c r="Q17" s="90"/>
      <c r="R17" s="90"/>
      <c r="S17" s="53"/>
      <c r="T17" s="53"/>
      <c r="U17" s="53"/>
      <c r="V17" s="53"/>
      <c r="W17" s="53"/>
      <c r="X17" s="53"/>
    </row>
    <row r="18" spans="1:25" s="55" customFormat="1" ht="15" customHeight="1" x14ac:dyDescent="0.25">
      <c r="A18" s="57"/>
      <c r="B18" s="58" t="s">
        <v>200</v>
      </c>
      <c r="C18" s="198"/>
      <c r="D18" s="198"/>
      <c r="E18" s="198"/>
      <c r="F18" s="198"/>
      <c r="G18" s="198"/>
      <c r="H18" s="198"/>
      <c r="I18" s="198"/>
      <c r="J18" s="57"/>
      <c r="L18" s="53"/>
      <c r="M18"/>
      <c r="N18" s="90"/>
      <c r="O18" s="90"/>
      <c r="P18" s="90"/>
      <c r="Q18" s="90"/>
      <c r="R18" s="90"/>
      <c r="S18" s="53"/>
      <c r="T18" s="53"/>
      <c r="U18" s="53"/>
      <c r="V18" s="53"/>
      <c r="W18" s="53"/>
      <c r="X18" s="53"/>
    </row>
    <row r="19" spans="1:25" s="55" customFormat="1" ht="15" customHeight="1" x14ac:dyDescent="0.25">
      <c r="A19" s="57"/>
      <c r="B19" s="58" t="s">
        <v>201</v>
      </c>
      <c r="C19" s="198"/>
      <c r="D19" s="198"/>
      <c r="E19" s="198"/>
      <c r="F19" s="198"/>
      <c r="G19" s="198"/>
      <c r="H19" s="198"/>
      <c r="I19" s="198"/>
      <c r="J19" s="57"/>
      <c r="L19" s="53"/>
      <c r="M19" s="90"/>
      <c r="N19" s="90"/>
      <c r="O19" s="90"/>
      <c r="P19" s="90"/>
      <c r="Q19" s="90"/>
      <c r="R19" s="90"/>
      <c r="S19" s="53"/>
      <c r="T19" s="53"/>
      <c r="U19" s="53"/>
      <c r="V19" s="53"/>
      <c r="W19" s="53"/>
      <c r="X19" s="53"/>
    </row>
    <row r="20" spans="1:25" s="55" customFormat="1" ht="15" customHeight="1" x14ac:dyDescent="0.25">
      <c r="A20" s="57"/>
      <c r="B20" s="58" t="s">
        <v>202</v>
      </c>
      <c r="C20" s="196"/>
      <c r="D20" s="196"/>
      <c r="E20" s="196"/>
      <c r="F20" s="196"/>
      <c r="G20" s="196"/>
      <c r="H20" s="196"/>
      <c r="I20" s="196"/>
      <c r="J20" s="57"/>
      <c r="L20" s="53"/>
      <c r="M20" s="90"/>
      <c r="N20" s="90"/>
      <c r="O20" s="90"/>
      <c r="P20" s="90"/>
      <c r="Q20" s="90"/>
      <c r="R20" s="90"/>
      <c r="S20" s="53"/>
      <c r="T20" s="53"/>
      <c r="U20" s="53"/>
      <c r="V20" s="53"/>
      <c r="W20" s="53"/>
      <c r="X20" s="53"/>
      <c r="Y20" s="53"/>
    </row>
    <row r="21" spans="1:25" s="55" customFormat="1" ht="9" customHeight="1" x14ac:dyDescent="0.25">
      <c r="A21" s="57"/>
      <c r="B21" s="75"/>
      <c r="C21" s="75"/>
      <c r="D21" s="75"/>
      <c r="E21" s="75"/>
      <c r="F21" s="75"/>
      <c r="G21" s="75"/>
      <c r="H21" s="75"/>
      <c r="I21" s="75"/>
      <c r="J21" s="57"/>
      <c r="L21" s="90"/>
      <c r="M21" s="90"/>
      <c r="N21" s="90"/>
      <c r="O21" s="90"/>
      <c r="P21" s="90"/>
      <c r="Q21" s="90"/>
      <c r="R21" s="90"/>
      <c r="S21" s="53"/>
      <c r="T21" s="53"/>
      <c r="U21" s="53"/>
      <c r="V21" s="53"/>
      <c r="W21" s="53"/>
      <c r="X21" s="53"/>
      <c r="Y21" s="53"/>
    </row>
    <row r="22" spans="1:25" ht="15" customHeight="1" x14ac:dyDescent="0.25">
      <c r="L22" s="90"/>
      <c r="M22" s="90"/>
      <c r="N22" s="90"/>
      <c r="O22" s="90"/>
      <c r="P22" s="90"/>
      <c r="Q22" s="90"/>
      <c r="R22" s="90"/>
    </row>
    <row r="23" spans="1:25" ht="15" customHeight="1" x14ac:dyDescent="0.25">
      <c r="A23" s="91"/>
      <c r="B23" s="91" t="s">
        <v>203</v>
      </c>
      <c r="C23" s="91"/>
      <c r="D23" s="91"/>
      <c r="E23" s="91"/>
      <c r="F23" s="91"/>
      <c r="G23" s="91"/>
      <c r="H23" s="91"/>
      <c r="I23" s="91"/>
      <c r="J23" s="91"/>
      <c r="L23" s="90"/>
      <c r="M23" s="90"/>
      <c r="N23" s="90"/>
      <c r="O23" s="90"/>
      <c r="P23" s="90"/>
      <c r="Q23" s="90"/>
      <c r="R23" s="90"/>
    </row>
    <row r="24" spans="1:25" ht="13.5" customHeight="1" x14ac:dyDescent="0.25">
      <c r="A24" s="92"/>
      <c r="B24" s="92"/>
      <c r="C24" s="92"/>
      <c r="D24" s="92"/>
      <c r="E24" s="92"/>
      <c r="F24" s="92"/>
      <c r="G24" s="92"/>
      <c r="H24" s="92"/>
      <c r="I24" s="92"/>
      <c r="J24" s="92"/>
      <c r="L24" s="90"/>
      <c r="M24" s="90"/>
      <c r="N24" s="90"/>
      <c r="O24" s="90"/>
      <c r="P24" s="90"/>
      <c r="Q24" s="90"/>
      <c r="R24" s="90"/>
    </row>
    <row r="25" spans="1:25" ht="15" customHeight="1" x14ac:dyDescent="0.25">
      <c r="A25" s="92"/>
      <c r="B25" s="197"/>
      <c r="C25" s="197"/>
      <c r="D25" s="197"/>
      <c r="E25" s="197"/>
      <c r="F25" s="197"/>
      <c r="G25" s="197"/>
      <c r="H25" s="197"/>
      <c r="I25" s="197"/>
      <c r="J25" s="92"/>
      <c r="K25" s="90"/>
      <c r="L25" s="90"/>
      <c r="M25" s="90"/>
      <c r="N25" s="90"/>
      <c r="O25" s="90"/>
      <c r="P25" s="90"/>
      <c r="Q25" s="90"/>
      <c r="R25" s="90"/>
    </row>
    <row r="26" spans="1:25" ht="15" customHeight="1" x14ac:dyDescent="0.25">
      <c r="A26" s="92"/>
      <c r="B26" s="195"/>
      <c r="C26" s="195"/>
      <c r="D26" s="195"/>
      <c r="E26" s="195"/>
      <c r="F26" s="195"/>
      <c r="G26" s="195"/>
      <c r="H26" s="195"/>
      <c r="I26" s="195"/>
      <c r="J26" s="92"/>
      <c r="K26" s="90"/>
      <c r="L26" s="90"/>
      <c r="M26" s="90"/>
      <c r="N26" s="90"/>
      <c r="O26" s="90"/>
      <c r="P26" s="90"/>
      <c r="Q26" s="90"/>
      <c r="R26" s="90"/>
    </row>
    <row r="27" spans="1:25" ht="15" customHeight="1" x14ac:dyDescent="0.25">
      <c r="A27" s="92"/>
      <c r="B27" s="195"/>
      <c r="C27" s="195"/>
      <c r="D27" s="195"/>
      <c r="E27" s="195"/>
      <c r="F27" s="195"/>
      <c r="G27" s="195"/>
      <c r="H27" s="195"/>
      <c r="I27" s="195"/>
      <c r="J27" s="92"/>
      <c r="K27" s="90"/>
      <c r="L27" s="90"/>
      <c r="M27" s="90"/>
      <c r="N27" s="90"/>
      <c r="O27" s="90"/>
      <c r="P27" s="90"/>
      <c r="Q27" s="90"/>
      <c r="R27" s="90"/>
    </row>
    <row r="28" spans="1:25" ht="15" customHeight="1" x14ac:dyDescent="0.25">
      <c r="A28" s="92"/>
      <c r="B28" s="195"/>
      <c r="C28" s="195"/>
      <c r="D28" s="195"/>
      <c r="E28" s="195"/>
      <c r="F28" s="195"/>
      <c r="G28" s="195"/>
      <c r="H28" s="195"/>
      <c r="I28" s="195"/>
      <c r="J28" s="92"/>
      <c r="K28" s="90"/>
      <c r="L28" s="90"/>
      <c r="M28" s="90"/>
      <c r="N28" s="90"/>
      <c r="O28" s="90"/>
      <c r="P28" s="90"/>
      <c r="Q28" s="90"/>
      <c r="R28" s="90"/>
    </row>
    <row r="29" spans="1:25" ht="15" customHeight="1" x14ac:dyDescent="0.25">
      <c r="A29" s="92"/>
      <c r="B29" s="195"/>
      <c r="C29" s="195"/>
      <c r="D29" s="195"/>
      <c r="E29" s="195"/>
      <c r="F29" s="195"/>
      <c r="G29" s="195"/>
      <c r="H29" s="195"/>
      <c r="I29" s="195"/>
      <c r="J29" s="92"/>
      <c r="K29" s="90"/>
      <c r="L29" s="90"/>
    </row>
    <row r="30" spans="1:25" ht="15" customHeight="1" x14ac:dyDescent="0.25">
      <c r="A30" s="92"/>
      <c r="B30" s="195"/>
      <c r="C30" s="195"/>
      <c r="D30" s="195"/>
      <c r="E30" s="195"/>
      <c r="F30" s="195"/>
      <c r="G30" s="195"/>
      <c r="H30" s="195"/>
      <c r="I30" s="195"/>
      <c r="J30" s="92"/>
      <c r="K30" s="90"/>
      <c r="L30" s="90"/>
    </row>
    <row r="31" spans="1:25" ht="15" customHeight="1" x14ac:dyDescent="0.25">
      <c r="A31" s="92"/>
      <c r="B31" s="195"/>
      <c r="C31" s="195"/>
      <c r="D31" s="195"/>
      <c r="E31" s="195"/>
      <c r="F31" s="195"/>
      <c r="G31" s="195"/>
      <c r="H31" s="195"/>
      <c r="I31" s="195"/>
      <c r="J31" s="92"/>
      <c r="K31" s="90"/>
      <c r="L31" s="90"/>
    </row>
    <row r="32" spans="1:25" ht="15" customHeight="1" x14ac:dyDescent="0.25">
      <c r="A32" s="92"/>
      <c r="B32" s="195"/>
      <c r="C32" s="195"/>
      <c r="D32" s="195"/>
      <c r="E32" s="195"/>
      <c r="F32" s="195"/>
      <c r="G32" s="195"/>
      <c r="H32" s="195"/>
      <c r="I32" s="195"/>
      <c r="J32" s="92"/>
      <c r="K32" s="90"/>
      <c r="L32" s="90"/>
    </row>
    <row r="33" spans="1:18" ht="15" customHeight="1" x14ac:dyDescent="0.25">
      <c r="A33" s="92"/>
      <c r="B33" s="195"/>
      <c r="C33" s="195"/>
      <c r="D33" s="195"/>
      <c r="E33" s="195"/>
      <c r="F33" s="195"/>
      <c r="G33" s="195"/>
      <c r="H33" s="195"/>
      <c r="I33" s="195"/>
      <c r="J33" s="92"/>
      <c r="K33" s="90"/>
      <c r="L33" s="90"/>
      <c r="M33" s="90"/>
      <c r="N33" s="90"/>
      <c r="O33" s="90"/>
      <c r="P33" s="90"/>
      <c r="Q33" s="90"/>
      <c r="R33" s="90"/>
    </row>
    <row r="34" spans="1:18" ht="15" customHeight="1" x14ac:dyDescent="0.25">
      <c r="A34" s="92"/>
      <c r="B34" s="195"/>
      <c r="C34" s="195"/>
      <c r="D34" s="195"/>
      <c r="E34" s="195"/>
      <c r="F34" s="195"/>
      <c r="G34" s="195"/>
      <c r="H34" s="195"/>
      <c r="I34" s="195"/>
      <c r="J34" s="92"/>
      <c r="K34" s="90"/>
      <c r="L34" s="90"/>
      <c r="M34" s="90"/>
      <c r="N34" s="90"/>
      <c r="O34" s="90"/>
      <c r="P34" s="90"/>
      <c r="Q34" s="90"/>
      <c r="R34" s="90"/>
    </row>
    <row r="35" spans="1:18" ht="15" customHeight="1" x14ac:dyDescent="0.25">
      <c r="A35" s="92"/>
      <c r="B35" s="195"/>
      <c r="C35" s="195"/>
      <c r="D35" s="195"/>
      <c r="E35" s="195"/>
      <c r="F35" s="195"/>
      <c r="G35" s="195"/>
      <c r="H35" s="195"/>
      <c r="I35" s="195"/>
      <c r="J35" s="92"/>
      <c r="K35" s="90"/>
      <c r="L35" s="90"/>
      <c r="M35" s="90"/>
      <c r="N35" s="90"/>
      <c r="O35" s="90"/>
      <c r="P35" s="90"/>
      <c r="Q35" s="90"/>
      <c r="R35" s="90"/>
    </row>
    <row r="36" spans="1:18" ht="15" customHeight="1" x14ac:dyDescent="0.25">
      <c r="A36" s="92"/>
      <c r="B36" s="195"/>
      <c r="C36" s="195"/>
      <c r="D36" s="195"/>
      <c r="E36" s="195"/>
      <c r="F36" s="195"/>
      <c r="G36" s="195"/>
      <c r="H36" s="195"/>
      <c r="I36" s="195"/>
      <c r="J36" s="92"/>
      <c r="K36" s="90"/>
      <c r="M36" s="90"/>
      <c r="N36" s="90"/>
      <c r="O36" s="90"/>
      <c r="P36" s="90"/>
      <c r="Q36" s="90"/>
      <c r="R36" s="90"/>
    </row>
    <row r="37" spans="1:18" ht="15" customHeight="1" x14ac:dyDescent="0.25">
      <c r="A37" s="92"/>
      <c r="B37" s="195"/>
      <c r="C37" s="195"/>
      <c r="D37" s="195"/>
      <c r="E37" s="195"/>
      <c r="F37" s="195"/>
      <c r="G37" s="195"/>
      <c r="H37" s="195"/>
      <c r="I37" s="195"/>
      <c r="J37" s="92"/>
      <c r="K37" s="90"/>
      <c r="M37" s="90"/>
      <c r="N37" s="90"/>
      <c r="O37" s="90"/>
      <c r="P37" s="90"/>
      <c r="Q37" s="90"/>
      <c r="R37" s="90"/>
    </row>
    <row r="38" spans="1:18" ht="15" customHeight="1" x14ac:dyDescent="0.25">
      <c r="A38" s="92"/>
      <c r="B38" s="195"/>
      <c r="C38" s="195"/>
      <c r="D38" s="195"/>
      <c r="E38" s="195"/>
      <c r="F38" s="195"/>
      <c r="G38" s="195"/>
      <c r="H38" s="195"/>
      <c r="I38" s="195"/>
      <c r="J38" s="92"/>
      <c r="K38" s="90"/>
    </row>
    <row r="39" spans="1:18" ht="12" customHeight="1" x14ac:dyDescent="0.25">
      <c r="A39" s="93"/>
      <c r="B39" s="93"/>
      <c r="C39" s="93"/>
      <c r="D39" s="93"/>
      <c r="E39" s="93"/>
      <c r="F39" s="93"/>
      <c r="G39" s="93"/>
      <c r="H39" s="93"/>
      <c r="I39" s="93"/>
      <c r="J39" s="93"/>
      <c r="K39" s="90"/>
    </row>
    <row r="40" spans="1:18" ht="15" customHeight="1" x14ac:dyDescent="0.25">
      <c r="K40" s="90"/>
    </row>
    <row r="41" spans="1:18" ht="15" customHeight="1" x14ac:dyDescent="0.25"/>
    <row r="42" spans="1:18" ht="25.5" customHeight="1" x14ac:dyDescent="0.25"/>
    <row r="43" spans="1:18" ht="12.75" customHeight="1" x14ac:dyDescent="0.25"/>
    <row r="44" spans="1:18" ht="15" customHeight="1" x14ac:dyDescent="0.25"/>
    <row r="45" spans="1:18" ht="15" customHeight="1" x14ac:dyDescent="0.25"/>
    <row r="46" spans="1:18" ht="15" customHeight="1" x14ac:dyDescent="0.25"/>
    <row r="47" spans="1:18" ht="15" customHeight="1" x14ac:dyDescent="0.25"/>
    <row r="48" spans="1:18" ht="12" customHeight="1" x14ac:dyDescent="0.25"/>
  </sheetData>
  <mergeCells count="34">
    <mergeCell ref="B1:I1"/>
    <mergeCell ref="B2:I2"/>
    <mergeCell ref="B3:I3"/>
    <mergeCell ref="L4:S4"/>
    <mergeCell ref="C5:D5"/>
    <mergeCell ref="L5:T6"/>
    <mergeCell ref="C6:D6"/>
    <mergeCell ref="C19:I19"/>
    <mergeCell ref="C7:D7"/>
    <mergeCell ref="N7:S7"/>
    <mergeCell ref="C8:D8"/>
    <mergeCell ref="C9:D9"/>
    <mergeCell ref="C10:D10"/>
    <mergeCell ref="N8:S9"/>
    <mergeCell ref="C14:I14"/>
    <mergeCell ref="C15:I15"/>
    <mergeCell ref="C16:I16"/>
    <mergeCell ref="C17:I17"/>
    <mergeCell ref="C18:I18"/>
    <mergeCell ref="B36:I36"/>
    <mergeCell ref="B37:I37"/>
    <mergeCell ref="B38:I38"/>
    <mergeCell ref="B35:I35"/>
    <mergeCell ref="C20:I20"/>
    <mergeCell ref="B25:I25"/>
    <mergeCell ref="B26:I26"/>
    <mergeCell ref="B27:I27"/>
    <mergeCell ref="B28:I28"/>
    <mergeCell ref="B29:I29"/>
    <mergeCell ref="B30:I30"/>
    <mergeCell ref="B31:I31"/>
    <mergeCell ref="B32:I32"/>
    <mergeCell ref="B33:I33"/>
    <mergeCell ref="B34:I34"/>
  </mergeCells>
  <conditionalFormatting sqref="C5:D6">
    <cfRule type="cellIs" dxfId="7" priority="6" stopIfTrue="1" operator="equal">
      <formula>"aaaa"</formula>
    </cfRule>
  </conditionalFormatting>
  <conditionalFormatting sqref="C7:D7">
    <cfRule type="cellIs" dxfId="6" priority="8" stopIfTrue="1" operator="equal">
      <formula>"0000"</formula>
    </cfRule>
  </conditionalFormatting>
  <conditionalFormatting sqref="C9:D10">
    <cfRule type="expression" dxfId="5" priority="4">
      <formula>$M$9="De combinatie Status = Realisatie en Periode = 0 bestaat niet"</formula>
    </cfRule>
    <cfRule type="expression" dxfId="4" priority="5">
      <formula>$M$10="De combinatie Status = Begroting en Periode = 5 bestaat niet"</formula>
    </cfRule>
    <cfRule type="containsBlanks" dxfId="3" priority="9" stopIfTrue="1">
      <formula>LEN(TRIM(C9))=0</formula>
    </cfRule>
  </conditionalFormatting>
  <conditionalFormatting sqref="I5">
    <cfRule type="cellIs" dxfId="2" priority="7" stopIfTrue="1" operator="equal">
      <formula>"Cellen invullen indien rood!"</formula>
    </cfRule>
  </conditionalFormatting>
  <conditionalFormatting sqref="N7">
    <cfRule type="cellIs" dxfId="1" priority="3" stopIfTrue="1" operator="equal">
      <formula>"onvoldoende"</formula>
    </cfRule>
  </conditionalFormatting>
  <conditionalFormatting sqref="N7:S7">
    <cfRule type="cellIs" dxfId="0" priority="1" operator="equal">
      <formula>"""voldoende"""</formula>
    </cfRule>
  </conditionalFormatting>
  <dataValidations count="4">
    <dataValidation type="whole" showInputMessage="1" showErrorMessage="1" sqref="C8:D8" xr:uid="{E621CA47-82F8-479A-8469-6EBDC8CDF0DC}">
      <formula1>2027</formula1>
      <formula2>2027</formula2>
    </dataValidation>
    <dataValidation type="list" showDropDown="1" showInputMessage="1" showErrorMessage="1" sqref="C5:D5" xr:uid="{4229EA4F-0BEC-4769-9C78-6A4F1316991D}">
      <formula1>"Caribisch Nederland"</formula1>
    </dataValidation>
    <dataValidation type="whole" allowBlank="1" showInputMessage="1" showErrorMessage="1" errorTitle="Waarschuwing" error="Indien Status = Begroting: waarden 0 t/m 4 toegestaan. Indien Status = Realisatie: waarden 1 t/m 5 toegestaan " sqref="C10:D10" xr:uid="{E7178B38-A75C-45FE-A4E7-5C18D6A771AF}">
      <formula1>IF(C9="Begroting",0,1)</formula1>
      <formula2>IF(C9="Begroting",4,5)</formula2>
    </dataValidation>
    <dataValidation type="list" allowBlank="1" showInputMessage="1" showErrorMessage="1" sqref="C9:D9" xr:uid="{EBC0BDB7-C01B-4CCB-B7C8-E05B8A149598}">
      <formula1>"Begroting,Realisatie"</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B6B31-25E8-4CFA-9687-6616CC7077B6}">
  <dimension ref="A1:AC95"/>
  <sheetViews>
    <sheetView zoomScale="90" zoomScaleNormal="90" workbookViewId="0">
      <selection activeCell="AD5" sqref="AD5"/>
    </sheetView>
  </sheetViews>
  <sheetFormatPr defaultColWidth="9.140625" defaultRowHeight="14.25" x14ac:dyDescent="0.2"/>
  <cols>
    <col min="1" max="1" width="33.140625" style="6" customWidth="1"/>
    <col min="2" max="2" width="57.85546875" style="6" customWidth="1"/>
    <col min="3" max="28" width="7" style="6" customWidth="1"/>
    <col min="29" max="29" width="7.7109375" style="6" customWidth="1"/>
    <col min="30" max="16384" width="9.140625" style="6"/>
  </cols>
  <sheetData>
    <row r="1" spans="1:29" ht="18" customHeight="1" x14ac:dyDescent="0.2">
      <c r="A1" s="1" t="str">
        <f>"Verdelingsmatrix gemeente "&amp;+Informatie!C6&amp;" ("&amp;Informatie!C7&amp;"): "&amp;Informatie!C8 &amp;" "&amp;Informatie!C9&amp;" periode "&amp;Informatie!C10&amp;", lasten"</f>
        <v>Verdelingsmatrix gemeente aaaa (): 2027 Begroting periode 0, lasten</v>
      </c>
      <c r="B1" s="2"/>
      <c r="C1" s="3" t="s">
        <v>230</v>
      </c>
      <c r="D1" s="3" t="s">
        <v>231</v>
      </c>
      <c r="E1" s="3" t="s">
        <v>69</v>
      </c>
      <c r="F1" s="3" t="s">
        <v>0</v>
      </c>
      <c r="G1" s="3" t="s">
        <v>1</v>
      </c>
      <c r="H1" s="3" t="s">
        <v>2</v>
      </c>
      <c r="I1" s="3" t="s">
        <v>22</v>
      </c>
      <c r="J1" s="3" t="s">
        <v>70</v>
      </c>
      <c r="K1" s="3" t="s">
        <v>30</v>
      </c>
      <c r="L1" s="3" t="s">
        <v>3</v>
      </c>
      <c r="M1" s="3" t="s">
        <v>31</v>
      </c>
      <c r="N1" s="3" t="s">
        <v>4</v>
      </c>
      <c r="O1" s="3" t="s">
        <v>5</v>
      </c>
      <c r="P1" s="3" t="s">
        <v>6</v>
      </c>
      <c r="Q1" s="3" t="s">
        <v>7</v>
      </c>
      <c r="R1" s="3" t="s">
        <v>71</v>
      </c>
      <c r="S1" s="3" t="s">
        <v>72</v>
      </c>
      <c r="T1" s="3" t="s">
        <v>73</v>
      </c>
      <c r="U1" s="3" t="s">
        <v>8</v>
      </c>
      <c r="V1" s="3" t="s">
        <v>25</v>
      </c>
      <c r="W1" s="3" t="s">
        <v>235</v>
      </c>
      <c r="X1" s="3" t="s">
        <v>236</v>
      </c>
      <c r="Y1" s="3" t="s">
        <v>237</v>
      </c>
      <c r="Z1" s="3" t="s">
        <v>238</v>
      </c>
      <c r="AA1" s="3" t="s">
        <v>239</v>
      </c>
      <c r="AB1" s="124" t="s">
        <v>240</v>
      </c>
      <c r="AC1" s="4"/>
    </row>
    <row r="2" spans="1:29" ht="168" customHeight="1" thickBot="1" x14ac:dyDescent="0.3">
      <c r="A2" s="7" t="s">
        <v>92</v>
      </c>
      <c r="B2" s="8" t="s">
        <v>9</v>
      </c>
      <c r="C2" s="9" t="s">
        <v>10</v>
      </c>
      <c r="D2" s="9" t="s">
        <v>11</v>
      </c>
      <c r="E2" s="9" t="s">
        <v>74</v>
      </c>
      <c r="F2" s="9" t="s">
        <v>75</v>
      </c>
      <c r="G2" s="9" t="s">
        <v>76</v>
      </c>
      <c r="H2" s="9" t="s">
        <v>77</v>
      </c>
      <c r="I2" s="9" t="s">
        <v>78</v>
      </c>
      <c r="J2" s="9" t="s">
        <v>79</v>
      </c>
      <c r="K2" s="9" t="s">
        <v>12</v>
      </c>
      <c r="L2" s="9" t="s">
        <v>80</v>
      </c>
      <c r="M2" s="9" t="s">
        <v>81</v>
      </c>
      <c r="N2" s="9" t="s">
        <v>82</v>
      </c>
      <c r="O2" s="9" t="s">
        <v>83</v>
      </c>
      <c r="P2" s="9" t="s">
        <v>84</v>
      </c>
      <c r="Q2" s="9" t="s">
        <v>85</v>
      </c>
      <c r="R2" s="9" t="s">
        <v>86</v>
      </c>
      <c r="S2" s="9" t="s">
        <v>87</v>
      </c>
      <c r="T2" s="9" t="s">
        <v>88</v>
      </c>
      <c r="U2" s="9" t="s">
        <v>89</v>
      </c>
      <c r="V2" s="9" t="s">
        <v>90</v>
      </c>
      <c r="W2" s="9" t="s">
        <v>241</v>
      </c>
      <c r="X2" s="9" t="s">
        <v>242</v>
      </c>
      <c r="Y2" s="9" t="s">
        <v>243</v>
      </c>
      <c r="Z2" s="9" t="s">
        <v>244</v>
      </c>
      <c r="AA2" s="9" t="s">
        <v>245</v>
      </c>
      <c r="AB2" s="9" t="s">
        <v>246</v>
      </c>
      <c r="AC2" s="10" t="s">
        <v>180</v>
      </c>
    </row>
    <row r="3" spans="1:29" ht="8.25" customHeight="1" x14ac:dyDescent="0.2">
      <c r="A3" s="12"/>
      <c r="B3" s="13"/>
      <c r="C3" s="14"/>
      <c r="D3" s="14"/>
      <c r="E3" s="15"/>
      <c r="F3" s="15"/>
      <c r="G3" s="15"/>
      <c r="H3" s="14"/>
      <c r="I3" s="14"/>
      <c r="J3" s="14"/>
      <c r="K3" s="14"/>
      <c r="L3" s="14"/>
      <c r="M3" s="14"/>
      <c r="N3" s="14"/>
      <c r="O3" s="14"/>
      <c r="P3" s="14"/>
      <c r="Q3" s="14"/>
      <c r="R3" s="15"/>
      <c r="S3" s="15"/>
      <c r="T3" s="15"/>
      <c r="U3" s="14"/>
      <c r="V3" s="14"/>
      <c r="W3" s="14"/>
      <c r="X3" s="14"/>
      <c r="Y3" s="15"/>
      <c r="Z3" s="15"/>
      <c r="AA3" s="15"/>
      <c r="AB3" s="15"/>
      <c r="AC3" s="51"/>
    </row>
    <row r="4" spans="1:29" ht="15" customHeight="1" x14ac:dyDescent="0.2">
      <c r="A4" s="17" t="s">
        <v>91</v>
      </c>
      <c r="B4" s="18" t="s">
        <v>130</v>
      </c>
      <c r="C4" s="14"/>
      <c r="D4" s="14"/>
      <c r="E4" s="14"/>
      <c r="F4" s="20"/>
      <c r="G4" s="20"/>
      <c r="H4" s="14"/>
      <c r="I4" s="20"/>
      <c r="J4" s="20"/>
      <c r="K4" s="14"/>
      <c r="L4" s="20"/>
      <c r="M4" s="20"/>
      <c r="N4" s="20"/>
      <c r="O4" s="20"/>
      <c r="P4" s="20"/>
      <c r="Q4" s="20"/>
      <c r="R4" s="20"/>
      <c r="S4" s="14"/>
      <c r="T4" s="14"/>
      <c r="U4" s="14"/>
      <c r="V4" s="14"/>
      <c r="W4" s="14"/>
      <c r="X4" s="14"/>
      <c r="Y4" s="14"/>
      <c r="Z4" s="14"/>
      <c r="AA4" s="14"/>
      <c r="AB4" s="14"/>
      <c r="AC4" s="21"/>
    </row>
    <row r="5" spans="1:29" ht="14.45" customHeight="1" x14ac:dyDescent="0.2">
      <c r="A5" s="22" t="s">
        <v>33</v>
      </c>
      <c r="B5" s="23" t="s">
        <v>13</v>
      </c>
      <c r="C5" s="24"/>
      <c r="D5" s="24"/>
      <c r="E5" s="24"/>
      <c r="F5" s="24"/>
      <c r="G5" s="24"/>
      <c r="H5" s="24"/>
      <c r="I5" s="24"/>
      <c r="J5" s="24"/>
      <c r="K5" s="24"/>
      <c r="L5" s="24"/>
      <c r="M5" s="24"/>
      <c r="N5" s="24"/>
      <c r="O5" s="24"/>
      <c r="P5" s="24"/>
      <c r="Q5" s="24"/>
      <c r="R5" s="24"/>
      <c r="S5" s="24"/>
      <c r="T5" s="24"/>
      <c r="U5" s="24"/>
      <c r="V5" s="24"/>
      <c r="W5" s="24"/>
      <c r="X5" s="24"/>
      <c r="Y5" s="24"/>
      <c r="Z5" s="24"/>
      <c r="AA5" s="24"/>
      <c r="AB5" s="24"/>
      <c r="AC5" s="25">
        <f>SUM(C5:AB5)</f>
        <v>0</v>
      </c>
    </row>
    <row r="6" spans="1:29" x14ac:dyDescent="0.2">
      <c r="A6" s="22" t="s">
        <v>34</v>
      </c>
      <c r="B6" s="23" t="s">
        <v>15</v>
      </c>
      <c r="C6" s="24"/>
      <c r="D6" s="24"/>
      <c r="E6" s="24"/>
      <c r="F6" s="24"/>
      <c r="G6" s="24"/>
      <c r="H6" s="24"/>
      <c r="I6" s="24"/>
      <c r="J6" s="24"/>
      <c r="K6" s="24"/>
      <c r="L6" s="24"/>
      <c r="M6" s="24"/>
      <c r="N6" s="24"/>
      <c r="O6" s="24"/>
      <c r="P6" s="24"/>
      <c r="Q6" s="24"/>
      <c r="R6" s="24"/>
      <c r="S6" s="24"/>
      <c r="T6" s="24"/>
      <c r="U6" s="24"/>
      <c r="V6" s="24"/>
      <c r="W6" s="24"/>
      <c r="X6" s="24"/>
      <c r="Y6" s="24"/>
      <c r="Z6" s="24"/>
      <c r="AA6" s="24"/>
      <c r="AB6" s="24"/>
      <c r="AC6" s="25">
        <f t="shared" ref="AC6:AC9" si="0">SUM(C6:AB6)</f>
        <v>0</v>
      </c>
    </row>
    <row r="7" spans="1:29" x14ac:dyDescent="0.2">
      <c r="A7" s="22" t="s">
        <v>35</v>
      </c>
      <c r="B7" s="23" t="s">
        <v>136</v>
      </c>
      <c r="C7" s="24"/>
      <c r="D7" s="24"/>
      <c r="E7" s="24"/>
      <c r="F7" s="24"/>
      <c r="G7" s="24"/>
      <c r="H7" s="24"/>
      <c r="I7" s="24"/>
      <c r="J7" s="24"/>
      <c r="K7" s="24"/>
      <c r="L7" s="24"/>
      <c r="M7" s="24"/>
      <c r="N7" s="24"/>
      <c r="O7" s="24"/>
      <c r="P7" s="24"/>
      <c r="Q7" s="24"/>
      <c r="R7" s="24"/>
      <c r="S7" s="24"/>
      <c r="T7" s="24"/>
      <c r="U7" s="24"/>
      <c r="V7" s="24"/>
      <c r="W7" s="24"/>
      <c r="X7" s="24"/>
      <c r="Y7" s="24"/>
      <c r="Z7" s="24"/>
      <c r="AA7" s="24"/>
      <c r="AB7" s="24"/>
      <c r="AC7" s="25">
        <f t="shared" si="0"/>
        <v>0</v>
      </c>
    </row>
    <row r="8" spans="1:29" ht="14.45" customHeight="1" x14ac:dyDescent="0.2">
      <c r="A8" s="22" t="s">
        <v>36</v>
      </c>
      <c r="B8" s="23" t="s">
        <v>137</v>
      </c>
      <c r="C8" s="24"/>
      <c r="D8" s="24"/>
      <c r="E8" s="24"/>
      <c r="F8" s="24"/>
      <c r="G8" s="24"/>
      <c r="H8" s="24"/>
      <c r="I8" s="24"/>
      <c r="J8" s="24"/>
      <c r="K8" s="24"/>
      <c r="L8" s="24"/>
      <c r="M8" s="24"/>
      <c r="N8" s="24"/>
      <c r="O8" s="24"/>
      <c r="P8" s="24"/>
      <c r="Q8" s="24"/>
      <c r="R8" s="24"/>
      <c r="S8" s="24"/>
      <c r="T8" s="24"/>
      <c r="U8" s="24"/>
      <c r="V8" s="24"/>
      <c r="W8" s="24"/>
      <c r="X8" s="24"/>
      <c r="Y8" s="24"/>
      <c r="Z8" s="24"/>
      <c r="AA8" s="24"/>
      <c r="AB8" s="24"/>
      <c r="AC8" s="25">
        <f t="shared" si="0"/>
        <v>0</v>
      </c>
    </row>
    <row r="9" spans="1:29" ht="14.45" customHeight="1" x14ac:dyDescent="0.2">
      <c r="A9" s="22" t="s">
        <v>37</v>
      </c>
      <c r="B9" s="23" t="s">
        <v>14</v>
      </c>
      <c r="C9" s="24"/>
      <c r="D9" s="24"/>
      <c r="E9" s="24"/>
      <c r="F9" s="24"/>
      <c r="G9" s="24"/>
      <c r="H9" s="24"/>
      <c r="I9" s="24"/>
      <c r="J9" s="24"/>
      <c r="K9" s="24"/>
      <c r="L9" s="24"/>
      <c r="M9" s="24"/>
      <c r="N9" s="24"/>
      <c r="O9" s="24"/>
      <c r="P9" s="24"/>
      <c r="Q9" s="24"/>
      <c r="R9" s="24"/>
      <c r="S9" s="24"/>
      <c r="T9" s="24"/>
      <c r="U9" s="24"/>
      <c r="V9" s="24"/>
      <c r="W9" s="24"/>
      <c r="X9" s="24"/>
      <c r="Y9" s="24"/>
      <c r="Z9" s="24"/>
      <c r="AA9" s="24"/>
      <c r="AB9" s="24"/>
      <c r="AC9" s="25">
        <f t="shared" si="0"/>
        <v>0</v>
      </c>
    </row>
    <row r="10" spans="1:29" ht="14.45" customHeight="1" x14ac:dyDescent="0.2">
      <c r="A10" s="217" t="s">
        <v>101</v>
      </c>
      <c r="B10" s="218"/>
      <c r="C10" s="28">
        <f t="shared" ref="C10:Z10" si="1">SUM(C5:C9)</f>
        <v>0</v>
      </c>
      <c r="D10" s="29">
        <f t="shared" si="1"/>
        <v>0</v>
      </c>
      <c r="E10" s="28">
        <f t="shared" si="1"/>
        <v>0</v>
      </c>
      <c r="F10" s="28">
        <f t="shared" si="1"/>
        <v>0</v>
      </c>
      <c r="G10" s="28">
        <f t="shared" si="1"/>
        <v>0</v>
      </c>
      <c r="H10" s="28">
        <f t="shared" si="1"/>
        <v>0</v>
      </c>
      <c r="I10" s="28">
        <f t="shared" si="1"/>
        <v>0</v>
      </c>
      <c r="J10" s="28">
        <f t="shared" si="1"/>
        <v>0</v>
      </c>
      <c r="K10" s="28">
        <f t="shared" si="1"/>
        <v>0</v>
      </c>
      <c r="L10" s="28">
        <f t="shared" si="1"/>
        <v>0</v>
      </c>
      <c r="M10" s="28">
        <f t="shared" si="1"/>
        <v>0</v>
      </c>
      <c r="N10" s="28">
        <f t="shared" si="1"/>
        <v>0</v>
      </c>
      <c r="O10" s="28">
        <f t="shared" si="1"/>
        <v>0</v>
      </c>
      <c r="P10" s="28">
        <f t="shared" si="1"/>
        <v>0</v>
      </c>
      <c r="Q10" s="28">
        <f t="shared" si="1"/>
        <v>0</v>
      </c>
      <c r="R10" s="28">
        <f t="shared" si="1"/>
        <v>0</v>
      </c>
      <c r="S10" s="28">
        <f t="shared" si="1"/>
        <v>0</v>
      </c>
      <c r="T10" s="28">
        <f t="shared" si="1"/>
        <v>0</v>
      </c>
      <c r="U10" s="28">
        <f t="shared" si="1"/>
        <v>0</v>
      </c>
      <c r="V10" s="28">
        <f t="shared" si="1"/>
        <v>0</v>
      </c>
      <c r="W10" s="28">
        <f t="shared" si="1"/>
        <v>0</v>
      </c>
      <c r="X10" s="28">
        <f t="shared" si="1"/>
        <v>0</v>
      </c>
      <c r="Y10" s="28">
        <f t="shared" si="1"/>
        <v>0</v>
      </c>
      <c r="Z10" s="28">
        <f t="shared" si="1"/>
        <v>0</v>
      </c>
      <c r="AA10" s="28">
        <f>SUM(AA5:AA9)</f>
        <v>0</v>
      </c>
      <c r="AB10" s="28">
        <f>SUM(AB5:AB9)</f>
        <v>0</v>
      </c>
      <c r="AC10" s="25">
        <f>SUM(C10:AB10)</f>
        <v>0</v>
      </c>
    </row>
    <row r="11" spans="1:29" ht="8.25" customHeight="1" x14ac:dyDescent="0.2">
      <c r="A11" s="30"/>
      <c r="B11" s="31"/>
      <c r="C11" s="20"/>
      <c r="D11" s="20"/>
      <c r="E11" s="20"/>
      <c r="F11" s="20"/>
      <c r="G11" s="20"/>
      <c r="H11" s="32"/>
      <c r="I11" s="20"/>
      <c r="J11" s="20"/>
      <c r="K11" s="32"/>
      <c r="L11" s="20"/>
      <c r="M11" s="20"/>
      <c r="N11" s="20"/>
      <c r="O11" s="20"/>
      <c r="P11" s="20"/>
      <c r="Q11" s="20"/>
      <c r="R11" s="32"/>
      <c r="S11" s="32"/>
      <c r="T11" s="32"/>
      <c r="U11" s="20"/>
      <c r="V11" s="20"/>
      <c r="W11" s="20"/>
      <c r="X11" s="20"/>
      <c r="Y11" s="32"/>
      <c r="Z11" s="32"/>
      <c r="AA11" s="32"/>
      <c r="AB11" s="32"/>
      <c r="AC11" s="21"/>
    </row>
    <row r="12" spans="1:29" ht="15" x14ac:dyDescent="0.2">
      <c r="A12" s="17" t="s">
        <v>93</v>
      </c>
      <c r="B12" s="18" t="s">
        <v>17</v>
      </c>
      <c r="C12" s="32"/>
      <c r="D12" s="32"/>
      <c r="E12" s="32"/>
      <c r="F12" s="32"/>
      <c r="G12" s="32"/>
      <c r="H12" s="15"/>
      <c r="I12" s="32"/>
      <c r="J12" s="32"/>
      <c r="K12" s="15"/>
      <c r="L12" s="32"/>
      <c r="M12" s="32"/>
      <c r="N12" s="32"/>
      <c r="O12" s="32"/>
      <c r="P12" s="32"/>
      <c r="Q12" s="32"/>
      <c r="R12" s="15"/>
      <c r="S12" s="15"/>
      <c r="T12" s="15"/>
      <c r="U12" s="32"/>
      <c r="V12" s="32"/>
      <c r="W12" s="32"/>
      <c r="X12" s="32"/>
      <c r="Y12" s="15"/>
      <c r="Z12" s="15"/>
      <c r="AA12" s="15"/>
      <c r="AB12" s="15"/>
      <c r="AC12" s="33"/>
    </row>
    <row r="13" spans="1:29" ht="14.45" customHeight="1" x14ac:dyDescent="0.2">
      <c r="A13" s="27" t="s">
        <v>38</v>
      </c>
      <c r="B13" s="23" t="s">
        <v>138</v>
      </c>
      <c r="C13" s="24"/>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5">
        <f t="shared" ref="AC13:AC14" si="2">SUM(C13:AB13)</f>
        <v>0</v>
      </c>
    </row>
    <row r="14" spans="1:29" ht="14.45" customHeight="1" thickBot="1" x14ac:dyDescent="0.25">
      <c r="A14" s="27" t="s">
        <v>39</v>
      </c>
      <c r="B14" s="23" t="s">
        <v>18</v>
      </c>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5">
        <f t="shared" si="2"/>
        <v>0</v>
      </c>
    </row>
    <row r="15" spans="1:29" ht="14.45" customHeight="1" thickBot="1" x14ac:dyDescent="0.25">
      <c r="A15" s="215" t="s">
        <v>102</v>
      </c>
      <c r="B15" s="219"/>
      <c r="C15" s="24">
        <f>SUM(C13:C14)</f>
        <v>0</v>
      </c>
      <c r="D15" s="24">
        <f t="shared" ref="D15:AB15" si="3">SUM(D13:D14)</f>
        <v>0</v>
      </c>
      <c r="E15" s="24">
        <f t="shared" si="3"/>
        <v>0</v>
      </c>
      <c r="F15" s="24">
        <f t="shared" si="3"/>
        <v>0</v>
      </c>
      <c r="G15" s="24">
        <f t="shared" si="3"/>
        <v>0</v>
      </c>
      <c r="H15" s="24">
        <f t="shared" si="3"/>
        <v>0</v>
      </c>
      <c r="I15" s="24">
        <f t="shared" si="3"/>
        <v>0</v>
      </c>
      <c r="J15" s="24">
        <f t="shared" si="3"/>
        <v>0</v>
      </c>
      <c r="K15" s="24">
        <f t="shared" si="3"/>
        <v>0</v>
      </c>
      <c r="L15" s="24">
        <f t="shared" si="3"/>
        <v>0</v>
      </c>
      <c r="M15" s="24">
        <f t="shared" si="3"/>
        <v>0</v>
      </c>
      <c r="N15" s="24">
        <f t="shared" si="3"/>
        <v>0</v>
      </c>
      <c r="O15" s="24">
        <f t="shared" si="3"/>
        <v>0</v>
      </c>
      <c r="P15" s="24">
        <f t="shared" si="3"/>
        <v>0</v>
      </c>
      <c r="Q15" s="24">
        <f t="shared" si="3"/>
        <v>0</v>
      </c>
      <c r="R15" s="24">
        <f t="shared" si="3"/>
        <v>0</v>
      </c>
      <c r="S15" s="24">
        <f t="shared" si="3"/>
        <v>0</v>
      </c>
      <c r="T15" s="24">
        <f t="shared" si="3"/>
        <v>0</v>
      </c>
      <c r="U15" s="24">
        <f t="shared" si="3"/>
        <v>0</v>
      </c>
      <c r="V15" s="24">
        <f t="shared" si="3"/>
        <v>0</v>
      </c>
      <c r="W15" s="24">
        <f t="shared" si="3"/>
        <v>0</v>
      </c>
      <c r="X15" s="24">
        <f t="shared" si="3"/>
        <v>0</v>
      </c>
      <c r="Y15" s="24">
        <f t="shared" si="3"/>
        <v>0</v>
      </c>
      <c r="Z15" s="24">
        <f t="shared" si="3"/>
        <v>0</v>
      </c>
      <c r="AA15" s="24">
        <f t="shared" si="3"/>
        <v>0</v>
      </c>
      <c r="AB15" s="24">
        <f t="shared" si="3"/>
        <v>0</v>
      </c>
      <c r="AC15" s="37">
        <f>SUM(C15:AB15)</f>
        <v>0</v>
      </c>
    </row>
    <row r="16" spans="1:29" ht="8.25" customHeight="1" x14ac:dyDescent="0.2">
      <c r="A16" s="30"/>
      <c r="B16" s="31"/>
      <c r="C16" s="20"/>
      <c r="D16" s="20"/>
      <c r="E16" s="20"/>
      <c r="F16" s="20"/>
      <c r="G16" s="20"/>
      <c r="H16" s="32"/>
      <c r="I16" s="20"/>
      <c r="J16" s="20"/>
      <c r="K16" s="32"/>
      <c r="L16" s="20"/>
      <c r="M16" s="20"/>
      <c r="N16" s="20"/>
      <c r="O16" s="20"/>
      <c r="P16" s="20"/>
      <c r="Q16" s="20"/>
      <c r="R16" s="32"/>
      <c r="S16" s="32"/>
      <c r="T16" s="32"/>
      <c r="U16" s="20"/>
      <c r="V16" s="20"/>
      <c r="W16" s="20"/>
      <c r="X16" s="20"/>
      <c r="Y16" s="32"/>
      <c r="Z16" s="32"/>
      <c r="AA16" s="32"/>
      <c r="AB16" s="32"/>
      <c r="AC16" s="21"/>
    </row>
    <row r="17" spans="1:29" ht="15" customHeight="1" x14ac:dyDescent="0.2">
      <c r="A17" s="17" t="s">
        <v>103</v>
      </c>
      <c r="B17" s="18" t="s">
        <v>131</v>
      </c>
      <c r="C17" s="32"/>
      <c r="D17" s="32"/>
      <c r="E17" s="32"/>
      <c r="F17" s="32"/>
      <c r="G17" s="32"/>
      <c r="H17" s="15"/>
      <c r="I17" s="32"/>
      <c r="J17" s="32"/>
      <c r="K17" s="15"/>
      <c r="L17" s="32"/>
      <c r="M17" s="32"/>
      <c r="N17" s="32"/>
      <c r="O17" s="32"/>
      <c r="P17" s="32"/>
      <c r="Q17" s="32"/>
      <c r="R17" s="15"/>
      <c r="S17" s="15"/>
      <c r="T17" s="15"/>
      <c r="U17" s="32"/>
      <c r="V17" s="32"/>
      <c r="W17" s="32"/>
      <c r="X17" s="32"/>
      <c r="Y17" s="15"/>
      <c r="Z17" s="15"/>
      <c r="AA17" s="15"/>
      <c r="AB17" s="15"/>
      <c r="AC17" s="33"/>
    </row>
    <row r="18" spans="1:29" ht="14.45" customHeight="1" x14ac:dyDescent="0.2">
      <c r="A18" s="27" t="s">
        <v>40</v>
      </c>
      <c r="B18" s="23" t="s">
        <v>139</v>
      </c>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5">
        <f t="shared" ref="AC18:AC23" si="4">SUM(C18:AB18)</f>
        <v>0</v>
      </c>
    </row>
    <row r="19" spans="1:29" ht="14.45" customHeight="1" x14ac:dyDescent="0.2">
      <c r="A19" s="27" t="s">
        <v>41</v>
      </c>
      <c r="B19" s="23" t="s">
        <v>140</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5">
        <f t="shared" si="4"/>
        <v>0</v>
      </c>
    </row>
    <row r="20" spans="1:29" ht="14.45" customHeight="1" x14ac:dyDescent="0.2">
      <c r="A20" s="27" t="s">
        <v>42</v>
      </c>
      <c r="B20" s="23" t="s">
        <v>141</v>
      </c>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5">
        <f t="shared" si="4"/>
        <v>0</v>
      </c>
    </row>
    <row r="21" spans="1:29" ht="14.45" customHeight="1" x14ac:dyDescent="0.2">
      <c r="A21" s="27" t="s">
        <v>43</v>
      </c>
      <c r="B21" s="23" t="s">
        <v>142</v>
      </c>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5">
        <f t="shared" si="4"/>
        <v>0</v>
      </c>
    </row>
    <row r="22" spans="1:29" ht="14.45" customHeight="1" x14ac:dyDescent="0.2">
      <c r="A22" s="27" t="s">
        <v>44</v>
      </c>
      <c r="B22" s="23" t="s">
        <v>143</v>
      </c>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5">
        <f t="shared" si="4"/>
        <v>0</v>
      </c>
    </row>
    <row r="23" spans="1:29" ht="14.45" customHeight="1" x14ac:dyDescent="0.2">
      <c r="A23" s="27" t="s">
        <v>45</v>
      </c>
      <c r="B23" s="23" t="s">
        <v>19</v>
      </c>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5">
        <f t="shared" si="4"/>
        <v>0</v>
      </c>
    </row>
    <row r="24" spans="1:29" ht="14.45" customHeight="1" x14ac:dyDescent="0.2">
      <c r="A24" s="215" t="s">
        <v>104</v>
      </c>
      <c r="B24" s="216"/>
      <c r="C24" s="24">
        <f>SUM(C18:C23)</f>
        <v>0</v>
      </c>
      <c r="D24" s="24">
        <f t="shared" ref="D24:AB24" si="5">SUM(D18:D23)</f>
        <v>0</v>
      </c>
      <c r="E24" s="24">
        <f t="shared" si="5"/>
        <v>0</v>
      </c>
      <c r="F24" s="24">
        <f t="shared" si="5"/>
        <v>0</v>
      </c>
      <c r="G24" s="24">
        <f t="shared" si="5"/>
        <v>0</v>
      </c>
      <c r="H24" s="24">
        <f t="shared" si="5"/>
        <v>0</v>
      </c>
      <c r="I24" s="24">
        <f t="shared" si="5"/>
        <v>0</v>
      </c>
      <c r="J24" s="24">
        <f t="shared" si="5"/>
        <v>0</v>
      </c>
      <c r="K24" s="24">
        <f t="shared" si="5"/>
        <v>0</v>
      </c>
      <c r="L24" s="24">
        <f t="shared" si="5"/>
        <v>0</v>
      </c>
      <c r="M24" s="24">
        <f t="shared" si="5"/>
        <v>0</v>
      </c>
      <c r="N24" s="24">
        <f t="shared" si="5"/>
        <v>0</v>
      </c>
      <c r="O24" s="24">
        <f t="shared" si="5"/>
        <v>0</v>
      </c>
      <c r="P24" s="24">
        <f t="shared" si="5"/>
        <v>0</v>
      </c>
      <c r="Q24" s="24">
        <f t="shared" si="5"/>
        <v>0</v>
      </c>
      <c r="R24" s="24">
        <f t="shared" si="5"/>
        <v>0</v>
      </c>
      <c r="S24" s="24">
        <f t="shared" si="5"/>
        <v>0</v>
      </c>
      <c r="T24" s="24">
        <f t="shared" si="5"/>
        <v>0</v>
      </c>
      <c r="U24" s="24">
        <f t="shared" si="5"/>
        <v>0</v>
      </c>
      <c r="V24" s="24">
        <f t="shared" si="5"/>
        <v>0</v>
      </c>
      <c r="W24" s="24">
        <f t="shared" si="5"/>
        <v>0</v>
      </c>
      <c r="X24" s="24">
        <f t="shared" si="5"/>
        <v>0</v>
      </c>
      <c r="Y24" s="24">
        <f t="shared" si="5"/>
        <v>0</v>
      </c>
      <c r="Z24" s="24">
        <f t="shared" si="5"/>
        <v>0</v>
      </c>
      <c r="AA24" s="24">
        <f t="shared" si="5"/>
        <v>0</v>
      </c>
      <c r="AB24" s="24">
        <f t="shared" si="5"/>
        <v>0</v>
      </c>
      <c r="AC24" s="25">
        <f>SUM(C24:AB24)</f>
        <v>0</v>
      </c>
    </row>
    <row r="25" spans="1:29" ht="8.25" customHeight="1" x14ac:dyDescent="0.2">
      <c r="A25" s="30"/>
      <c r="B25" s="31"/>
      <c r="C25" s="20"/>
      <c r="D25" s="20"/>
      <c r="E25" s="20"/>
      <c r="F25" s="20"/>
      <c r="G25" s="20"/>
      <c r="H25" s="32"/>
      <c r="I25" s="20"/>
      <c r="J25" s="20"/>
      <c r="K25" s="32"/>
      <c r="L25" s="20"/>
      <c r="M25" s="20"/>
      <c r="N25" s="20"/>
      <c r="O25" s="20"/>
      <c r="P25" s="20"/>
      <c r="Q25" s="20"/>
      <c r="R25" s="32"/>
      <c r="S25" s="32"/>
      <c r="T25" s="32"/>
      <c r="U25" s="20"/>
      <c r="V25" s="20"/>
      <c r="W25" s="20"/>
      <c r="X25" s="20"/>
      <c r="Y25" s="32"/>
      <c r="Z25" s="32"/>
      <c r="AA25" s="32"/>
      <c r="AB25" s="32"/>
      <c r="AC25" s="21"/>
    </row>
    <row r="26" spans="1:29" ht="15" x14ac:dyDescent="0.2">
      <c r="A26" s="17" t="s">
        <v>94</v>
      </c>
      <c r="B26" s="18" t="s">
        <v>20</v>
      </c>
      <c r="C26" s="32"/>
      <c r="D26" s="32"/>
      <c r="E26" s="32"/>
      <c r="F26" s="32"/>
      <c r="G26" s="32"/>
      <c r="H26" s="15"/>
      <c r="I26" s="32"/>
      <c r="J26" s="32"/>
      <c r="K26" s="15"/>
      <c r="L26" s="32"/>
      <c r="M26" s="32"/>
      <c r="N26" s="32"/>
      <c r="O26" s="32"/>
      <c r="P26" s="32"/>
      <c r="Q26" s="32"/>
      <c r="R26" s="15"/>
      <c r="S26" s="15"/>
      <c r="T26" s="15"/>
      <c r="U26" s="32"/>
      <c r="V26" s="32"/>
      <c r="W26" s="32"/>
      <c r="X26" s="32"/>
      <c r="Y26" s="15"/>
      <c r="Z26" s="15"/>
      <c r="AA26" s="15"/>
      <c r="AB26" s="15"/>
      <c r="AC26" s="33"/>
    </row>
    <row r="27" spans="1:29" ht="14.45" customHeight="1" x14ac:dyDescent="0.2">
      <c r="A27" s="27" t="s">
        <v>46</v>
      </c>
      <c r="B27" s="23" t="s">
        <v>21</v>
      </c>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5">
        <f t="shared" ref="AC27:AC32" si="6">SUM(C27:AB27)</f>
        <v>0</v>
      </c>
    </row>
    <row r="28" spans="1:29" ht="14.45" customHeight="1" x14ac:dyDescent="0.2">
      <c r="A28" s="27" t="s">
        <v>47</v>
      </c>
      <c r="B28" s="23" t="s">
        <v>144</v>
      </c>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5">
        <f t="shared" si="6"/>
        <v>0</v>
      </c>
    </row>
    <row r="29" spans="1:29" ht="14.45" customHeight="1" x14ac:dyDescent="0.2">
      <c r="A29" s="27" t="s">
        <v>48</v>
      </c>
      <c r="B29" s="23" t="s">
        <v>145</v>
      </c>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5">
        <f t="shared" si="6"/>
        <v>0</v>
      </c>
    </row>
    <row r="30" spans="1:29" ht="14.45" customHeight="1" x14ac:dyDescent="0.2">
      <c r="A30" s="27" t="s">
        <v>49</v>
      </c>
      <c r="B30" s="23" t="s">
        <v>146</v>
      </c>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5">
        <f t="shared" si="6"/>
        <v>0</v>
      </c>
    </row>
    <row r="31" spans="1:29" ht="14.45" customHeight="1" x14ac:dyDescent="0.2">
      <c r="A31" s="27" t="s">
        <v>50</v>
      </c>
      <c r="B31" s="23" t="s">
        <v>147</v>
      </c>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5">
        <f t="shared" si="6"/>
        <v>0</v>
      </c>
    </row>
    <row r="32" spans="1:29" ht="14.45" customHeight="1" x14ac:dyDescent="0.2">
      <c r="A32" s="27" t="s">
        <v>51</v>
      </c>
      <c r="B32" s="23" t="s">
        <v>148</v>
      </c>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5">
        <f t="shared" si="6"/>
        <v>0</v>
      </c>
    </row>
    <row r="33" spans="1:29" ht="14.45" customHeight="1" x14ac:dyDescent="0.2">
      <c r="A33" s="215" t="s">
        <v>105</v>
      </c>
      <c r="B33" s="216"/>
      <c r="C33" s="24">
        <f t="shared" ref="C33:AB33" si="7">SUM(C27:C32)</f>
        <v>0</v>
      </c>
      <c r="D33" s="24">
        <f t="shared" si="7"/>
        <v>0</v>
      </c>
      <c r="E33" s="24">
        <f t="shared" si="7"/>
        <v>0</v>
      </c>
      <c r="F33" s="24">
        <f t="shared" si="7"/>
        <v>0</v>
      </c>
      <c r="G33" s="24">
        <f t="shared" si="7"/>
        <v>0</v>
      </c>
      <c r="H33" s="24">
        <f t="shared" si="7"/>
        <v>0</v>
      </c>
      <c r="I33" s="24">
        <f t="shared" si="7"/>
        <v>0</v>
      </c>
      <c r="J33" s="24">
        <f t="shared" si="7"/>
        <v>0</v>
      </c>
      <c r="K33" s="24">
        <f t="shared" si="7"/>
        <v>0</v>
      </c>
      <c r="L33" s="24">
        <f t="shared" si="7"/>
        <v>0</v>
      </c>
      <c r="M33" s="24">
        <f t="shared" si="7"/>
        <v>0</v>
      </c>
      <c r="N33" s="24">
        <f t="shared" si="7"/>
        <v>0</v>
      </c>
      <c r="O33" s="24">
        <f t="shared" si="7"/>
        <v>0</v>
      </c>
      <c r="P33" s="24">
        <f t="shared" si="7"/>
        <v>0</v>
      </c>
      <c r="Q33" s="24">
        <f t="shared" si="7"/>
        <v>0</v>
      </c>
      <c r="R33" s="24">
        <f t="shared" si="7"/>
        <v>0</v>
      </c>
      <c r="S33" s="24">
        <f t="shared" si="7"/>
        <v>0</v>
      </c>
      <c r="T33" s="24">
        <f t="shared" si="7"/>
        <v>0</v>
      </c>
      <c r="U33" s="24">
        <f t="shared" si="7"/>
        <v>0</v>
      </c>
      <c r="V33" s="24">
        <f t="shared" si="7"/>
        <v>0</v>
      </c>
      <c r="W33" s="24">
        <f t="shared" si="7"/>
        <v>0</v>
      </c>
      <c r="X33" s="24">
        <f t="shared" si="7"/>
        <v>0</v>
      </c>
      <c r="Y33" s="24">
        <f t="shared" si="7"/>
        <v>0</v>
      </c>
      <c r="Z33" s="24">
        <f t="shared" si="7"/>
        <v>0</v>
      </c>
      <c r="AA33" s="24">
        <f t="shared" si="7"/>
        <v>0</v>
      </c>
      <c r="AB33" s="24">
        <f t="shared" si="7"/>
        <v>0</v>
      </c>
      <c r="AC33" s="25">
        <f>SUM(C33:AB33)</f>
        <v>0</v>
      </c>
    </row>
    <row r="34" spans="1:29" ht="8.25" customHeight="1" x14ac:dyDescent="0.2">
      <c r="A34" s="30"/>
      <c r="B34" s="31"/>
      <c r="C34" s="20"/>
      <c r="D34" s="20"/>
      <c r="E34" s="20"/>
      <c r="F34" s="20"/>
      <c r="G34" s="20"/>
      <c r="H34" s="32"/>
      <c r="I34" s="20"/>
      <c r="J34" s="20"/>
      <c r="K34" s="32"/>
      <c r="L34" s="20"/>
      <c r="M34" s="20"/>
      <c r="N34" s="20"/>
      <c r="O34" s="20"/>
      <c r="P34" s="20"/>
      <c r="Q34" s="20"/>
      <c r="R34" s="32"/>
      <c r="S34" s="32"/>
      <c r="T34" s="32"/>
      <c r="U34" s="20"/>
      <c r="V34" s="20"/>
      <c r="W34" s="20"/>
      <c r="X34" s="20"/>
      <c r="Y34" s="32"/>
      <c r="Z34" s="32"/>
      <c r="AA34" s="32"/>
      <c r="AB34" s="32"/>
      <c r="AC34" s="21"/>
    </row>
    <row r="35" spans="1:29" ht="15" x14ac:dyDescent="0.2">
      <c r="A35" s="17" t="s">
        <v>95</v>
      </c>
      <c r="B35" s="18" t="s">
        <v>23</v>
      </c>
      <c r="C35" s="32"/>
      <c r="D35" s="32"/>
      <c r="E35" s="32"/>
      <c r="F35" s="32"/>
      <c r="G35" s="32"/>
      <c r="H35" s="15"/>
      <c r="I35" s="32"/>
      <c r="J35" s="32"/>
      <c r="K35" s="15"/>
      <c r="L35" s="32"/>
      <c r="M35" s="32"/>
      <c r="N35" s="32"/>
      <c r="O35" s="32"/>
      <c r="P35" s="32"/>
      <c r="Q35" s="32"/>
      <c r="R35" s="15"/>
      <c r="S35" s="15"/>
      <c r="T35" s="15"/>
      <c r="U35" s="32"/>
      <c r="V35" s="32"/>
      <c r="W35" s="32"/>
      <c r="X35" s="32"/>
      <c r="Y35" s="15"/>
      <c r="Z35" s="15"/>
      <c r="AA35" s="15"/>
      <c r="AB35" s="15"/>
      <c r="AC35" s="33"/>
    </row>
    <row r="36" spans="1:29" ht="14.45" customHeight="1" x14ac:dyDescent="0.2">
      <c r="A36" s="27" t="s">
        <v>52</v>
      </c>
      <c r="B36" s="23" t="s">
        <v>149</v>
      </c>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5">
        <f>SUM(C36:AB36)</f>
        <v>0</v>
      </c>
    </row>
    <row r="37" spans="1:29" ht="14.45" customHeight="1" x14ac:dyDescent="0.2">
      <c r="A37" s="27" t="s">
        <v>53</v>
      </c>
      <c r="B37" s="23" t="s">
        <v>150</v>
      </c>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5">
        <f t="shared" ref="AC37:AC39" si="8">SUM(C37:AB37)</f>
        <v>0</v>
      </c>
    </row>
    <row r="38" spans="1:29" ht="14.45" customHeight="1" x14ac:dyDescent="0.2">
      <c r="A38" s="27" t="s">
        <v>54</v>
      </c>
      <c r="B38" s="23" t="s">
        <v>151</v>
      </c>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5">
        <f t="shared" si="8"/>
        <v>0</v>
      </c>
    </row>
    <row r="39" spans="1:29" ht="14.45" customHeight="1" x14ac:dyDescent="0.2">
      <c r="A39" s="27" t="s">
        <v>55</v>
      </c>
      <c r="B39" s="23" t="s">
        <v>24</v>
      </c>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5">
        <f t="shared" si="8"/>
        <v>0</v>
      </c>
    </row>
    <row r="40" spans="1:29" ht="14.45" customHeight="1" x14ac:dyDescent="0.2">
      <c r="A40" s="215" t="s">
        <v>106</v>
      </c>
      <c r="B40" s="216"/>
      <c r="C40" s="24">
        <f>SUM(C36:C39)</f>
        <v>0</v>
      </c>
      <c r="D40" s="24">
        <f t="shared" ref="D40:AB40" si="9">SUM(D36:D39)</f>
        <v>0</v>
      </c>
      <c r="E40" s="24">
        <f t="shared" si="9"/>
        <v>0</v>
      </c>
      <c r="F40" s="24">
        <f t="shared" si="9"/>
        <v>0</v>
      </c>
      <c r="G40" s="24">
        <f t="shared" si="9"/>
        <v>0</v>
      </c>
      <c r="H40" s="24">
        <f t="shared" si="9"/>
        <v>0</v>
      </c>
      <c r="I40" s="24">
        <f t="shared" si="9"/>
        <v>0</v>
      </c>
      <c r="J40" s="24">
        <f t="shared" si="9"/>
        <v>0</v>
      </c>
      <c r="K40" s="24">
        <f t="shared" si="9"/>
        <v>0</v>
      </c>
      <c r="L40" s="24">
        <f t="shared" si="9"/>
        <v>0</v>
      </c>
      <c r="M40" s="24">
        <f t="shared" si="9"/>
        <v>0</v>
      </c>
      <c r="N40" s="24">
        <f t="shared" si="9"/>
        <v>0</v>
      </c>
      <c r="O40" s="24">
        <f t="shared" si="9"/>
        <v>0</v>
      </c>
      <c r="P40" s="24">
        <f t="shared" si="9"/>
        <v>0</v>
      </c>
      <c r="Q40" s="24">
        <f t="shared" si="9"/>
        <v>0</v>
      </c>
      <c r="R40" s="24">
        <f t="shared" si="9"/>
        <v>0</v>
      </c>
      <c r="S40" s="24">
        <f t="shared" si="9"/>
        <v>0</v>
      </c>
      <c r="T40" s="24">
        <f t="shared" si="9"/>
        <v>0</v>
      </c>
      <c r="U40" s="24">
        <f t="shared" si="9"/>
        <v>0</v>
      </c>
      <c r="V40" s="24">
        <f t="shared" si="9"/>
        <v>0</v>
      </c>
      <c r="W40" s="24">
        <f t="shared" si="9"/>
        <v>0</v>
      </c>
      <c r="X40" s="24">
        <f t="shared" si="9"/>
        <v>0</v>
      </c>
      <c r="Y40" s="24">
        <f t="shared" si="9"/>
        <v>0</v>
      </c>
      <c r="Z40" s="24">
        <f t="shared" si="9"/>
        <v>0</v>
      </c>
      <c r="AA40" s="24">
        <f t="shared" si="9"/>
        <v>0</v>
      </c>
      <c r="AB40" s="24">
        <f t="shared" si="9"/>
        <v>0</v>
      </c>
      <c r="AC40" s="25">
        <f>SUM(C40:AB40)</f>
        <v>0</v>
      </c>
    </row>
    <row r="41" spans="1:29" ht="8.25" customHeight="1" x14ac:dyDescent="0.2">
      <c r="A41" s="30"/>
      <c r="B41" s="31"/>
      <c r="C41" s="20"/>
      <c r="D41" s="20"/>
      <c r="E41" s="20"/>
      <c r="F41" s="20"/>
      <c r="G41" s="20"/>
      <c r="H41" s="20"/>
      <c r="I41" s="20"/>
      <c r="J41" s="20"/>
      <c r="K41" s="32"/>
      <c r="L41" s="20"/>
      <c r="M41" s="20"/>
      <c r="N41" s="20"/>
      <c r="O41" s="20"/>
      <c r="P41" s="20"/>
      <c r="Q41" s="20"/>
      <c r="R41" s="32"/>
      <c r="S41" s="32"/>
      <c r="T41" s="32"/>
      <c r="U41" s="20"/>
      <c r="V41" s="20"/>
      <c r="W41" s="20"/>
      <c r="X41" s="20"/>
      <c r="Y41" s="32"/>
      <c r="Z41" s="32"/>
      <c r="AA41" s="32"/>
      <c r="AB41" s="32"/>
      <c r="AC41" s="21"/>
    </row>
    <row r="42" spans="1:29" ht="15" x14ac:dyDescent="0.2">
      <c r="A42" s="17" t="s">
        <v>96</v>
      </c>
      <c r="B42" s="18" t="s">
        <v>132</v>
      </c>
      <c r="C42" s="32"/>
      <c r="D42" s="32"/>
      <c r="E42" s="32"/>
      <c r="F42" s="32"/>
      <c r="G42" s="32"/>
      <c r="H42" s="15"/>
      <c r="I42" s="32"/>
      <c r="J42" s="32"/>
      <c r="K42" s="15"/>
      <c r="L42" s="32"/>
      <c r="M42" s="32"/>
      <c r="N42" s="32"/>
      <c r="O42" s="32"/>
      <c r="P42" s="32"/>
      <c r="Q42" s="32"/>
      <c r="R42" s="15"/>
      <c r="S42" s="15"/>
      <c r="T42" s="15"/>
      <c r="U42" s="32"/>
      <c r="V42" s="32"/>
      <c r="W42" s="32"/>
      <c r="X42" s="32"/>
      <c r="Y42" s="15"/>
      <c r="Z42" s="15"/>
      <c r="AA42" s="15"/>
      <c r="AB42" s="15"/>
      <c r="AC42" s="33"/>
    </row>
    <row r="43" spans="1:29" ht="14.45" customHeight="1" x14ac:dyDescent="0.2">
      <c r="A43" s="27" t="s">
        <v>56</v>
      </c>
      <c r="B43" s="23" t="s">
        <v>152</v>
      </c>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5">
        <f t="shared" ref="AC43:AC46" si="10">SUM(C43:AB43)</f>
        <v>0</v>
      </c>
    </row>
    <row r="44" spans="1:29" ht="14.45" customHeight="1" x14ac:dyDescent="0.2">
      <c r="A44" s="27" t="s">
        <v>57</v>
      </c>
      <c r="B44" s="23" t="s">
        <v>153</v>
      </c>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5">
        <f t="shared" si="10"/>
        <v>0</v>
      </c>
    </row>
    <row r="45" spans="1:29" ht="14.45" customHeight="1" x14ac:dyDescent="0.2">
      <c r="A45" s="27" t="s">
        <v>58</v>
      </c>
      <c r="B45" s="23" t="s">
        <v>26</v>
      </c>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5">
        <f t="shared" si="10"/>
        <v>0</v>
      </c>
    </row>
    <row r="46" spans="1:29" ht="14.45" customHeight="1" x14ac:dyDescent="0.2">
      <c r="A46" s="27" t="s">
        <v>59</v>
      </c>
      <c r="B46" s="23" t="s">
        <v>154</v>
      </c>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5">
        <f t="shared" si="10"/>
        <v>0</v>
      </c>
    </row>
    <row r="47" spans="1:29" ht="14.45" customHeight="1" x14ac:dyDescent="0.2">
      <c r="A47" s="215" t="s">
        <v>107</v>
      </c>
      <c r="B47" s="216"/>
      <c r="C47" s="24">
        <f t="shared" ref="C47:AA47" si="11">SUM(C43:C46)</f>
        <v>0</v>
      </c>
      <c r="D47" s="24">
        <f t="shared" si="11"/>
        <v>0</v>
      </c>
      <c r="E47" s="24">
        <f t="shared" si="11"/>
        <v>0</v>
      </c>
      <c r="F47" s="24">
        <f t="shared" si="11"/>
        <v>0</v>
      </c>
      <c r="G47" s="24">
        <f t="shared" si="11"/>
        <v>0</v>
      </c>
      <c r="H47" s="24">
        <f t="shared" si="11"/>
        <v>0</v>
      </c>
      <c r="I47" s="24">
        <f t="shared" si="11"/>
        <v>0</v>
      </c>
      <c r="J47" s="24">
        <f t="shared" si="11"/>
        <v>0</v>
      </c>
      <c r="K47" s="24">
        <f t="shared" si="11"/>
        <v>0</v>
      </c>
      <c r="L47" s="24">
        <f t="shared" si="11"/>
        <v>0</v>
      </c>
      <c r="M47" s="24">
        <f t="shared" si="11"/>
        <v>0</v>
      </c>
      <c r="N47" s="24">
        <f t="shared" si="11"/>
        <v>0</v>
      </c>
      <c r="O47" s="24">
        <f t="shared" si="11"/>
        <v>0</v>
      </c>
      <c r="P47" s="24">
        <f t="shared" si="11"/>
        <v>0</v>
      </c>
      <c r="Q47" s="24">
        <f t="shared" si="11"/>
        <v>0</v>
      </c>
      <c r="R47" s="24">
        <f t="shared" si="11"/>
        <v>0</v>
      </c>
      <c r="S47" s="24">
        <f t="shared" si="11"/>
        <v>0</v>
      </c>
      <c r="T47" s="24">
        <f t="shared" si="11"/>
        <v>0</v>
      </c>
      <c r="U47" s="24">
        <f t="shared" si="11"/>
        <v>0</v>
      </c>
      <c r="V47" s="24">
        <f t="shared" si="11"/>
        <v>0</v>
      </c>
      <c r="W47" s="24">
        <f t="shared" si="11"/>
        <v>0</v>
      </c>
      <c r="X47" s="24">
        <f t="shared" si="11"/>
        <v>0</v>
      </c>
      <c r="Y47" s="24">
        <f t="shared" si="11"/>
        <v>0</v>
      </c>
      <c r="Z47" s="24">
        <f t="shared" si="11"/>
        <v>0</v>
      </c>
      <c r="AA47" s="24">
        <f t="shared" si="11"/>
        <v>0</v>
      </c>
      <c r="AB47" s="24">
        <f>SUM(AA43:AA46)</f>
        <v>0</v>
      </c>
      <c r="AC47" s="25">
        <f>SUM(C47:AB47)</f>
        <v>0</v>
      </c>
    </row>
    <row r="48" spans="1:29" ht="8.25" customHeight="1" x14ac:dyDescent="0.2">
      <c r="A48" s="30"/>
      <c r="B48" s="31"/>
      <c r="C48" s="20"/>
      <c r="D48" s="20"/>
      <c r="E48" s="20"/>
      <c r="F48" s="20"/>
      <c r="G48" s="20"/>
      <c r="H48" s="32"/>
      <c r="I48" s="20"/>
      <c r="J48" s="20"/>
      <c r="K48" s="32"/>
      <c r="L48" s="20"/>
      <c r="M48" s="20"/>
      <c r="N48" s="20"/>
      <c r="O48" s="20"/>
      <c r="P48" s="20"/>
      <c r="Q48" s="20"/>
      <c r="R48" s="32"/>
      <c r="S48" s="32"/>
      <c r="T48" s="32"/>
      <c r="U48" s="20"/>
      <c r="V48" s="20"/>
      <c r="W48" s="20"/>
      <c r="X48" s="20"/>
      <c r="Y48" s="32"/>
      <c r="Z48" s="32"/>
      <c r="AA48" s="32"/>
      <c r="AB48" s="32"/>
      <c r="AC48" s="21"/>
    </row>
    <row r="49" spans="1:29" ht="15" x14ac:dyDescent="0.2">
      <c r="A49" s="35" t="s">
        <v>97</v>
      </c>
      <c r="B49" s="18" t="s">
        <v>27</v>
      </c>
      <c r="C49" s="32"/>
      <c r="D49" s="32"/>
      <c r="E49" s="32"/>
      <c r="F49" s="32"/>
      <c r="G49" s="32"/>
      <c r="H49" s="32"/>
      <c r="I49" s="32"/>
      <c r="J49" s="15"/>
      <c r="K49" s="15"/>
      <c r="L49" s="15"/>
      <c r="M49" s="15"/>
      <c r="N49" s="15"/>
      <c r="O49" s="32"/>
      <c r="P49" s="15"/>
      <c r="Q49" s="15"/>
      <c r="R49" s="15"/>
      <c r="S49" s="15"/>
      <c r="T49" s="15"/>
      <c r="U49" s="32"/>
      <c r="V49" s="32"/>
      <c r="W49" s="15"/>
      <c r="X49" s="15"/>
      <c r="Y49" s="15"/>
      <c r="Z49" s="15"/>
      <c r="AA49" s="15"/>
      <c r="AB49" s="15"/>
      <c r="AC49" s="33"/>
    </row>
    <row r="50" spans="1:29" ht="14.45" customHeight="1" x14ac:dyDescent="0.2">
      <c r="A50" s="27" t="s">
        <v>60</v>
      </c>
      <c r="B50" s="23" t="s">
        <v>155</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5">
        <f t="shared" ref="AC50:AC56" si="12">SUM(C50:AB50)</f>
        <v>0</v>
      </c>
    </row>
    <row r="51" spans="1:29" ht="14.45" customHeight="1" x14ac:dyDescent="0.2">
      <c r="A51" s="27" t="s">
        <v>61</v>
      </c>
      <c r="B51" s="23" t="s">
        <v>156</v>
      </c>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5">
        <f t="shared" si="12"/>
        <v>0</v>
      </c>
    </row>
    <row r="52" spans="1:29" ht="14.45" customHeight="1" x14ac:dyDescent="0.2">
      <c r="A52" s="27" t="s">
        <v>62</v>
      </c>
      <c r="B52" s="23" t="s">
        <v>157</v>
      </c>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5">
        <f t="shared" si="12"/>
        <v>0</v>
      </c>
    </row>
    <row r="53" spans="1:29" ht="14.45" customHeight="1" x14ac:dyDescent="0.2">
      <c r="A53" s="27" t="s">
        <v>63</v>
      </c>
      <c r="B53" s="23" t="s">
        <v>158</v>
      </c>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5">
        <f t="shared" si="12"/>
        <v>0</v>
      </c>
    </row>
    <row r="54" spans="1:29" ht="14.45" customHeight="1" x14ac:dyDescent="0.2">
      <c r="A54" s="27" t="s">
        <v>64</v>
      </c>
      <c r="B54" s="23" t="s">
        <v>159</v>
      </c>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5">
        <f t="shared" si="12"/>
        <v>0</v>
      </c>
    </row>
    <row r="55" spans="1:29" ht="14.45" customHeight="1" x14ac:dyDescent="0.2">
      <c r="A55" s="27" t="s">
        <v>65</v>
      </c>
      <c r="B55" s="23" t="s">
        <v>160</v>
      </c>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5">
        <f t="shared" si="12"/>
        <v>0</v>
      </c>
    </row>
    <row r="56" spans="1:29" ht="14.45" customHeight="1" x14ac:dyDescent="0.2">
      <c r="A56" s="27" t="s">
        <v>66</v>
      </c>
      <c r="B56" s="23" t="s">
        <v>161</v>
      </c>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5">
        <f t="shared" si="12"/>
        <v>0</v>
      </c>
    </row>
    <row r="57" spans="1:29" ht="14.45" customHeight="1" x14ac:dyDescent="0.2">
      <c r="A57" s="215" t="s">
        <v>108</v>
      </c>
      <c r="B57" s="216"/>
      <c r="C57" s="24">
        <f t="shared" ref="C57:AB57" si="13">SUM(C50:C56)</f>
        <v>0</v>
      </c>
      <c r="D57" s="24">
        <f t="shared" si="13"/>
        <v>0</v>
      </c>
      <c r="E57" s="24">
        <f t="shared" si="13"/>
        <v>0</v>
      </c>
      <c r="F57" s="24">
        <f t="shared" si="13"/>
        <v>0</v>
      </c>
      <c r="G57" s="24">
        <f t="shared" si="13"/>
        <v>0</v>
      </c>
      <c r="H57" s="24">
        <f t="shared" si="13"/>
        <v>0</v>
      </c>
      <c r="I57" s="24">
        <f t="shared" si="13"/>
        <v>0</v>
      </c>
      <c r="J57" s="24">
        <f t="shared" si="13"/>
        <v>0</v>
      </c>
      <c r="K57" s="24">
        <f t="shared" si="13"/>
        <v>0</v>
      </c>
      <c r="L57" s="24">
        <f t="shared" si="13"/>
        <v>0</v>
      </c>
      <c r="M57" s="24">
        <f t="shared" si="13"/>
        <v>0</v>
      </c>
      <c r="N57" s="24">
        <f t="shared" si="13"/>
        <v>0</v>
      </c>
      <c r="O57" s="24">
        <f t="shared" si="13"/>
        <v>0</v>
      </c>
      <c r="P57" s="24">
        <f t="shared" si="13"/>
        <v>0</v>
      </c>
      <c r="Q57" s="24">
        <f t="shared" si="13"/>
        <v>0</v>
      </c>
      <c r="R57" s="24">
        <f t="shared" si="13"/>
        <v>0</v>
      </c>
      <c r="S57" s="24">
        <f t="shared" si="13"/>
        <v>0</v>
      </c>
      <c r="T57" s="24">
        <f t="shared" si="13"/>
        <v>0</v>
      </c>
      <c r="U57" s="24">
        <f t="shared" si="13"/>
        <v>0</v>
      </c>
      <c r="V57" s="24">
        <f t="shared" si="13"/>
        <v>0</v>
      </c>
      <c r="W57" s="24">
        <f t="shared" si="13"/>
        <v>0</v>
      </c>
      <c r="X57" s="24">
        <f t="shared" si="13"/>
        <v>0</v>
      </c>
      <c r="Y57" s="24">
        <f t="shared" si="13"/>
        <v>0</v>
      </c>
      <c r="Z57" s="24">
        <f t="shared" si="13"/>
        <v>0</v>
      </c>
      <c r="AA57" s="24">
        <f t="shared" si="13"/>
        <v>0</v>
      </c>
      <c r="AB57" s="24">
        <f t="shared" si="13"/>
        <v>0</v>
      </c>
      <c r="AC57" s="25">
        <f>SUM(C57:AB57)</f>
        <v>0</v>
      </c>
    </row>
    <row r="58" spans="1:29" ht="8.25" customHeight="1" x14ac:dyDescent="0.2">
      <c r="A58" s="30"/>
      <c r="B58" s="31"/>
      <c r="C58" s="20"/>
      <c r="D58" s="20"/>
      <c r="E58" s="20"/>
      <c r="F58" s="20"/>
      <c r="G58" s="20"/>
      <c r="H58" s="20"/>
      <c r="I58" s="20"/>
      <c r="J58" s="20"/>
      <c r="K58" s="20"/>
      <c r="L58" s="20"/>
      <c r="M58" s="20"/>
      <c r="N58" s="20"/>
      <c r="O58" s="20"/>
      <c r="P58" s="20"/>
      <c r="Q58" s="20"/>
      <c r="R58" s="32"/>
      <c r="S58" s="32"/>
      <c r="T58" s="32"/>
      <c r="U58" s="20"/>
      <c r="V58" s="20"/>
      <c r="W58" s="32"/>
      <c r="X58" s="32"/>
      <c r="Y58" s="32"/>
      <c r="Z58" s="32"/>
      <c r="AA58" s="32"/>
      <c r="AB58" s="32"/>
      <c r="AC58" s="21"/>
    </row>
    <row r="59" spans="1:29" ht="15" x14ac:dyDescent="0.2">
      <c r="A59" s="17" t="s">
        <v>98</v>
      </c>
      <c r="B59" s="18" t="s">
        <v>133</v>
      </c>
      <c r="C59" s="32"/>
      <c r="D59" s="32"/>
      <c r="E59" s="32"/>
      <c r="F59" s="32"/>
      <c r="G59" s="32"/>
      <c r="H59" s="15"/>
      <c r="I59" s="32"/>
      <c r="J59" s="32"/>
      <c r="K59" s="15"/>
      <c r="L59" s="32"/>
      <c r="M59" s="32"/>
      <c r="N59" s="32"/>
      <c r="O59" s="32"/>
      <c r="P59" s="32"/>
      <c r="Q59" s="32"/>
      <c r="R59" s="15"/>
      <c r="S59" s="15"/>
      <c r="T59" s="15"/>
      <c r="U59" s="32"/>
      <c r="V59" s="32"/>
      <c r="W59" s="32"/>
      <c r="X59" s="32"/>
      <c r="Y59" s="15"/>
      <c r="Z59" s="15"/>
      <c r="AA59" s="15"/>
      <c r="AB59" s="15"/>
      <c r="AC59" s="33"/>
    </row>
    <row r="60" spans="1:29" ht="14.45" customHeight="1" x14ac:dyDescent="0.2">
      <c r="A60" s="27" t="s">
        <v>67</v>
      </c>
      <c r="B60" s="23" t="s">
        <v>162</v>
      </c>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5">
        <f t="shared" ref="AC60:AC67" si="14">SUM(C60:AB60)</f>
        <v>0</v>
      </c>
    </row>
    <row r="61" spans="1:29" ht="14.45" customHeight="1" x14ac:dyDescent="0.2">
      <c r="A61" s="27" t="s">
        <v>68</v>
      </c>
      <c r="B61" s="23" t="s">
        <v>163</v>
      </c>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5">
        <f t="shared" si="14"/>
        <v>0</v>
      </c>
    </row>
    <row r="62" spans="1:29" ht="14.45" customHeight="1" x14ac:dyDescent="0.2">
      <c r="A62" s="27" t="s">
        <v>112</v>
      </c>
      <c r="B62" s="23" t="s">
        <v>164</v>
      </c>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5">
        <f t="shared" si="14"/>
        <v>0</v>
      </c>
    </row>
    <row r="63" spans="1:29" ht="14.45" customHeight="1" x14ac:dyDescent="0.2">
      <c r="A63" s="27" t="s">
        <v>113</v>
      </c>
      <c r="B63" s="23" t="s">
        <v>165</v>
      </c>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5">
        <f t="shared" si="14"/>
        <v>0</v>
      </c>
    </row>
    <row r="64" spans="1:29" ht="14.45" customHeight="1" x14ac:dyDescent="0.2">
      <c r="A64" s="27" t="s">
        <v>114</v>
      </c>
      <c r="B64" s="23" t="s">
        <v>166</v>
      </c>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5">
        <f t="shared" si="14"/>
        <v>0</v>
      </c>
    </row>
    <row r="65" spans="1:29" ht="14.45" customHeight="1" x14ac:dyDescent="0.2">
      <c r="A65" s="27" t="s">
        <v>115</v>
      </c>
      <c r="B65" s="23" t="s">
        <v>167</v>
      </c>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5">
        <f t="shared" si="14"/>
        <v>0</v>
      </c>
    </row>
    <row r="66" spans="1:29" ht="14.45" customHeight="1" x14ac:dyDescent="0.2">
      <c r="A66" s="27" t="s">
        <v>116</v>
      </c>
      <c r="B66" s="23" t="s">
        <v>168</v>
      </c>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5">
        <f t="shared" si="14"/>
        <v>0</v>
      </c>
    </row>
    <row r="67" spans="1:29" ht="14.45" customHeight="1" x14ac:dyDescent="0.2">
      <c r="A67" s="27" t="s">
        <v>117</v>
      </c>
      <c r="B67" s="23" t="s">
        <v>169</v>
      </c>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5">
        <f t="shared" si="14"/>
        <v>0</v>
      </c>
    </row>
    <row r="68" spans="1:29" ht="14.45" customHeight="1" x14ac:dyDescent="0.2">
      <c r="A68" s="215" t="s">
        <v>109</v>
      </c>
      <c r="B68" s="216"/>
      <c r="C68" s="24">
        <f>SUM(C60:C67)</f>
        <v>0</v>
      </c>
      <c r="D68" s="24">
        <f t="shared" ref="D68:AB68" si="15">SUM(D60:D67)</f>
        <v>0</v>
      </c>
      <c r="E68" s="24">
        <f t="shared" si="15"/>
        <v>0</v>
      </c>
      <c r="F68" s="24">
        <f t="shared" si="15"/>
        <v>0</v>
      </c>
      <c r="G68" s="24">
        <f t="shared" si="15"/>
        <v>0</v>
      </c>
      <c r="H68" s="24">
        <f t="shared" si="15"/>
        <v>0</v>
      </c>
      <c r="I68" s="24">
        <f t="shared" si="15"/>
        <v>0</v>
      </c>
      <c r="J68" s="24">
        <f t="shared" si="15"/>
        <v>0</v>
      </c>
      <c r="K68" s="24">
        <f t="shared" si="15"/>
        <v>0</v>
      </c>
      <c r="L68" s="24">
        <f t="shared" si="15"/>
        <v>0</v>
      </c>
      <c r="M68" s="24">
        <f t="shared" si="15"/>
        <v>0</v>
      </c>
      <c r="N68" s="24">
        <f t="shared" si="15"/>
        <v>0</v>
      </c>
      <c r="O68" s="24">
        <f t="shared" si="15"/>
        <v>0</v>
      </c>
      <c r="P68" s="24">
        <f t="shared" si="15"/>
        <v>0</v>
      </c>
      <c r="Q68" s="24">
        <f t="shared" si="15"/>
        <v>0</v>
      </c>
      <c r="R68" s="24">
        <f t="shared" si="15"/>
        <v>0</v>
      </c>
      <c r="S68" s="24">
        <f t="shared" si="15"/>
        <v>0</v>
      </c>
      <c r="T68" s="24">
        <f t="shared" si="15"/>
        <v>0</v>
      </c>
      <c r="U68" s="24">
        <f t="shared" si="15"/>
        <v>0</v>
      </c>
      <c r="V68" s="24">
        <f t="shared" si="15"/>
        <v>0</v>
      </c>
      <c r="W68" s="24">
        <f t="shared" si="15"/>
        <v>0</v>
      </c>
      <c r="X68" s="24">
        <f t="shared" si="15"/>
        <v>0</v>
      </c>
      <c r="Y68" s="24">
        <f t="shared" si="15"/>
        <v>0</v>
      </c>
      <c r="Z68" s="24">
        <f t="shared" si="15"/>
        <v>0</v>
      </c>
      <c r="AA68" s="24">
        <f t="shared" si="15"/>
        <v>0</v>
      </c>
      <c r="AB68" s="24">
        <f t="shared" si="15"/>
        <v>0</v>
      </c>
      <c r="AC68" s="25">
        <f>SUM(C68:AB68)</f>
        <v>0</v>
      </c>
    </row>
    <row r="69" spans="1:29" ht="8.25" customHeight="1" x14ac:dyDescent="0.2">
      <c r="A69" s="30"/>
      <c r="B69" s="31"/>
      <c r="C69" s="20"/>
      <c r="D69" s="20"/>
      <c r="E69" s="20"/>
      <c r="F69" s="20"/>
      <c r="G69" s="20"/>
      <c r="H69" s="32"/>
      <c r="I69" s="20"/>
      <c r="J69" s="20"/>
      <c r="K69" s="32"/>
      <c r="L69" s="20"/>
      <c r="M69" s="20"/>
      <c r="N69" s="20"/>
      <c r="O69" s="20"/>
      <c r="P69" s="20"/>
      <c r="Q69" s="20"/>
      <c r="R69" s="32"/>
      <c r="S69" s="32"/>
      <c r="T69" s="32"/>
      <c r="U69" s="20"/>
      <c r="V69" s="20"/>
      <c r="W69" s="20"/>
      <c r="X69" s="20"/>
      <c r="Y69" s="32"/>
      <c r="Z69" s="32"/>
      <c r="AA69" s="32"/>
      <c r="AB69" s="32"/>
      <c r="AC69" s="21"/>
    </row>
    <row r="70" spans="1:29" ht="14.45" customHeight="1" x14ac:dyDescent="0.2">
      <c r="A70" s="17" t="s">
        <v>99</v>
      </c>
      <c r="B70" s="18" t="s">
        <v>134</v>
      </c>
      <c r="C70" s="32"/>
      <c r="D70" s="32"/>
      <c r="E70" s="32"/>
      <c r="F70" s="32"/>
      <c r="G70" s="32"/>
      <c r="H70" s="15"/>
      <c r="I70" s="32"/>
      <c r="J70" s="32"/>
      <c r="K70" s="15"/>
      <c r="L70" s="32"/>
      <c r="M70" s="32"/>
      <c r="N70" s="32"/>
      <c r="O70" s="32"/>
      <c r="P70" s="32"/>
      <c r="Q70" s="32"/>
      <c r="R70" s="15"/>
      <c r="S70" s="15"/>
      <c r="T70" s="15"/>
      <c r="U70" s="32"/>
      <c r="V70" s="32"/>
      <c r="W70" s="32"/>
      <c r="X70" s="32"/>
      <c r="Y70" s="15"/>
      <c r="Z70" s="15"/>
      <c r="AA70" s="15"/>
      <c r="AB70" s="15"/>
      <c r="AC70" s="33"/>
    </row>
    <row r="71" spans="1:29" ht="14.45" customHeight="1" x14ac:dyDescent="0.2">
      <c r="A71" s="27" t="s">
        <v>118</v>
      </c>
      <c r="B71" s="23" t="s">
        <v>28</v>
      </c>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5">
        <f t="shared" ref="AC71:AC74" si="16">SUM(C71:AB71)</f>
        <v>0</v>
      </c>
    </row>
    <row r="72" spans="1:29" ht="14.45" customHeight="1" x14ac:dyDescent="0.2">
      <c r="A72" s="27" t="s">
        <v>119</v>
      </c>
      <c r="B72" s="23" t="s">
        <v>170</v>
      </c>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5">
        <f t="shared" si="16"/>
        <v>0</v>
      </c>
    </row>
    <row r="73" spans="1:29" ht="14.45" customHeight="1" x14ac:dyDescent="0.2">
      <c r="A73" s="27" t="s">
        <v>120</v>
      </c>
      <c r="B73" s="23" t="s">
        <v>234</v>
      </c>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5">
        <f t="shared" si="16"/>
        <v>0</v>
      </c>
    </row>
    <row r="74" spans="1:29" ht="14.45" customHeight="1" x14ac:dyDescent="0.2">
      <c r="A74" s="27" t="s">
        <v>121</v>
      </c>
      <c r="B74" s="23" t="s">
        <v>171</v>
      </c>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24"/>
      <c r="AC74" s="25">
        <f t="shared" si="16"/>
        <v>0</v>
      </c>
    </row>
    <row r="75" spans="1:29" ht="14.45" customHeight="1" x14ac:dyDescent="0.2">
      <c r="A75" s="220" t="s">
        <v>110</v>
      </c>
      <c r="B75" s="221"/>
      <c r="C75" s="24">
        <f>SUM(C71:C74)</f>
        <v>0</v>
      </c>
      <c r="D75" s="24">
        <f t="shared" ref="D75:AB75" si="17">SUM(D71:D74)</f>
        <v>0</v>
      </c>
      <c r="E75" s="24">
        <f t="shared" si="17"/>
        <v>0</v>
      </c>
      <c r="F75" s="24">
        <f t="shared" si="17"/>
        <v>0</v>
      </c>
      <c r="G75" s="24">
        <f t="shared" si="17"/>
        <v>0</v>
      </c>
      <c r="H75" s="24">
        <f t="shared" si="17"/>
        <v>0</v>
      </c>
      <c r="I75" s="24">
        <f t="shared" si="17"/>
        <v>0</v>
      </c>
      <c r="J75" s="24">
        <f t="shared" si="17"/>
        <v>0</v>
      </c>
      <c r="K75" s="24">
        <f t="shared" si="17"/>
        <v>0</v>
      </c>
      <c r="L75" s="24">
        <f t="shared" si="17"/>
        <v>0</v>
      </c>
      <c r="M75" s="24">
        <f t="shared" si="17"/>
        <v>0</v>
      </c>
      <c r="N75" s="24">
        <f t="shared" si="17"/>
        <v>0</v>
      </c>
      <c r="O75" s="24">
        <f t="shared" si="17"/>
        <v>0</v>
      </c>
      <c r="P75" s="24">
        <f t="shared" si="17"/>
        <v>0</v>
      </c>
      <c r="Q75" s="24">
        <f t="shared" si="17"/>
        <v>0</v>
      </c>
      <c r="R75" s="24">
        <f t="shared" si="17"/>
        <v>0</v>
      </c>
      <c r="S75" s="24">
        <f t="shared" si="17"/>
        <v>0</v>
      </c>
      <c r="T75" s="24">
        <f t="shared" si="17"/>
        <v>0</v>
      </c>
      <c r="U75" s="24">
        <f t="shared" si="17"/>
        <v>0</v>
      </c>
      <c r="V75" s="24">
        <f t="shared" si="17"/>
        <v>0</v>
      </c>
      <c r="W75" s="24">
        <f t="shared" si="17"/>
        <v>0</v>
      </c>
      <c r="X75" s="24">
        <f t="shared" si="17"/>
        <v>0</v>
      </c>
      <c r="Y75" s="24">
        <f t="shared" si="17"/>
        <v>0</v>
      </c>
      <c r="Z75" s="24">
        <f t="shared" si="17"/>
        <v>0</v>
      </c>
      <c r="AA75" s="24">
        <f t="shared" si="17"/>
        <v>0</v>
      </c>
      <c r="AB75" s="24">
        <f t="shared" si="17"/>
        <v>0</v>
      </c>
      <c r="AC75" s="25">
        <f>SUM(C75:AB75)</f>
        <v>0</v>
      </c>
    </row>
    <row r="76" spans="1:29" ht="8.25" customHeight="1" x14ac:dyDescent="0.2">
      <c r="A76" s="30"/>
      <c r="B76" s="31"/>
      <c r="C76" s="20"/>
      <c r="D76" s="20"/>
      <c r="E76" s="20"/>
      <c r="F76" s="20"/>
      <c r="G76" s="20"/>
      <c r="H76" s="32"/>
      <c r="I76" s="20"/>
      <c r="J76" s="20"/>
      <c r="K76" s="32"/>
      <c r="L76" s="20"/>
      <c r="M76" s="20"/>
      <c r="N76" s="20"/>
      <c r="O76" s="20"/>
      <c r="P76" s="20"/>
      <c r="Q76" s="20"/>
      <c r="R76" s="32"/>
      <c r="S76" s="32"/>
      <c r="T76" s="32"/>
      <c r="U76" s="20"/>
      <c r="V76" s="20"/>
      <c r="W76" s="20"/>
      <c r="X76" s="20"/>
      <c r="Y76" s="32"/>
      <c r="Z76" s="32"/>
      <c r="AA76" s="32"/>
      <c r="AB76" s="32"/>
      <c r="AC76" s="21"/>
    </row>
    <row r="77" spans="1:29" ht="14.45" customHeight="1" x14ac:dyDescent="0.2">
      <c r="A77" s="17" t="s">
        <v>100</v>
      </c>
      <c r="B77" s="18" t="s">
        <v>135</v>
      </c>
      <c r="C77" s="32"/>
      <c r="D77" s="32"/>
      <c r="E77" s="32"/>
      <c r="F77" s="32"/>
      <c r="G77" s="32"/>
      <c r="H77" s="32"/>
      <c r="I77" s="32"/>
      <c r="J77" s="32"/>
      <c r="K77" s="32"/>
      <c r="L77" s="32"/>
      <c r="M77" s="32"/>
      <c r="N77" s="32"/>
      <c r="O77" s="32"/>
      <c r="P77" s="32"/>
      <c r="Q77" s="32"/>
      <c r="R77" s="32"/>
      <c r="S77" s="32"/>
      <c r="T77" s="32"/>
      <c r="U77" s="32"/>
      <c r="V77" s="32"/>
      <c r="W77" s="32"/>
      <c r="X77" s="32"/>
      <c r="Y77" s="32"/>
      <c r="Z77" s="32"/>
      <c r="AA77" s="32"/>
      <c r="AB77" s="32"/>
      <c r="AC77" s="33"/>
    </row>
    <row r="78" spans="1:29" ht="14.45" customHeight="1" x14ac:dyDescent="0.2">
      <c r="A78" s="27" t="s">
        <v>122</v>
      </c>
      <c r="B78" s="23" t="s">
        <v>16</v>
      </c>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24"/>
      <c r="AC78" s="25">
        <f t="shared" ref="AC78:AC85" si="18">SUM(C78:AB78)</f>
        <v>0</v>
      </c>
    </row>
    <row r="79" spans="1:29" ht="14.45" customHeight="1" x14ac:dyDescent="0.2">
      <c r="A79" s="27" t="s">
        <v>123</v>
      </c>
      <c r="B79" s="23" t="s">
        <v>172</v>
      </c>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5">
        <f t="shared" si="18"/>
        <v>0</v>
      </c>
    </row>
    <row r="80" spans="1:29" ht="14.45" customHeight="1" x14ac:dyDescent="0.2">
      <c r="A80" s="27" t="s">
        <v>124</v>
      </c>
      <c r="B80" s="23" t="s">
        <v>173</v>
      </c>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5">
        <f t="shared" si="18"/>
        <v>0</v>
      </c>
    </row>
    <row r="81" spans="1:29" ht="14.45" customHeight="1" x14ac:dyDescent="0.2">
      <c r="A81" s="27" t="s">
        <v>125</v>
      </c>
      <c r="B81" s="23" t="s">
        <v>174</v>
      </c>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24"/>
      <c r="AC81" s="25">
        <f t="shared" si="18"/>
        <v>0</v>
      </c>
    </row>
    <row r="82" spans="1:29" ht="14.45" customHeight="1" x14ac:dyDescent="0.2">
      <c r="A82" s="27" t="s">
        <v>126</v>
      </c>
      <c r="B82" s="23" t="s">
        <v>175</v>
      </c>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5">
        <f t="shared" si="18"/>
        <v>0</v>
      </c>
    </row>
    <row r="83" spans="1:29" ht="14.45" customHeight="1" x14ac:dyDescent="0.2">
      <c r="A83" s="27" t="s">
        <v>127</v>
      </c>
      <c r="B83" s="23" t="s">
        <v>176</v>
      </c>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24"/>
      <c r="AC83" s="25">
        <f t="shared" si="18"/>
        <v>0</v>
      </c>
    </row>
    <row r="84" spans="1:29" ht="14.45" customHeight="1" x14ac:dyDescent="0.2">
      <c r="A84" s="27" t="s">
        <v>128</v>
      </c>
      <c r="B84" s="23" t="s">
        <v>177</v>
      </c>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5">
        <f t="shared" si="18"/>
        <v>0</v>
      </c>
    </row>
    <row r="85" spans="1:29" ht="14.45" customHeight="1" x14ac:dyDescent="0.2">
      <c r="A85" s="27" t="s">
        <v>129</v>
      </c>
      <c r="B85" s="23" t="s">
        <v>178</v>
      </c>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24"/>
      <c r="AC85" s="25">
        <f t="shared" si="18"/>
        <v>0</v>
      </c>
    </row>
    <row r="86" spans="1:29" ht="14.45" customHeight="1" x14ac:dyDescent="0.2">
      <c r="A86" s="220" t="s">
        <v>111</v>
      </c>
      <c r="B86" s="221"/>
      <c r="C86" s="24">
        <f>SUM(C78:C85)</f>
        <v>0</v>
      </c>
      <c r="D86" s="24">
        <f t="shared" ref="D86:AB86" si="19">SUM(D78:D85)</f>
        <v>0</v>
      </c>
      <c r="E86" s="24">
        <f t="shared" si="19"/>
        <v>0</v>
      </c>
      <c r="F86" s="24">
        <f t="shared" si="19"/>
        <v>0</v>
      </c>
      <c r="G86" s="24">
        <f t="shared" si="19"/>
        <v>0</v>
      </c>
      <c r="H86" s="24">
        <f t="shared" si="19"/>
        <v>0</v>
      </c>
      <c r="I86" s="24">
        <f t="shared" si="19"/>
        <v>0</v>
      </c>
      <c r="J86" s="24">
        <f t="shared" si="19"/>
        <v>0</v>
      </c>
      <c r="K86" s="24">
        <f t="shared" si="19"/>
        <v>0</v>
      </c>
      <c r="L86" s="24">
        <f t="shared" si="19"/>
        <v>0</v>
      </c>
      <c r="M86" s="24">
        <f t="shared" si="19"/>
        <v>0</v>
      </c>
      <c r="N86" s="24">
        <f t="shared" si="19"/>
        <v>0</v>
      </c>
      <c r="O86" s="24">
        <f t="shared" si="19"/>
        <v>0</v>
      </c>
      <c r="P86" s="24">
        <f t="shared" si="19"/>
        <v>0</v>
      </c>
      <c r="Q86" s="24">
        <f t="shared" si="19"/>
        <v>0</v>
      </c>
      <c r="R86" s="24">
        <f t="shared" si="19"/>
        <v>0</v>
      </c>
      <c r="S86" s="24">
        <f t="shared" si="19"/>
        <v>0</v>
      </c>
      <c r="T86" s="24">
        <f t="shared" si="19"/>
        <v>0</v>
      </c>
      <c r="U86" s="24">
        <f t="shared" si="19"/>
        <v>0</v>
      </c>
      <c r="V86" s="24">
        <f t="shared" si="19"/>
        <v>0</v>
      </c>
      <c r="W86" s="24">
        <f t="shared" si="19"/>
        <v>0</v>
      </c>
      <c r="X86" s="24">
        <f t="shared" si="19"/>
        <v>0</v>
      </c>
      <c r="Y86" s="24">
        <f t="shared" si="19"/>
        <v>0</v>
      </c>
      <c r="Z86" s="24">
        <f t="shared" si="19"/>
        <v>0</v>
      </c>
      <c r="AA86" s="24">
        <f t="shared" si="19"/>
        <v>0</v>
      </c>
      <c r="AB86" s="24">
        <f t="shared" si="19"/>
        <v>0</v>
      </c>
      <c r="AC86" s="25">
        <f>SUM(C86:AB86)</f>
        <v>0</v>
      </c>
    </row>
    <row r="87" spans="1:29" ht="15.75" thickBot="1" x14ac:dyDescent="0.25">
      <c r="A87" s="30"/>
      <c r="B87" s="31"/>
      <c r="C87" s="20"/>
      <c r="D87" s="20"/>
      <c r="E87" s="20"/>
      <c r="F87" s="20"/>
      <c r="G87" s="20"/>
      <c r="H87" s="32"/>
      <c r="I87" s="20"/>
      <c r="J87" s="20"/>
      <c r="K87" s="32"/>
      <c r="L87" s="20"/>
      <c r="M87" s="20"/>
      <c r="N87" s="20"/>
      <c r="O87" s="20"/>
      <c r="P87" s="20"/>
      <c r="Q87" s="20"/>
      <c r="R87" s="32"/>
      <c r="S87" s="32"/>
      <c r="T87" s="32"/>
      <c r="U87" s="20"/>
      <c r="V87" s="20"/>
      <c r="W87" s="20"/>
      <c r="X87" s="20"/>
      <c r="Y87" s="32"/>
      <c r="Z87" s="32"/>
      <c r="AA87" s="32"/>
      <c r="AB87" s="32"/>
      <c r="AC87" s="21"/>
    </row>
    <row r="88" spans="1:29" s="39" customFormat="1" ht="16.5" customHeight="1" thickBot="1" x14ac:dyDescent="0.3">
      <c r="A88" s="222" t="s">
        <v>179</v>
      </c>
      <c r="B88" s="223"/>
      <c r="C88" s="37">
        <f>SUM(C10,C15,C24,C33,C40,C47,C57,C68,C75,C86)</f>
        <v>0</v>
      </c>
      <c r="D88" s="37">
        <f>SUM(D10,D15,D24,D33,D40,D47,D57,D68,D75,D86)</f>
        <v>0</v>
      </c>
      <c r="E88" s="37">
        <f t="shared" ref="E88:Z88" si="20">SUM(E10,E15,E24,E33,E40,E47,E57,E68,E75,E86)</f>
        <v>0</v>
      </c>
      <c r="F88" s="37">
        <f t="shared" si="20"/>
        <v>0</v>
      </c>
      <c r="G88" s="37">
        <f t="shared" si="20"/>
        <v>0</v>
      </c>
      <c r="H88" s="37">
        <f t="shared" si="20"/>
        <v>0</v>
      </c>
      <c r="I88" s="37">
        <f t="shared" si="20"/>
        <v>0</v>
      </c>
      <c r="J88" s="37">
        <f t="shared" si="20"/>
        <v>0</v>
      </c>
      <c r="K88" s="37">
        <f t="shared" si="20"/>
        <v>0</v>
      </c>
      <c r="L88" s="37">
        <f t="shared" si="20"/>
        <v>0</v>
      </c>
      <c r="M88" s="37">
        <f t="shared" si="20"/>
        <v>0</v>
      </c>
      <c r="N88" s="37">
        <f t="shared" si="20"/>
        <v>0</v>
      </c>
      <c r="O88" s="37">
        <f t="shared" si="20"/>
        <v>0</v>
      </c>
      <c r="P88" s="37">
        <f t="shared" si="20"/>
        <v>0</v>
      </c>
      <c r="Q88" s="37">
        <f t="shared" si="20"/>
        <v>0</v>
      </c>
      <c r="R88" s="37">
        <f t="shared" si="20"/>
        <v>0</v>
      </c>
      <c r="S88" s="37">
        <f t="shared" si="20"/>
        <v>0</v>
      </c>
      <c r="T88" s="37">
        <f t="shared" si="20"/>
        <v>0</v>
      </c>
      <c r="U88" s="37">
        <f t="shared" si="20"/>
        <v>0</v>
      </c>
      <c r="V88" s="37">
        <f t="shared" si="20"/>
        <v>0</v>
      </c>
      <c r="W88" s="37">
        <f t="shared" si="20"/>
        <v>0</v>
      </c>
      <c r="X88" s="37">
        <f t="shared" si="20"/>
        <v>0</v>
      </c>
      <c r="Y88" s="37">
        <f t="shared" si="20"/>
        <v>0</v>
      </c>
      <c r="Z88" s="37">
        <f t="shared" si="20"/>
        <v>0</v>
      </c>
      <c r="AA88" s="37">
        <f>SUM(AA10,AA15,AA24,AA33,AA40,AB47,AA57,AA68,AA75,AA86)</f>
        <v>0</v>
      </c>
      <c r="AB88" s="37">
        <f>SUM(AB10,AB15,AB24,AB33,AB40,AC47,AB57,AB68,AB75,AB86)</f>
        <v>0</v>
      </c>
      <c r="AC88" s="37">
        <f>SUM(C88:AB88)</f>
        <v>0</v>
      </c>
    </row>
    <row r="89" spans="1:29" ht="15" thickBot="1" x14ac:dyDescent="0.25">
      <c r="A89" s="40"/>
      <c r="B89" s="41"/>
      <c r="C89" s="15"/>
      <c r="D89" s="15"/>
      <c r="E89" s="15"/>
      <c r="F89" s="15"/>
      <c r="G89" s="15"/>
      <c r="H89" s="15"/>
      <c r="I89" s="15"/>
      <c r="J89" s="15"/>
      <c r="K89" s="15"/>
      <c r="L89" s="15"/>
      <c r="M89" s="15"/>
      <c r="N89" s="15"/>
      <c r="O89" s="15"/>
      <c r="P89" s="15"/>
      <c r="Q89" s="15"/>
      <c r="R89" s="15"/>
      <c r="S89" s="15"/>
      <c r="T89" s="15"/>
      <c r="U89" s="15"/>
      <c r="V89" s="15"/>
      <c r="W89" s="15"/>
      <c r="X89" s="15"/>
      <c r="Y89" s="15"/>
      <c r="Z89" s="15"/>
      <c r="AA89" s="15"/>
      <c r="AB89" s="15"/>
      <c r="AC89" s="42"/>
    </row>
    <row r="90" spans="1:29" s="39" customFormat="1" ht="16.5" customHeight="1" thickBot="1" x14ac:dyDescent="0.3">
      <c r="A90" s="43" t="s">
        <v>29</v>
      </c>
      <c r="B90" s="44"/>
      <c r="C90" s="37">
        <f>SUM(C88)</f>
        <v>0</v>
      </c>
      <c r="D90" s="37">
        <f t="shared" ref="D90:AB90" si="21">SUM(D88)</f>
        <v>0</v>
      </c>
      <c r="E90" s="37">
        <f t="shared" si="21"/>
        <v>0</v>
      </c>
      <c r="F90" s="37">
        <f t="shared" si="21"/>
        <v>0</v>
      </c>
      <c r="G90" s="37">
        <f t="shared" si="21"/>
        <v>0</v>
      </c>
      <c r="H90" s="37">
        <f t="shared" si="21"/>
        <v>0</v>
      </c>
      <c r="I90" s="37">
        <f t="shared" si="21"/>
        <v>0</v>
      </c>
      <c r="J90" s="37">
        <f t="shared" si="21"/>
        <v>0</v>
      </c>
      <c r="K90" s="37">
        <f t="shared" si="21"/>
        <v>0</v>
      </c>
      <c r="L90" s="37">
        <f t="shared" si="21"/>
        <v>0</v>
      </c>
      <c r="M90" s="37">
        <f t="shared" si="21"/>
        <v>0</v>
      </c>
      <c r="N90" s="37">
        <f t="shared" si="21"/>
        <v>0</v>
      </c>
      <c r="O90" s="37">
        <f t="shared" si="21"/>
        <v>0</v>
      </c>
      <c r="P90" s="37">
        <f t="shared" si="21"/>
        <v>0</v>
      </c>
      <c r="Q90" s="37">
        <f t="shared" si="21"/>
        <v>0</v>
      </c>
      <c r="R90" s="37">
        <f t="shared" si="21"/>
        <v>0</v>
      </c>
      <c r="S90" s="37">
        <f t="shared" si="21"/>
        <v>0</v>
      </c>
      <c r="T90" s="37">
        <f t="shared" si="21"/>
        <v>0</v>
      </c>
      <c r="U90" s="37">
        <f t="shared" si="21"/>
        <v>0</v>
      </c>
      <c r="V90" s="37">
        <f t="shared" si="21"/>
        <v>0</v>
      </c>
      <c r="W90" s="37">
        <f t="shared" si="21"/>
        <v>0</v>
      </c>
      <c r="X90" s="37">
        <f t="shared" si="21"/>
        <v>0</v>
      </c>
      <c r="Y90" s="37">
        <f t="shared" si="21"/>
        <v>0</v>
      </c>
      <c r="Z90" s="37">
        <f t="shared" si="21"/>
        <v>0</v>
      </c>
      <c r="AA90" s="37">
        <f t="shared" si="21"/>
        <v>0</v>
      </c>
      <c r="AB90" s="37">
        <f t="shared" si="21"/>
        <v>0</v>
      </c>
      <c r="AC90" s="37">
        <f>SUM(C90:AB90)</f>
        <v>0</v>
      </c>
    </row>
    <row r="91" spans="1:29" x14ac:dyDescent="0.2">
      <c r="A91" s="45"/>
      <c r="B91" s="45"/>
      <c r="C91" s="16"/>
      <c r="D91" s="16"/>
      <c r="E91" s="16"/>
      <c r="F91" s="16"/>
      <c r="G91" s="16"/>
      <c r="H91" s="16"/>
      <c r="I91" s="16"/>
      <c r="J91" s="16"/>
      <c r="K91" s="16"/>
      <c r="L91" s="16"/>
      <c r="M91" s="16"/>
      <c r="N91" s="16"/>
      <c r="O91" s="16"/>
      <c r="P91" s="16"/>
      <c r="Q91" s="16"/>
      <c r="R91" s="16"/>
      <c r="S91" s="16"/>
      <c r="T91" s="16"/>
      <c r="U91" s="16"/>
      <c r="V91" s="16"/>
      <c r="W91" s="16"/>
      <c r="X91" s="16"/>
      <c r="Y91" s="16"/>
      <c r="Z91" s="16"/>
      <c r="AA91" s="16"/>
      <c r="AB91" s="16"/>
      <c r="AC91" s="16"/>
    </row>
    <row r="92" spans="1:29" x14ac:dyDescent="0.2">
      <c r="A92" s="45"/>
      <c r="B92" s="45"/>
      <c r="C92" s="16"/>
      <c r="D92" s="16"/>
      <c r="E92" s="16"/>
      <c r="F92" s="16"/>
      <c r="G92" s="16"/>
      <c r="H92" s="16"/>
      <c r="I92" s="16"/>
      <c r="J92" s="16"/>
      <c r="K92" s="16"/>
      <c r="L92" s="16"/>
      <c r="M92" s="16"/>
      <c r="N92" s="16"/>
      <c r="O92" s="16"/>
      <c r="P92" s="16"/>
      <c r="Q92" s="16"/>
      <c r="R92" s="16"/>
      <c r="S92" s="16"/>
      <c r="T92" s="16"/>
      <c r="U92" s="16"/>
      <c r="V92" s="16"/>
      <c r="W92" s="16"/>
      <c r="X92" s="16"/>
      <c r="Y92" s="16"/>
      <c r="Z92" s="16"/>
      <c r="AA92" s="16"/>
      <c r="AB92" s="16"/>
      <c r="AC92" s="16"/>
    </row>
    <row r="93" spans="1:29" x14ac:dyDescent="0.2">
      <c r="A93" s="45"/>
      <c r="B93" s="45"/>
      <c r="C93" s="16"/>
      <c r="D93" s="16"/>
      <c r="E93" s="16"/>
      <c r="F93" s="16"/>
      <c r="G93" s="16"/>
      <c r="H93" s="16"/>
      <c r="I93" s="16"/>
      <c r="J93" s="16"/>
      <c r="K93" s="16"/>
      <c r="L93" s="16"/>
      <c r="M93" s="16"/>
      <c r="N93" s="16"/>
      <c r="O93" s="16"/>
      <c r="P93" s="16"/>
      <c r="Q93" s="16"/>
      <c r="R93" s="16"/>
      <c r="S93" s="16"/>
      <c r="T93" s="16"/>
      <c r="U93" s="16"/>
      <c r="V93" s="16"/>
      <c r="W93" s="16"/>
      <c r="X93" s="16"/>
      <c r="Y93" s="16"/>
      <c r="Z93" s="16"/>
      <c r="AA93" s="16"/>
      <c r="AB93" s="16"/>
      <c r="AC93" s="16"/>
    </row>
    <row r="94" spans="1:29" ht="20.25" x14ac:dyDescent="0.2">
      <c r="A94" s="46"/>
      <c r="B94" s="47"/>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row>
    <row r="95" spans="1:29" ht="15" x14ac:dyDescent="0.25">
      <c r="A95" s="39"/>
      <c r="B95" s="47"/>
      <c r="C95" s="16"/>
      <c r="D95" s="16"/>
      <c r="E95" s="16"/>
      <c r="F95" s="16"/>
      <c r="G95" s="16"/>
      <c r="H95" s="16"/>
      <c r="I95" s="16"/>
      <c r="J95" s="16"/>
      <c r="K95" s="16"/>
      <c r="L95" s="16"/>
      <c r="M95" s="16"/>
      <c r="N95" s="16"/>
      <c r="O95" s="16"/>
      <c r="P95" s="16"/>
      <c r="Q95" s="16"/>
      <c r="R95" s="16"/>
      <c r="S95" s="16"/>
      <c r="T95" s="16"/>
      <c r="U95" s="16"/>
      <c r="V95" s="16"/>
      <c r="W95" s="16"/>
      <c r="X95" s="16"/>
      <c r="Y95" s="16"/>
      <c r="Z95" s="16"/>
      <c r="AA95" s="16"/>
      <c r="AB95" s="16"/>
    </row>
  </sheetData>
  <mergeCells count="11">
    <mergeCell ref="A86:B86"/>
    <mergeCell ref="A57:B57"/>
    <mergeCell ref="A68:B68"/>
    <mergeCell ref="A75:B75"/>
    <mergeCell ref="A88:B88"/>
    <mergeCell ref="A47:B47"/>
    <mergeCell ref="A10:B10"/>
    <mergeCell ref="A15:B15"/>
    <mergeCell ref="A24:B24"/>
    <mergeCell ref="A33:B33"/>
    <mergeCell ref="A40:B4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EFCA7-9C86-467A-AF78-DD280686DECA}">
  <dimension ref="A1:AB184"/>
  <sheetViews>
    <sheetView zoomScale="90" zoomScaleNormal="90" workbookViewId="0">
      <selection activeCell="AB9" sqref="AB9"/>
    </sheetView>
  </sheetViews>
  <sheetFormatPr defaultColWidth="9.140625" defaultRowHeight="14.25" x14ac:dyDescent="0.2"/>
  <cols>
    <col min="1" max="1" width="38.140625" style="6" customWidth="1"/>
    <col min="2" max="2" width="44.28515625" style="6" customWidth="1"/>
    <col min="3" max="3" width="8.5703125" style="6" bestFit="1" customWidth="1"/>
    <col min="4" max="26" width="7" style="6" customWidth="1"/>
    <col min="27" max="27" width="7.7109375" style="6" customWidth="1"/>
    <col min="28" max="16384" width="9.140625" style="6"/>
  </cols>
  <sheetData>
    <row r="1" spans="1:28" ht="18" x14ac:dyDescent="0.2">
      <c r="A1" s="1" t="str">
        <f>"Verdelingsmatrix gemeente "&amp;+Informatie!C6&amp;" ("&amp;Informatie!C7&amp;"): "&amp;Informatie!C8 &amp;" "&amp;Informatie!C9&amp;" periode "&amp;Informatie!C10&amp;", baten"</f>
        <v>Verdelingsmatrix gemeente aaaa (): 2027 Begroting periode 0, baten</v>
      </c>
      <c r="B1" s="2"/>
      <c r="C1" s="3" t="s">
        <v>231</v>
      </c>
      <c r="D1" s="3" t="s">
        <v>69</v>
      </c>
      <c r="E1" s="3" t="s">
        <v>0</v>
      </c>
      <c r="F1" s="3" t="s">
        <v>1</v>
      </c>
      <c r="G1" s="3" t="s">
        <v>2</v>
      </c>
      <c r="H1" s="3" t="s">
        <v>22</v>
      </c>
      <c r="I1" s="3" t="s">
        <v>70</v>
      </c>
      <c r="J1" s="3" t="s">
        <v>30</v>
      </c>
      <c r="K1" s="3" t="s">
        <v>3</v>
      </c>
      <c r="L1" s="3" t="s">
        <v>31</v>
      </c>
      <c r="M1" s="3" t="s">
        <v>4</v>
      </c>
      <c r="N1" s="3" t="s">
        <v>5</v>
      </c>
      <c r="O1" s="3" t="s">
        <v>6</v>
      </c>
      <c r="P1" s="3" t="s">
        <v>7</v>
      </c>
      <c r="Q1" s="3" t="s">
        <v>71</v>
      </c>
      <c r="R1" s="3" t="s">
        <v>72</v>
      </c>
      <c r="S1" s="3" t="s">
        <v>73</v>
      </c>
      <c r="T1" s="3" t="s">
        <v>8</v>
      </c>
      <c r="U1" s="3" t="s">
        <v>25</v>
      </c>
      <c r="V1" s="3" t="s">
        <v>236</v>
      </c>
      <c r="W1" s="3" t="s">
        <v>237</v>
      </c>
      <c r="X1" s="3" t="s">
        <v>238</v>
      </c>
      <c r="Y1" s="3" t="s">
        <v>239</v>
      </c>
      <c r="Z1" s="124" t="s">
        <v>240</v>
      </c>
      <c r="AA1" s="4"/>
      <c r="AB1" s="5"/>
    </row>
    <row r="2" spans="1:28" ht="168" customHeight="1" thickBot="1" x14ac:dyDescent="0.3">
      <c r="A2" s="7" t="s">
        <v>92</v>
      </c>
      <c r="B2" s="8" t="s">
        <v>9</v>
      </c>
      <c r="C2" s="9" t="s">
        <v>11</v>
      </c>
      <c r="D2" s="9" t="s">
        <v>181</v>
      </c>
      <c r="E2" s="9" t="s">
        <v>75</v>
      </c>
      <c r="F2" s="9" t="s">
        <v>76</v>
      </c>
      <c r="G2" s="9" t="s">
        <v>77</v>
      </c>
      <c r="H2" s="9" t="s">
        <v>78</v>
      </c>
      <c r="I2" s="9" t="s">
        <v>79</v>
      </c>
      <c r="J2" s="9" t="s">
        <v>12</v>
      </c>
      <c r="K2" s="9" t="s">
        <v>80</v>
      </c>
      <c r="L2" s="9" t="s">
        <v>81</v>
      </c>
      <c r="M2" s="9" t="s">
        <v>82</v>
      </c>
      <c r="N2" s="9" t="s">
        <v>83</v>
      </c>
      <c r="O2" s="9" t="s">
        <v>84</v>
      </c>
      <c r="P2" s="9" t="s">
        <v>85</v>
      </c>
      <c r="Q2" s="9" t="s">
        <v>86</v>
      </c>
      <c r="R2" s="9" t="s">
        <v>87</v>
      </c>
      <c r="S2" s="9" t="s">
        <v>88</v>
      </c>
      <c r="T2" s="9" t="s">
        <v>89</v>
      </c>
      <c r="U2" s="9" t="s">
        <v>90</v>
      </c>
      <c r="V2" s="9" t="s">
        <v>242</v>
      </c>
      <c r="W2" s="9" t="s">
        <v>243</v>
      </c>
      <c r="X2" s="9" t="s">
        <v>244</v>
      </c>
      <c r="Y2" s="9" t="s">
        <v>245</v>
      </c>
      <c r="Z2" s="9" t="s">
        <v>246</v>
      </c>
      <c r="AA2" s="10" t="s">
        <v>180</v>
      </c>
      <c r="AB2" s="11"/>
    </row>
    <row r="3" spans="1:28" ht="8.25" customHeight="1" x14ac:dyDescent="0.2">
      <c r="A3" s="48"/>
      <c r="B3" s="41"/>
      <c r="C3" s="49"/>
      <c r="D3" s="50"/>
      <c r="E3" s="50"/>
      <c r="F3" s="50"/>
      <c r="G3" s="49"/>
      <c r="H3" s="49"/>
      <c r="I3" s="49"/>
      <c r="J3" s="49"/>
      <c r="K3" s="49"/>
      <c r="L3" s="49"/>
      <c r="M3" s="49"/>
      <c r="N3" s="49"/>
      <c r="O3" s="49"/>
      <c r="P3" s="49"/>
      <c r="Q3" s="50"/>
      <c r="R3" s="50"/>
      <c r="S3" s="50"/>
      <c r="T3" s="50"/>
      <c r="U3" s="49"/>
      <c r="V3" s="49"/>
      <c r="W3" s="49"/>
      <c r="X3" s="50"/>
      <c r="Y3" s="50"/>
      <c r="Z3" s="50"/>
      <c r="AA3" s="51"/>
      <c r="AB3" s="16"/>
    </row>
    <row r="4" spans="1:28" ht="15" x14ac:dyDescent="0.2">
      <c r="A4" s="17" t="s">
        <v>91</v>
      </c>
      <c r="B4" s="18" t="s">
        <v>130</v>
      </c>
      <c r="C4" s="19"/>
      <c r="D4" s="14"/>
      <c r="E4" s="14"/>
      <c r="F4" s="20"/>
      <c r="G4" s="20"/>
      <c r="H4" s="14"/>
      <c r="I4" s="20"/>
      <c r="J4" s="20"/>
      <c r="K4" s="20"/>
      <c r="L4" s="20"/>
      <c r="M4" s="20"/>
      <c r="N4" s="20"/>
      <c r="O4" s="20"/>
      <c r="P4" s="20"/>
      <c r="Q4" s="20"/>
      <c r="R4" s="20"/>
      <c r="S4" s="14"/>
      <c r="T4" s="14"/>
      <c r="U4" s="14"/>
      <c r="V4" s="14"/>
      <c r="W4" s="14"/>
      <c r="X4" s="14"/>
      <c r="Y4" s="14"/>
      <c r="Z4" s="14"/>
      <c r="AA4" s="21"/>
      <c r="AB4" s="16"/>
    </row>
    <row r="5" spans="1:28" ht="14.45" customHeight="1" x14ac:dyDescent="0.2">
      <c r="A5" s="22" t="s">
        <v>33</v>
      </c>
      <c r="B5" s="34" t="s">
        <v>13</v>
      </c>
      <c r="C5" s="24"/>
      <c r="D5" s="24"/>
      <c r="E5" s="24"/>
      <c r="F5" s="24"/>
      <c r="G5" s="24"/>
      <c r="H5" s="24"/>
      <c r="I5" s="24"/>
      <c r="J5" s="24"/>
      <c r="K5" s="24"/>
      <c r="L5" s="24"/>
      <c r="M5" s="24"/>
      <c r="N5" s="24"/>
      <c r="O5" s="24"/>
      <c r="P5" s="24"/>
      <c r="Q5" s="24"/>
      <c r="R5" s="24"/>
      <c r="S5" s="24"/>
      <c r="T5" s="24"/>
      <c r="U5" s="24"/>
      <c r="V5" s="24"/>
      <c r="W5" s="24"/>
      <c r="X5" s="24"/>
      <c r="Y5" s="24"/>
      <c r="Z5" s="24"/>
      <c r="AA5" s="25">
        <f>SUM(C5:Z5)</f>
        <v>0</v>
      </c>
      <c r="AB5" s="16"/>
    </row>
    <row r="6" spans="1:28" x14ac:dyDescent="0.2">
      <c r="A6" s="22" t="s">
        <v>34</v>
      </c>
      <c r="B6" s="34" t="s">
        <v>15</v>
      </c>
      <c r="C6" s="24"/>
      <c r="D6" s="24"/>
      <c r="E6" s="24"/>
      <c r="F6" s="24"/>
      <c r="G6" s="24"/>
      <c r="H6" s="24"/>
      <c r="I6" s="24"/>
      <c r="J6" s="24"/>
      <c r="K6" s="24"/>
      <c r="L6" s="24"/>
      <c r="M6" s="24"/>
      <c r="N6" s="24"/>
      <c r="O6" s="24"/>
      <c r="P6" s="24"/>
      <c r="Q6" s="24"/>
      <c r="R6" s="24"/>
      <c r="S6" s="24"/>
      <c r="T6" s="24"/>
      <c r="U6" s="24"/>
      <c r="V6" s="24"/>
      <c r="W6" s="24"/>
      <c r="X6" s="24"/>
      <c r="Y6" s="24"/>
      <c r="Z6" s="24"/>
      <c r="AA6" s="25">
        <f t="shared" ref="AA6:AA9" si="0">SUM(C6:Z6)</f>
        <v>0</v>
      </c>
      <c r="AB6" s="16"/>
    </row>
    <row r="7" spans="1:28" x14ac:dyDescent="0.2">
      <c r="A7" s="22" t="s">
        <v>35</v>
      </c>
      <c r="B7" s="34" t="s">
        <v>136</v>
      </c>
      <c r="C7" s="24"/>
      <c r="D7" s="24"/>
      <c r="E7" s="24"/>
      <c r="F7" s="24"/>
      <c r="G7" s="24"/>
      <c r="H7" s="24"/>
      <c r="I7" s="24"/>
      <c r="J7" s="24"/>
      <c r="K7" s="24"/>
      <c r="L7" s="24"/>
      <c r="M7" s="24"/>
      <c r="N7" s="24"/>
      <c r="O7" s="24"/>
      <c r="P7" s="24"/>
      <c r="Q7" s="24"/>
      <c r="R7" s="24"/>
      <c r="S7" s="24"/>
      <c r="T7" s="24"/>
      <c r="U7" s="24"/>
      <c r="V7" s="24"/>
      <c r="W7" s="24"/>
      <c r="X7" s="24"/>
      <c r="Y7" s="24"/>
      <c r="Z7" s="24"/>
      <c r="AA7" s="25">
        <f t="shared" si="0"/>
        <v>0</v>
      </c>
      <c r="AB7" s="16"/>
    </row>
    <row r="8" spans="1:28" ht="14.45" customHeight="1" x14ac:dyDescent="0.2">
      <c r="A8" s="22" t="s">
        <v>36</v>
      </c>
      <c r="B8" s="34" t="s">
        <v>137</v>
      </c>
      <c r="C8" s="24"/>
      <c r="D8" s="24"/>
      <c r="E8" s="24"/>
      <c r="F8" s="24"/>
      <c r="G8" s="24"/>
      <c r="H8" s="24"/>
      <c r="I8" s="24"/>
      <c r="J8" s="24"/>
      <c r="K8" s="24"/>
      <c r="L8" s="24"/>
      <c r="M8" s="24"/>
      <c r="N8" s="24"/>
      <c r="O8" s="24"/>
      <c r="P8" s="24"/>
      <c r="Q8" s="24"/>
      <c r="R8" s="24"/>
      <c r="S8" s="24"/>
      <c r="T8" s="24"/>
      <c r="U8" s="24"/>
      <c r="V8" s="24"/>
      <c r="W8" s="24"/>
      <c r="X8" s="24"/>
      <c r="Y8" s="24"/>
      <c r="Z8" s="24"/>
      <c r="AA8" s="25">
        <f t="shared" si="0"/>
        <v>0</v>
      </c>
      <c r="AB8" s="16"/>
    </row>
    <row r="9" spans="1:28" ht="14.45" customHeight="1" x14ac:dyDescent="0.2">
      <c r="A9" s="22" t="s">
        <v>37</v>
      </c>
      <c r="B9" s="34" t="s">
        <v>14</v>
      </c>
      <c r="C9" s="24"/>
      <c r="D9" s="24"/>
      <c r="E9" s="24"/>
      <c r="F9" s="24"/>
      <c r="G9" s="24"/>
      <c r="H9" s="24"/>
      <c r="I9" s="24"/>
      <c r="J9" s="24"/>
      <c r="K9" s="24"/>
      <c r="L9" s="24"/>
      <c r="M9" s="24"/>
      <c r="N9" s="24"/>
      <c r="O9" s="24"/>
      <c r="P9" s="24"/>
      <c r="Q9" s="24"/>
      <c r="R9" s="24"/>
      <c r="S9" s="24"/>
      <c r="T9" s="24"/>
      <c r="U9" s="24"/>
      <c r="V9" s="24"/>
      <c r="W9" s="24"/>
      <c r="X9" s="24"/>
      <c r="Y9" s="24"/>
      <c r="Z9" s="24"/>
      <c r="AA9" s="25">
        <f t="shared" si="0"/>
        <v>0</v>
      </c>
      <c r="AB9" s="16"/>
    </row>
    <row r="10" spans="1:28" ht="14.45" customHeight="1" x14ac:dyDescent="0.2">
      <c r="A10" s="217" t="s">
        <v>101</v>
      </c>
      <c r="B10" s="218"/>
      <c r="C10" s="24">
        <f>SUM(C5:C9)</f>
        <v>0</v>
      </c>
      <c r="D10" s="24">
        <f t="shared" ref="D10:Z10" si="1">SUM(D5:D9)</f>
        <v>0</v>
      </c>
      <c r="E10" s="24">
        <f t="shared" si="1"/>
        <v>0</v>
      </c>
      <c r="F10" s="24">
        <f t="shared" si="1"/>
        <v>0</v>
      </c>
      <c r="G10" s="24">
        <f t="shared" si="1"/>
        <v>0</v>
      </c>
      <c r="H10" s="24">
        <f t="shared" si="1"/>
        <v>0</v>
      </c>
      <c r="I10" s="24">
        <f t="shared" si="1"/>
        <v>0</v>
      </c>
      <c r="J10" s="24">
        <f t="shared" si="1"/>
        <v>0</v>
      </c>
      <c r="K10" s="24">
        <f t="shared" si="1"/>
        <v>0</v>
      </c>
      <c r="L10" s="24">
        <f t="shared" si="1"/>
        <v>0</v>
      </c>
      <c r="M10" s="24">
        <f t="shared" si="1"/>
        <v>0</v>
      </c>
      <c r="N10" s="24">
        <f t="shared" si="1"/>
        <v>0</v>
      </c>
      <c r="O10" s="24">
        <f t="shared" si="1"/>
        <v>0</v>
      </c>
      <c r="P10" s="24">
        <f t="shared" si="1"/>
        <v>0</v>
      </c>
      <c r="Q10" s="24">
        <f t="shared" si="1"/>
        <v>0</v>
      </c>
      <c r="R10" s="24">
        <f t="shared" si="1"/>
        <v>0</v>
      </c>
      <c r="S10" s="24">
        <f t="shared" si="1"/>
        <v>0</v>
      </c>
      <c r="T10" s="24">
        <f t="shared" si="1"/>
        <v>0</v>
      </c>
      <c r="U10" s="24">
        <f t="shared" si="1"/>
        <v>0</v>
      </c>
      <c r="V10" s="24">
        <f t="shared" si="1"/>
        <v>0</v>
      </c>
      <c r="W10" s="24">
        <f t="shared" si="1"/>
        <v>0</v>
      </c>
      <c r="X10" s="24">
        <f t="shared" si="1"/>
        <v>0</v>
      </c>
      <c r="Y10" s="24">
        <f t="shared" si="1"/>
        <v>0</v>
      </c>
      <c r="Z10" s="24">
        <f t="shared" si="1"/>
        <v>0</v>
      </c>
      <c r="AA10" s="25">
        <f>SUM(C10:Z10)</f>
        <v>0</v>
      </c>
      <c r="AB10" s="16"/>
    </row>
    <row r="11" spans="1:28" ht="14.45" customHeight="1" x14ac:dyDescent="0.2">
      <c r="A11" s="30"/>
      <c r="B11" s="31"/>
      <c r="C11" s="20"/>
      <c r="D11" s="20"/>
      <c r="E11" s="20"/>
      <c r="F11" s="20"/>
      <c r="G11" s="20"/>
      <c r="H11" s="32"/>
      <c r="I11" s="20"/>
      <c r="J11" s="20"/>
      <c r="K11" s="20"/>
      <c r="L11" s="20"/>
      <c r="M11" s="20"/>
      <c r="N11" s="20"/>
      <c r="O11" s="20"/>
      <c r="P11" s="20"/>
      <c r="Q11" s="20"/>
      <c r="R11" s="32"/>
      <c r="S11" s="32"/>
      <c r="T11" s="32"/>
      <c r="U11" s="20"/>
      <c r="V11" s="20"/>
      <c r="W11" s="20"/>
      <c r="X11" s="32"/>
      <c r="Y11" s="32"/>
      <c r="Z11" s="32"/>
      <c r="AA11" s="21"/>
      <c r="AB11" s="16"/>
    </row>
    <row r="12" spans="1:28" ht="14.45" customHeight="1" x14ac:dyDescent="0.2">
      <c r="A12" s="17" t="s">
        <v>93</v>
      </c>
      <c r="B12" s="18" t="s">
        <v>17</v>
      </c>
      <c r="C12" s="32"/>
      <c r="D12" s="32"/>
      <c r="E12" s="32"/>
      <c r="F12" s="32"/>
      <c r="G12" s="32"/>
      <c r="H12" s="15"/>
      <c r="I12" s="32"/>
      <c r="J12" s="32"/>
      <c r="K12" s="32"/>
      <c r="L12" s="32"/>
      <c r="M12" s="32"/>
      <c r="N12" s="32"/>
      <c r="O12" s="32"/>
      <c r="P12" s="32"/>
      <c r="Q12" s="32"/>
      <c r="R12" s="15"/>
      <c r="S12" s="15"/>
      <c r="T12" s="15"/>
      <c r="U12" s="32"/>
      <c r="V12" s="32"/>
      <c r="W12" s="32"/>
      <c r="X12" s="15"/>
      <c r="Y12" s="15"/>
      <c r="Z12" s="15"/>
      <c r="AA12" s="33"/>
      <c r="AB12" s="16"/>
    </row>
    <row r="13" spans="1:28" ht="14.45" customHeight="1" x14ac:dyDescent="0.2">
      <c r="A13" s="27" t="s">
        <v>38</v>
      </c>
      <c r="B13" s="34" t="s">
        <v>138</v>
      </c>
      <c r="C13" s="24"/>
      <c r="D13" s="24"/>
      <c r="E13" s="24"/>
      <c r="F13" s="24"/>
      <c r="G13" s="24"/>
      <c r="H13" s="24"/>
      <c r="I13" s="24"/>
      <c r="J13" s="24"/>
      <c r="K13" s="24"/>
      <c r="L13" s="24"/>
      <c r="M13" s="24"/>
      <c r="N13" s="24"/>
      <c r="O13" s="24"/>
      <c r="P13" s="24"/>
      <c r="Q13" s="24"/>
      <c r="R13" s="24"/>
      <c r="S13" s="24"/>
      <c r="T13" s="24"/>
      <c r="U13" s="24"/>
      <c r="V13" s="24"/>
      <c r="W13" s="24"/>
      <c r="X13" s="24"/>
      <c r="Y13" s="24"/>
      <c r="Z13" s="24"/>
      <c r="AA13" s="25">
        <f t="shared" ref="AA13:AA14" si="2">SUM(C13:Z13)</f>
        <v>0</v>
      </c>
      <c r="AB13" s="16"/>
    </row>
    <row r="14" spans="1:28" ht="14.45" customHeight="1" x14ac:dyDescent="0.2">
      <c r="A14" s="27" t="s">
        <v>39</v>
      </c>
      <c r="B14" s="34" t="s">
        <v>18</v>
      </c>
      <c r="C14" s="24"/>
      <c r="D14" s="24"/>
      <c r="E14" s="24"/>
      <c r="F14" s="24"/>
      <c r="G14" s="24"/>
      <c r="H14" s="24"/>
      <c r="I14" s="24"/>
      <c r="J14" s="24"/>
      <c r="K14" s="24"/>
      <c r="L14" s="24"/>
      <c r="M14" s="24"/>
      <c r="N14" s="24"/>
      <c r="O14" s="24"/>
      <c r="P14" s="24"/>
      <c r="Q14" s="24"/>
      <c r="R14" s="24"/>
      <c r="S14" s="24"/>
      <c r="T14" s="24"/>
      <c r="U14" s="24"/>
      <c r="V14" s="24"/>
      <c r="W14" s="24"/>
      <c r="X14" s="24"/>
      <c r="Y14" s="24"/>
      <c r="Z14" s="24"/>
      <c r="AA14" s="25">
        <f t="shared" si="2"/>
        <v>0</v>
      </c>
      <c r="AB14" s="16"/>
    </row>
    <row r="15" spans="1:28" ht="14.45" customHeight="1" x14ac:dyDescent="0.2">
      <c r="A15" s="215" t="s">
        <v>102</v>
      </c>
      <c r="B15" s="219"/>
      <c r="C15" s="24">
        <f>SUM(C13:C14)</f>
        <v>0</v>
      </c>
      <c r="D15" s="24">
        <f t="shared" ref="D15:Z15" si="3">SUM(D13:D14)</f>
        <v>0</v>
      </c>
      <c r="E15" s="24">
        <f t="shared" si="3"/>
        <v>0</v>
      </c>
      <c r="F15" s="24">
        <f t="shared" si="3"/>
        <v>0</v>
      </c>
      <c r="G15" s="24">
        <f t="shared" si="3"/>
        <v>0</v>
      </c>
      <c r="H15" s="24">
        <f t="shared" si="3"/>
        <v>0</v>
      </c>
      <c r="I15" s="24">
        <f t="shared" si="3"/>
        <v>0</v>
      </c>
      <c r="J15" s="24">
        <f t="shared" si="3"/>
        <v>0</v>
      </c>
      <c r="K15" s="24">
        <f t="shared" si="3"/>
        <v>0</v>
      </c>
      <c r="L15" s="24">
        <f t="shared" si="3"/>
        <v>0</v>
      </c>
      <c r="M15" s="24">
        <f t="shared" si="3"/>
        <v>0</v>
      </c>
      <c r="N15" s="24">
        <f t="shared" si="3"/>
        <v>0</v>
      </c>
      <c r="O15" s="24">
        <f t="shared" si="3"/>
        <v>0</v>
      </c>
      <c r="P15" s="24">
        <f t="shared" si="3"/>
        <v>0</v>
      </c>
      <c r="Q15" s="24">
        <f t="shared" si="3"/>
        <v>0</v>
      </c>
      <c r="R15" s="24">
        <f t="shared" si="3"/>
        <v>0</v>
      </c>
      <c r="S15" s="24">
        <f t="shared" si="3"/>
        <v>0</v>
      </c>
      <c r="T15" s="24">
        <f t="shared" si="3"/>
        <v>0</v>
      </c>
      <c r="U15" s="24">
        <f t="shared" si="3"/>
        <v>0</v>
      </c>
      <c r="V15" s="24">
        <f t="shared" si="3"/>
        <v>0</v>
      </c>
      <c r="W15" s="24">
        <f t="shared" si="3"/>
        <v>0</v>
      </c>
      <c r="X15" s="24">
        <f t="shared" si="3"/>
        <v>0</v>
      </c>
      <c r="Y15" s="24">
        <f t="shared" si="3"/>
        <v>0</v>
      </c>
      <c r="Z15" s="24">
        <f t="shared" si="3"/>
        <v>0</v>
      </c>
      <c r="AA15" s="25">
        <f>SUM(C15:Z15)</f>
        <v>0</v>
      </c>
      <c r="AB15" s="16"/>
    </row>
    <row r="16" spans="1:28" ht="14.45" customHeight="1" x14ac:dyDescent="0.2">
      <c r="A16" s="30"/>
      <c r="B16" s="31"/>
      <c r="C16" s="20"/>
      <c r="D16" s="20"/>
      <c r="E16" s="20"/>
      <c r="F16" s="20"/>
      <c r="G16" s="20"/>
      <c r="H16" s="32"/>
      <c r="I16" s="20"/>
      <c r="J16" s="20"/>
      <c r="K16" s="20"/>
      <c r="L16" s="20"/>
      <c r="M16" s="20"/>
      <c r="N16" s="20"/>
      <c r="O16" s="20"/>
      <c r="P16" s="20"/>
      <c r="Q16" s="20"/>
      <c r="R16" s="32"/>
      <c r="S16" s="32"/>
      <c r="T16" s="32"/>
      <c r="U16" s="20"/>
      <c r="V16" s="20"/>
      <c r="W16" s="20"/>
      <c r="X16" s="32"/>
      <c r="Y16" s="32"/>
      <c r="Z16" s="32"/>
      <c r="AA16" s="21"/>
      <c r="AB16" s="16"/>
    </row>
    <row r="17" spans="1:28" ht="14.45" customHeight="1" x14ac:dyDescent="0.2">
      <c r="A17" s="17" t="s">
        <v>103</v>
      </c>
      <c r="B17" s="18" t="s">
        <v>131</v>
      </c>
      <c r="C17" s="32"/>
      <c r="D17" s="32"/>
      <c r="E17" s="32"/>
      <c r="F17" s="32"/>
      <c r="G17" s="32"/>
      <c r="H17" s="15"/>
      <c r="I17" s="32"/>
      <c r="J17" s="32"/>
      <c r="K17" s="32"/>
      <c r="L17" s="32"/>
      <c r="M17" s="32"/>
      <c r="N17" s="32"/>
      <c r="O17" s="32"/>
      <c r="P17" s="32"/>
      <c r="Q17" s="32"/>
      <c r="R17" s="15"/>
      <c r="S17" s="15"/>
      <c r="T17" s="15"/>
      <c r="U17" s="32"/>
      <c r="V17" s="32"/>
      <c r="W17" s="32"/>
      <c r="X17" s="15"/>
      <c r="Y17" s="15"/>
      <c r="Z17" s="15"/>
      <c r="AA17" s="33"/>
      <c r="AB17" s="16"/>
    </row>
    <row r="18" spans="1:28" ht="14.45" customHeight="1" x14ac:dyDescent="0.2">
      <c r="A18" s="27" t="s">
        <v>40</v>
      </c>
      <c r="B18" s="34" t="s">
        <v>139</v>
      </c>
      <c r="C18" s="24"/>
      <c r="D18" s="24"/>
      <c r="E18" s="24"/>
      <c r="F18" s="24"/>
      <c r="G18" s="24"/>
      <c r="H18" s="24"/>
      <c r="I18" s="24"/>
      <c r="J18" s="24"/>
      <c r="K18" s="24"/>
      <c r="L18" s="24"/>
      <c r="M18" s="24"/>
      <c r="N18" s="24"/>
      <c r="O18" s="24"/>
      <c r="P18" s="24"/>
      <c r="Q18" s="24"/>
      <c r="R18" s="24"/>
      <c r="S18" s="24"/>
      <c r="T18" s="24"/>
      <c r="U18" s="24"/>
      <c r="V18" s="24"/>
      <c r="W18" s="24"/>
      <c r="X18" s="24"/>
      <c r="Y18" s="24"/>
      <c r="Z18" s="24"/>
      <c r="AA18" s="25">
        <f t="shared" ref="AA18:AA23" si="4">SUM(C18:Z18)</f>
        <v>0</v>
      </c>
      <c r="AB18" s="16"/>
    </row>
    <row r="19" spans="1:28" ht="14.45" customHeight="1" x14ac:dyDescent="0.2">
      <c r="A19" s="27" t="s">
        <v>41</v>
      </c>
      <c r="B19" s="34" t="s">
        <v>140</v>
      </c>
      <c r="C19" s="24"/>
      <c r="D19" s="24"/>
      <c r="E19" s="24"/>
      <c r="F19" s="24"/>
      <c r="G19" s="24"/>
      <c r="H19" s="24"/>
      <c r="I19" s="24"/>
      <c r="J19" s="24"/>
      <c r="K19" s="24"/>
      <c r="L19" s="24"/>
      <c r="M19" s="24"/>
      <c r="N19" s="24"/>
      <c r="O19" s="24"/>
      <c r="P19" s="24"/>
      <c r="Q19" s="24"/>
      <c r="R19" s="24"/>
      <c r="S19" s="24"/>
      <c r="T19" s="24"/>
      <c r="U19" s="24"/>
      <c r="V19" s="24"/>
      <c r="W19" s="24"/>
      <c r="X19" s="24"/>
      <c r="Y19" s="24"/>
      <c r="Z19" s="24"/>
      <c r="AA19" s="25">
        <f t="shared" si="4"/>
        <v>0</v>
      </c>
      <c r="AB19" s="16"/>
    </row>
    <row r="20" spans="1:28" x14ac:dyDescent="0.2">
      <c r="A20" s="27" t="s">
        <v>42</v>
      </c>
      <c r="B20" s="34" t="s">
        <v>141</v>
      </c>
      <c r="C20" s="24"/>
      <c r="D20" s="24"/>
      <c r="E20" s="24"/>
      <c r="F20" s="24"/>
      <c r="G20" s="24"/>
      <c r="H20" s="24"/>
      <c r="I20" s="24"/>
      <c r="J20" s="24"/>
      <c r="K20" s="24"/>
      <c r="L20" s="24"/>
      <c r="M20" s="24"/>
      <c r="N20" s="24"/>
      <c r="O20" s="24"/>
      <c r="P20" s="24"/>
      <c r="Q20" s="24"/>
      <c r="R20" s="24"/>
      <c r="S20" s="24"/>
      <c r="T20" s="24"/>
      <c r="U20" s="24"/>
      <c r="V20" s="24"/>
      <c r="W20" s="24"/>
      <c r="X20" s="24"/>
      <c r="Y20" s="24"/>
      <c r="Z20" s="24"/>
      <c r="AA20" s="25">
        <f t="shared" si="4"/>
        <v>0</v>
      </c>
      <c r="AB20" s="16"/>
    </row>
    <row r="21" spans="1:28" x14ac:dyDescent="0.2">
      <c r="A21" s="27" t="s">
        <v>43</v>
      </c>
      <c r="B21" s="34" t="s">
        <v>142</v>
      </c>
      <c r="C21" s="24"/>
      <c r="D21" s="24"/>
      <c r="E21" s="24"/>
      <c r="F21" s="24"/>
      <c r="G21" s="24"/>
      <c r="H21" s="24"/>
      <c r="I21" s="24"/>
      <c r="J21" s="24"/>
      <c r="K21" s="24"/>
      <c r="L21" s="24"/>
      <c r="M21" s="24"/>
      <c r="N21" s="24"/>
      <c r="O21" s="24"/>
      <c r="P21" s="24"/>
      <c r="Q21" s="24"/>
      <c r="R21" s="24"/>
      <c r="S21" s="24"/>
      <c r="T21" s="24"/>
      <c r="U21" s="24"/>
      <c r="V21" s="24"/>
      <c r="W21" s="24"/>
      <c r="X21" s="24"/>
      <c r="Y21" s="24"/>
      <c r="Z21" s="24"/>
      <c r="AA21" s="25">
        <f t="shared" si="4"/>
        <v>0</v>
      </c>
      <c r="AB21" s="16"/>
    </row>
    <row r="22" spans="1:28" ht="14.45" customHeight="1" x14ac:dyDescent="0.2">
      <c r="A22" s="27" t="s">
        <v>44</v>
      </c>
      <c r="B22" s="34" t="s">
        <v>143</v>
      </c>
      <c r="C22" s="24"/>
      <c r="D22" s="24"/>
      <c r="E22" s="24"/>
      <c r="F22" s="24"/>
      <c r="G22" s="24"/>
      <c r="H22" s="24"/>
      <c r="I22" s="24"/>
      <c r="J22" s="24"/>
      <c r="K22" s="24"/>
      <c r="L22" s="24"/>
      <c r="M22" s="24"/>
      <c r="N22" s="24"/>
      <c r="O22" s="24"/>
      <c r="P22" s="24"/>
      <c r="Q22" s="24"/>
      <c r="R22" s="24"/>
      <c r="S22" s="24"/>
      <c r="T22" s="24"/>
      <c r="U22" s="24"/>
      <c r="V22" s="24"/>
      <c r="W22" s="24"/>
      <c r="X22" s="24"/>
      <c r="Y22" s="24"/>
      <c r="Z22" s="24"/>
      <c r="AA22" s="25">
        <f t="shared" si="4"/>
        <v>0</v>
      </c>
      <c r="AB22" s="16"/>
    </row>
    <row r="23" spans="1:28" ht="14.45" customHeight="1" x14ac:dyDescent="0.2">
      <c r="A23" s="27" t="s">
        <v>45</v>
      </c>
      <c r="B23" s="34" t="s">
        <v>19</v>
      </c>
      <c r="C23" s="24"/>
      <c r="D23" s="24"/>
      <c r="E23" s="24"/>
      <c r="F23" s="24"/>
      <c r="G23" s="24"/>
      <c r="H23" s="24"/>
      <c r="I23" s="24"/>
      <c r="J23" s="24"/>
      <c r="K23" s="24"/>
      <c r="L23" s="24"/>
      <c r="M23" s="24"/>
      <c r="N23" s="24"/>
      <c r="O23" s="24"/>
      <c r="P23" s="24"/>
      <c r="Q23" s="24"/>
      <c r="R23" s="24"/>
      <c r="S23" s="24"/>
      <c r="T23" s="24"/>
      <c r="U23" s="24"/>
      <c r="V23" s="24"/>
      <c r="W23" s="24"/>
      <c r="X23" s="24"/>
      <c r="Y23" s="24"/>
      <c r="Z23" s="24"/>
      <c r="AA23" s="25">
        <f t="shared" si="4"/>
        <v>0</v>
      </c>
      <c r="AB23" s="16"/>
    </row>
    <row r="24" spans="1:28" ht="14.45" customHeight="1" x14ac:dyDescent="0.2">
      <c r="A24" s="215" t="s">
        <v>104</v>
      </c>
      <c r="B24" s="216"/>
      <c r="C24" s="24">
        <f>SUM(C18:C23)</f>
        <v>0</v>
      </c>
      <c r="D24" s="24">
        <f t="shared" ref="D24:Z24" si="5">SUM(D18:D23)</f>
        <v>0</v>
      </c>
      <c r="E24" s="24">
        <f t="shared" si="5"/>
        <v>0</v>
      </c>
      <c r="F24" s="24">
        <f t="shared" si="5"/>
        <v>0</v>
      </c>
      <c r="G24" s="24">
        <f t="shared" si="5"/>
        <v>0</v>
      </c>
      <c r="H24" s="24">
        <f t="shared" si="5"/>
        <v>0</v>
      </c>
      <c r="I24" s="24">
        <f t="shared" si="5"/>
        <v>0</v>
      </c>
      <c r="J24" s="24">
        <f t="shared" si="5"/>
        <v>0</v>
      </c>
      <c r="K24" s="24">
        <f t="shared" si="5"/>
        <v>0</v>
      </c>
      <c r="L24" s="24">
        <f t="shared" si="5"/>
        <v>0</v>
      </c>
      <c r="M24" s="24">
        <f t="shared" si="5"/>
        <v>0</v>
      </c>
      <c r="N24" s="24">
        <f t="shared" si="5"/>
        <v>0</v>
      </c>
      <c r="O24" s="24">
        <f t="shared" si="5"/>
        <v>0</v>
      </c>
      <c r="P24" s="24">
        <f t="shared" si="5"/>
        <v>0</v>
      </c>
      <c r="Q24" s="24">
        <f t="shared" si="5"/>
        <v>0</v>
      </c>
      <c r="R24" s="24">
        <f t="shared" si="5"/>
        <v>0</v>
      </c>
      <c r="S24" s="24">
        <f t="shared" si="5"/>
        <v>0</v>
      </c>
      <c r="T24" s="24">
        <f t="shared" si="5"/>
        <v>0</v>
      </c>
      <c r="U24" s="24">
        <f t="shared" si="5"/>
        <v>0</v>
      </c>
      <c r="V24" s="24">
        <f t="shared" si="5"/>
        <v>0</v>
      </c>
      <c r="W24" s="24">
        <f t="shared" si="5"/>
        <v>0</v>
      </c>
      <c r="X24" s="24">
        <f t="shared" si="5"/>
        <v>0</v>
      </c>
      <c r="Y24" s="24">
        <f t="shared" si="5"/>
        <v>0</v>
      </c>
      <c r="Z24" s="24">
        <f t="shared" si="5"/>
        <v>0</v>
      </c>
      <c r="AA24" s="25">
        <f>SUM(C24:Z24)</f>
        <v>0</v>
      </c>
      <c r="AB24" s="16"/>
    </row>
    <row r="25" spans="1:28" ht="8.25" customHeight="1" x14ac:dyDescent="0.2">
      <c r="A25" s="30"/>
      <c r="B25" s="31"/>
      <c r="C25" s="20"/>
      <c r="D25" s="20"/>
      <c r="E25" s="20"/>
      <c r="F25" s="20"/>
      <c r="G25" s="20"/>
      <c r="H25" s="32"/>
      <c r="I25" s="20"/>
      <c r="J25" s="20"/>
      <c r="K25" s="20"/>
      <c r="L25" s="20"/>
      <c r="M25" s="20"/>
      <c r="N25" s="20"/>
      <c r="O25" s="20"/>
      <c r="P25" s="20"/>
      <c r="Q25" s="20"/>
      <c r="R25" s="32"/>
      <c r="S25" s="32"/>
      <c r="T25" s="32"/>
      <c r="U25" s="20"/>
      <c r="V25" s="20"/>
      <c r="W25" s="20"/>
      <c r="X25" s="32"/>
      <c r="Y25" s="32"/>
      <c r="Z25" s="32"/>
      <c r="AA25" s="21"/>
      <c r="AB25" s="16"/>
    </row>
    <row r="26" spans="1:28" ht="15" x14ac:dyDescent="0.2">
      <c r="A26" s="17" t="s">
        <v>94</v>
      </c>
      <c r="B26" s="18" t="s">
        <v>20</v>
      </c>
      <c r="C26" s="32"/>
      <c r="D26" s="32"/>
      <c r="E26" s="32"/>
      <c r="F26" s="32"/>
      <c r="G26" s="32"/>
      <c r="H26" s="15"/>
      <c r="I26" s="32"/>
      <c r="J26" s="32"/>
      <c r="K26" s="32"/>
      <c r="L26" s="32"/>
      <c r="M26" s="32"/>
      <c r="N26" s="32"/>
      <c r="O26" s="32"/>
      <c r="P26" s="32"/>
      <c r="Q26" s="32"/>
      <c r="R26" s="15"/>
      <c r="S26" s="15"/>
      <c r="T26" s="15"/>
      <c r="U26" s="32"/>
      <c r="V26" s="32"/>
      <c r="W26" s="32"/>
      <c r="X26" s="15"/>
      <c r="Y26" s="15"/>
      <c r="Z26" s="15"/>
      <c r="AA26" s="33"/>
      <c r="AB26" s="16"/>
    </row>
    <row r="27" spans="1:28" ht="14.45" customHeight="1" x14ac:dyDescent="0.2">
      <c r="A27" s="27" t="s">
        <v>46</v>
      </c>
      <c r="B27" s="34" t="s">
        <v>21</v>
      </c>
      <c r="C27" s="24"/>
      <c r="D27" s="24"/>
      <c r="E27" s="24"/>
      <c r="F27" s="24"/>
      <c r="G27" s="24"/>
      <c r="H27" s="24"/>
      <c r="I27" s="24"/>
      <c r="J27" s="24"/>
      <c r="K27" s="24"/>
      <c r="L27" s="24"/>
      <c r="M27" s="24"/>
      <c r="N27" s="24"/>
      <c r="O27" s="24"/>
      <c r="P27" s="24"/>
      <c r="Q27" s="24"/>
      <c r="R27" s="24"/>
      <c r="S27" s="24"/>
      <c r="T27" s="24"/>
      <c r="U27" s="24"/>
      <c r="V27" s="24"/>
      <c r="W27" s="24"/>
      <c r="X27" s="24"/>
      <c r="Y27" s="24"/>
      <c r="Z27" s="24"/>
      <c r="AA27" s="25">
        <f t="shared" ref="AA27:AA32" si="6">SUM(C27:Z27)</f>
        <v>0</v>
      </c>
      <c r="AB27" s="16"/>
    </row>
    <row r="28" spans="1:28" ht="14.45" customHeight="1" x14ac:dyDescent="0.2">
      <c r="A28" s="27" t="s">
        <v>47</v>
      </c>
      <c r="B28" s="34" t="s">
        <v>144</v>
      </c>
      <c r="C28" s="24"/>
      <c r="D28" s="24"/>
      <c r="E28" s="24"/>
      <c r="F28" s="24"/>
      <c r="G28" s="24"/>
      <c r="H28" s="24"/>
      <c r="I28" s="24"/>
      <c r="J28" s="24"/>
      <c r="K28" s="24"/>
      <c r="L28" s="24"/>
      <c r="M28" s="24"/>
      <c r="N28" s="24"/>
      <c r="O28" s="24"/>
      <c r="P28" s="24"/>
      <c r="Q28" s="24"/>
      <c r="R28" s="24"/>
      <c r="S28" s="24"/>
      <c r="T28" s="24"/>
      <c r="U28" s="24"/>
      <c r="V28" s="24"/>
      <c r="W28" s="24"/>
      <c r="X28" s="24"/>
      <c r="Y28" s="24"/>
      <c r="Z28" s="24"/>
      <c r="AA28" s="25">
        <f t="shared" si="6"/>
        <v>0</v>
      </c>
      <c r="AB28" s="16"/>
    </row>
    <row r="29" spans="1:28" ht="14.45" customHeight="1" x14ac:dyDescent="0.2">
      <c r="A29" s="27" t="s">
        <v>48</v>
      </c>
      <c r="B29" s="34" t="s">
        <v>145</v>
      </c>
      <c r="C29" s="24"/>
      <c r="D29" s="24"/>
      <c r="E29" s="24"/>
      <c r="F29" s="24"/>
      <c r="G29" s="24"/>
      <c r="H29" s="24"/>
      <c r="I29" s="24"/>
      <c r="J29" s="24"/>
      <c r="K29" s="24"/>
      <c r="L29" s="24"/>
      <c r="M29" s="24"/>
      <c r="N29" s="24"/>
      <c r="O29" s="24"/>
      <c r="P29" s="24"/>
      <c r="Q29" s="24"/>
      <c r="R29" s="24"/>
      <c r="S29" s="24"/>
      <c r="T29" s="24"/>
      <c r="U29" s="24"/>
      <c r="V29" s="24"/>
      <c r="W29" s="24"/>
      <c r="X29" s="24"/>
      <c r="Y29" s="24"/>
      <c r="Z29" s="24"/>
      <c r="AA29" s="25">
        <f t="shared" si="6"/>
        <v>0</v>
      </c>
      <c r="AB29" s="16"/>
    </row>
    <row r="30" spans="1:28" ht="14.45" customHeight="1" x14ac:dyDescent="0.2">
      <c r="A30" s="27" t="s">
        <v>49</v>
      </c>
      <c r="B30" s="34" t="s">
        <v>146</v>
      </c>
      <c r="C30" s="24"/>
      <c r="D30" s="24"/>
      <c r="E30" s="24"/>
      <c r="F30" s="24"/>
      <c r="G30" s="24"/>
      <c r="H30" s="24"/>
      <c r="I30" s="24"/>
      <c r="J30" s="24"/>
      <c r="K30" s="24"/>
      <c r="L30" s="24"/>
      <c r="M30" s="24"/>
      <c r="N30" s="24"/>
      <c r="O30" s="24"/>
      <c r="P30" s="24"/>
      <c r="Q30" s="24"/>
      <c r="R30" s="24"/>
      <c r="S30" s="24"/>
      <c r="T30" s="24"/>
      <c r="U30" s="24"/>
      <c r="V30" s="24"/>
      <c r="W30" s="24"/>
      <c r="X30" s="24"/>
      <c r="Y30" s="24"/>
      <c r="Z30" s="24"/>
      <c r="AA30" s="25">
        <f t="shared" si="6"/>
        <v>0</v>
      </c>
      <c r="AB30" s="16"/>
    </row>
    <row r="31" spans="1:28" ht="14.45" customHeight="1" x14ac:dyDescent="0.2">
      <c r="A31" s="27" t="s">
        <v>50</v>
      </c>
      <c r="B31" s="34" t="s">
        <v>147</v>
      </c>
      <c r="C31" s="24"/>
      <c r="D31" s="24"/>
      <c r="E31" s="24"/>
      <c r="F31" s="24"/>
      <c r="G31" s="24"/>
      <c r="H31" s="24"/>
      <c r="I31" s="24"/>
      <c r="J31" s="24"/>
      <c r="K31" s="24"/>
      <c r="L31" s="24"/>
      <c r="M31" s="24"/>
      <c r="N31" s="24"/>
      <c r="O31" s="24"/>
      <c r="P31" s="24"/>
      <c r="Q31" s="24"/>
      <c r="R31" s="24"/>
      <c r="S31" s="24"/>
      <c r="T31" s="24"/>
      <c r="U31" s="24"/>
      <c r="V31" s="24"/>
      <c r="W31" s="24"/>
      <c r="X31" s="24"/>
      <c r="Y31" s="24"/>
      <c r="Z31" s="24"/>
      <c r="AA31" s="25">
        <f t="shared" si="6"/>
        <v>0</v>
      </c>
      <c r="AB31" s="16"/>
    </row>
    <row r="32" spans="1:28" x14ac:dyDescent="0.2">
      <c r="A32" s="27" t="s">
        <v>51</v>
      </c>
      <c r="B32" s="34" t="s">
        <v>148</v>
      </c>
      <c r="C32" s="24"/>
      <c r="D32" s="24"/>
      <c r="E32" s="24"/>
      <c r="F32" s="24"/>
      <c r="G32" s="24"/>
      <c r="H32" s="24"/>
      <c r="I32" s="24"/>
      <c r="J32" s="24"/>
      <c r="K32" s="24"/>
      <c r="L32" s="24"/>
      <c r="M32" s="24"/>
      <c r="N32" s="24"/>
      <c r="O32" s="24"/>
      <c r="P32" s="24"/>
      <c r="Q32" s="24"/>
      <c r="R32" s="24"/>
      <c r="S32" s="24"/>
      <c r="T32" s="24"/>
      <c r="U32" s="24"/>
      <c r="V32" s="24"/>
      <c r="W32" s="24"/>
      <c r="X32" s="24"/>
      <c r="Y32" s="24"/>
      <c r="Z32" s="24"/>
      <c r="AA32" s="25">
        <f t="shared" si="6"/>
        <v>0</v>
      </c>
      <c r="AB32" s="16"/>
    </row>
    <row r="33" spans="1:28" ht="15" x14ac:dyDescent="0.2">
      <c r="A33" s="215" t="s">
        <v>105</v>
      </c>
      <c r="B33" s="216"/>
      <c r="C33" s="24">
        <f>SUM(C27:C32)</f>
        <v>0</v>
      </c>
      <c r="D33" s="24">
        <f t="shared" ref="D33:Z33" si="7">SUM(D27:D32)</f>
        <v>0</v>
      </c>
      <c r="E33" s="24">
        <f t="shared" si="7"/>
        <v>0</v>
      </c>
      <c r="F33" s="24">
        <f t="shared" si="7"/>
        <v>0</v>
      </c>
      <c r="G33" s="24">
        <f t="shared" si="7"/>
        <v>0</v>
      </c>
      <c r="H33" s="24">
        <f t="shared" si="7"/>
        <v>0</v>
      </c>
      <c r="I33" s="24">
        <f t="shared" si="7"/>
        <v>0</v>
      </c>
      <c r="J33" s="24">
        <f t="shared" si="7"/>
        <v>0</v>
      </c>
      <c r="K33" s="24">
        <f t="shared" si="7"/>
        <v>0</v>
      </c>
      <c r="L33" s="24">
        <f t="shared" si="7"/>
        <v>0</v>
      </c>
      <c r="M33" s="24">
        <f t="shared" si="7"/>
        <v>0</v>
      </c>
      <c r="N33" s="24">
        <f t="shared" si="7"/>
        <v>0</v>
      </c>
      <c r="O33" s="24">
        <f t="shared" si="7"/>
        <v>0</v>
      </c>
      <c r="P33" s="24">
        <f t="shared" si="7"/>
        <v>0</v>
      </c>
      <c r="Q33" s="24">
        <f t="shared" si="7"/>
        <v>0</v>
      </c>
      <c r="R33" s="24">
        <f t="shared" si="7"/>
        <v>0</v>
      </c>
      <c r="S33" s="24">
        <f t="shared" si="7"/>
        <v>0</v>
      </c>
      <c r="T33" s="24">
        <f t="shared" si="7"/>
        <v>0</v>
      </c>
      <c r="U33" s="24">
        <f t="shared" si="7"/>
        <v>0</v>
      </c>
      <c r="V33" s="24">
        <f t="shared" si="7"/>
        <v>0</v>
      </c>
      <c r="W33" s="24">
        <f t="shared" si="7"/>
        <v>0</v>
      </c>
      <c r="X33" s="24">
        <f t="shared" si="7"/>
        <v>0</v>
      </c>
      <c r="Y33" s="24">
        <f t="shared" si="7"/>
        <v>0</v>
      </c>
      <c r="Z33" s="24">
        <f t="shared" si="7"/>
        <v>0</v>
      </c>
      <c r="AA33" s="25">
        <f>SUM(C33:Z33)</f>
        <v>0</v>
      </c>
      <c r="AB33" s="16"/>
    </row>
    <row r="34" spans="1:28" ht="15" customHeight="1" x14ac:dyDescent="0.2">
      <c r="A34" s="30"/>
      <c r="B34" s="31"/>
      <c r="C34" s="20"/>
      <c r="D34" s="20"/>
      <c r="E34" s="20"/>
      <c r="F34" s="20"/>
      <c r="G34" s="20"/>
      <c r="H34" s="32"/>
      <c r="I34" s="20"/>
      <c r="J34" s="20"/>
      <c r="K34" s="20"/>
      <c r="L34" s="20"/>
      <c r="M34" s="20"/>
      <c r="N34" s="20"/>
      <c r="O34" s="20"/>
      <c r="P34" s="20"/>
      <c r="Q34" s="20"/>
      <c r="R34" s="32"/>
      <c r="S34" s="32"/>
      <c r="T34" s="32"/>
      <c r="U34" s="20"/>
      <c r="V34" s="20"/>
      <c r="W34" s="20"/>
      <c r="X34" s="32"/>
      <c r="Y34" s="32"/>
      <c r="Z34" s="32"/>
      <c r="AA34" s="21"/>
      <c r="AB34" s="16"/>
    </row>
    <row r="35" spans="1:28" ht="14.45" customHeight="1" x14ac:dyDescent="0.2">
      <c r="A35" s="17" t="s">
        <v>95</v>
      </c>
      <c r="B35" s="18" t="s">
        <v>23</v>
      </c>
      <c r="C35" s="32"/>
      <c r="D35" s="32"/>
      <c r="E35" s="32"/>
      <c r="F35" s="32"/>
      <c r="G35" s="32"/>
      <c r="H35" s="15"/>
      <c r="I35" s="32"/>
      <c r="J35" s="32"/>
      <c r="K35" s="15"/>
      <c r="L35" s="32"/>
      <c r="M35" s="32"/>
      <c r="N35" s="32"/>
      <c r="O35" s="32"/>
      <c r="P35" s="32"/>
      <c r="Q35" s="15"/>
      <c r="R35" s="15"/>
      <c r="S35" s="15"/>
      <c r="T35" s="15"/>
      <c r="U35" s="32"/>
      <c r="V35" s="32"/>
      <c r="W35" s="32"/>
      <c r="X35" s="15"/>
      <c r="Y35" s="15"/>
      <c r="Z35" s="15"/>
      <c r="AA35" s="33"/>
      <c r="AB35" s="16"/>
    </row>
    <row r="36" spans="1:28" ht="14.45" customHeight="1" x14ac:dyDescent="0.2">
      <c r="A36" s="27" t="s">
        <v>52</v>
      </c>
      <c r="B36" s="34" t="s">
        <v>149</v>
      </c>
      <c r="C36" s="24"/>
      <c r="D36" s="24"/>
      <c r="E36" s="24"/>
      <c r="F36" s="24"/>
      <c r="G36" s="24"/>
      <c r="H36" s="24"/>
      <c r="I36" s="24"/>
      <c r="J36" s="24"/>
      <c r="K36" s="24"/>
      <c r="L36" s="24"/>
      <c r="M36" s="24"/>
      <c r="N36" s="24"/>
      <c r="O36" s="24"/>
      <c r="P36" s="24"/>
      <c r="Q36" s="24"/>
      <c r="R36" s="24"/>
      <c r="S36" s="24"/>
      <c r="T36" s="24"/>
      <c r="U36" s="24"/>
      <c r="V36" s="24"/>
      <c r="W36" s="24"/>
      <c r="X36" s="24"/>
      <c r="Y36" s="24"/>
      <c r="Z36" s="24"/>
      <c r="AA36" s="25">
        <f t="shared" ref="AA36:AA39" si="8">SUM(C36:Z36)</f>
        <v>0</v>
      </c>
      <c r="AB36" s="16"/>
    </row>
    <row r="37" spans="1:28" ht="14.45" customHeight="1" x14ac:dyDescent="0.2">
      <c r="A37" s="27" t="s">
        <v>53</v>
      </c>
      <c r="B37" s="34" t="s">
        <v>150</v>
      </c>
      <c r="C37" s="24"/>
      <c r="D37" s="24"/>
      <c r="E37" s="24"/>
      <c r="F37" s="24"/>
      <c r="G37" s="24"/>
      <c r="H37" s="24"/>
      <c r="I37" s="24"/>
      <c r="J37" s="24"/>
      <c r="K37" s="24"/>
      <c r="L37" s="24"/>
      <c r="M37" s="24"/>
      <c r="N37" s="24"/>
      <c r="O37" s="24"/>
      <c r="P37" s="24"/>
      <c r="Q37" s="24"/>
      <c r="R37" s="24"/>
      <c r="S37" s="24"/>
      <c r="T37" s="24"/>
      <c r="U37" s="24"/>
      <c r="V37" s="24"/>
      <c r="W37" s="24"/>
      <c r="X37" s="24"/>
      <c r="Y37" s="24"/>
      <c r="Z37" s="24"/>
      <c r="AA37" s="25">
        <f t="shared" si="8"/>
        <v>0</v>
      </c>
      <c r="AB37" s="16"/>
    </row>
    <row r="38" spans="1:28" ht="14.45" customHeight="1" x14ac:dyDescent="0.2">
      <c r="A38" s="27" t="s">
        <v>54</v>
      </c>
      <c r="B38" s="34" t="s">
        <v>151</v>
      </c>
      <c r="C38" s="24"/>
      <c r="D38" s="24"/>
      <c r="E38" s="24"/>
      <c r="F38" s="24"/>
      <c r="G38" s="24"/>
      <c r="H38" s="24"/>
      <c r="I38" s="24"/>
      <c r="J38" s="24"/>
      <c r="K38" s="24"/>
      <c r="L38" s="24"/>
      <c r="M38" s="24"/>
      <c r="N38" s="24"/>
      <c r="O38" s="24"/>
      <c r="P38" s="24"/>
      <c r="Q38" s="24"/>
      <c r="R38" s="24"/>
      <c r="S38" s="24"/>
      <c r="T38" s="24"/>
      <c r="U38" s="24"/>
      <c r="V38" s="24"/>
      <c r="W38" s="24"/>
      <c r="X38" s="24"/>
      <c r="Y38" s="24"/>
      <c r="Z38" s="24"/>
      <c r="AA38" s="25">
        <f t="shared" si="8"/>
        <v>0</v>
      </c>
      <c r="AB38" s="16"/>
    </row>
    <row r="39" spans="1:28" ht="14.45" customHeight="1" x14ac:dyDescent="0.2">
      <c r="A39" s="27" t="s">
        <v>55</v>
      </c>
      <c r="B39" s="34" t="s">
        <v>24</v>
      </c>
      <c r="C39" s="24"/>
      <c r="D39" s="24"/>
      <c r="E39" s="24"/>
      <c r="F39" s="24"/>
      <c r="G39" s="24"/>
      <c r="H39" s="24"/>
      <c r="I39" s="24"/>
      <c r="J39" s="24"/>
      <c r="K39" s="24"/>
      <c r="L39" s="24"/>
      <c r="M39" s="24"/>
      <c r="N39" s="24"/>
      <c r="O39" s="24"/>
      <c r="P39" s="24"/>
      <c r="Q39" s="24"/>
      <c r="R39" s="24"/>
      <c r="S39" s="24"/>
      <c r="T39" s="24"/>
      <c r="U39" s="24"/>
      <c r="V39" s="24"/>
      <c r="W39" s="24"/>
      <c r="X39" s="24"/>
      <c r="Y39" s="24"/>
      <c r="Z39" s="24"/>
      <c r="AA39" s="25">
        <f t="shared" si="8"/>
        <v>0</v>
      </c>
      <c r="AB39" s="16"/>
    </row>
    <row r="40" spans="1:28" ht="15" x14ac:dyDescent="0.2">
      <c r="A40" s="215" t="s">
        <v>106</v>
      </c>
      <c r="B40" s="216"/>
      <c r="C40" s="24">
        <f>SUM(C36:C39)</f>
        <v>0</v>
      </c>
      <c r="D40" s="24">
        <f t="shared" ref="D40:Z40" si="9">SUM(D36:D39)</f>
        <v>0</v>
      </c>
      <c r="E40" s="24">
        <f t="shared" si="9"/>
        <v>0</v>
      </c>
      <c r="F40" s="24">
        <f t="shared" si="9"/>
        <v>0</v>
      </c>
      <c r="G40" s="24">
        <f t="shared" si="9"/>
        <v>0</v>
      </c>
      <c r="H40" s="24">
        <f t="shared" si="9"/>
        <v>0</v>
      </c>
      <c r="I40" s="24">
        <f t="shared" si="9"/>
        <v>0</v>
      </c>
      <c r="J40" s="24">
        <f t="shared" si="9"/>
        <v>0</v>
      </c>
      <c r="K40" s="24">
        <f t="shared" si="9"/>
        <v>0</v>
      </c>
      <c r="L40" s="24">
        <f t="shared" si="9"/>
        <v>0</v>
      </c>
      <c r="M40" s="24">
        <f t="shared" si="9"/>
        <v>0</v>
      </c>
      <c r="N40" s="24">
        <f t="shared" si="9"/>
        <v>0</v>
      </c>
      <c r="O40" s="24">
        <f t="shared" si="9"/>
        <v>0</v>
      </c>
      <c r="P40" s="24">
        <f t="shared" si="9"/>
        <v>0</v>
      </c>
      <c r="Q40" s="24">
        <f t="shared" si="9"/>
        <v>0</v>
      </c>
      <c r="R40" s="24">
        <f t="shared" si="9"/>
        <v>0</v>
      </c>
      <c r="S40" s="24">
        <f t="shared" si="9"/>
        <v>0</v>
      </c>
      <c r="T40" s="24">
        <f t="shared" si="9"/>
        <v>0</v>
      </c>
      <c r="U40" s="24">
        <f t="shared" si="9"/>
        <v>0</v>
      </c>
      <c r="V40" s="24">
        <f t="shared" si="9"/>
        <v>0</v>
      </c>
      <c r="W40" s="24">
        <f t="shared" si="9"/>
        <v>0</v>
      </c>
      <c r="X40" s="24">
        <f t="shared" si="9"/>
        <v>0</v>
      </c>
      <c r="Y40" s="24">
        <f t="shared" si="9"/>
        <v>0</v>
      </c>
      <c r="Z40" s="24">
        <f t="shared" si="9"/>
        <v>0</v>
      </c>
      <c r="AA40" s="25">
        <f>SUM(C40:Z40)</f>
        <v>0</v>
      </c>
      <c r="AB40" s="16"/>
    </row>
    <row r="41" spans="1:28" ht="15" x14ac:dyDescent="0.2">
      <c r="A41" s="30"/>
      <c r="B41" s="31"/>
      <c r="C41" s="20"/>
      <c r="D41" s="20"/>
      <c r="E41" s="20"/>
      <c r="F41" s="20"/>
      <c r="G41" s="20"/>
      <c r="H41" s="20"/>
      <c r="I41" s="20"/>
      <c r="J41" s="20"/>
      <c r="K41" s="20"/>
      <c r="L41" s="20"/>
      <c r="M41" s="20"/>
      <c r="N41" s="20"/>
      <c r="O41" s="20"/>
      <c r="P41" s="20"/>
      <c r="Q41" s="20"/>
      <c r="R41" s="32"/>
      <c r="S41" s="32"/>
      <c r="T41" s="32"/>
      <c r="U41" s="20"/>
      <c r="V41" s="20"/>
      <c r="W41" s="20"/>
      <c r="X41" s="32"/>
      <c r="Y41" s="32"/>
      <c r="Z41" s="32"/>
      <c r="AA41" s="21"/>
      <c r="AB41" s="16"/>
    </row>
    <row r="42" spans="1:28" ht="14.45" customHeight="1" x14ac:dyDescent="0.2">
      <c r="A42" s="17" t="s">
        <v>96</v>
      </c>
      <c r="B42" s="18" t="s">
        <v>132</v>
      </c>
      <c r="C42" s="32"/>
      <c r="D42" s="32"/>
      <c r="E42" s="32"/>
      <c r="F42" s="32"/>
      <c r="G42" s="32"/>
      <c r="H42" s="15"/>
      <c r="I42" s="32"/>
      <c r="J42" s="32"/>
      <c r="K42" s="32"/>
      <c r="L42" s="32"/>
      <c r="M42" s="32"/>
      <c r="N42" s="32"/>
      <c r="O42" s="32"/>
      <c r="P42" s="32"/>
      <c r="Q42" s="15"/>
      <c r="R42" s="15"/>
      <c r="S42" s="15"/>
      <c r="T42" s="15"/>
      <c r="U42" s="32"/>
      <c r="V42" s="32"/>
      <c r="W42" s="32"/>
      <c r="X42" s="15"/>
      <c r="Y42" s="15"/>
      <c r="Z42" s="15"/>
      <c r="AA42" s="33"/>
      <c r="AB42" s="16"/>
    </row>
    <row r="43" spans="1:28" ht="14.45" customHeight="1" x14ac:dyDescent="0.2">
      <c r="A43" s="27" t="s">
        <v>56</v>
      </c>
      <c r="B43" s="34" t="s">
        <v>152</v>
      </c>
      <c r="C43" s="24"/>
      <c r="D43" s="24"/>
      <c r="E43" s="24"/>
      <c r="F43" s="24"/>
      <c r="G43" s="24"/>
      <c r="H43" s="24"/>
      <c r="I43" s="24"/>
      <c r="J43" s="24"/>
      <c r="K43" s="24"/>
      <c r="L43" s="24"/>
      <c r="M43" s="24"/>
      <c r="N43" s="24"/>
      <c r="O43" s="24"/>
      <c r="P43" s="24"/>
      <c r="Q43" s="24"/>
      <c r="R43" s="24"/>
      <c r="S43" s="24"/>
      <c r="T43" s="24"/>
      <c r="U43" s="24"/>
      <c r="V43" s="24"/>
      <c r="W43" s="24"/>
      <c r="X43" s="24"/>
      <c r="Y43" s="24"/>
      <c r="Z43" s="24"/>
      <c r="AA43" s="25">
        <f t="shared" ref="AA43:AA46" si="10">SUM(C43:Z43)</f>
        <v>0</v>
      </c>
      <c r="AB43" s="16"/>
    </row>
    <row r="44" spans="1:28" x14ac:dyDescent="0.2">
      <c r="A44" s="27" t="s">
        <v>57</v>
      </c>
      <c r="B44" s="34" t="s">
        <v>153</v>
      </c>
      <c r="C44" s="24"/>
      <c r="D44" s="24"/>
      <c r="E44" s="24"/>
      <c r="F44" s="24"/>
      <c r="G44" s="24"/>
      <c r="H44" s="24"/>
      <c r="I44" s="24"/>
      <c r="J44" s="24"/>
      <c r="K44" s="24"/>
      <c r="L44" s="24"/>
      <c r="M44" s="24"/>
      <c r="N44" s="24"/>
      <c r="O44" s="24"/>
      <c r="P44" s="24"/>
      <c r="Q44" s="24"/>
      <c r="R44" s="24"/>
      <c r="S44" s="24"/>
      <c r="T44" s="24"/>
      <c r="U44" s="24"/>
      <c r="V44" s="24"/>
      <c r="W44" s="24"/>
      <c r="X44" s="24"/>
      <c r="Y44" s="24"/>
      <c r="Z44" s="24"/>
      <c r="AA44" s="25">
        <f t="shared" si="10"/>
        <v>0</v>
      </c>
      <c r="AB44" s="16"/>
    </row>
    <row r="45" spans="1:28" ht="14.45" customHeight="1" x14ac:dyDescent="0.2">
      <c r="A45" s="27" t="s">
        <v>58</v>
      </c>
      <c r="B45" s="34" t="s">
        <v>26</v>
      </c>
      <c r="C45" s="24"/>
      <c r="D45" s="24"/>
      <c r="E45" s="24"/>
      <c r="F45" s="24"/>
      <c r="G45" s="24"/>
      <c r="H45" s="24"/>
      <c r="I45" s="24"/>
      <c r="J45" s="24"/>
      <c r="K45" s="24"/>
      <c r="L45" s="24"/>
      <c r="M45" s="24"/>
      <c r="N45" s="24"/>
      <c r="O45" s="24"/>
      <c r="P45" s="24"/>
      <c r="Q45" s="24"/>
      <c r="R45" s="24"/>
      <c r="S45" s="24"/>
      <c r="T45" s="24"/>
      <c r="U45" s="24"/>
      <c r="V45" s="24"/>
      <c r="W45" s="24"/>
      <c r="X45" s="24"/>
      <c r="Y45" s="24"/>
      <c r="Z45" s="24"/>
      <c r="AA45" s="25">
        <f t="shared" si="10"/>
        <v>0</v>
      </c>
      <c r="AB45" s="16"/>
    </row>
    <row r="46" spans="1:28" ht="15" customHeight="1" x14ac:dyDescent="0.2">
      <c r="A46" s="27" t="s">
        <v>59</v>
      </c>
      <c r="B46" s="34" t="s">
        <v>154</v>
      </c>
      <c r="C46" s="24"/>
      <c r="D46" s="24"/>
      <c r="E46" s="24"/>
      <c r="F46" s="24"/>
      <c r="G46" s="24"/>
      <c r="H46" s="24"/>
      <c r="I46" s="24"/>
      <c r="J46" s="24"/>
      <c r="K46" s="24"/>
      <c r="L46" s="24"/>
      <c r="M46" s="24"/>
      <c r="N46" s="24"/>
      <c r="O46" s="24"/>
      <c r="P46" s="24"/>
      <c r="Q46" s="24"/>
      <c r="R46" s="24"/>
      <c r="S46" s="24"/>
      <c r="T46" s="24"/>
      <c r="U46" s="24"/>
      <c r="V46" s="24"/>
      <c r="W46" s="24"/>
      <c r="X46" s="24"/>
      <c r="Y46" s="24"/>
      <c r="Z46" s="24"/>
      <c r="AA46" s="25">
        <f t="shared" si="10"/>
        <v>0</v>
      </c>
      <c r="AB46" s="16"/>
    </row>
    <row r="47" spans="1:28" ht="15" x14ac:dyDescent="0.2">
      <c r="A47" s="215" t="s">
        <v>107</v>
      </c>
      <c r="B47" s="216"/>
      <c r="C47" s="24">
        <f>SUM(C43:C46)</f>
        <v>0</v>
      </c>
      <c r="D47" s="24">
        <f t="shared" ref="D47:Z47" si="11">SUM(D43:D46)</f>
        <v>0</v>
      </c>
      <c r="E47" s="24">
        <f t="shared" si="11"/>
        <v>0</v>
      </c>
      <c r="F47" s="24">
        <f t="shared" si="11"/>
        <v>0</v>
      </c>
      <c r="G47" s="24">
        <f t="shared" si="11"/>
        <v>0</v>
      </c>
      <c r="H47" s="24">
        <f t="shared" si="11"/>
        <v>0</v>
      </c>
      <c r="I47" s="24">
        <f t="shared" si="11"/>
        <v>0</v>
      </c>
      <c r="J47" s="24">
        <f t="shared" si="11"/>
        <v>0</v>
      </c>
      <c r="K47" s="24">
        <f t="shared" si="11"/>
        <v>0</v>
      </c>
      <c r="L47" s="24">
        <f t="shared" si="11"/>
        <v>0</v>
      </c>
      <c r="M47" s="24">
        <f t="shared" si="11"/>
        <v>0</v>
      </c>
      <c r="N47" s="24">
        <f t="shared" si="11"/>
        <v>0</v>
      </c>
      <c r="O47" s="24">
        <f t="shared" si="11"/>
        <v>0</v>
      </c>
      <c r="P47" s="24">
        <f t="shared" si="11"/>
        <v>0</v>
      </c>
      <c r="Q47" s="24">
        <f t="shared" si="11"/>
        <v>0</v>
      </c>
      <c r="R47" s="24">
        <f t="shared" si="11"/>
        <v>0</v>
      </c>
      <c r="S47" s="24">
        <f t="shared" si="11"/>
        <v>0</v>
      </c>
      <c r="T47" s="24">
        <f t="shared" si="11"/>
        <v>0</v>
      </c>
      <c r="U47" s="24">
        <f t="shared" si="11"/>
        <v>0</v>
      </c>
      <c r="V47" s="24">
        <f t="shared" si="11"/>
        <v>0</v>
      </c>
      <c r="W47" s="24">
        <f t="shared" si="11"/>
        <v>0</v>
      </c>
      <c r="X47" s="24">
        <f t="shared" si="11"/>
        <v>0</v>
      </c>
      <c r="Y47" s="24">
        <f t="shared" si="11"/>
        <v>0</v>
      </c>
      <c r="Z47" s="24">
        <f t="shared" si="11"/>
        <v>0</v>
      </c>
      <c r="AA47" s="25">
        <f>SUM(C47:Z47)</f>
        <v>0</v>
      </c>
      <c r="AB47" s="16"/>
    </row>
    <row r="48" spans="1:28" ht="14.45" customHeight="1" x14ac:dyDescent="0.2">
      <c r="A48" s="30"/>
      <c r="B48" s="31"/>
      <c r="C48" s="20"/>
      <c r="D48" s="20"/>
      <c r="E48" s="20"/>
      <c r="F48" s="20"/>
      <c r="G48" s="20"/>
      <c r="H48" s="32"/>
      <c r="I48" s="20"/>
      <c r="J48" s="20"/>
      <c r="K48" s="20"/>
      <c r="L48" s="20"/>
      <c r="M48" s="20"/>
      <c r="N48" s="20"/>
      <c r="O48" s="20"/>
      <c r="P48" s="20"/>
      <c r="Q48" s="20"/>
      <c r="R48" s="32"/>
      <c r="S48" s="32"/>
      <c r="T48" s="32"/>
      <c r="U48" s="20"/>
      <c r="V48" s="20"/>
      <c r="W48" s="20"/>
      <c r="X48" s="32"/>
      <c r="Y48" s="32"/>
      <c r="Z48" s="32"/>
      <c r="AA48" s="21"/>
      <c r="AB48" s="16"/>
    </row>
    <row r="49" spans="1:28" ht="14.45" customHeight="1" x14ac:dyDescent="0.2">
      <c r="A49" s="35" t="s">
        <v>97</v>
      </c>
      <c r="B49" s="18" t="s">
        <v>27</v>
      </c>
      <c r="C49" s="32"/>
      <c r="D49" s="32"/>
      <c r="E49" s="32"/>
      <c r="F49" s="32"/>
      <c r="G49" s="32"/>
      <c r="H49" s="32"/>
      <c r="I49" s="32"/>
      <c r="J49" s="15"/>
      <c r="K49" s="15"/>
      <c r="L49" s="15"/>
      <c r="M49" s="15"/>
      <c r="N49" s="15"/>
      <c r="O49" s="32"/>
      <c r="P49" s="15"/>
      <c r="Q49" s="15"/>
      <c r="R49" s="15"/>
      <c r="S49" s="15"/>
      <c r="T49" s="15"/>
      <c r="U49" s="32"/>
      <c r="V49" s="15"/>
      <c r="W49" s="15"/>
      <c r="X49" s="15"/>
      <c r="Y49" s="15"/>
      <c r="Z49" s="15"/>
      <c r="AA49" s="33"/>
      <c r="AB49" s="16"/>
    </row>
    <row r="50" spans="1:28" ht="14.45" customHeight="1" x14ac:dyDescent="0.2">
      <c r="A50" s="27" t="s">
        <v>60</v>
      </c>
      <c r="B50" s="34" t="s">
        <v>155</v>
      </c>
      <c r="C50" s="24"/>
      <c r="D50" s="24"/>
      <c r="E50" s="24"/>
      <c r="F50" s="24"/>
      <c r="G50" s="24"/>
      <c r="H50" s="24"/>
      <c r="I50" s="24"/>
      <c r="J50" s="24"/>
      <c r="K50" s="24"/>
      <c r="L50" s="24"/>
      <c r="M50" s="24"/>
      <c r="N50" s="24"/>
      <c r="O50" s="24"/>
      <c r="P50" s="24"/>
      <c r="Q50" s="24"/>
      <c r="R50" s="24"/>
      <c r="S50" s="24"/>
      <c r="T50" s="24"/>
      <c r="U50" s="24"/>
      <c r="V50" s="24"/>
      <c r="W50" s="24"/>
      <c r="X50" s="24"/>
      <c r="Y50" s="24"/>
      <c r="Z50" s="24"/>
      <c r="AA50" s="25">
        <f t="shared" ref="AA50:AA56" si="12">SUM(C50:Z50)</f>
        <v>0</v>
      </c>
      <c r="AB50" s="16"/>
    </row>
    <row r="51" spans="1:28" ht="14.45" customHeight="1" x14ac:dyDescent="0.2">
      <c r="A51" s="27" t="s">
        <v>61</v>
      </c>
      <c r="B51" s="34" t="s">
        <v>156</v>
      </c>
      <c r="C51" s="24"/>
      <c r="D51" s="24"/>
      <c r="E51" s="24"/>
      <c r="F51" s="24"/>
      <c r="G51" s="24"/>
      <c r="H51" s="24"/>
      <c r="I51" s="24"/>
      <c r="J51" s="24"/>
      <c r="K51" s="24"/>
      <c r="L51" s="24"/>
      <c r="M51" s="24"/>
      <c r="N51" s="24"/>
      <c r="O51" s="24"/>
      <c r="P51" s="24"/>
      <c r="Q51" s="24"/>
      <c r="R51" s="24"/>
      <c r="S51" s="24"/>
      <c r="T51" s="24"/>
      <c r="U51" s="24"/>
      <c r="V51" s="24"/>
      <c r="W51" s="24"/>
      <c r="X51" s="24"/>
      <c r="Y51" s="24"/>
      <c r="Z51" s="24"/>
      <c r="AA51" s="25">
        <f t="shared" si="12"/>
        <v>0</v>
      </c>
      <c r="AB51" s="16"/>
    </row>
    <row r="52" spans="1:28" ht="14.45" customHeight="1" x14ac:dyDescent="0.2">
      <c r="A52" s="27" t="s">
        <v>62</v>
      </c>
      <c r="B52" s="34" t="s">
        <v>157</v>
      </c>
      <c r="C52" s="24"/>
      <c r="D52" s="24"/>
      <c r="E52" s="24"/>
      <c r="F52" s="24"/>
      <c r="G52" s="24"/>
      <c r="H52" s="24"/>
      <c r="I52" s="24"/>
      <c r="J52" s="24"/>
      <c r="K52" s="24"/>
      <c r="L52" s="24"/>
      <c r="M52" s="24"/>
      <c r="N52" s="24"/>
      <c r="O52" s="24"/>
      <c r="P52" s="24"/>
      <c r="Q52" s="24"/>
      <c r="R52" s="24"/>
      <c r="S52" s="24"/>
      <c r="T52" s="24"/>
      <c r="U52" s="24"/>
      <c r="V52" s="24"/>
      <c r="W52" s="24"/>
      <c r="X52" s="24"/>
      <c r="Y52" s="24"/>
      <c r="Z52" s="24"/>
      <c r="AA52" s="25">
        <f t="shared" si="12"/>
        <v>0</v>
      </c>
      <c r="AB52" s="16"/>
    </row>
    <row r="53" spans="1:28" ht="14.45" customHeight="1" x14ac:dyDescent="0.2">
      <c r="A53" s="27" t="s">
        <v>63</v>
      </c>
      <c r="B53" s="34" t="s">
        <v>158</v>
      </c>
      <c r="C53" s="24"/>
      <c r="D53" s="24"/>
      <c r="E53" s="24"/>
      <c r="F53" s="24"/>
      <c r="G53" s="24"/>
      <c r="H53" s="24"/>
      <c r="I53" s="24"/>
      <c r="J53" s="24"/>
      <c r="K53" s="24"/>
      <c r="L53" s="24"/>
      <c r="M53" s="24"/>
      <c r="N53" s="24"/>
      <c r="O53" s="24"/>
      <c r="P53" s="24"/>
      <c r="Q53" s="24"/>
      <c r="R53" s="24"/>
      <c r="S53" s="24"/>
      <c r="T53" s="24"/>
      <c r="U53" s="24"/>
      <c r="V53" s="24"/>
      <c r="W53" s="24"/>
      <c r="X53" s="24"/>
      <c r="Y53" s="24"/>
      <c r="Z53" s="24"/>
      <c r="AA53" s="25">
        <f t="shared" si="12"/>
        <v>0</v>
      </c>
      <c r="AB53" s="16"/>
    </row>
    <row r="54" spans="1:28" ht="14.45" customHeight="1" x14ac:dyDescent="0.2">
      <c r="A54" s="27" t="s">
        <v>64</v>
      </c>
      <c r="B54" s="34" t="s">
        <v>159</v>
      </c>
      <c r="C54" s="24"/>
      <c r="D54" s="24"/>
      <c r="E54" s="24"/>
      <c r="F54" s="24"/>
      <c r="G54" s="24"/>
      <c r="H54" s="24"/>
      <c r="I54" s="24"/>
      <c r="J54" s="24"/>
      <c r="K54" s="24"/>
      <c r="L54" s="24"/>
      <c r="M54" s="24"/>
      <c r="N54" s="24"/>
      <c r="O54" s="24"/>
      <c r="P54" s="24"/>
      <c r="Q54" s="24"/>
      <c r="R54" s="24"/>
      <c r="S54" s="24"/>
      <c r="T54" s="24"/>
      <c r="U54" s="24"/>
      <c r="V54" s="24"/>
      <c r="W54" s="24"/>
      <c r="X54" s="24"/>
      <c r="Y54" s="24"/>
      <c r="Z54" s="24"/>
      <c r="AA54" s="25">
        <f t="shared" si="12"/>
        <v>0</v>
      </c>
      <c r="AB54" s="16"/>
    </row>
    <row r="55" spans="1:28" ht="14.45" customHeight="1" x14ac:dyDescent="0.2">
      <c r="A55" s="27" t="s">
        <v>65</v>
      </c>
      <c r="B55" s="34" t="s">
        <v>160</v>
      </c>
      <c r="C55" s="24"/>
      <c r="D55" s="24"/>
      <c r="E55" s="24"/>
      <c r="F55" s="24"/>
      <c r="G55" s="24"/>
      <c r="H55" s="24"/>
      <c r="I55" s="24"/>
      <c r="J55" s="24"/>
      <c r="K55" s="24"/>
      <c r="L55" s="24"/>
      <c r="M55" s="24"/>
      <c r="N55" s="24"/>
      <c r="O55" s="24"/>
      <c r="P55" s="24"/>
      <c r="Q55" s="24"/>
      <c r="R55" s="24"/>
      <c r="S55" s="24"/>
      <c r="T55" s="24"/>
      <c r="U55" s="24"/>
      <c r="V55" s="24"/>
      <c r="W55" s="24"/>
      <c r="X55" s="24"/>
      <c r="Y55" s="24"/>
      <c r="Z55" s="24"/>
      <c r="AA55" s="25">
        <f t="shared" si="12"/>
        <v>0</v>
      </c>
      <c r="AB55" s="16"/>
    </row>
    <row r="56" spans="1:28" ht="16.5" customHeight="1" x14ac:dyDescent="0.2">
      <c r="A56" s="27" t="s">
        <v>66</v>
      </c>
      <c r="B56" s="34" t="s">
        <v>161</v>
      </c>
      <c r="C56" s="24"/>
      <c r="D56" s="24"/>
      <c r="E56" s="24"/>
      <c r="F56" s="24"/>
      <c r="G56" s="24"/>
      <c r="H56" s="24"/>
      <c r="I56" s="24"/>
      <c r="J56" s="24"/>
      <c r="K56" s="24"/>
      <c r="L56" s="24"/>
      <c r="M56" s="24"/>
      <c r="N56" s="24"/>
      <c r="O56" s="24"/>
      <c r="P56" s="24"/>
      <c r="Q56" s="24"/>
      <c r="R56" s="24"/>
      <c r="S56" s="24"/>
      <c r="T56" s="24"/>
      <c r="U56" s="24"/>
      <c r="V56" s="24"/>
      <c r="W56" s="24"/>
      <c r="X56" s="24"/>
      <c r="Y56" s="24"/>
      <c r="Z56" s="24"/>
      <c r="AA56" s="25">
        <f t="shared" si="12"/>
        <v>0</v>
      </c>
      <c r="AB56" s="16"/>
    </row>
    <row r="57" spans="1:28" ht="15" x14ac:dyDescent="0.2">
      <c r="A57" s="215" t="s">
        <v>108</v>
      </c>
      <c r="B57" s="216"/>
      <c r="C57" s="24">
        <f>SUM(C50:C56)</f>
        <v>0</v>
      </c>
      <c r="D57" s="24">
        <f t="shared" ref="D57:Z57" si="13">SUM(D50:D56)</f>
        <v>0</v>
      </c>
      <c r="E57" s="24">
        <f t="shared" si="13"/>
        <v>0</v>
      </c>
      <c r="F57" s="24">
        <f t="shared" si="13"/>
        <v>0</v>
      </c>
      <c r="G57" s="24">
        <f t="shared" si="13"/>
        <v>0</v>
      </c>
      <c r="H57" s="24">
        <f t="shared" si="13"/>
        <v>0</v>
      </c>
      <c r="I57" s="24">
        <f t="shared" si="13"/>
        <v>0</v>
      </c>
      <c r="J57" s="24">
        <f t="shared" si="13"/>
        <v>0</v>
      </c>
      <c r="K57" s="24">
        <f t="shared" si="13"/>
        <v>0</v>
      </c>
      <c r="L57" s="24">
        <f t="shared" si="13"/>
        <v>0</v>
      </c>
      <c r="M57" s="24">
        <f t="shared" si="13"/>
        <v>0</v>
      </c>
      <c r="N57" s="24">
        <f t="shared" si="13"/>
        <v>0</v>
      </c>
      <c r="O57" s="24">
        <f t="shared" si="13"/>
        <v>0</v>
      </c>
      <c r="P57" s="24">
        <f t="shared" si="13"/>
        <v>0</v>
      </c>
      <c r="Q57" s="24">
        <f t="shared" si="13"/>
        <v>0</v>
      </c>
      <c r="R57" s="24">
        <f t="shared" si="13"/>
        <v>0</v>
      </c>
      <c r="S57" s="24">
        <f t="shared" si="13"/>
        <v>0</v>
      </c>
      <c r="T57" s="24">
        <f t="shared" si="13"/>
        <v>0</v>
      </c>
      <c r="U57" s="24">
        <f t="shared" si="13"/>
        <v>0</v>
      </c>
      <c r="V57" s="24">
        <f t="shared" si="13"/>
        <v>0</v>
      </c>
      <c r="W57" s="24">
        <f t="shared" si="13"/>
        <v>0</v>
      </c>
      <c r="X57" s="24">
        <f t="shared" si="13"/>
        <v>0</v>
      </c>
      <c r="Y57" s="24">
        <f>SUM(Y50:Y56)</f>
        <v>0</v>
      </c>
      <c r="Z57" s="24">
        <f t="shared" si="13"/>
        <v>0</v>
      </c>
      <c r="AA57" s="25">
        <f>SUM(C57:Z57)</f>
        <v>0</v>
      </c>
      <c r="AB57" s="16"/>
    </row>
    <row r="58" spans="1:28" ht="14.45" customHeight="1" x14ac:dyDescent="0.2">
      <c r="A58" s="30"/>
      <c r="B58" s="31"/>
      <c r="C58" s="20"/>
      <c r="D58" s="20"/>
      <c r="E58" s="20"/>
      <c r="F58" s="20"/>
      <c r="G58" s="20"/>
      <c r="H58" s="20"/>
      <c r="I58" s="20"/>
      <c r="J58" s="20"/>
      <c r="K58" s="20"/>
      <c r="L58" s="20"/>
      <c r="M58" s="20"/>
      <c r="N58" s="20"/>
      <c r="O58" s="20"/>
      <c r="P58" s="20"/>
      <c r="Q58" s="20"/>
      <c r="R58" s="32"/>
      <c r="S58" s="32"/>
      <c r="T58" s="32"/>
      <c r="U58" s="20"/>
      <c r="V58" s="32"/>
      <c r="W58" s="32"/>
      <c r="X58" s="32"/>
      <c r="Y58" s="32"/>
      <c r="Z58" s="32"/>
      <c r="AA58" s="21"/>
      <c r="AB58" s="16"/>
    </row>
    <row r="59" spans="1:28" ht="14.45" customHeight="1" x14ac:dyDescent="0.2">
      <c r="A59" s="17" t="s">
        <v>98</v>
      </c>
      <c r="B59" s="18" t="s">
        <v>133</v>
      </c>
      <c r="C59" s="32"/>
      <c r="D59" s="32"/>
      <c r="E59" s="32"/>
      <c r="F59" s="32"/>
      <c r="G59" s="32"/>
      <c r="H59" s="15"/>
      <c r="I59" s="32"/>
      <c r="J59" s="32"/>
      <c r="K59" s="32"/>
      <c r="L59" s="32"/>
      <c r="M59" s="32"/>
      <c r="N59" s="32"/>
      <c r="O59" s="32"/>
      <c r="P59" s="32"/>
      <c r="Q59" s="32"/>
      <c r="R59" s="15"/>
      <c r="S59" s="15"/>
      <c r="T59" s="15"/>
      <c r="U59" s="32"/>
      <c r="V59" s="32"/>
      <c r="W59" s="32"/>
      <c r="X59" s="15"/>
      <c r="Y59" s="15"/>
      <c r="Z59" s="15"/>
      <c r="AA59" s="33"/>
      <c r="AB59" s="16"/>
    </row>
    <row r="60" spans="1:28" ht="14.45" customHeight="1" x14ac:dyDescent="0.2">
      <c r="A60" s="27" t="s">
        <v>67</v>
      </c>
      <c r="B60" s="34" t="s">
        <v>162</v>
      </c>
      <c r="C60" s="24"/>
      <c r="D60" s="24"/>
      <c r="E60" s="24"/>
      <c r="F60" s="24"/>
      <c r="G60" s="24"/>
      <c r="H60" s="24"/>
      <c r="I60" s="24"/>
      <c r="J60" s="24"/>
      <c r="K60" s="24"/>
      <c r="L60" s="24"/>
      <c r="M60" s="24"/>
      <c r="N60" s="24"/>
      <c r="O60" s="24"/>
      <c r="P60" s="24"/>
      <c r="Q60" s="24"/>
      <c r="R60" s="24"/>
      <c r="S60" s="24"/>
      <c r="T60" s="24"/>
      <c r="U60" s="24"/>
      <c r="V60" s="24"/>
      <c r="W60" s="24"/>
      <c r="X60" s="24"/>
      <c r="Y60" s="24"/>
      <c r="Z60" s="24"/>
      <c r="AA60" s="25">
        <f t="shared" ref="AA60:AA67" si="14">SUM(C60:Z60)</f>
        <v>0</v>
      </c>
      <c r="AB60" s="16"/>
    </row>
    <row r="61" spans="1:28" ht="14.45" customHeight="1" x14ac:dyDescent="0.2">
      <c r="A61" s="27" t="s">
        <v>68</v>
      </c>
      <c r="B61" s="34" t="s">
        <v>163</v>
      </c>
      <c r="C61" s="24"/>
      <c r="D61" s="24"/>
      <c r="E61" s="24"/>
      <c r="F61" s="24"/>
      <c r="G61" s="24"/>
      <c r="H61" s="24"/>
      <c r="I61" s="24"/>
      <c r="J61" s="24"/>
      <c r="K61" s="24"/>
      <c r="L61" s="24"/>
      <c r="M61" s="24"/>
      <c r="N61" s="24"/>
      <c r="O61" s="24"/>
      <c r="P61" s="24"/>
      <c r="Q61" s="24"/>
      <c r="R61" s="24"/>
      <c r="S61" s="24"/>
      <c r="T61" s="24"/>
      <c r="U61" s="24"/>
      <c r="V61" s="24"/>
      <c r="W61" s="24"/>
      <c r="X61" s="24"/>
      <c r="Y61" s="24"/>
      <c r="Z61" s="24"/>
      <c r="AA61" s="25">
        <f t="shared" si="14"/>
        <v>0</v>
      </c>
      <c r="AB61" s="16"/>
    </row>
    <row r="62" spans="1:28" ht="14.45" customHeight="1" x14ac:dyDescent="0.2">
      <c r="A62" s="27" t="s">
        <v>112</v>
      </c>
      <c r="B62" s="34" t="s">
        <v>164</v>
      </c>
      <c r="C62" s="24"/>
      <c r="D62" s="24"/>
      <c r="E62" s="24"/>
      <c r="F62" s="24"/>
      <c r="G62" s="24"/>
      <c r="H62" s="24"/>
      <c r="I62" s="24"/>
      <c r="J62" s="24"/>
      <c r="K62" s="24"/>
      <c r="L62" s="24"/>
      <c r="M62" s="24"/>
      <c r="N62" s="24"/>
      <c r="O62" s="24"/>
      <c r="P62" s="24"/>
      <c r="Q62" s="24"/>
      <c r="R62" s="24"/>
      <c r="S62" s="24"/>
      <c r="T62" s="24"/>
      <c r="U62" s="24"/>
      <c r="V62" s="24"/>
      <c r="W62" s="24"/>
      <c r="X62" s="24"/>
      <c r="Y62" s="24"/>
      <c r="Z62" s="24"/>
      <c r="AA62" s="25">
        <f t="shared" si="14"/>
        <v>0</v>
      </c>
      <c r="AB62" s="16"/>
    </row>
    <row r="63" spans="1:28" ht="14.45" customHeight="1" x14ac:dyDescent="0.2">
      <c r="A63" s="27" t="s">
        <v>113</v>
      </c>
      <c r="B63" s="34" t="s">
        <v>165</v>
      </c>
      <c r="C63" s="24"/>
      <c r="D63" s="24"/>
      <c r="E63" s="24"/>
      <c r="F63" s="24"/>
      <c r="G63" s="24"/>
      <c r="H63" s="24"/>
      <c r="I63" s="24"/>
      <c r="J63" s="24"/>
      <c r="K63" s="24"/>
      <c r="L63" s="24"/>
      <c r="M63" s="24"/>
      <c r="N63" s="24"/>
      <c r="O63" s="24"/>
      <c r="P63" s="24"/>
      <c r="Q63" s="24"/>
      <c r="R63" s="24"/>
      <c r="S63" s="24"/>
      <c r="T63" s="24"/>
      <c r="U63" s="24"/>
      <c r="V63" s="24"/>
      <c r="W63" s="24"/>
      <c r="X63" s="24"/>
      <c r="Y63" s="24"/>
      <c r="Z63" s="24"/>
      <c r="AA63" s="25">
        <f t="shared" si="14"/>
        <v>0</v>
      </c>
      <c r="AB63" s="16"/>
    </row>
    <row r="64" spans="1:28" ht="14.45" customHeight="1" x14ac:dyDescent="0.2">
      <c r="A64" s="27" t="s">
        <v>114</v>
      </c>
      <c r="B64" s="34" t="s">
        <v>166</v>
      </c>
      <c r="C64" s="24"/>
      <c r="D64" s="24"/>
      <c r="E64" s="24"/>
      <c r="F64" s="24"/>
      <c r="G64" s="24"/>
      <c r="H64" s="24"/>
      <c r="I64" s="24"/>
      <c r="J64" s="24"/>
      <c r="K64" s="24"/>
      <c r="L64" s="24"/>
      <c r="M64" s="24"/>
      <c r="N64" s="24"/>
      <c r="O64" s="24"/>
      <c r="P64" s="24"/>
      <c r="Q64" s="24"/>
      <c r="R64" s="24"/>
      <c r="S64" s="24"/>
      <c r="T64" s="24"/>
      <c r="U64" s="24"/>
      <c r="V64" s="24"/>
      <c r="W64" s="24"/>
      <c r="X64" s="24"/>
      <c r="Y64" s="24"/>
      <c r="Z64" s="24"/>
      <c r="AA64" s="25">
        <f t="shared" si="14"/>
        <v>0</v>
      </c>
      <c r="AB64" s="16"/>
    </row>
    <row r="65" spans="1:28" ht="14.45" customHeight="1" x14ac:dyDescent="0.2">
      <c r="A65" s="27" t="s">
        <v>115</v>
      </c>
      <c r="B65" s="34" t="s">
        <v>167</v>
      </c>
      <c r="C65" s="24"/>
      <c r="D65" s="24"/>
      <c r="E65" s="24"/>
      <c r="F65" s="24"/>
      <c r="G65" s="24"/>
      <c r="H65" s="24"/>
      <c r="I65" s="24"/>
      <c r="J65" s="24"/>
      <c r="K65" s="24"/>
      <c r="L65" s="24"/>
      <c r="M65" s="24"/>
      <c r="N65" s="24"/>
      <c r="O65" s="24"/>
      <c r="P65" s="24"/>
      <c r="Q65" s="24"/>
      <c r="R65" s="24"/>
      <c r="S65" s="24"/>
      <c r="T65" s="24"/>
      <c r="U65" s="24"/>
      <c r="V65" s="24"/>
      <c r="W65" s="24"/>
      <c r="X65" s="24"/>
      <c r="Y65" s="24"/>
      <c r="Z65" s="24"/>
      <c r="AA65" s="25">
        <f t="shared" si="14"/>
        <v>0</v>
      </c>
      <c r="AB65" s="16"/>
    </row>
    <row r="66" spans="1:28" ht="14.45" customHeight="1" x14ac:dyDescent="0.2">
      <c r="A66" s="27" t="s">
        <v>116</v>
      </c>
      <c r="B66" s="34" t="s">
        <v>168</v>
      </c>
      <c r="C66" s="24"/>
      <c r="D66" s="24"/>
      <c r="E66" s="24"/>
      <c r="F66" s="24"/>
      <c r="G66" s="24"/>
      <c r="H66" s="24"/>
      <c r="I66" s="24"/>
      <c r="J66" s="24"/>
      <c r="K66" s="24"/>
      <c r="L66" s="24"/>
      <c r="M66" s="24"/>
      <c r="N66" s="24"/>
      <c r="O66" s="24"/>
      <c r="P66" s="24"/>
      <c r="Q66" s="24"/>
      <c r="R66" s="24"/>
      <c r="S66" s="24"/>
      <c r="T66" s="24"/>
      <c r="U66" s="24"/>
      <c r="V66" s="24"/>
      <c r="W66" s="24"/>
      <c r="X66" s="24"/>
      <c r="Y66" s="24"/>
      <c r="Z66" s="24"/>
      <c r="AA66" s="25">
        <f t="shared" si="14"/>
        <v>0</v>
      </c>
      <c r="AB66" s="16"/>
    </row>
    <row r="67" spans="1:28" ht="14.45" customHeight="1" x14ac:dyDescent="0.2">
      <c r="A67" s="27" t="s">
        <v>117</v>
      </c>
      <c r="B67" s="34" t="s">
        <v>169</v>
      </c>
      <c r="C67" s="24"/>
      <c r="D67" s="24"/>
      <c r="E67" s="24"/>
      <c r="F67" s="24"/>
      <c r="G67" s="24"/>
      <c r="H67" s="24"/>
      <c r="I67" s="24"/>
      <c r="J67" s="24"/>
      <c r="K67" s="24"/>
      <c r="L67" s="24"/>
      <c r="M67" s="24"/>
      <c r="N67" s="24"/>
      <c r="O67" s="24"/>
      <c r="P67" s="24"/>
      <c r="Q67" s="24"/>
      <c r="R67" s="24"/>
      <c r="S67" s="24"/>
      <c r="T67" s="24"/>
      <c r="U67" s="24"/>
      <c r="V67" s="24"/>
      <c r="W67" s="24"/>
      <c r="X67" s="24"/>
      <c r="Y67" s="24"/>
      <c r="Z67" s="24"/>
      <c r="AA67" s="25">
        <f t="shared" si="14"/>
        <v>0</v>
      </c>
      <c r="AB67" s="16"/>
    </row>
    <row r="68" spans="1:28" ht="14.45" customHeight="1" x14ac:dyDescent="0.2">
      <c r="A68" s="215" t="s">
        <v>109</v>
      </c>
      <c r="B68" s="216"/>
      <c r="C68" s="24">
        <f>SUM(C60:C67)</f>
        <v>0</v>
      </c>
      <c r="D68" s="24">
        <f t="shared" ref="D68:Z68" si="15">SUM(D60:D67)</f>
        <v>0</v>
      </c>
      <c r="E68" s="24">
        <f t="shared" si="15"/>
        <v>0</v>
      </c>
      <c r="F68" s="24">
        <f t="shared" si="15"/>
        <v>0</v>
      </c>
      <c r="G68" s="24">
        <f t="shared" si="15"/>
        <v>0</v>
      </c>
      <c r="H68" s="24">
        <f t="shared" si="15"/>
        <v>0</v>
      </c>
      <c r="I68" s="24">
        <f t="shared" si="15"/>
        <v>0</v>
      </c>
      <c r="J68" s="24">
        <f t="shared" si="15"/>
        <v>0</v>
      </c>
      <c r="K68" s="24">
        <f t="shared" si="15"/>
        <v>0</v>
      </c>
      <c r="L68" s="24">
        <f t="shared" si="15"/>
        <v>0</v>
      </c>
      <c r="M68" s="24">
        <f t="shared" si="15"/>
        <v>0</v>
      </c>
      <c r="N68" s="24">
        <f t="shared" si="15"/>
        <v>0</v>
      </c>
      <c r="O68" s="24">
        <f t="shared" si="15"/>
        <v>0</v>
      </c>
      <c r="P68" s="24">
        <f t="shared" si="15"/>
        <v>0</v>
      </c>
      <c r="Q68" s="24">
        <f t="shared" si="15"/>
        <v>0</v>
      </c>
      <c r="R68" s="24">
        <f t="shared" si="15"/>
        <v>0</v>
      </c>
      <c r="S68" s="24">
        <f t="shared" si="15"/>
        <v>0</v>
      </c>
      <c r="T68" s="24">
        <f t="shared" si="15"/>
        <v>0</v>
      </c>
      <c r="U68" s="24">
        <f t="shared" si="15"/>
        <v>0</v>
      </c>
      <c r="V68" s="24">
        <f t="shared" si="15"/>
        <v>0</v>
      </c>
      <c r="W68" s="24">
        <f t="shared" si="15"/>
        <v>0</v>
      </c>
      <c r="X68" s="24">
        <f t="shared" si="15"/>
        <v>0</v>
      </c>
      <c r="Y68" s="24">
        <f t="shared" si="15"/>
        <v>0</v>
      </c>
      <c r="Z68" s="24">
        <f t="shared" si="15"/>
        <v>0</v>
      </c>
      <c r="AA68" s="25">
        <f>SUM(C68:Z68)</f>
        <v>0</v>
      </c>
      <c r="AB68" s="16"/>
    </row>
    <row r="69" spans="1:28" ht="14.45" customHeight="1" x14ac:dyDescent="0.2">
      <c r="A69" s="30"/>
      <c r="B69" s="31"/>
      <c r="C69" s="20"/>
      <c r="D69" s="20"/>
      <c r="E69" s="20"/>
      <c r="F69" s="20"/>
      <c r="G69" s="20"/>
      <c r="H69" s="32"/>
      <c r="I69" s="20"/>
      <c r="J69" s="20"/>
      <c r="K69" s="20"/>
      <c r="L69" s="20"/>
      <c r="M69" s="20"/>
      <c r="N69" s="20"/>
      <c r="O69" s="20"/>
      <c r="P69" s="20"/>
      <c r="Q69" s="20"/>
      <c r="R69" s="32"/>
      <c r="S69" s="32"/>
      <c r="T69" s="32"/>
      <c r="U69" s="20"/>
      <c r="V69" s="20"/>
      <c r="W69" s="20"/>
      <c r="X69" s="32"/>
      <c r="Y69" s="32"/>
      <c r="Z69" s="32"/>
      <c r="AA69" s="21"/>
      <c r="AB69" s="16"/>
    </row>
    <row r="70" spans="1:28" ht="14.45" customHeight="1" x14ac:dyDescent="0.2">
      <c r="A70" s="17" t="s">
        <v>99</v>
      </c>
      <c r="B70" s="18" t="s">
        <v>134</v>
      </c>
      <c r="C70" s="32"/>
      <c r="D70" s="32"/>
      <c r="E70" s="32"/>
      <c r="F70" s="32"/>
      <c r="G70" s="32"/>
      <c r="H70" s="15"/>
      <c r="I70" s="32"/>
      <c r="J70" s="32"/>
      <c r="K70" s="32"/>
      <c r="L70" s="32"/>
      <c r="M70" s="32"/>
      <c r="N70" s="32"/>
      <c r="O70" s="32"/>
      <c r="P70" s="32"/>
      <c r="Q70" s="32"/>
      <c r="R70" s="15"/>
      <c r="S70" s="15"/>
      <c r="T70" s="15"/>
      <c r="U70" s="32"/>
      <c r="V70" s="32"/>
      <c r="W70" s="32"/>
      <c r="X70" s="15"/>
      <c r="Y70" s="15"/>
      <c r="Z70" s="15"/>
      <c r="AA70" s="33"/>
      <c r="AB70" s="16"/>
    </row>
    <row r="71" spans="1:28" ht="14.45" customHeight="1" x14ac:dyDescent="0.2">
      <c r="A71" s="27" t="s">
        <v>118</v>
      </c>
      <c r="B71" s="34" t="s">
        <v>28</v>
      </c>
      <c r="C71" s="24"/>
      <c r="D71" s="24"/>
      <c r="E71" s="24"/>
      <c r="F71" s="24"/>
      <c r="G71" s="24"/>
      <c r="H71" s="24"/>
      <c r="I71" s="24"/>
      <c r="J71" s="24"/>
      <c r="K71" s="24"/>
      <c r="L71" s="24"/>
      <c r="M71" s="24"/>
      <c r="N71" s="24"/>
      <c r="O71" s="24"/>
      <c r="P71" s="24"/>
      <c r="Q71" s="24"/>
      <c r="R71" s="24"/>
      <c r="S71" s="24"/>
      <c r="T71" s="24"/>
      <c r="U71" s="24"/>
      <c r="V71" s="24"/>
      <c r="W71" s="24"/>
      <c r="X71" s="24"/>
      <c r="Y71" s="24"/>
      <c r="Z71" s="24"/>
      <c r="AA71" s="25">
        <f t="shared" ref="AA71:AA74" si="16">SUM(C71:Z71)</f>
        <v>0</v>
      </c>
      <c r="AB71" s="16"/>
    </row>
    <row r="72" spans="1:28" ht="14.45" customHeight="1" x14ac:dyDescent="0.2">
      <c r="A72" s="27" t="s">
        <v>119</v>
      </c>
      <c r="B72" s="34" t="s">
        <v>170</v>
      </c>
      <c r="C72" s="24"/>
      <c r="D72" s="24"/>
      <c r="E72" s="24"/>
      <c r="F72" s="24"/>
      <c r="G72" s="24"/>
      <c r="H72" s="24"/>
      <c r="I72" s="24"/>
      <c r="J72" s="24"/>
      <c r="K72" s="24"/>
      <c r="L72" s="24"/>
      <c r="M72" s="24"/>
      <c r="N72" s="24"/>
      <c r="O72" s="24"/>
      <c r="P72" s="24"/>
      <c r="Q72" s="24"/>
      <c r="R72" s="24"/>
      <c r="S72" s="24"/>
      <c r="T72" s="24"/>
      <c r="U72" s="24"/>
      <c r="V72" s="24"/>
      <c r="W72" s="24"/>
      <c r="X72" s="24"/>
      <c r="Y72" s="24"/>
      <c r="Z72" s="24"/>
      <c r="AA72" s="25">
        <f t="shared" si="16"/>
        <v>0</v>
      </c>
      <c r="AB72" s="16"/>
    </row>
    <row r="73" spans="1:28" ht="14.45" customHeight="1" x14ac:dyDescent="0.2">
      <c r="A73" s="27" t="s">
        <v>120</v>
      </c>
      <c r="B73" s="34" t="s">
        <v>234</v>
      </c>
      <c r="C73" s="24"/>
      <c r="D73" s="24"/>
      <c r="E73" s="24"/>
      <c r="F73" s="24"/>
      <c r="G73" s="24"/>
      <c r="H73" s="24"/>
      <c r="I73" s="24"/>
      <c r="J73" s="24"/>
      <c r="K73" s="24"/>
      <c r="L73" s="24"/>
      <c r="M73" s="24"/>
      <c r="N73" s="24"/>
      <c r="O73" s="24"/>
      <c r="P73" s="24"/>
      <c r="Q73" s="24"/>
      <c r="R73" s="24"/>
      <c r="S73" s="24"/>
      <c r="T73" s="24"/>
      <c r="U73" s="24"/>
      <c r="V73" s="24"/>
      <c r="W73" s="24"/>
      <c r="X73" s="24"/>
      <c r="Y73" s="24"/>
      <c r="Z73" s="24"/>
      <c r="AA73" s="25">
        <f t="shared" si="16"/>
        <v>0</v>
      </c>
      <c r="AB73" s="16"/>
    </row>
    <row r="74" spans="1:28" ht="14.45" customHeight="1" x14ac:dyDescent="0.2">
      <c r="A74" s="27" t="s">
        <v>121</v>
      </c>
      <c r="B74" s="34" t="s">
        <v>171</v>
      </c>
      <c r="C74" s="24"/>
      <c r="D74" s="24"/>
      <c r="E74" s="24"/>
      <c r="F74" s="24"/>
      <c r="G74" s="24"/>
      <c r="H74" s="24"/>
      <c r="I74" s="24"/>
      <c r="J74" s="24"/>
      <c r="K74" s="24"/>
      <c r="L74" s="24"/>
      <c r="M74" s="24"/>
      <c r="N74" s="24"/>
      <c r="O74" s="24"/>
      <c r="P74" s="24"/>
      <c r="Q74" s="24"/>
      <c r="R74" s="24"/>
      <c r="S74" s="24"/>
      <c r="T74" s="24"/>
      <c r="U74" s="24"/>
      <c r="V74" s="24"/>
      <c r="W74" s="24"/>
      <c r="X74" s="24"/>
      <c r="Y74" s="24"/>
      <c r="Z74" s="24"/>
      <c r="AA74" s="25">
        <f t="shared" si="16"/>
        <v>0</v>
      </c>
      <c r="AB74" s="16"/>
    </row>
    <row r="75" spans="1:28" ht="14.45" customHeight="1" x14ac:dyDescent="0.2">
      <c r="A75" s="220" t="s">
        <v>110</v>
      </c>
      <c r="B75" s="221"/>
      <c r="C75" s="24">
        <f>SUM(C71:C74)</f>
        <v>0</v>
      </c>
      <c r="D75" s="24">
        <f t="shared" ref="D75:Z75" si="17">SUM(D71:D74)</f>
        <v>0</v>
      </c>
      <c r="E75" s="24">
        <f t="shared" si="17"/>
        <v>0</v>
      </c>
      <c r="F75" s="24">
        <f t="shared" si="17"/>
        <v>0</v>
      </c>
      <c r="G75" s="24">
        <f t="shared" si="17"/>
        <v>0</v>
      </c>
      <c r="H75" s="24">
        <f t="shared" si="17"/>
        <v>0</v>
      </c>
      <c r="I75" s="24">
        <f t="shared" si="17"/>
        <v>0</v>
      </c>
      <c r="J75" s="24">
        <f t="shared" si="17"/>
        <v>0</v>
      </c>
      <c r="K75" s="24">
        <f t="shared" si="17"/>
        <v>0</v>
      </c>
      <c r="L75" s="24">
        <f t="shared" si="17"/>
        <v>0</v>
      </c>
      <c r="M75" s="24">
        <f t="shared" si="17"/>
        <v>0</v>
      </c>
      <c r="N75" s="24">
        <f t="shared" si="17"/>
        <v>0</v>
      </c>
      <c r="O75" s="24">
        <f t="shared" si="17"/>
        <v>0</v>
      </c>
      <c r="P75" s="24">
        <f t="shared" si="17"/>
        <v>0</v>
      </c>
      <c r="Q75" s="24">
        <f t="shared" si="17"/>
        <v>0</v>
      </c>
      <c r="R75" s="24">
        <f t="shared" si="17"/>
        <v>0</v>
      </c>
      <c r="S75" s="24">
        <f t="shared" si="17"/>
        <v>0</v>
      </c>
      <c r="T75" s="24">
        <f t="shared" si="17"/>
        <v>0</v>
      </c>
      <c r="U75" s="24">
        <f t="shared" si="17"/>
        <v>0</v>
      </c>
      <c r="V75" s="24">
        <f t="shared" si="17"/>
        <v>0</v>
      </c>
      <c r="W75" s="24">
        <f t="shared" si="17"/>
        <v>0</v>
      </c>
      <c r="X75" s="24">
        <f t="shared" si="17"/>
        <v>0</v>
      </c>
      <c r="Y75" s="24">
        <f t="shared" si="17"/>
        <v>0</v>
      </c>
      <c r="Z75" s="24">
        <f t="shared" si="17"/>
        <v>0</v>
      </c>
      <c r="AA75" s="25">
        <f>SUM(C75:Z75)</f>
        <v>0</v>
      </c>
      <c r="AB75" s="16"/>
    </row>
    <row r="76" spans="1:28" ht="14.45" customHeight="1" x14ac:dyDescent="0.2">
      <c r="A76" s="30"/>
      <c r="B76" s="31"/>
      <c r="C76" s="20"/>
      <c r="D76" s="20"/>
      <c r="E76" s="20"/>
      <c r="F76" s="20"/>
      <c r="G76" s="20"/>
      <c r="H76" s="32"/>
      <c r="I76" s="20"/>
      <c r="J76" s="20"/>
      <c r="K76" s="20"/>
      <c r="L76" s="20"/>
      <c r="M76" s="20"/>
      <c r="N76" s="20"/>
      <c r="O76" s="20"/>
      <c r="P76" s="20"/>
      <c r="Q76" s="20"/>
      <c r="R76" s="32"/>
      <c r="S76" s="32"/>
      <c r="T76" s="32"/>
      <c r="U76" s="20"/>
      <c r="V76" s="20"/>
      <c r="W76" s="20"/>
      <c r="X76" s="32"/>
      <c r="Y76" s="32"/>
      <c r="Z76" s="32"/>
      <c r="AA76" s="21"/>
      <c r="AB76" s="16"/>
    </row>
    <row r="77" spans="1:28" ht="14.45" customHeight="1" x14ac:dyDescent="0.2">
      <c r="A77" s="17" t="s">
        <v>100</v>
      </c>
      <c r="B77" s="18" t="s">
        <v>135</v>
      </c>
      <c r="C77" s="32"/>
      <c r="D77" s="32"/>
      <c r="E77" s="32"/>
      <c r="F77" s="32"/>
      <c r="G77" s="32"/>
      <c r="H77" s="32"/>
      <c r="I77" s="32"/>
      <c r="J77" s="32"/>
      <c r="K77" s="32"/>
      <c r="L77" s="32"/>
      <c r="M77" s="32"/>
      <c r="N77" s="32"/>
      <c r="O77" s="32"/>
      <c r="P77" s="32"/>
      <c r="Q77" s="32"/>
      <c r="R77" s="32"/>
      <c r="S77" s="32"/>
      <c r="T77" s="32"/>
      <c r="U77" s="32"/>
      <c r="V77" s="32"/>
      <c r="W77" s="32"/>
      <c r="X77" s="32"/>
      <c r="Y77" s="32"/>
      <c r="Z77" s="32"/>
      <c r="AA77" s="33"/>
      <c r="AB77" s="16"/>
    </row>
    <row r="78" spans="1:28" ht="14.45" customHeight="1" x14ac:dyDescent="0.2">
      <c r="A78" s="27" t="s">
        <v>122</v>
      </c>
      <c r="B78" s="34" t="s">
        <v>16</v>
      </c>
      <c r="C78" s="26"/>
      <c r="D78" s="24"/>
      <c r="E78" s="24"/>
      <c r="F78" s="26"/>
      <c r="G78" s="24"/>
      <c r="H78" s="24"/>
      <c r="I78" s="26"/>
      <c r="J78" s="24"/>
      <c r="K78" s="26"/>
      <c r="L78" s="24"/>
      <c r="M78" s="24"/>
      <c r="N78" s="24"/>
      <c r="O78" s="24"/>
      <c r="P78" s="26"/>
      <c r="Q78" s="24"/>
      <c r="R78" s="26"/>
      <c r="S78" s="24"/>
      <c r="T78" s="24"/>
      <c r="U78" s="26"/>
      <c r="V78" s="24"/>
      <c r="W78" s="26"/>
      <c r="X78" s="24"/>
      <c r="Y78" s="24"/>
      <c r="Z78" s="26"/>
      <c r="AA78" s="25">
        <f t="shared" ref="AA78:AA85" si="18">SUM(C78:Z78)</f>
        <v>0</v>
      </c>
      <c r="AB78" s="16"/>
    </row>
    <row r="79" spans="1:28" ht="14.45" customHeight="1" x14ac:dyDescent="0.2">
      <c r="A79" s="27" t="s">
        <v>123</v>
      </c>
      <c r="B79" s="34" t="s">
        <v>172</v>
      </c>
      <c r="C79" s="26"/>
      <c r="D79" s="24"/>
      <c r="E79" s="24"/>
      <c r="F79" s="26"/>
      <c r="G79" s="24"/>
      <c r="H79" s="24"/>
      <c r="I79" s="26"/>
      <c r="J79" s="24"/>
      <c r="K79" s="26"/>
      <c r="L79" s="24"/>
      <c r="M79" s="24"/>
      <c r="N79" s="24"/>
      <c r="O79" s="24"/>
      <c r="P79" s="26"/>
      <c r="Q79" s="24"/>
      <c r="R79" s="26"/>
      <c r="S79" s="24"/>
      <c r="T79" s="24"/>
      <c r="U79" s="26"/>
      <c r="V79" s="24"/>
      <c r="W79" s="26"/>
      <c r="X79" s="24"/>
      <c r="Y79" s="24"/>
      <c r="Z79" s="26"/>
      <c r="AA79" s="25">
        <f t="shared" si="18"/>
        <v>0</v>
      </c>
      <c r="AB79" s="16"/>
    </row>
    <row r="80" spans="1:28" ht="14.45" customHeight="1" x14ac:dyDescent="0.2">
      <c r="A80" s="27" t="s">
        <v>124</v>
      </c>
      <c r="B80" s="34" t="s">
        <v>173</v>
      </c>
      <c r="C80" s="26"/>
      <c r="D80" s="24"/>
      <c r="E80" s="24"/>
      <c r="F80" s="26"/>
      <c r="G80" s="24"/>
      <c r="H80" s="24"/>
      <c r="I80" s="26"/>
      <c r="J80" s="24"/>
      <c r="K80" s="26"/>
      <c r="L80" s="24"/>
      <c r="M80" s="24"/>
      <c r="N80" s="24"/>
      <c r="O80" s="24"/>
      <c r="P80" s="26"/>
      <c r="Q80" s="24"/>
      <c r="R80" s="26"/>
      <c r="S80" s="24"/>
      <c r="T80" s="24"/>
      <c r="U80" s="26"/>
      <c r="V80" s="24"/>
      <c r="W80" s="26"/>
      <c r="X80" s="24"/>
      <c r="Y80" s="24"/>
      <c r="Z80" s="26"/>
      <c r="AA80" s="25">
        <f t="shared" si="18"/>
        <v>0</v>
      </c>
      <c r="AB80" s="16"/>
    </row>
    <row r="81" spans="1:28" ht="14.45" customHeight="1" x14ac:dyDescent="0.2">
      <c r="A81" s="27" t="s">
        <v>125</v>
      </c>
      <c r="B81" s="34" t="s">
        <v>174</v>
      </c>
      <c r="C81" s="26"/>
      <c r="D81" s="24"/>
      <c r="E81" s="24"/>
      <c r="F81" s="26"/>
      <c r="G81" s="24"/>
      <c r="H81" s="24"/>
      <c r="I81" s="26"/>
      <c r="J81" s="24"/>
      <c r="K81" s="26"/>
      <c r="L81" s="24"/>
      <c r="M81" s="24"/>
      <c r="N81" s="24"/>
      <c r="O81" s="24"/>
      <c r="P81" s="26"/>
      <c r="Q81" s="24"/>
      <c r="R81" s="26"/>
      <c r="S81" s="24"/>
      <c r="T81" s="24"/>
      <c r="U81" s="26"/>
      <c r="V81" s="24"/>
      <c r="W81" s="26"/>
      <c r="X81" s="24"/>
      <c r="Y81" s="24"/>
      <c r="Z81" s="26"/>
      <c r="AA81" s="25">
        <f t="shared" si="18"/>
        <v>0</v>
      </c>
      <c r="AB81" s="16"/>
    </row>
    <row r="82" spans="1:28" ht="14.45" customHeight="1" x14ac:dyDescent="0.2">
      <c r="A82" s="27" t="s">
        <v>126</v>
      </c>
      <c r="B82" s="34" t="s">
        <v>175</v>
      </c>
      <c r="C82" s="26"/>
      <c r="D82" s="24"/>
      <c r="E82" s="24"/>
      <c r="F82" s="26"/>
      <c r="G82" s="24"/>
      <c r="H82" s="24"/>
      <c r="I82" s="26"/>
      <c r="J82" s="24"/>
      <c r="K82" s="26"/>
      <c r="L82" s="24"/>
      <c r="M82" s="24"/>
      <c r="N82" s="24"/>
      <c r="O82" s="24"/>
      <c r="P82" s="26"/>
      <c r="Q82" s="24"/>
      <c r="R82" s="26"/>
      <c r="S82" s="24"/>
      <c r="T82" s="24"/>
      <c r="U82" s="26"/>
      <c r="V82" s="24"/>
      <c r="W82" s="26"/>
      <c r="X82" s="24"/>
      <c r="Y82" s="24"/>
      <c r="Z82" s="26"/>
      <c r="AA82" s="25">
        <f t="shared" si="18"/>
        <v>0</v>
      </c>
      <c r="AB82" s="16"/>
    </row>
    <row r="83" spans="1:28" ht="14.45" customHeight="1" x14ac:dyDescent="0.2">
      <c r="A83" s="27" t="s">
        <v>127</v>
      </c>
      <c r="B83" s="34" t="s">
        <v>176</v>
      </c>
      <c r="C83" s="26"/>
      <c r="D83" s="24"/>
      <c r="E83" s="24"/>
      <c r="F83" s="26"/>
      <c r="G83" s="24"/>
      <c r="H83" s="24"/>
      <c r="I83" s="26"/>
      <c r="J83" s="24"/>
      <c r="K83" s="26"/>
      <c r="L83" s="24"/>
      <c r="M83" s="24"/>
      <c r="N83" s="24"/>
      <c r="O83" s="24"/>
      <c r="P83" s="26"/>
      <c r="Q83" s="24"/>
      <c r="R83" s="26"/>
      <c r="S83" s="24"/>
      <c r="T83" s="24"/>
      <c r="U83" s="26"/>
      <c r="V83" s="24"/>
      <c r="W83" s="26"/>
      <c r="X83" s="24"/>
      <c r="Y83" s="24"/>
      <c r="Z83" s="26"/>
      <c r="AA83" s="25">
        <f t="shared" si="18"/>
        <v>0</v>
      </c>
      <c r="AB83" s="16"/>
    </row>
    <row r="84" spans="1:28" ht="14.45" customHeight="1" x14ac:dyDescent="0.2">
      <c r="A84" s="27" t="s">
        <v>128</v>
      </c>
      <c r="B84" s="34" t="s">
        <v>177</v>
      </c>
      <c r="C84" s="26"/>
      <c r="D84" s="24"/>
      <c r="E84" s="24"/>
      <c r="F84" s="26"/>
      <c r="G84" s="24"/>
      <c r="H84" s="24"/>
      <c r="I84" s="26"/>
      <c r="J84" s="24"/>
      <c r="K84" s="26"/>
      <c r="L84" s="24"/>
      <c r="M84" s="24"/>
      <c r="N84" s="24"/>
      <c r="O84" s="24"/>
      <c r="P84" s="26"/>
      <c r="Q84" s="24"/>
      <c r="R84" s="26"/>
      <c r="S84" s="24"/>
      <c r="T84" s="24"/>
      <c r="U84" s="26"/>
      <c r="V84" s="24"/>
      <c r="W84" s="26"/>
      <c r="X84" s="24"/>
      <c r="Y84" s="24"/>
      <c r="Z84" s="26"/>
      <c r="AA84" s="25">
        <f t="shared" si="18"/>
        <v>0</v>
      </c>
      <c r="AB84" s="16"/>
    </row>
    <row r="85" spans="1:28" ht="13.5" customHeight="1" x14ac:dyDescent="0.2">
      <c r="A85" s="27" t="s">
        <v>129</v>
      </c>
      <c r="B85" s="34" t="s">
        <v>178</v>
      </c>
      <c r="C85" s="26"/>
      <c r="D85" s="24"/>
      <c r="E85" s="24"/>
      <c r="F85" s="26"/>
      <c r="G85" s="24"/>
      <c r="H85" s="24"/>
      <c r="I85" s="26"/>
      <c r="J85" s="24"/>
      <c r="K85" s="26"/>
      <c r="L85" s="24"/>
      <c r="M85" s="24"/>
      <c r="N85" s="24"/>
      <c r="O85" s="24"/>
      <c r="P85" s="26"/>
      <c r="Q85" s="24"/>
      <c r="R85" s="26"/>
      <c r="S85" s="24"/>
      <c r="T85" s="24"/>
      <c r="U85" s="26"/>
      <c r="V85" s="24"/>
      <c r="W85" s="26"/>
      <c r="X85" s="24"/>
      <c r="Y85" s="24"/>
      <c r="Z85" s="26"/>
      <c r="AA85" s="25">
        <f t="shared" si="18"/>
        <v>0</v>
      </c>
      <c r="AB85" s="16"/>
    </row>
    <row r="86" spans="1:28" ht="15" x14ac:dyDescent="0.2">
      <c r="A86" s="220" t="s">
        <v>111</v>
      </c>
      <c r="B86" s="221"/>
      <c r="C86" s="162">
        <f>SUM(C78:C85)</f>
        <v>0</v>
      </c>
      <c r="D86" s="28">
        <f t="shared" ref="D86:Z86" si="19">SUM(D78:D85)</f>
        <v>0</v>
      </c>
      <c r="E86" s="28">
        <f t="shared" si="19"/>
        <v>0</v>
      </c>
      <c r="F86" s="28">
        <f t="shared" si="19"/>
        <v>0</v>
      </c>
      <c r="G86" s="28">
        <f t="shared" si="19"/>
        <v>0</v>
      </c>
      <c r="H86" s="28">
        <f t="shared" si="19"/>
        <v>0</v>
      </c>
      <c r="I86" s="28">
        <f t="shared" si="19"/>
        <v>0</v>
      </c>
      <c r="J86" s="28">
        <f t="shared" si="19"/>
        <v>0</v>
      </c>
      <c r="K86" s="28">
        <f t="shared" si="19"/>
        <v>0</v>
      </c>
      <c r="L86" s="28">
        <f t="shared" si="19"/>
        <v>0</v>
      </c>
      <c r="M86" s="36">
        <f t="shared" si="19"/>
        <v>0</v>
      </c>
      <c r="N86" s="36">
        <f t="shared" si="19"/>
        <v>0</v>
      </c>
      <c r="O86" s="36">
        <f t="shared" si="19"/>
        <v>0</v>
      </c>
      <c r="P86" s="36">
        <f t="shared" si="19"/>
        <v>0</v>
      </c>
      <c r="Q86" s="36">
        <f t="shared" si="19"/>
        <v>0</v>
      </c>
      <c r="R86" s="36">
        <f t="shared" si="19"/>
        <v>0</v>
      </c>
      <c r="S86" s="36">
        <f t="shared" si="19"/>
        <v>0</v>
      </c>
      <c r="T86" s="36">
        <f t="shared" si="19"/>
        <v>0</v>
      </c>
      <c r="U86" s="36">
        <f t="shared" si="19"/>
        <v>0</v>
      </c>
      <c r="V86" s="36">
        <f t="shared" si="19"/>
        <v>0</v>
      </c>
      <c r="W86" s="36">
        <f t="shared" si="19"/>
        <v>0</v>
      </c>
      <c r="X86" s="36">
        <f t="shared" si="19"/>
        <v>0</v>
      </c>
      <c r="Y86" s="36">
        <f t="shared" si="19"/>
        <v>0</v>
      </c>
      <c r="Z86" s="36">
        <f t="shared" si="19"/>
        <v>0</v>
      </c>
      <c r="AA86" s="25">
        <f>SUM(C86:Z86)</f>
        <v>0</v>
      </c>
      <c r="AB86" s="16"/>
    </row>
    <row r="87" spans="1:28" ht="15.75" thickBot="1" x14ac:dyDescent="0.25">
      <c r="A87" s="30"/>
      <c r="B87" s="31"/>
      <c r="C87" s="32"/>
      <c r="D87" s="32"/>
      <c r="E87" s="32"/>
      <c r="F87" s="32"/>
      <c r="G87" s="32"/>
      <c r="H87" s="32"/>
      <c r="I87" s="32"/>
      <c r="J87" s="32"/>
      <c r="K87" s="32"/>
      <c r="L87" s="32"/>
      <c r="M87" s="20"/>
      <c r="N87" s="20"/>
      <c r="O87" s="20"/>
      <c r="P87" s="20"/>
      <c r="Q87" s="20"/>
      <c r="R87" s="32"/>
      <c r="S87" s="32"/>
      <c r="T87" s="32"/>
      <c r="U87" s="20"/>
      <c r="V87" s="20"/>
      <c r="W87" s="20"/>
      <c r="X87" s="32"/>
      <c r="Y87" s="32"/>
      <c r="Z87" s="32"/>
      <c r="AA87" s="21"/>
    </row>
    <row r="88" spans="1:28" s="39" customFormat="1" ht="16.5" thickBot="1" x14ac:dyDescent="0.3">
      <c r="A88" s="222" t="s">
        <v>179</v>
      </c>
      <c r="B88" s="223"/>
      <c r="C88" s="37">
        <f>SUM(C10,C15,C24,C33,C40,C47,C86,C57,C68,C75)</f>
        <v>0</v>
      </c>
      <c r="D88" s="37">
        <f t="shared" ref="D88:Z88" si="20">SUM(D10,D15,D24,D33,D40,D47,D86,D57,D68,D75)</f>
        <v>0</v>
      </c>
      <c r="E88" s="37">
        <f t="shared" si="20"/>
        <v>0</v>
      </c>
      <c r="F88" s="37">
        <f t="shared" si="20"/>
        <v>0</v>
      </c>
      <c r="G88" s="37">
        <f t="shared" si="20"/>
        <v>0</v>
      </c>
      <c r="H88" s="37">
        <f t="shared" si="20"/>
        <v>0</v>
      </c>
      <c r="I88" s="37">
        <f t="shared" si="20"/>
        <v>0</v>
      </c>
      <c r="J88" s="37">
        <f t="shared" si="20"/>
        <v>0</v>
      </c>
      <c r="K88" s="37">
        <f t="shared" si="20"/>
        <v>0</v>
      </c>
      <c r="L88" s="37">
        <f t="shared" si="20"/>
        <v>0</v>
      </c>
      <c r="M88" s="37">
        <f t="shared" si="20"/>
        <v>0</v>
      </c>
      <c r="N88" s="37">
        <f t="shared" si="20"/>
        <v>0</v>
      </c>
      <c r="O88" s="37">
        <f t="shared" si="20"/>
        <v>0</v>
      </c>
      <c r="P88" s="37">
        <f t="shared" si="20"/>
        <v>0</v>
      </c>
      <c r="Q88" s="37">
        <f t="shared" si="20"/>
        <v>0</v>
      </c>
      <c r="R88" s="37">
        <f t="shared" si="20"/>
        <v>0</v>
      </c>
      <c r="S88" s="37">
        <f t="shared" si="20"/>
        <v>0</v>
      </c>
      <c r="T88" s="37">
        <f t="shared" si="20"/>
        <v>0</v>
      </c>
      <c r="U88" s="37">
        <f t="shared" si="20"/>
        <v>0</v>
      </c>
      <c r="V88" s="37">
        <f t="shared" si="20"/>
        <v>0</v>
      </c>
      <c r="W88" s="37">
        <f t="shared" si="20"/>
        <v>0</v>
      </c>
      <c r="X88" s="37">
        <f t="shared" si="20"/>
        <v>0</v>
      </c>
      <c r="Y88" s="37">
        <f t="shared" si="20"/>
        <v>0</v>
      </c>
      <c r="Z88" s="37">
        <f t="shared" si="20"/>
        <v>0</v>
      </c>
      <c r="AA88" s="38">
        <f>SUM(C88:Z88)</f>
        <v>0</v>
      </c>
    </row>
    <row r="89" spans="1:28" ht="15" thickBot="1" x14ac:dyDescent="0.25">
      <c r="A89" s="40"/>
      <c r="B89" s="41"/>
      <c r="C89" s="15"/>
      <c r="D89" s="15"/>
      <c r="E89" s="15"/>
      <c r="F89" s="15"/>
      <c r="G89" s="15"/>
      <c r="H89" s="15"/>
      <c r="I89" s="15"/>
      <c r="J89" s="15"/>
      <c r="K89" s="15"/>
      <c r="L89" s="15"/>
      <c r="M89" s="15"/>
      <c r="N89" s="15"/>
      <c r="O89" s="15"/>
      <c r="P89" s="15"/>
      <c r="Q89" s="15"/>
      <c r="R89" s="15"/>
      <c r="S89" s="15"/>
      <c r="T89" s="15"/>
      <c r="U89" s="15"/>
      <c r="V89" s="15"/>
      <c r="W89" s="15"/>
      <c r="X89" s="15"/>
      <c r="Y89" s="15"/>
      <c r="Z89" s="15"/>
      <c r="AA89" s="42"/>
    </row>
    <row r="90" spans="1:28" ht="14.45" customHeight="1" thickBot="1" x14ac:dyDescent="0.25">
      <c r="A90" s="43" t="s">
        <v>32</v>
      </c>
      <c r="B90" s="44"/>
      <c r="C90" s="37">
        <f>SUM(C88)</f>
        <v>0</v>
      </c>
      <c r="D90" s="37">
        <f t="shared" ref="D90:U90" si="21">SUM(D88)</f>
        <v>0</v>
      </c>
      <c r="E90" s="37">
        <f t="shared" si="21"/>
        <v>0</v>
      </c>
      <c r="F90" s="37">
        <f t="shared" si="21"/>
        <v>0</v>
      </c>
      <c r="G90" s="37">
        <f t="shared" si="21"/>
        <v>0</v>
      </c>
      <c r="H90" s="37">
        <f t="shared" si="21"/>
        <v>0</v>
      </c>
      <c r="I90" s="37">
        <f t="shared" si="21"/>
        <v>0</v>
      </c>
      <c r="J90" s="37">
        <f t="shared" si="21"/>
        <v>0</v>
      </c>
      <c r="K90" s="37">
        <f t="shared" si="21"/>
        <v>0</v>
      </c>
      <c r="L90" s="37">
        <f t="shared" si="21"/>
        <v>0</v>
      </c>
      <c r="M90" s="37">
        <f t="shared" si="21"/>
        <v>0</v>
      </c>
      <c r="N90" s="37">
        <f t="shared" si="21"/>
        <v>0</v>
      </c>
      <c r="O90" s="37">
        <f t="shared" si="21"/>
        <v>0</v>
      </c>
      <c r="P90" s="37">
        <f t="shared" si="21"/>
        <v>0</v>
      </c>
      <c r="Q90" s="37">
        <f t="shared" si="21"/>
        <v>0</v>
      </c>
      <c r="R90" s="37">
        <f t="shared" si="21"/>
        <v>0</v>
      </c>
      <c r="S90" s="37">
        <f t="shared" si="21"/>
        <v>0</v>
      </c>
      <c r="T90" s="37">
        <f t="shared" si="21"/>
        <v>0</v>
      </c>
      <c r="U90" s="37">
        <f t="shared" si="21"/>
        <v>0</v>
      </c>
      <c r="V90" s="37">
        <f t="shared" ref="V90:Z90" si="22">SUM(V88)</f>
        <v>0</v>
      </c>
      <c r="W90" s="37">
        <f t="shared" si="22"/>
        <v>0</v>
      </c>
      <c r="X90" s="37">
        <f t="shared" si="22"/>
        <v>0</v>
      </c>
      <c r="Y90" s="37">
        <f t="shared" si="22"/>
        <v>0</v>
      </c>
      <c r="Z90" s="37">
        <f t="shared" si="22"/>
        <v>0</v>
      </c>
      <c r="AA90" s="37">
        <f>SUM(C90:Z90)</f>
        <v>0</v>
      </c>
    </row>
    <row r="91" spans="1:28" ht="14.45" customHeight="1" x14ac:dyDescent="0.2">
      <c r="A91" s="45"/>
      <c r="B91" s="45"/>
      <c r="C91" s="16"/>
      <c r="D91" s="16"/>
      <c r="E91" s="16"/>
      <c r="F91" s="16"/>
      <c r="G91" s="16"/>
      <c r="H91" s="16"/>
      <c r="I91" s="16"/>
      <c r="J91" s="16"/>
      <c r="K91" s="16"/>
      <c r="L91" s="16"/>
      <c r="M91" s="16"/>
      <c r="N91" s="16"/>
      <c r="O91" s="16"/>
      <c r="P91" s="16"/>
      <c r="Q91" s="16"/>
      <c r="R91" s="16"/>
      <c r="S91" s="16"/>
      <c r="T91" s="16"/>
      <c r="U91" s="16"/>
      <c r="V91" s="16"/>
      <c r="W91" s="16"/>
      <c r="X91" s="16"/>
      <c r="Y91" s="16"/>
      <c r="Z91" s="16"/>
      <c r="AA91" s="16"/>
      <c r="AB91" s="16"/>
    </row>
    <row r="92" spans="1:28" ht="14.45" customHeight="1" x14ac:dyDescent="0.2">
      <c r="A92" s="45"/>
      <c r="B92" s="45"/>
      <c r="C92" s="16"/>
      <c r="D92" s="16"/>
      <c r="E92" s="16"/>
      <c r="F92" s="16"/>
      <c r="G92" s="16"/>
      <c r="H92" s="16"/>
      <c r="I92" s="16"/>
      <c r="J92" s="16"/>
      <c r="K92" s="16"/>
      <c r="L92" s="16"/>
      <c r="M92" s="16"/>
      <c r="N92" s="16"/>
      <c r="O92" s="16"/>
      <c r="P92" s="16"/>
      <c r="Q92" s="16"/>
      <c r="R92" s="16"/>
      <c r="S92" s="16"/>
      <c r="T92" s="16"/>
      <c r="U92" s="16"/>
      <c r="V92" s="16"/>
      <c r="W92" s="16"/>
      <c r="X92" s="16"/>
      <c r="Y92" s="16"/>
      <c r="Z92" s="16"/>
      <c r="AA92" s="16"/>
      <c r="AB92" s="16"/>
    </row>
    <row r="93" spans="1:28" ht="14.45" customHeight="1" x14ac:dyDescent="0.2">
      <c r="A93" s="45"/>
      <c r="B93" s="45"/>
      <c r="C93" s="16"/>
      <c r="D93" s="16"/>
      <c r="E93" s="16"/>
      <c r="F93" s="16"/>
      <c r="G93" s="16"/>
      <c r="H93" s="16"/>
      <c r="I93" s="16"/>
      <c r="J93" s="16"/>
      <c r="K93" s="16"/>
      <c r="L93" s="16"/>
      <c r="M93" s="16"/>
      <c r="N93" s="16"/>
      <c r="O93" s="16"/>
      <c r="P93" s="16"/>
      <c r="Q93" s="16"/>
      <c r="R93" s="16"/>
      <c r="S93" s="16"/>
      <c r="T93" s="16"/>
      <c r="U93" s="16"/>
      <c r="V93" s="16"/>
      <c r="W93" s="16"/>
      <c r="X93" s="16"/>
      <c r="Y93" s="16"/>
      <c r="Z93" s="16"/>
      <c r="AA93" s="16"/>
      <c r="AB93" s="16"/>
    </row>
    <row r="94" spans="1:28" ht="14.45" customHeight="1" x14ac:dyDescent="0.2">
      <c r="A94" s="46"/>
      <c r="B94" s="47"/>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row>
    <row r="95" spans="1:28" ht="14.45" customHeight="1" x14ac:dyDescent="0.25">
      <c r="A95" s="39"/>
      <c r="B95" s="47"/>
      <c r="C95" s="16"/>
      <c r="D95" s="16"/>
      <c r="E95" s="16"/>
      <c r="F95" s="16"/>
      <c r="G95" s="16"/>
      <c r="H95" s="16"/>
      <c r="I95" s="16"/>
      <c r="J95" s="16"/>
      <c r="K95" s="16"/>
      <c r="L95" s="16"/>
      <c r="M95" s="16"/>
      <c r="N95" s="16"/>
      <c r="O95" s="16"/>
      <c r="P95" s="16"/>
      <c r="Q95" s="16"/>
      <c r="R95" s="16"/>
      <c r="S95" s="16"/>
      <c r="T95" s="16"/>
      <c r="U95" s="16"/>
      <c r="V95" s="16"/>
      <c r="W95" s="16"/>
      <c r="X95" s="16"/>
      <c r="Y95" s="16"/>
      <c r="Z95" s="16"/>
      <c r="AA95" s="16"/>
      <c r="AB95" s="16"/>
    </row>
    <row r="96" spans="1:28" ht="14.45" customHeight="1" x14ac:dyDescent="0.2">
      <c r="AB96" s="16"/>
    </row>
    <row r="97" spans="28:28" ht="14.45" customHeight="1" x14ac:dyDescent="0.2">
      <c r="AB97" s="16"/>
    </row>
    <row r="98" spans="28:28" ht="14.45" customHeight="1" x14ac:dyDescent="0.2">
      <c r="AB98" s="16"/>
    </row>
    <row r="99" spans="28:28" ht="14.45" customHeight="1" x14ac:dyDescent="0.2">
      <c r="AB99" s="16"/>
    </row>
    <row r="100" spans="28:28" ht="14.45" customHeight="1" x14ac:dyDescent="0.2">
      <c r="AB100" s="16"/>
    </row>
    <row r="101" spans="28:28" ht="14.45" customHeight="1" x14ac:dyDescent="0.2">
      <c r="AB101" s="16"/>
    </row>
    <row r="102" spans="28:28" ht="14.45" customHeight="1" x14ac:dyDescent="0.2">
      <c r="AB102" s="16"/>
    </row>
    <row r="103" spans="28:28" ht="14.45" customHeight="1" x14ac:dyDescent="0.2">
      <c r="AB103" s="16"/>
    </row>
    <row r="104" spans="28:28" ht="14.45" customHeight="1" x14ac:dyDescent="0.2">
      <c r="AB104" s="16"/>
    </row>
    <row r="105" spans="28:28" ht="14.45" customHeight="1" x14ac:dyDescent="0.2">
      <c r="AB105" s="16"/>
    </row>
    <row r="106" spans="28:28" ht="14.45" customHeight="1" x14ac:dyDescent="0.2">
      <c r="AB106" s="16"/>
    </row>
    <row r="107" spans="28:28" ht="14.45" customHeight="1" x14ac:dyDescent="0.2">
      <c r="AB107" s="16"/>
    </row>
    <row r="108" spans="28:28" ht="14.45" customHeight="1" x14ac:dyDescent="0.2">
      <c r="AB108" s="16"/>
    </row>
    <row r="109" spans="28:28" ht="14.45" customHeight="1" x14ac:dyDescent="0.2">
      <c r="AB109" s="16"/>
    </row>
    <row r="110" spans="28:28" ht="14.45" customHeight="1" x14ac:dyDescent="0.2">
      <c r="AB110" s="16"/>
    </row>
    <row r="111" spans="28:28" ht="14.45" customHeight="1" x14ac:dyDescent="0.2">
      <c r="AB111" s="16"/>
    </row>
    <row r="112" spans="28:28" ht="14.45" customHeight="1" x14ac:dyDescent="0.2">
      <c r="AB112" s="16"/>
    </row>
    <row r="113" spans="28:28" x14ac:dyDescent="0.2">
      <c r="AB113" s="16"/>
    </row>
    <row r="114" spans="28:28" ht="8.25" customHeight="1" x14ac:dyDescent="0.2">
      <c r="AB114" s="16"/>
    </row>
    <row r="115" spans="28:28" x14ac:dyDescent="0.2">
      <c r="AB115" s="16"/>
    </row>
    <row r="116" spans="28:28" ht="14.45" customHeight="1" x14ac:dyDescent="0.2">
      <c r="AB116" s="16"/>
    </row>
    <row r="117" spans="28:28" ht="14.45" customHeight="1" x14ac:dyDescent="0.2">
      <c r="AB117" s="16"/>
    </row>
    <row r="118" spans="28:28" ht="14.45" customHeight="1" x14ac:dyDescent="0.2">
      <c r="AB118" s="16"/>
    </row>
    <row r="119" spans="28:28" ht="14.45" customHeight="1" x14ac:dyDescent="0.2">
      <c r="AB119" s="16"/>
    </row>
    <row r="120" spans="28:28" ht="14.45" customHeight="1" x14ac:dyDescent="0.2">
      <c r="AB120" s="16"/>
    </row>
    <row r="121" spans="28:28" ht="14.45" customHeight="1" x14ac:dyDescent="0.2">
      <c r="AB121" s="16"/>
    </row>
    <row r="122" spans="28:28" ht="14.45" customHeight="1" x14ac:dyDescent="0.2">
      <c r="AB122" s="16"/>
    </row>
    <row r="123" spans="28:28" ht="14.45" customHeight="1" x14ac:dyDescent="0.2">
      <c r="AB123" s="16"/>
    </row>
    <row r="124" spans="28:28" ht="14.45" customHeight="1" x14ac:dyDescent="0.2">
      <c r="AB124" s="16"/>
    </row>
    <row r="125" spans="28:28" ht="14.45" customHeight="1" x14ac:dyDescent="0.2">
      <c r="AB125" s="16"/>
    </row>
    <row r="126" spans="28:28" ht="14.45" customHeight="1" x14ac:dyDescent="0.2">
      <c r="AB126" s="16"/>
    </row>
    <row r="127" spans="28:28" ht="14.45" customHeight="1" x14ac:dyDescent="0.2">
      <c r="AB127" s="16"/>
    </row>
    <row r="128" spans="28:28" ht="14.45" customHeight="1" x14ac:dyDescent="0.2">
      <c r="AB128" s="16"/>
    </row>
    <row r="129" spans="28:28" ht="14.45" customHeight="1" x14ac:dyDescent="0.2">
      <c r="AB129" s="16"/>
    </row>
    <row r="130" spans="28:28" ht="14.45" customHeight="1" x14ac:dyDescent="0.2">
      <c r="AB130" s="16"/>
    </row>
    <row r="131" spans="28:28" ht="14.45" customHeight="1" x14ac:dyDescent="0.2">
      <c r="AB131" s="16"/>
    </row>
    <row r="132" spans="28:28" ht="14.45" customHeight="1" x14ac:dyDescent="0.2">
      <c r="AB132" s="16"/>
    </row>
    <row r="133" spans="28:28" ht="14.45" customHeight="1" x14ac:dyDescent="0.2">
      <c r="AB133" s="16"/>
    </row>
    <row r="134" spans="28:28" ht="14.45" customHeight="1" x14ac:dyDescent="0.2">
      <c r="AB134" s="16"/>
    </row>
    <row r="135" spans="28:28" ht="14.45" customHeight="1" x14ac:dyDescent="0.2">
      <c r="AB135" s="16"/>
    </row>
    <row r="136" spans="28:28" ht="14.45" customHeight="1" x14ac:dyDescent="0.2">
      <c r="AB136" s="16"/>
    </row>
    <row r="137" spans="28:28" ht="14.45" customHeight="1" x14ac:dyDescent="0.2">
      <c r="AB137" s="16"/>
    </row>
    <row r="138" spans="28:28" ht="14.45" customHeight="1" x14ac:dyDescent="0.2">
      <c r="AB138" s="16"/>
    </row>
    <row r="139" spans="28:28" ht="14.45" customHeight="1" x14ac:dyDescent="0.2">
      <c r="AB139" s="16"/>
    </row>
    <row r="140" spans="28:28" x14ac:dyDescent="0.2">
      <c r="AB140" s="16"/>
    </row>
    <row r="141" spans="28:28" ht="8.25" customHeight="1" x14ac:dyDescent="0.2">
      <c r="AB141" s="16"/>
    </row>
    <row r="142" spans="28:28" x14ac:dyDescent="0.2">
      <c r="AB142" s="16"/>
    </row>
    <row r="143" spans="28:28" ht="14.45" customHeight="1" x14ac:dyDescent="0.2">
      <c r="AB143" s="16"/>
    </row>
    <row r="144" spans="28:28" ht="14.45" customHeight="1" x14ac:dyDescent="0.2">
      <c r="AB144" s="16"/>
    </row>
    <row r="145" spans="28:28" ht="14.45" customHeight="1" x14ac:dyDescent="0.2">
      <c r="AB145" s="16"/>
    </row>
    <row r="146" spans="28:28" ht="14.45" customHeight="1" x14ac:dyDescent="0.2">
      <c r="AB146" s="16"/>
    </row>
    <row r="147" spans="28:28" ht="14.45" customHeight="1" x14ac:dyDescent="0.2">
      <c r="AB147" s="16"/>
    </row>
    <row r="148" spans="28:28" ht="14.45" customHeight="1" x14ac:dyDescent="0.2">
      <c r="AB148" s="16"/>
    </row>
    <row r="149" spans="28:28" ht="14.45" customHeight="1" x14ac:dyDescent="0.2">
      <c r="AB149" s="16"/>
    </row>
    <row r="150" spans="28:28" ht="14.45" customHeight="1" x14ac:dyDescent="0.2">
      <c r="AB150" s="16"/>
    </row>
    <row r="151" spans="28:28" ht="14.45" customHeight="1" x14ac:dyDescent="0.2">
      <c r="AB151" s="16"/>
    </row>
    <row r="152" spans="28:28" ht="14.45" customHeight="1" x14ac:dyDescent="0.2">
      <c r="AB152" s="16"/>
    </row>
    <row r="153" spans="28:28" ht="14.45" customHeight="1" x14ac:dyDescent="0.2">
      <c r="AB153" s="16"/>
    </row>
    <row r="154" spans="28:28" ht="14.45" customHeight="1" x14ac:dyDescent="0.2">
      <c r="AB154" s="16"/>
    </row>
    <row r="155" spans="28:28" ht="14.45" customHeight="1" x14ac:dyDescent="0.2">
      <c r="AB155" s="16"/>
    </row>
    <row r="156" spans="28:28" ht="14.45" customHeight="1" x14ac:dyDescent="0.2">
      <c r="AB156" s="16"/>
    </row>
    <row r="157" spans="28:28" ht="14.45" customHeight="1" x14ac:dyDescent="0.2">
      <c r="AB157" s="16"/>
    </row>
    <row r="158" spans="28:28" ht="14.45" customHeight="1" x14ac:dyDescent="0.2">
      <c r="AB158" s="16"/>
    </row>
    <row r="159" spans="28:28" ht="14.45" customHeight="1" x14ac:dyDescent="0.2">
      <c r="AB159" s="16"/>
    </row>
    <row r="160" spans="28:28" ht="15.75" customHeight="1" x14ac:dyDescent="0.2">
      <c r="AB160" s="16"/>
    </row>
    <row r="161" spans="28:28" ht="8.25" customHeight="1" x14ac:dyDescent="0.2">
      <c r="AB161" s="16"/>
    </row>
    <row r="162" spans="28:28" x14ac:dyDescent="0.2">
      <c r="AB162" s="16"/>
    </row>
    <row r="163" spans="28:28" ht="14.45" customHeight="1" x14ac:dyDescent="0.2">
      <c r="AB163" s="16"/>
    </row>
    <row r="164" spans="28:28" ht="14.45" customHeight="1" x14ac:dyDescent="0.2">
      <c r="AB164" s="16"/>
    </row>
    <row r="165" spans="28:28" ht="14.45" customHeight="1" x14ac:dyDescent="0.2">
      <c r="AB165" s="16"/>
    </row>
    <row r="166" spans="28:28" ht="14.45" customHeight="1" x14ac:dyDescent="0.2">
      <c r="AB166" s="16"/>
    </row>
    <row r="167" spans="28:28" ht="14.45" customHeight="1" x14ac:dyDescent="0.2">
      <c r="AB167" s="16"/>
    </row>
    <row r="168" spans="28:28" ht="14.45" customHeight="1" x14ac:dyDescent="0.2">
      <c r="AB168" s="16"/>
    </row>
    <row r="169" spans="28:28" ht="14.45" customHeight="1" x14ac:dyDescent="0.2">
      <c r="AB169" s="16"/>
    </row>
    <row r="170" spans="28:28" ht="14.45" customHeight="1" x14ac:dyDescent="0.2">
      <c r="AB170" s="16"/>
    </row>
    <row r="171" spans="28:28" ht="14.45" customHeight="1" x14ac:dyDescent="0.2">
      <c r="AB171" s="16"/>
    </row>
    <row r="172" spans="28:28" ht="14.45" customHeight="1" x14ac:dyDescent="0.2">
      <c r="AB172" s="16"/>
    </row>
    <row r="173" spans="28:28" ht="14.45" customHeight="1" x14ac:dyDescent="0.2">
      <c r="AB173" s="16"/>
    </row>
    <row r="174" spans="28:28" ht="14.45" customHeight="1" x14ac:dyDescent="0.2">
      <c r="AB174" s="16"/>
    </row>
    <row r="175" spans="28:28" ht="15.75" customHeight="1" x14ac:dyDescent="0.2">
      <c r="AB175" s="16"/>
    </row>
    <row r="176" spans="28:28" ht="8.25" customHeight="1" x14ac:dyDescent="0.2">
      <c r="AB176" s="16"/>
    </row>
    <row r="177" spans="1:28" s="39" customFormat="1" ht="16.5" customHeight="1" x14ac:dyDescent="0.25">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c r="AA177" s="6"/>
      <c r="AB177" s="16"/>
    </row>
    <row r="178" spans="1:28" ht="8.25" customHeight="1" x14ac:dyDescent="0.2">
      <c r="AB178" s="16"/>
    </row>
    <row r="179" spans="1:28" s="39" customFormat="1" ht="16.5" customHeight="1" x14ac:dyDescent="0.25">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c r="AA179" s="6"/>
      <c r="AB179" s="16"/>
    </row>
    <row r="180" spans="1:28" x14ac:dyDescent="0.2">
      <c r="AB180" s="16"/>
    </row>
    <row r="181" spans="1:28" x14ac:dyDescent="0.2">
      <c r="AB181" s="16"/>
    </row>
    <row r="182" spans="1:28" x14ac:dyDescent="0.2">
      <c r="AB182" s="16"/>
    </row>
    <row r="183" spans="1:28" x14ac:dyDescent="0.2">
      <c r="AB183" s="16"/>
    </row>
    <row r="184" spans="1:28" x14ac:dyDescent="0.2">
      <c r="AB184" s="16"/>
    </row>
  </sheetData>
  <mergeCells count="11">
    <mergeCell ref="A88:B88"/>
    <mergeCell ref="A57:B57"/>
    <mergeCell ref="A68:B68"/>
    <mergeCell ref="A75:B75"/>
    <mergeCell ref="A86:B86"/>
    <mergeCell ref="A10:B10"/>
    <mergeCell ref="A15:B15"/>
    <mergeCell ref="A33:B33"/>
    <mergeCell ref="A40:B40"/>
    <mergeCell ref="A47:B47"/>
    <mergeCell ref="A24:B2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99254-56A6-4F4D-A906-C9AD5B2E397F}">
  <dimension ref="A1:I32"/>
  <sheetViews>
    <sheetView zoomScaleNormal="100" workbookViewId="0">
      <selection activeCell="G25" sqref="G25"/>
    </sheetView>
  </sheetViews>
  <sheetFormatPr defaultColWidth="9.140625" defaultRowHeight="12.75" x14ac:dyDescent="0.2"/>
  <cols>
    <col min="1" max="1" width="7.140625" style="94" bestFit="1" customWidth="1"/>
    <col min="2" max="2" width="6.7109375" style="94" bestFit="1" customWidth="1"/>
    <col min="3" max="3" width="62.85546875" style="94" bestFit="1" customWidth="1"/>
    <col min="4" max="5" width="16.42578125" style="94" customWidth="1"/>
    <col min="6" max="6" width="21.140625" style="94" bestFit="1" customWidth="1"/>
    <col min="7" max="11" width="16.42578125" style="94" customWidth="1"/>
    <col min="12" max="16384" width="9.140625" style="94"/>
  </cols>
  <sheetData>
    <row r="1" spans="1:7" ht="15" customHeight="1" x14ac:dyDescent="0.25">
      <c r="A1" s="225" t="s">
        <v>206</v>
      </c>
      <c r="B1" s="226"/>
      <c r="C1" s="226"/>
      <c r="D1" s="226"/>
      <c r="E1" s="226"/>
    </row>
    <row r="2" spans="1:7" ht="7.5" customHeight="1" x14ac:dyDescent="0.25">
      <c r="A2" s="227"/>
      <c r="B2" s="174"/>
      <c r="C2" s="174"/>
      <c r="D2" s="174"/>
      <c r="E2" s="174"/>
    </row>
    <row r="3" spans="1:7" ht="25.5" customHeight="1" x14ac:dyDescent="0.25">
      <c r="A3" s="227" t="s">
        <v>228</v>
      </c>
      <c r="B3" s="174"/>
      <c r="C3" s="174"/>
      <c r="D3" s="174"/>
      <c r="E3" s="174"/>
    </row>
    <row r="4" spans="1:7" ht="7.5" customHeight="1" x14ac:dyDescent="0.2"/>
    <row r="5" spans="1:7" ht="81" customHeight="1" x14ac:dyDescent="0.2">
      <c r="A5" s="228" t="s">
        <v>229</v>
      </c>
      <c r="B5" s="187"/>
      <c r="C5" s="187"/>
      <c r="D5" s="187"/>
      <c r="E5" s="187"/>
    </row>
    <row r="6" spans="1:7" ht="7.5" customHeight="1" x14ac:dyDescent="0.25">
      <c r="A6" s="227"/>
      <c r="B6" s="174"/>
      <c r="C6" s="174"/>
      <c r="D6" s="174"/>
      <c r="E6" s="174"/>
    </row>
    <row r="7" spans="1:7" ht="24.75" customHeight="1" x14ac:dyDescent="0.2">
      <c r="A7" s="228" t="s">
        <v>233</v>
      </c>
      <c r="B7" s="187"/>
      <c r="C7" s="187"/>
      <c r="D7" s="187"/>
      <c r="E7" s="187"/>
    </row>
    <row r="8" spans="1:7" ht="7.5" customHeight="1" x14ac:dyDescent="0.25">
      <c r="A8" s="227"/>
      <c r="B8" s="174"/>
      <c r="C8" s="174"/>
      <c r="D8" s="174"/>
      <c r="E8" s="174"/>
    </row>
    <row r="9" spans="1:7" s="147" customFormat="1" ht="14.25" customHeight="1" x14ac:dyDescent="0.25">
      <c r="A9" s="229" t="s">
        <v>305</v>
      </c>
      <c r="B9" s="230"/>
      <c r="C9" s="230"/>
      <c r="D9" s="230"/>
      <c r="E9" s="230"/>
    </row>
    <row r="12" spans="1:7" x14ac:dyDescent="0.2">
      <c r="A12" s="95" t="s">
        <v>207</v>
      </c>
      <c r="B12" s="96"/>
      <c r="C12" s="97"/>
      <c r="D12" s="97"/>
      <c r="E12" s="97"/>
      <c r="F12" s="97"/>
      <c r="G12" s="97"/>
    </row>
    <row r="13" spans="1:7" x14ac:dyDescent="0.2">
      <c r="A13" s="98" t="s">
        <v>208</v>
      </c>
      <c r="B13" s="99" t="s">
        <v>209</v>
      </c>
      <c r="C13" s="100" t="s">
        <v>210</v>
      </c>
      <c r="D13" s="101" t="s">
        <v>211</v>
      </c>
      <c r="E13" s="101" t="s">
        <v>212</v>
      </c>
      <c r="F13" s="101" t="s">
        <v>213</v>
      </c>
      <c r="G13" s="97"/>
    </row>
    <row r="14" spans="1:7" x14ac:dyDescent="0.2">
      <c r="A14" s="97"/>
      <c r="B14" s="102">
        <v>1</v>
      </c>
      <c r="C14" s="103" t="s">
        <v>224</v>
      </c>
      <c r="D14" s="105" t="str">
        <f>+D31</f>
        <v>voldoende</v>
      </c>
      <c r="E14" s="106">
        <f>+F29</f>
        <v>0</v>
      </c>
      <c r="F14" s="163" t="s">
        <v>214</v>
      </c>
      <c r="G14" s="97"/>
    </row>
    <row r="15" spans="1:7" x14ac:dyDescent="0.2">
      <c r="A15" s="97"/>
      <c r="B15" s="107"/>
      <c r="C15" s="108" t="s">
        <v>215</v>
      </c>
      <c r="D15" s="231" t="str">
        <f>IF(D14="onvoldoende","onvoldoende","voldoende")</f>
        <v>voldoende</v>
      </c>
      <c r="E15" s="231"/>
      <c r="F15" s="109"/>
      <c r="G15" s="97"/>
    </row>
    <row r="16" spans="1:7" x14ac:dyDescent="0.2">
      <c r="A16" s="97"/>
      <c r="B16" s="97"/>
      <c r="C16" s="97"/>
      <c r="D16" s="97"/>
      <c r="E16" s="97"/>
      <c r="F16" s="97"/>
      <c r="G16" s="97"/>
    </row>
    <row r="17" spans="1:9" ht="15" x14ac:dyDescent="0.2">
      <c r="A17" s="97"/>
      <c r="B17" s="232" t="str">
        <f>IF(
D15&lt;&gt;"voldoende",
"Het eindoordeel is onvoldoende, waarmee de levering niet zou worden goedgekeurd door het CBS.",
"Het eindoordeel is voldoende, waarmee de levering bij insturing zou worden goedgekeurd door het CBS."
)</f>
        <v>Het eindoordeel is voldoende, waarmee de levering bij insturing zou worden goedgekeurd door het CBS.</v>
      </c>
      <c r="C17" s="233"/>
      <c r="D17" s="233"/>
      <c r="E17" s="233"/>
      <c r="F17" s="233"/>
      <c r="G17" s="97"/>
      <c r="I17" s="110"/>
    </row>
    <row r="18" spans="1:9" ht="29.25" customHeight="1" x14ac:dyDescent="0.2">
      <c r="A18" s="97"/>
      <c r="B18" s="232" t="str">
        <f>IF(COUNTIF('[1]10.Aandachtspunten'!A12:G34, "Ja")&gt;0, "Daarnaast zijn er " &amp; COUNTIF('[1]10.Aandachtspunten'!A12:G34, "Ja") &amp; " aandachtspunten betreffende de inhoudelijke kwaliteit van de aanlevering die geen invloed hebben op goedkeuring door het CBS, maar wel aanleiding kunnen vormen tot nadere vragen van het CBS; zie tabblad 10.Aandachtspunten.","")</f>
        <v>Daarnaast zijn er 9 aandachtspunten betreffende de inhoudelijke kwaliteit van de aanlevering die geen invloed hebben op goedkeuring door het CBS, maar wel aanleiding kunnen vormen tot nadere vragen van het CBS; zie tabblad 10.Aandachtspunten.</v>
      </c>
      <c r="C18" s="232"/>
      <c r="D18" s="232"/>
      <c r="E18" s="232"/>
      <c r="F18" s="232"/>
      <c r="G18" s="97"/>
    </row>
    <row r="19" spans="1:9" x14ac:dyDescent="0.2">
      <c r="A19" s="97"/>
      <c r="B19" s="111" t="str">
        <f>IF(AND(ISBLANK('[1]4.Informatie'!C10)&lt;&gt;TRUE,'[1]4.Informatie'!C10&lt;1),IF(COUNTIF('[1]11.Financiële kengetallen'!E15:E20,"")&gt;0,"Nog niet alle waarden op het tabblad '11.Financiële kengetallen' zijn ingevuld. Graag uw aandacht hiervoor.",""),"")</f>
        <v/>
      </c>
      <c r="C19" s="112"/>
      <c r="D19" s="112"/>
      <c r="E19" s="112"/>
      <c r="F19" s="112"/>
      <c r="G19" s="97"/>
    </row>
    <row r="20" spans="1:9" x14ac:dyDescent="0.2">
      <c r="A20" s="97"/>
      <c r="B20" s="111" t="str">
        <f>IF(AND(ISBLANK('[1]4.Informatie'!C10)&lt;&gt;TRUE,'[1]4.Informatie'!C10=5),IF(COUNTIF('[1]11.Financiële kengetallen'!D15:F20,"")&gt;0,"Nog niet alle waarden op het tabblad '11.Financiële kengetallen' zijn ingevuld. Graag uw aandacht hiervoor.",""),"")</f>
        <v/>
      </c>
      <c r="C20" s="112"/>
      <c r="D20" s="112"/>
      <c r="E20" s="112"/>
      <c r="F20" s="112"/>
      <c r="G20" s="97"/>
    </row>
    <row r="21" spans="1:9" x14ac:dyDescent="0.2">
      <c r="A21" s="97"/>
      <c r="B21" s="111" t="str">
        <f>IF(AND(ISBLANK('[1]4.Informatie'!C10)&lt;&gt;TRUE,'[1]4.Informatie'!C10&lt;1),IF(COUNTIF(#REF!,"")&gt;0,"Nog niet alle waarden op het tabblad '12.Beleidsindicatoren' zijn ingevuld. Graag uw aandacht hiervoor.",""),"")</f>
        <v/>
      </c>
      <c r="C21" s="112"/>
      <c r="D21" s="112"/>
      <c r="E21" s="112"/>
      <c r="F21" s="112"/>
      <c r="G21" s="97"/>
    </row>
    <row r="22" spans="1:9" x14ac:dyDescent="0.2">
      <c r="A22" s="97"/>
      <c r="B22" s="111" t="str">
        <f>IF(AND(ISBLANK('[1]4.Informatie'!C10)&lt;&gt;TRUE,'[1]4.Informatie'!C10=5),IF(COUNTIF(#REF!,"")&gt;0,"Nog niet alle waarden op het tabblad '12.Beleidsindicatoren' zijn ingevuld. Graag uw aandacht hiervoor.",""),"")</f>
        <v/>
      </c>
      <c r="C22" s="112"/>
      <c r="D22" s="112"/>
      <c r="E22" s="112"/>
      <c r="F22" s="112"/>
      <c r="G22" s="97"/>
    </row>
    <row r="23" spans="1:9" x14ac:dyDescent="0.2">
      <c r="A23" s="97"/>
      <c r="B23" s="113"/>
      <c r="C23" s="97"/>
      <c r="D23" s="97"/>
      <c r="E23" s="97"/>
      <c r="F23" s="97"/>
      <c r="G23" s="97"/>
    </row>
    <row r="24" spans="1:9" x14ac:dyDescent="0.2">
      <c r="A24" s="114"/>
    </row>
    <row r="25" spans="1:9" x14ac:dyDescent="0.2">
      <c r="A25" s="96" t="s">
        <v>232</v>
      </c>
      <c r="B25" s="97"/>
      <c r="C25" s="97" t="s">
        <v>224</v>
      </c>
      <c r="D25" s="97"/>
      <c r="E25" s="97"/>
      <c r="F25" s="97"/>
      <c r="G25" s="97"/>
    </row>
    <row r="26" spans="1:9" x14ac:dyDescent="0.2">
      <c r="A26" s="98" t="s">
        <v>191</v>
      </c>
      <c r="B26" s="104"/>
      <c r="C26" s="104"/>
      <c r="D26" s="117" t="s">
        <v>219</v>
      </c>
      <c r="E26" s="117" t="s">
        <v>220</v>
      </c>
      <c r="F26" s="117"/>
      <c r="G26" s="97"/>
    </row>
    <row r="27" spans="1:9" x14ac:dyDescent="0.2">
      <c r="A27" s="98" t="s">
        <v>193</v>
      </c>
      <c r="B27" s="104"/>
      <c r="C27" s="104"/>
      <c r="D27" s="115" t="s">
        <v>216</v>
      </c>
      <c r="E27" s="115" t="s">
        <v>217</v>
      </c>
      <c r="F27" s="115" t="s">
        <v>222</v>
      </c>
      <c r="G27" s="97"/>
    </row>
    <row r="28" spans="1:9" x14ac:dyDescent="0.2">
      <c r="A28" s="97"/>
      <c r="B28" s="118"/>
      <c r="C28" s="119" t="s">
        <v>225</v>
      </c>
      <c r="D28" s="120">
        <f>'Verdelingsmatrix lasten'!AC88</f>
        <v>0</v>
      </c>
      <c r="E28" s="120">
        <f>'Verdelingsmatrix baten'!AA88</f>
        <v>0</v>
      </c>
      <c r="F28" s="121"/>
      <c r="G28" s="97"/>
    </row>
    <row r="29" spans="1:9" x14ac:dyDescent="0.2">
      <c r="A29" s="97"/>
      <c r="B29" s="103"/>
      <c r="C29" s="115" t="s">
        <v>221</v>
      </c>
      <c r="D29" s="116"/>
      <c r="E29" s="116"/>
      <c r="F29" s="106">
        <f>IF(AND(VLOOKUP($A$26,'[1]4.Informatie'!$B:$I,2,FALSE)="Realisatie",VLOOKUP($A$27,'[1]4.Informatie'!$B:$I,2,FALSE)&lt;5),"-",ABS(D28-E28))</f>
        <v>0</v>
      </c>
      <c r="G29" s="97"/>
    </row>
    <row r="30" spans="1:9" x14ac:dyDescent="0.2">
      <c r="A30" s="97"/>
      <c r="B30" s="103"/>
      <c r="C30" s="115" t="s">
        <v>223</v>
      </c>
      <c r="D30" s="116"/>
      <c r="E30" s="116"/>
      <c r="F30" s="148">
        <v>50</v>
      </c>
      <c r="G30" s="97"/>
    </row>
    <row r="31" spans="1:9" x14ac:dyDescent="0.2">
      <c r="A31" s="97"/>
      <c r="B31" s="104"/>
      <c r="C31" s="115" t="s">
        <v>218</v>
      </c>
      <c r="D31" s="224" t="str">
        <f>IF(F29&gt;F30,"onvoldoende","voldoende")</f>
        <v>voldoende</v>
      </c>
      <c r="E31" s="224"/>
      <c r="F31" s="224"/>
      <c r="G31" s="97"/>
    </row>
    <row r="32" spans="1:9" x14ac:dyDescent="0.2">
      <c r="A32" s="97"/>
      <c r="B32" s="122"/>
      <c r="C32" s="97"/>
      <c r="D32" s="97"/>
      <c r="E32" s="97"/>
      <c r="F32" s="97"/>
      <c r="G32" s="97"/>
    </row>
  </sheetData>
  <mergeCells count="12">
    <mergeCell ref="D31:F31"/>
    <mergeCell ref="A1:E1"/>
    <mergeCell ref="A2:E2"/>
    <mergeCell ref="A3:E3"/>
    <mergeCell ref="A5:E5"/>
    <mergeCell ref="A6:E6"/>
    <mergeCell ref="A7:E7"/>
    <mergeCell ref="A8:E8"/>
    <mergeCell ref="A9:E9"/>
    <mergeCell ref="D15:E15"/>
    <mergeCell ref="B17:F17"/>
    <mergeCell ref="B18:F18"/>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Adressering</vt:lpstr>
      <vt:lpstr>Toelichting</vt:lpstr>
      <vt:lpstr>Informatie</vt:lpstr>
      <vt:lpstr>Verdelingsmatrix lasten</vt:lpstr>
      <vt:lpstr>Verdelingsmatrix baten</vt:lpstr>
      <vt:lpstr>Eindoordeel</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Bent, E.A.B. van der (Emile)</dc:creator>
  <cp:lastModifiedBy>Janjetovic, D. (Dijana)</cp:lastModifiedBy>
  <dcterms:created xsi:type="dcterms:W3CDTF">2026-04-07T12:30:32Z</dcterms:created>
  <dcterms:modified xsi:type="dcterms:W3CDTF">2026-07-01T12:20:29Z</dcterms:modified>
</cp:coreProperties>
</file>