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map\Relatiebeheer\Engels\"/>
    </mc:Choice>
  </mc:AlternateContent>
  <bookViews>
    <workbookView xWindow="14505" yWindow="-15" windowWidth="14310" windowHeight="11760" tabRatio="680" activeTab="2"/>
  </bookViews>
  <sheets>
    <sheet name="Title page" sheetId="9" r:id="rId1"/>
    <sheet name="invoer gegevens" sheetId="7" state="hidden" r:id="rId2"/>
    <sheet name="Researchers" sheetId="5" r:id="rId3"/>
  </sheets>
  <calcPr calcId="162913"/>
</workbook>
</file>

<file path=xl/calcChain.xml><?xml version="1.0" encoding="utf-8"?>
<calcChain xmlns="http://schemas.openxmlformats.org/spreadsheetml/2006/main">
  <c r="AZ6" i="7" l="1"/>
  <c r="AZ5" i="7"/>
  <c r="AZ4" i="7"/>
  <c r="AZ3" i="7"/>
  <c r="AY6" i="7"/>
  <c r="AY5" i="7"/>
  <c r="AY4" i="7"/>
  <c r="AY3" i="7"/>
  <c r="AX6" i="7"/>
  <c r="AX5" i="7"/>
  <c r="AX4" i="7"/>
  <c r="AX3" i="7"/>
  <c r="AO6" i="7"/>
  <c r="AO5" i="7"/>
  <c r="AO4" i="7"/>
  <c r="AO3" i="7"/>
  <c r="CE3" i="7" l="1"/>
  <c r="BQ3" i="7"/>
  <c r="BC3" i="7"/>
  <c r="AD3" i="7"/>
  <c r="Y3" i="7"/>
  <c r="BB3" i="7"/>
  <c r="CW3" i="7"/>
  <c r="CV3" i="7"/>
  <c r="CU3" i="7"/>
  <c r="CT3" i="7"/>
  <c r="CS3" i="7"/>
  <c r="CR3" i="7"/>
  <c r="CQ3" i="7"/>
  <c r="CP3" i="7"/>
  <c r="CO3" i="7"/>
  <c r="CN3" i="7"/>
  <c r="A3" i="7"/>
  <c r="CL3" i="7"/>
  <c r="CK3" i="7"/>
  <c r="CJ3" i="7"/>
  <c r="CI3" i="7"/>
  <c r="CH3" i="7"/>
  <c r="CG3" i="7"/>
  <c r="CF3" i="7"/>
  <c r="CD3" i="7"/>
  <c r="CC3" i="7"/>
  <c r="CB3" i="7"/>
  <c r="CA3" i="7"/>
  <c r="BZ3" i="7"/>
  <c r="BX3" i="7"/>
  <c r="BW3" i="7"/>
  <c r="BV3" i="7"/>
  <c r="BU3" i="7"/>
  <c r="BT3" i="7"/>
  <c r="BS3" i="7"/>
  <c r="BR3" i="7"/>
  <c r="BP3" i="7"/>
  <c r="BO3" i="7"/>
  <c r="BN3" i="7"/>
  <c r="BM3" i="7"/>
  <c r="BL3" i="7"/>
  <c r="BJ3" i="7"/>
  <c r="BI3" i="7"/>
  <c r="BH3" i="7"/>
  <c r="BG3" i="7"/>
  <c r="BF3" i="7"/>
  <c r="BE3" i="7"/>
  <c r="BD3" i="7"/>
  <c r="GI3" i="7"/>
  <c r="GE3" i="7"/>
  <c r="GA3" i="7"/>
  <c r="FW3" i="7"/>
  <c r="FS3" i="7"/>
  <c r="GK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V6" i="7"/>
  <c r="AU6" i="7"/>
  <c r="AT6" i="7"/>
  <c r="AS6" i="7"/>
  <c r="AR6" i="7"/>
  <c r="AQ6" i="7"/>
  <c r="AP6" i="7"/>
  <c r="BA5" i="7"/>
  <c r="AV5" i="7"/>
  <c r="AU5" i="7"/>
  <c r="AT5" i="7"/>
  <c r="AS5" i="7"/>
  <c r="AR5" i="7"/>
  <c r="AQ5" i="7"/>
  <c r="AP5" i="7"/>
  <c r="BA4" i="7"/>
  <c r="AV4" i="7"/>
  <c r="AU4" i="7"/>
  <c r="AT4" i="7"/>
  <c r="AS4" i="7"/>
  <c r="AR4" i="7"/>
  <c r="AQ4" i="7"/>
  <c r="AP4" i="7"/>
  <c r="AN6" i="7"/>
  <c r="AN5" i="7"/>
  <c r="AN4" i="7"/>
  <c r="B3" i="7"/>
  <c r="GO3" i="7"/>
  <c r="GN3" i="7"/>
  <c r="GM3" i="7"/>
  <c r="GL3" i="7"/>
  <c r="AV3" i="7"/>
  <c r="C3" i="7"/>
  <c r="D3" i="7"/>
  <c r="AI3" i="7"/>
  <c r="AN3" i="7"/>
  <c r="AP3" i="7"/>
  <c r="AQ3" i="7"/>
  <c r="AR3" i="7"/>
  <c r="AS3" i="7"/>
  <c r="AT3" i="7"/>
  <c r="AU3" i="7"/>
  <c r="BA3" i="7"/>
  <c r="AH3" i="7"/>
  <c r="AG3" i="7"/>
  <c r="AF3" i="7"/>
  <c r="AE3" i="7"/>
  <c r="AC3" i="7"/>
  <c r="AB3" i="7"/>
  <c r="AA3" i="7"/>
  <c r="X3" i="7"/>
  <c r="Z3" i="7"/>
  <c r="W3" i="7"/>
  <c r="V3" i="7"/>
  <c r="T3" i="7"/>
  <c r="S3" i="7"/>
  <c r="R3" i="7"/>
  <c r="Q3" i="7"/>
  <c r="AM3" i="7"/>
  <c r="AL3" i="7"/>
  <c r="AK3" i="7"/>
  <c r="AJ3" i="7"/>
  <c r="P3" i="7"/>
  <c r="M3" i="7"/>
  <c r="J3" i="7"/>
  <c r="I3" i="7"/>
  <c r="U3" i="7"/>
  <c r="O3" i="7"/>
  <c r="N3" i="7"/>
  <c r="L3" i="7"/>
  <c r="K3" i="7"/>
  <c r="H3" i="7"/>
  <c r="G3" i="7"/>
  <c r="F3" i="7"/>
  <c r="E3" i="7"/>
</calcChain>
</file>

<file path=xl/sharedStrings.xml><?xml version="1.0" encoding="utf-8"?>
<sst xmlns="http://schemas.openxmlformats.org/spreadsheetml/2006/main" count="328" uniqueCount="314">
  <si>
    <t>Onderzoeksgegevens</t>
  </si>
  <si>
    <t>Factuuradres</t>
  </si>
  <si>
    <t>Faciliteit</t>
  </si>
  <si>
    <r>
      <t xml:space="preserve">Gegevens Opdrachtgever
</t>
    </r>
    <r>
      <rPr>
        <sz val="9"/>
        <rFont val="Arial"/>
        <family val="2"/>
      </rPr>
      <t>(Alleen invullen als opdrachtgever en contractant verschillend zijn)</t>
    </r>
  </si>
  <si>
    <t>Gegevens Contractant: (= uitvoerende 
onderzoeksinstelling)</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</si>
  <si>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</si>
  <si>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</si>
  <si>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</si>
  <si>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</si>
  <si>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</si>
  <si>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</si>
  <si>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</si>
  <si>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</si>
  <si>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</si>
  <si>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</si>
  <si>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</si>
  <si>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</si>
  <si>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</si>
  <si>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</si>
  <si>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</si>
  <si>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</si>
  <si>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</si>
  <si>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</si>
  <si>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</si>
  <si>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</si>
  <si>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</si>
  <si>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</si>
  <si>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</si>
  <si>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</si>
  <si>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</si>
  <si>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</si>
  <si>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</si>
  <si>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</si>
  <si>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</si>
  <si>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</si>
  <si>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</si>
  <si>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</si>
  <si>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</si>
  <si>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</si>
  <si>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</si>
  <si>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</si>
  <si>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MIDAS</t>
  </si>
  <si>
    <t>JKTR</t>
  </si>
  <si>
    <t>Jan Kattevilder</t>
  </si>
  <si>
    <t>RVUT</t>
  </si>
  <si>
    <t>Rob van Vugt</t>
  </si>
  <si>
    <t>RWLE</t>
  </si>
  <si>
    <t>Ruby de Wilde</t>
  </si>
  <si>
    <t>EHBN</t>
  </si>
  <si>
    <t>Erik Hoogbruin</t>
  </si>
  <si>
    <t>RKOP</t>
  </si>
  <si>
    <t>Rinske Koop</t>
  </si>
  <si>
    <t>Relatiebeheerder</t>
  </si>
  <si>
    <t>RSNN</t>
  </si>
  <si>
    <t>Ruurd Schoonhoven</t>
  </si>
  <si>
    <t>CBTS</t>
  </si>
  <si>
    <t>Ineke Bottelbergs</t>
  </si>
  <si>
    <t>IGSN</t>
  </si>
  <si>
    <t>Ivo Gorissen</t>
  </si>
  <si>
    <t>NSUR</t>
  </si>
  <si>
    <t>Nicol Sluiter</t>
  </si>
  <si>
    <t>Catalogus bestand1</t>
  </si>
  <si>
    <t>bestandsnaam1</t>
  </si>
  <si>
    <t>Catalogus bestand2</t>
  </si>
  <si>
    <t>Catalogus bestand3</t>
  </si>
  <si>
    <t>Catalogus bestand4</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</si>
  <si>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</si>
  <si>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</si>
  <si>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</si>
  <si>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</si>
  <si>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</si>
  <si>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</si>
  <si>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</si>
  <si>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</si>
  <si>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</si>
  <si>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</si>
  <si>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</si>
  <si>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</si>
  <si>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</si>
  <si>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</si>
  <si>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</si>
  <si>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</si>
  <si>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</si>
  <si>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</si>
  <si>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</si>
  <si>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</si>
  <si>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</si>
  <si>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</si>
  <si>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</si>
  <si>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</si>
  <si>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</si>
  <si>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</si>
  <si>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</si>
  <si>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</si>
  <si>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</si>
  <si>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</si>
  <si>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</si>
  <si>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</si>
  <si>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</si>
  <si>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</si>
  <si>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</si>
  <si>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</si>
  <si>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</si>
  <si>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</si>
  <si>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</si>
  <si>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</si>
  <si>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</si>
  <si>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</si>
  <si>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</si>
  <si>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</si>
  <si>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</si>
  <si>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</si>
  <si>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</si>
  <si>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</si>
  <si>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</si>
  <si>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</si>
  <si>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</si>
  <si>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</si>
  <si>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</si>
  <si>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</si>
  <si>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</si>
  <si>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</si>
  <si>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</si>
  <si>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</si>
  <si>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</si>
  <si>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</si>
  <si>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</si>
  <si>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</si>
  <si>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</si>
  <si>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</si>
  <si>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</si>
  <si>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</si>
  <si>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</si>
  <si>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</si>
  <si>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</si>
  <si>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</si>
  <si>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</si>
  <si>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</si>
  <si>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</si>
  <si>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</si>
  <si>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</si>
  <si>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</si>
  <si>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</si>
  <si>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</si>
  <si>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</si>
  <si>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</si>
  <si>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</si>
  <si>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</si>
  <si>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</si>
  <si>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</si>
  <si>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</si>
  <si>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</si>
  <si>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</si>
  <si>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</si>
  <si>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</si>
  <si>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</si>
  <si>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</si>
  <si>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</si>
  <si>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</si>
  <si>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</si>
  <si>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</si>
  <si>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</si>
  <si>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</si>
  <si>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</si>
  <si>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</si>
  <si>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</si>
  <si>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</si>
  <si>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</si>
  <si>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</si>
  <si>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</si>
  <si>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</si>
  <si>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</si>
  <si>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</si>
  <si>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</si>
  <si>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</si>
  <si>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</si>
  <si>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</si>
  <si>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</si>
  <si>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</si>
  <si>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</si>
  <si>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</si>
  <si>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</si>
  <si>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</si>
  <si>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</si>
  <si>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</si>
  <si>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</si>
  <si>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</si>
  <si>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ABUN</t>
  </si>
  <si>
    <t>Agnes de Bruin</t>
  </si>
  <si>
    <t>JPOR</t>
  </si>
  <si>
    <t>Janneke Ploemacher</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</si>
  <si>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</si>
  <si>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</si>
  <si>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</si>
  <si>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</si>
  <si>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</si>
  <si>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</si>
  <si>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</si>
  <si>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</si>
  <si>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</si>
  <si>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</si>
  <si>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</si>
  <si>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</si>
  <si>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</si>
  <si>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</si>
  <si>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</si>
  <si>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</si>
  <si>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</si>
  <si>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</si>
  <si>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</si>
  <si>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</si>
  <si>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</si>
  <si>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</si>
  <si>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</si>
  <si>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</si>
  <si>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</si>
  <si>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</si>
  <si>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</si>
  <si>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</si>
  <si>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</si>
  <si>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</si>
  <si>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</si>
  <si>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</si>
  <si>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</si>
  <si>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</si>
  <si>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</si>
  <si>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</si>
  <si>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</si>
  <si>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</si>
  <si>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</si>
  <si>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</si>
  <si>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</si>
  <si>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</si>
  <si>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</si>
  <si>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</si>
  <si>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</si>
  <si>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</si>
  <si>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</si>
  <si>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</si>
  <si>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</si>
  <si>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</si>
  <si>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</si>
  <si>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</si>
  <si>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</si>
  <si>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</si>
  <si>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</si>
  <si>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</si>
  <si>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</si>
  <si>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</si>
  <si>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</si>
  <si>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</si>
  <si>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</si>
  <si>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</si>
  <si>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</si>
  <si>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</si>
  <si>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</si>
  <si>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</si>
  <si>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</si>
  <si>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</si>
  <si>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</si>
  <si>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</si>
  <si>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Contractnumber</t>
  </si>
  <si>
    <t>Dear reader,</t>
  </si>
  <si>
    <t>Accountmanager</t>
  </si>
  <si>
    <t>Subject</t>
  </si>
  <si>
    <t>Description</t>
  </si>
  <si>
    <t>To be filled in by contractor</t>
  </si>
  <si>
    <t>Infix*</t>
  </si>
  <si>
    <t>Initials</t>
  </si>
  <si>
    <t>Title*</t>
  </si>
  <si>
    <t>Phone number (office)</t>
  </si>
  <si>
    <t>Postal code</t>
  </si>
  <si>
    <t>City</t>
  </si>
  <si>
    <t>Part 2 form for confidentiality statements</t>
  </si>
  <si>
    <t>Researcher 1</t>
  </si>
  <si>
    <t>Researcher 2</t>
  </si>
  <si>
    <t>Researcher 3</t>
  </si>
  <si>
    <t>Researcher 4</t>
  </si>
  <si>
    <t>Information researcher</t>
  </si>
  <si>
    <t xml:space="preserve">Surname </t>
  </si>
  <si>
    <t>First name</t>
  </si>
  <si>
    <t>Date of birth</t>
  </si>
  <si>
    <t>Information on the manager of above mentioned researcher</t>
  </si>
  <si>
    <t>Surname manager or person  who is responsible for functioning of researcher</t>
  </si>
  <si>
    <t xml:space="preserve">Job title </t>
  </si>
  <si>
    <t>If the required fields are not completed, your request will not be accepted.</t>
  </si>
  <si>
    <t>Institution abbr.</t>
  </si>
  <si>
    <t xml:space="preserve"> = optional</t>
  </si>
  <si>
    <t>CBS Confidentiality statement already available, and information on which it is based still valid?</t>
  </si>
  <si>
    <t xml:space="preserve"> = required</t>
  </si>
  <si>
    <t>E-mail adress (office)</t>
  </si>
  <si>
    <t>Microdata Services</t>
  </si>
  <si>
    <t>Name authorised company or institution</t>
  </si>
  <si>
    <r>
      <t xml:space="preserve">* </t>
    </r>
    <r>
      <rPr>
        <b/>
        <sz val="9"/>
        <rFont val="Arial"/>
        <family val="2"/>
      </rPr>
      <t>Optional</t>
    </r>
  </si>
  <si>
    <t>Employment status***: employee/ secondment/ apprentice</t>
  </si>
  <si>
    <t>Language researcher ****</t>
  </si>
  <si>
    <t>Mobile phone number *****</t>
  </si>
  <si>
    <t>If you have any questions, please send an e-mail to microdata@cbs.nl and we will contact you as soon as possible.</t>
  </si>
  <si>
    <t>This form is meant for the information that is required to start a researchproject on Statistics Netherland microdata.</t>
  </si>
  <si>
    <t>Please, fill in all the fields on the page "Researchers", except for the fields "Optional".</t>
  </si>
  <si>
    <r>
      <rPr>
        <b/>
        <sz val="9"/>
        <rFont val="Arial"/>
        <family val="2"/>
      </rPr>
      <t>*** Explanation employee</t>
    </r>
    <r>
      <rPr>
        <sz val="9"/>
        <rFont val="Arial"/>
        <family val="2"/>
      </rPr>
      <t xml:space="preserve">
Person is employed by executive institution. For secondments and interns a copy of the contract needs to be provided. Students can not, in principle, work unless they have a (temporary) employment with the institution.</t>
    </r>
  </si>
  <si>
    <t>Streetname and house number</t>
  </si>
  <si>
    <r>
      <t xml:space="preserve">***** </t>
    </r>
    <r>
      <rPr>
        <b/>
        <sz val="9"/>
        <rFont val="Arial"/>
        <family val="2"/>
      </rPr>
      <t xml:space="preserve">Explanation mobile phone number
</t>
    </r>
    <r>
      <rPr>
        <sz val="9"/>
        <rFont val="Arial"/>
        <family val="2"/>
      </rPr>
      <t>To be able to work or watch on remote access, a login code is used by SMS.</t>
    </r>
  </si>
  <si>
    <t>****** Explanation of address details</t>
  </si>
  <si>
    <t>Kind of user **: active/onlooker/onlooker with read-only rights account</t>
  </si>
  <si>
    <t>See explanation below on active/onlooker</t>
  </si>
  <si>
    <t>Address details researcher / onlooker with read-only rights account ******</t>
  </si>
  <si>
    <t>Address details are required to be able to send a token to the home address of new researchers or onlookers with read-only rights accounts.</t>
  </si>
  <si>
    <t>Country</t>
  </si>
  <si>
    <t>The below should only be filled out if a) this is a first registration, or b) information in line 17-31 is no longer up to date, or c) in case of secondment/apprentice, or d) if no token is in possession yet</t>
  </si>
  <si>
    <t xml:space="preserve">Contract worksheet
for RA projects </t>
  </si>
  <si>
    <r>
      <t xml:space="preserve">**** </t>
    </r>
    <r>
      <rPr>
        <b/>
        <sz val="9"/>
        <rFont val="Arial"/>
        <family val="2"/>
      </rPr>
      <t>Explanation language researcher</t>
    </r>
    <r>
      <rPr>
        <sz val="9"/>
        <rFont val="Arial"/>
        <family val="2"/>
      </rPr>
      <t xml:space="preserve">
If a researcher is not able to speak Dutch, then, the user can indicate this, CBS will try to communicate in English as much as possible. There are no options for other languages.</t>
    </r>
  </si>
  <si>
    <r>
      <t xml:space="preserve">** Explanation Kind of user:
</t>
    </r>
    <r>
      <rPr>
        <b/>
        <sz val="9"/>
        <rFont val="Arial"/>
        <family val="2"/>
      </rPr>
      <t>Active:</t>
    </r>
    <r>
      <rPr>
        <sz val="9"/>
        <rFont val="Arial"/>
        <family val="2"/>
      </rPr>
      <t xml:space="preserve"> This user will actively work on the research project and with the micro data. This user will receive a token to get access to the Remote Access network for which a fee will be charged. Active users will have to sign and submit a confidentiality statement and take an awareness test.
</t>
    </r>
    <r>
      <rPr>
        <b/>
        <sz val="9"/>
        <rFont val="Arial"/>
        <family val="2"/>
      </rPr>
      <t xml:space="preserve">Onlooker: </t>
    </r>
    <r>
      <rPr>
        <sz val="9"/>
        <rFont val="Arial"/>
        <family val="2"/>
      </rPr>
      <t>This user will not receive a token and is only allowed to look in on the data together with the active user related to the mentioned project and does not pay a fee. The onlooker will need to sign and submit a confidentiality statement as well.</t>
    </r>
    <r>
      <rPr>
        <b/>
        <sz val="9"/>
        <rFont val="Arial"/>
        <family val="2"/>
      </rPr>
      <t/>
    </r>
  </si>
  <si>
    <r>
      <rPr>
        <b/>
        <sz val="9"/>
        <rFont val="Arial"/>
        <family val="2"/>
      </rPr>
      <t>Onlooker with read-only rights account:</t>
    </r>
    <r>
      <rPr>
        <sz val="9"/>
        <rFont val="Arial"/>
        <family val="2"/>
      </rPr>
      <t xml:space="preserve"> This user does not actively work on the project. These onlooker gets an account with reading rights. These onlookers sign and submit a confidentiality statement and take an awareness test, so that they can watch remotely with the active users. For onlookers with reading rights, one-off costs will be charged for authorisation.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</si>
</sst>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ersie: &quot;d/mm/yyyy"/>
    <numFmt numFmtId="165" formatCode="&quot;€&quot;\ #,##0_-"/>
    <numFmt numFmtId="166" formatCode="[$-413]d\ mmmm\ yyyy;@"/>
    <numFmt numFmtId="167" formatCode="m/d/yyyy;@"/>
  </numFmts>
  <fonts count="21" x14ac:knownFonts="1">
    <font>
      <sz val="10"/>
      <name val="Tahoma"/>
    </font>
    <font>
      <u/>
      <sz val="10"/>
      <color indexed="12"/>
      <name val="Tahoma"/>
      <family val="2"/>
    </font>
    <font>
      <b/>
      <sz val="9"/>
      <name val="Arial"/>
      <family val="2"/>
    </font>
    <font>
      <sz val="9"/>
      <name val="Arial"/>
      <family val="2"/>
    </font>
    <font>
      <b/>
      <i/>
      <sz val="9"/>
      <name val="Arial"/>
      <family val="2"/>
    </font>
    <font>
      <sz val="10"/>
      <name val="Arial"/>
      <family val="2"/>
    </font>
    <font>
      <b/>
      <sz val="10"/>
      <name val="Arial"/>
      <family val="2"/>
    </font>
    <font>
      <sz val="8"/>
      <name val="Tahoma"/>
      <family val="2"/>
    </font>
    <font>
      <i/>
      <sz val="9"/>
      <name val="Arial"/>
      <family val="2"/>
    </font>
    <font>
      <b/>
      <sz val="11"/>
      <name val="Times New Roman"/>
      <family val="1"/>
    </font>
    <font>
      <b/>
      <sz val="14"/>
      <name val="Helvetica"/>
      <family val="2"/>
    </font>
    <font>
      <sz val="11"/>
      <name val="Times New Roman"/>
      <family val="1"/>
    </font>
    <font>
      <sz val="14"/>
      <name val="Helvetica"/>
      <family val="2"/>
    </font>
    <font>
      <sz val="12"/>
      <name val="Helvetica"/>
      <family val="2"/>
    </font>
    <font>
      <sz val="9"/>
      <name val="Calibri"/>
      <family val="2"/>
      <scheme val="minor"/>
    </font>
    <font>
      <b/>
      <sz val="9"/>
      <name val="Calibri"/>
      <family val="2"/>
      <scheme val="minor"/>
    </font>
    <font>
      <sz val="14"/>
      <color theme="3"/>
      <name val="Calibri"/>
      <family val="2"/>
      <scheme val="minor"/>
    </font>
    <font>
      <b/>
      <sz val="16"/>
      <color theme="3"/>
      <name val="Helvetica"/>
      <family val="2"/>
    </font>
    <font>
      <sz val="10"/>
      <color theme="3"/>
      <name val="Tahoma"/>
      <family val="2"/>
    </font>
    <font>
      <b/>
      <sz val="12"/>
      <name val="Calibri"/>
      <family val="2"/>
      <scheme val="minor"/>
    </font>
    <font>
      <sz val="10"/>
      <name val="Tahoma"/>
      <family val="2"/>
    </font>
  </fonts>
  <fills count="5">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79">
    <xf numFmtId="0" fontId="0" fillId="0" borderId="0" xfId="0"/>
    <xf numFmtId="0" fontId="2" fillId="0" borderId="0" xfId="0" applyFont="1" applyAlignment="1" applyProtection="1">
      <alignment vertical="top"/>
    </xf>
    <xf numFmtId="0" fontId="2" fillId="0" borderId="1" xfId="0" applyFont="1" applyBorder="1" applyAlignment="1" applyProtection="1">
      <alignment vertical="top"/>
    </xf>
    <xf numFmtId="164" fontId="3" fillId="0" borderId="0" xfId="0" applyNumberFormat="1" applyFont="1" applyAlignment="1" applyProtection="1">
      <alignment horizontal="left" wrapText="1"/>
    </xf>
    <xf numFmtId="0" fontId="2" fillId="0" borderId="1" xfId="0" applyFont="1" applyBorder="1" applyAlignment="1" applyProtection="1">
      <alignment horizontal="left" vertical="top" wrapText="1"/>
    </xf>
    <xf numFmtId="49" fontId="0" fillId="0" borderId="0" xfId="0" applyNumberFormat="1"/>
    <xf numFmtId="0" fontId="0" fillId="0" borderId="0" xfId="0" applyNumberFormat="1"/>
    <xf numFmtId="0" fontId="6" fillId="0" borderId="0" xfId="0" applyFont="1" applyBorder="1"/>
    <xf numFmtId="0" fontId="0" fillId="0" borderId="0" xfId="0" applyBorder="1"/>
    <xf numFmtId="0" fontId="10" fillId="0" borderId="0" xfId="0" applyFont="1" applyBorder="1" applyAlignment="1">
      <alignment horizontal="left" vertical="center"/>
    </xf>
    <xf numFmtId="0" fontId="12" fillId="0" borderId="0" xfId="0" applyFont="1" applyBorder="1"/>
    <xf numFmtId="0" fontId="13" fillId="0" borderId="3" xfId="0" applyFont="1" applyBorder="1"/>
    <xf numFmtId="0" fontId="0" fillId="0" borderId="3" xfId="0" applyBorder="1"/>
    <xf numFmtId="0" fontId="0" fillId="0" borderId="0" xfId="0" applyBorder="1" applyAlignment="1">
      <alignment horizontal="left"/>
    </xf>
    <xf numFmtId="0" fontId="9" fillId="0" borderId="0" xfId="0" applyFont="1" applyBorder="1" applyAlignment="1">
      <alignment wrapText="1"/>
    </xf>
    <xf numFmtId="0" fontId="0" fillId="0" borderId="0" xfId="0" applyBorder="1" applyAlignment="1">
      <alignment horizontal="centerContinuous"/>
    </xf>
    <xf numFmtId="0" fontId="11" fillId="0" borderId="0" xfId="0" applyFont="1" applyBorder="1" applyAlignment="1">
      <alignment wrapText="1"/>
    </xf>
    <xf numFmtId="0" fontId="4" fillId="2" borderId="1" xfId="0" applyFont="1" applyFill="1" applyBorder="1" applyAlignment="1" applyProtection="1">
      <alignment wrapText="1"/>
    </xf>
    <xf numFmtId="0" fontId="3" fillId="2" borderId="2" xfId="0" applyFont="1" applyFill="1" applyBorder="1" applyAlignment="1" applyProtection="1">
      <alignment vertical="top" wrapText="1"/>
    </xf>
    <xf numFmtId="0" fontId="2" fillId="2" borderId="1" xfId="0" applyFont="1" applyFill="1" applyBorder="1" applyAlignment="1" applyProtection="1">
      <alignment vertical="top"/>
    </xf>
    <xf numFmtId="0" fontId="4" fillId="2" borderId="1" xfId="0" applyFont="1" applyFill="1" applyBorder="1" applyAlignment="1" applyProtection="1">
      <alignment vertical="top"/>
    </xf>
    <xf numFmtId="0" fontId="3" fillId="2" borderId="1" xfId="0" applyFont="1" applyFill="1" applyBorder="1" applyAlignment="1" applyProtection="1">
      <alignment vertical="top" wrapText="1"/>
    </xf>
    <xf numFmtId="0" fontId="4" fillId="2" borderId="1" xfId="0" applyFont="1" applyFill="1" applyBorder="1" applyAlignment="1" applyProtection="1">
      <alignment vertical="top" wrapText="1"/>
    </xf>
    <xf numFmtId="0" fontId="3" fillId="2" borderId="1" xfId="0" applyFont="1" applyFill="1" applyBorder="1" applyAlignment="1" applyProtection="1">
      <alignment wrapText="1"/>
    </xf>
    <xf numFmtId="0" fontId="2" fillId="2" borderId="1" xfId="0" applyFont="1" applyFill="1" applyBorder="1" applyAlignment="1" applyProtection="1">
      <alignment vertical="top" wrapText="1"/>
    </xf>
    <xf numFmtId="0" fontId="2" fillId="0" borderId="1" xfId="0" applyFont="1" applyFill="1" applyBorder="1" applyAlignment="1" applyProtection="1">
      <alignment horizontal="left" vertical="top"/>
    </xf>
    <xf numFmtId="0" fontId="0" fillId="0" borderId="0" xfId="0" applyBorder="1" applyAlignment="1">
      <alignment wrapText="1"/>
    </xf>
    <xf numFmtId="0" fontId="0" fillId="0" borderId="0" xfId="0" applyFill="1" applyBorder="1"/>
    <xf numFmtId="0" fontId="2" fillId="2" borderId="1" xfId="0" applyFont="1" applyFill="1" applyBorder="1" applyAlignment="1" applyProtection="1">
      <alignment wrapText="1"/>
    </xf>
    <xf numFmtId="167" fontId="2" fillId="2" borderId="1" xfId="0" applyNumberFormat="1" applyFont="1" applyFill="1" applyBorder="1" applyAlignment="1" applyProtection="1">
      <alignment wrapText="1"/>
    </xf>
    <xf numFmtId="0" fontId="8" fillId="2" borderId="1" xfId="0" applyFont="1" applyFill="1" applyBorder="1" applyAlignment="1" applyProtection="1">
      <alignment vertical="top"/>
    </xf>
    <xf numFmtId="167" fontId="8" fillId="2" borderId="2" xfId="0" applyNumberFormat="1" applyFont="1" applyFill="1" applyBorder="1" applyAlignment="1" applyProtection="1">
      <alignment vertical="top"/>
    </xf>
    <xf numFmtId="0" fontId="3" fillId="2" borderId="4" xfId="0" applyFont="1" applyFill="1" applyBorder="1" applyAlignment="1" applyProtection="1">
      <alignment vertical="top"/>
    </xf>
    <xf numFmtId="166" fontId="3" fillId="2" borderId="1" xfId="0" applyNumberFormat="1" applyFont="1" applyFill="1" applyBorder="1" applyAlignment="1" applyProtection="1">
      <alignment wrapText="1"/>
    </xf>
    <xf numFmtId="166" fontId="2" fillId="2" borderId="1" xfId="0" applyNumberFormat="1" applyFont="1" applyFill="1" applyBorder="1" applyAlignment="1" applyProtection="1">
      <alignment vertical="top"/>
    </xf>
    <xf numFmtId="166" fontId="0" fillId="0" borderId="0" xfId="0" applyNumberFormat="1"/>
    <xf numFmtId="0" fontId="2" fillId="2" borderId="5" xfId="0" applyFont="1" applyFill="1" applyBorder="1" applyAlignment="1" applyProtection="1">
      <alignment wrapText="1"/>
    </xf>
    <xf numFmtId="0" fontId="5" fillId="2" borderId="4" xfId="0" applyFont="1" applyFill="1" applyBorder="1" applyAlignment="1">
      <alignment vertical="top"/>
    </xf>
    <xf numFmtId="0" fontId="5" fillId="2" borderId="0" xfId="0" applyFont="1" applyFill="1" applyBorder="1" applyAlignment="1">
      <alignment vertical="top"/>
    </xf>
    <xf numFmtId="0" fontId="8" fillId="2" borderId="2" xfId="0" applyFont="1" applyFill="1" applyBorder="1" applyAlignment="1" applyProtection="1">
      <alignment vertical="top"/>
    </xf>
    <xf numFmtId="165" fontId="0" fillId="0" borderId="0" xfId="0" applyNumberFormat="1"/>
    <xf numFmtId="0" fontId="15" fillId="0" borderId="0" xfId="0" applyFont="1" applyAlignment="1" applyProtection="1">
      <alignment vertical="top"/>
    </xf>
    <xf numFmtId="0" fontId="14" fillId="0" borderId="0" xfId="0" applyFont="1" applyAlignment="1" applyProtection="1">
      <alignment wrapText="1"/>
    </xf>
    <xf numFmtId="0" fontId="16" fillId="0" borderId="3" xfId="0" applyFont="1" applyBorder="1" applyAlignment="1">
      <alignment horizontal="left" vertical="center"/>
    </xf>
    <xf numFmtId="0" fontId="17" fillId="0" borderId="0" xfId="0" applyFont="1" applyBorder="1" applyAlignment="1">
      <alignment horizontal="centerContinuous" wrapText="1"/>
    </xf>
    <xf numFmtId="0" fontId="18" fillId="0" borderId="0" xfId="0" applyFont="1" applyBorder="1"/>
    <xf numFmtId="0" fontId="18" fillId="0" borderId="0" xfId="0" applyFont="1" applyFill="1" applyBorder="1"/>
    <xf numFmtId="0" fontId="18" fillId="0" borderId="0" xfId="0" applyFont="1" applyBorder="1" applyAlignment="1">
      <alignment horizontal="left"/>
    </xf>
    <xf numFmtId="0" fontId="18" fillId="0" borderId="1" xfId="0" applyFont="1" applyBorder="1"/>
    <xf numFmtId="0" fontId="18" fillId="0" borderId="2" xfId="0" applyFont="1" applyBorder="1" applyAlignment="1"/>
    <xf numFmtId="0" fontId="18" fillId="0" borderId="6" xfId="0" applyFont="1" applyBorder="1" applyAlignment="1"/>
    <xf numFmtId="0" fontId="14" fillId="3" borderId="1" xfId="0"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0" borderId="1" xfId="0" applyFont="1" applyFill="1" applyBorder="1" applyAlignment="1" applyProtection="1">
      <alignment vertical="top" wrapText="1"/>
      <protection locked="0"/>
    </xf>
    <xf numFmtId="14" fontId="0" fillId="0" borderId="0" xfId="0" applyNumberFormat="1"/>
    <xf numFmtId="0" fontId="19" fillId="0" borderId="0" xfId="0" applyFont="1"/>
    <xf numFmtId="49" fontId="14" fillId="0" borderId="1" xfId="0" applyNumberFormat="1" applyFont="1" applyFill="1" applyBorder="1" applyAlignment="1" applyProtection="1">
      <alignment vertical="top" wrapText="1"/>
      <protection locked="0"/>
    </xf>
    <xf numFmtId="49" fontId="1" fillId="0" borderId="1" xfId="1" applyNumberFormat="1" applyFill="1" applyBorder="1" applyAlignment="1" applyProtection="1">
      <alignment vertical="top" wrapText="1"/>
      <protection locked="0"/>
    </xf>
    <xf numFmtId="0" fontId="20" fillId="0" borderId="0" xfId="0" applyFont="1"/>
    <xf numFmtId="0" fontId="3" fillId="0" borderId="0" xfId="0" applyFont="1"/>
    <xf numFmtId="0" fontId="2" fillId="0" borderId="0" xfId="0" applyFont="1" applyAlignment="1">
      <alignment vertical="top" wrapText="1"/>
    </xf>
    <xf numFmtId="0" fontId="3" fillId="0" borderId="0" xfId="0" applyFont="1" applyAlignment="1">
      <alignment vertical="top" wrapText="1"/>
    </xf>
    <xf numFmtId="0" fontId="18" fillId="0" borderId="1" xfId="0" applyFont="1" applyBorder="1" applyAlignment="1"/>
    <xf numFmtId="0" fontId="8" fillId="2" borderId="2" xfId="0" applyFont="1" applyFill="1" applyBorder="1" applyAlignment="1" applyProtection="1">
      <alignment vertical="top" wrapText="1"/>
    </xf>
    <xf numFmtId="0" fontId="5" fillId="2" borderId="4" xfId="0" applyFont="1" applyFill="1" applyBorder="1" applyAlignment="1">
      <alignment vertical="top"/>
    </xf>
    <xf numFmtId="0" fontId="5" fillId="2" borderId="6" xfId="0" applyFont="1" applyFill="1" applyBorder="1" applyAlignment="1">
      <alignment vertical="top"/>
    </xf>
    <xf numFmtId="0" fontId="4" fillId="2" borderId="2" xfId="0" applyFont="1" applyFill="1" applyBorder="1" applyAlignment="1" applyProtection="1">
      <alignment vertical="top" wrapText="1"/>
    </xf>
    <xf numFmtId="0" fontId="0" fillId="2" borderId="4" xfId="0" applyFill="1" applyBorder="1" applyAlignment="1">
      <alignment vertical="top"/>
    </xf>
    <xf numFmtId="0" fontId="0" fillId="2" borderId="6" xfId="0" applyFill="1" applyBorder="1" applyAlignment="1">
      <alignment vertical="top"/>
    </xf>
    <xf numFmtId="0" fontId="2" fillId="2" borderId="2" xfId="0" applyFont="1" applyFill="1" applyBorder="1" applyAlignment="1" applyProtection="1">
      <alignment vertical="top"/>
    </xf>
    <xf numFmtId="0" fontId="2" fillId="2" borderId="4" xfId="0" applyFont="1" applyFill="1" applyBorder="1" applyAlignment="1" applyProtection="1">
      <alignment vertical="top"/>
    </xf>
    <xf numFmtId="0" fontId="2" fillId="2" borderId="6" xfId="0" applyFont="1" applyFill="1" applyBorder="1" applyAlignment="1" applyProtection="1">
      <alignment vertical="top"/>
    </xf>
    <xf numFmtId="0" fontId="8" fillId="2" borderId="7" xfId="0" applyFont="1" applyFill="1" applyBorder="1" applyAlignment="1" applyProtection="1">
      <alignment vertical="top" wrapText="1"/>
    </xf>
    <xf numFmtId="0" fontId="5" fillId="2" borderId="0" xfId="0" applyFont="1" applyFill="1" applyBorder="1" applyAlignment="1">
      <alignment vertical="top"/>
    </xf>
    <xf numFmtId="0" fontId="0" fillId="0" borderId="8" xfId="0" applyBorder="1" applyAlignment="1"/>
    <xf numFmtId="0" fontId="8" fillId="2" borderId="2" xfId="0" applyFont="1" applyFill="1" applyBorder="1" applyAlignment="1" applyProtection="1">
      <alignment vertical="top"/>
    </xf>
    <xf numFmtId="0" fontId="0" fillId="0" borderId="4" xfId="0" applyBorder="1" applyAlignment="1">
      <alignment vertical="top"/>
    </xf>
    <xf numFmtId="0" fontId="0" fillId="0" borderId="6" xfId="0" applyBorder="1" applyAlignment="1">
      <alignment vertical="top"/>
    </xf>
    <xf numFmtId="0" fontId="3" fillId="0" borderId="0" xfId="0" applyFont="1" applyAlignment="1">
      <alignment horizontal="left" vertical="top" wrapText="1"/>
    </xf>
  </cellXfs>
  <cellStyles count="2">
    <cellStyle name="Hyperlink" xfId="1" builtinId="8"/>
    <cellStyle name="Standaard" xfId="0" builtinId="0"/>
  </cellStyles>
  <dxfs count="1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523874</xdr:colOff>
      <xdr:row>4</xdr:row>
      <xdr:rowOff>219076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0" y="247650"/>
          <a:ext cx="523874" cy="70485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election activeCell="A19" sqref="A19"/>
    </sheetView>
  </sheetViews>
  <sheetFormatPr defaultColWidth="9.140625" defaultRowHeight="12.75" x14ac:dyDescent="0.2"/>
  <cols>
    <col min="1" max="16384" width="9.140625" style="8"/>
  </cols>
  <sheetData>
    <row r="1" spans="1:9" ht="7.5" customHeight="1" x14ac:dyDescent="0.2">
      <c r="A1" s="7"/>
      <c r="B1" s="13"/>
    </row>
    <row r="2" spans="1:9" ht="9" customHeight="1" x14ac:dyDescent="0.2">
      <c r="A2" s="14"/>
      <c r="B2" s="15"/>
      <c r="C2" s="15"/>
      <c r="D2" s="15"/>
    </row>
    <row r="3" spans="1:9" ht="18" x14ac:dyDescent="0.2">
      <c r="B3" s="9"/>
    </row>
    <row r="4" spans="1:9" ht="18" x14ac:dyDescent="0.25">
      <c r="A4" s="16"/>
      <c r="B4" s="10"/>
    </row>
    <row r="5" spans="1:9" ht="18" x14ac:dyDescent="0.2">
      <c r="B5" s="9"/>
    </row>
    <row r="6" spans="1:9" ht="18.75" x14ac:dyDescent="0.2">
      <c r="A6" s="43" t="s">
        <v>291</v>
      </c>
      <c r="B6" s="11"/>
      <c r="C6" s="12"/>
      <c r="D6" s="12"/>
      <c r="E6" s="12"/>
      <c r="F6" s="12"/>
      <c r="G6" s="12"/>
      <c r="H6" s="12"/>
      <c r="I6" s="12"/>
    </row>
    <row r="7" spans="1:9" x14ac:dyDescent="0.2">
      <c r="A7" s="45"/>
      <c r="B7" s="47"/>
      <c r="C7" s="45"/>
      <c r="D7" s="45"/>
    </row>
    <row r="8" spans="1:9" x14ac:dyDescent="0.2">
      <c r="A8" s="62" t="s">
        <v>261</v>
      </c>
      <c r="B8" s="62"/>
      <c r="C8" s="48"/>
      <c r="D8" s="45"/>
    </row>
    <row r="9" spans="1:9" x14ac:dyDescent="0.2">
      <c r="A9" s="49" t="s">
        <v>286</v>
      </c>
      <c r="B9" s="50"/>
      <c r="C9" s="48"/>
      <c r="D9" s="45"/>
    </row>
    <row r="10" spans="1:9" x14ac:dyDescent="0.2">
      <c r="A10" s="62" t="s">
        <v>263</v>
      </c>
      <c r="B10" s="62"/>
      <c r="C10" s="48"/>
      <c r="D10" s="45"/>
    </row>
    <row r="11" spans="1:9" x14ac:dyDescent="0.2">
      <c r="A11" s="45"/>
      <c r="B11" s="47"/>
      <c r="C11" s="45"/>
      <c r="D11" s="45"/>
    </row>
    <row r="12" spans="1:9" x14ac:dyDescent="0.2">
      <c r="B12" s="13"/>
    </row>
    <row r="13" spans="1:9" x14ac:dyDescent="0.2">
      <c r="B13" s="13"/>
    </row>
    <row r="14" spans="1:9" x14ac:dyDescent="0.2">
      <c r="B14" s="13"/>
    </row>
    <row r="15" spans="1:9" x14ac:dyDescent="0.2">
      <c r="B15" s="13"/>
    </row>
    <row r="16" spans="1:9" x14ac:dyDescent="0.2">
      <c r="B16" s="13"/>
    </row>
    <row r="17" spans="1:9" x14ac:dyDescent="0.2">
      <c r="B17" s="13"/>
    </row>
    <row r="18" spans="1:9" ht="60.75" x14ac:dyDescent="0.3">
      <c r="A18" s="44" t="s">
        <v>310</v>
      </c>
      <c r="B18" s="15"/>
      <c r="C18" s="15"/>
      <c r="D18" s="15"/>
      <c r="E18" s="15"/>
      <c r="F18" s="15"/>
      <c r="G18" s="15"/>
      <c r="H18" s="15"/>
      <c r="I18" s="15"/>
    </row>
    <row r="19" spans="1:9" x14ac:dyDescent="0.2">
      <c r="A19" s="45"/>
      <c r="B19" s="13"/>
    </row>
    <row r="20" spans="1:9" x14ac:dyDescent="0.2">
      <c r="A20" s="45"/>
    </row>
    <row r="21" spans="1:9" x14ac:dyDescent="0.2">
      <c r="A21" s="45"/>
    </row>
    <row r="22" spans="1:9" x14ac:dyDescent="0.2">
      <c r="A22" s="45"/>
      <c r="B22" s="26"/>
    </row>
    <row r="23" spans="1:9" x14ac:dyDescent="0.2">
      <c r="A23" s="45"/>
    </row>
    <row r="24" spans="1:9" x14ac:dyDescent="0.2">
      <c r="A24" s="45" t="s">
        <v>262</v>
      </c>
    </row>
    <row r="25" spans="1:9" x14ac:dyDescent="0.2">
      <c r="A25" s="45"/>
    </row>
    <row r="26" spans="1:9" x14ac:dyDescent="0.2">
      <c r="A26" s="45" t="s">
        <v>298</v>
      </c>
    </row>
    <row r="27" spans="1:9" x14ac:dyDescent="0.2">
      <c r="A27" s="45" t="s">
        <v>299</v>
      </c>
    </row>
    <row r="28" spans="1:9" x14ac:dyDescent="0.2">
      <c r="A28" s="46" t="s">
        <v>285</v>
      </c>
    </row>
    <row r="29" spans="1:9" x14ac:dyDescent="0.2">
      <c r="A29" s="46" t="s">
        <v>297</v>
      </c>
    </row>
    <row r="30" spans="1:9" x14ac:dyDescent="0.2">
      <c r="A30" s="46"/>
    </row>
    <row r="31" spans="1:9" x14ac:dyDescent="0.2">
      <c r="A31" s="46"/>
    </row>
    <row r="32" spans="1:9" x14ac:dyDescent="0.2">
      <c r="A32" s="45"/>
    </row>
    <row r="39" spans="1:1" x14ac:dyDescent="0.2">
      <c r="A39" s="27"/>
    </row>
  </sheetData>
  <mergeCells count="2">
    <mergeCell ref="A8:B8"/>
    <mergeCell ref="A10:B10"/>
  </mergeCells>
  <phoneticPr fontId="7"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1"/>
  <sheetViews>
    <sheetView topLeftCell="BL1" workbookViewId="0">
      <selection activeCell="CN3" sqref="CN3"/>
    </sheetView>
  </sheetViews>
  <sheetFormatPr defaultRowHeight="12.75" x14ac:dyDescent="0.2"/>
  <cols>
    <col min="13" max="13" width="16.28515625" bestFit="1" customWidth="1"/>
    <col min="15" max="15" width="16.28515625" customWidth="1"/>
    <col min="17" max="17" width="16.28515625" bestFit="1" customWidth="1"/>
    <col min="18" max="18" width="18.140625" customWidth="1"/>
    <col min="25" max="25" width="19.85546875" bestFit="1" customWidth="1"/>
    <col min="40" max="40" width="32.42578125" customWidth="1"/>
    <col min="41" max="41" width="20.7109375" customWidth="1"/>
    <col min="42" max="42" width="9.42578125" bestFit="1" customWidth="1"/>
    <col min="48" max="48" width="14.42578125" customWidth="1"/>
    <col min="49" max="49" width="10.140625" bestFit="1" customWidth="1"/>
    <col min="50" max="50" width="12.7109375" customWidth="1"/>
  </cols>
  <sheetData>
    <row r="1" spans="1:197" ht="48" x14ac:dyDescent="0.2">
      <c r="A1" s="2" t="s">
        <v>36</v>
      </c>
      <c r="B1" s="2" t="s">
        <v>191</v>
      </c>
      <c r="C1" s="2" t="s">
        <v>41</v>
      </c>
      <c r="D1" s="2" t="s">
        <v>52</v>
      </c>
      <c r="E1" s="23" t="s">
        <v>5</v>
      </c>
      <c r="F1" s="23" t="s">
        <v>6</v>
      </c>
      <c r="G1" s="23" t="s">
        <v>7</v>
      </c>
      <c r="H1" s="23" t="s">
        <v>8</v>
      </c>
      <c r="I1" s="33" t="s">
        <v>9</v>
      </c>
      <c r="J1" s="33" t="s">
        <v>10</v>
      </c>
      <c r="K1" s="23" t="s">
        <v>11</v>
      </c>
      <c r="L1" s="23" t="s">
        <v>12</v>
      </c>
      <c r="M1" s="23" t="s">
        <v>13</v>
      </c>
      <c r="N1" s="23" t="s">
        <v>14</v>
      </c>
      <c r="O1" s="23" t="s">
        <v>15</v>
      </c>
      <c r="P1" s="23" t="s">
        <v>16</v>
      </c>
      <c r="Q1" s="23" t="s">
        <v>17</v>
      </c>
      <c r="R1" s="23" t="s">
        <v>18</v>
      </c>
      <c r="S1" s="23" t="s">
        <v>19</v>
      </c>
      <c r="T1" s="23" t="s">
        <v>20</v>
      </c>
      <c r="U1" s="23" t="s">
        <v>21</v>
      </c>
      <c r="V1" s="23" t="s">
        <v>16</v>
      </c>
      <c r="W1" s="23" t="s">
        <v>15</v>
      </c>
      <c r="X1" s="23" t="s">
        <v>22</v>
      </c>
      <c r="Y1" s="23" t="s">
        <v>23</v>
      </c>
      <c r="Z1" s="23" t="s">
        <v>24</v>
      </c>
      <c r="AA1" s="23" t="s">
        <v>25</v>
      </c>
      <c r="AB1" s="23" t="s">
        <v>26</v>
      </c>
      <c r="AC1" s="23" t="s">
        <v>27</v>
      </c>
      <c r="AD1" s="23" t="s">
        <v>28</v>
      </c>
      <c r="AE1" s="23" t="s">
        <v>29</v>
      </c>
      <c r="AF1" s="23" t="s">
        <v>30</v>
      </c>
      <c r="AG1" s="23" t="s">
        <v>31</v>
      </c>
      <c r="AH1" s="23" t="s">
        <v>32</v>
      </c>
      <c r="AI1" s="23" t="s">
        <v>33</v>
      </c>
      <c r="AJ1" s="23" t="s">
        <v>34</v>
      </c>
      <c r="AK1" s="23" t="s">
        <v>206</v>
      </c>
      <c r="AL1" s="23" t="s">
        <v>207</v>
      </c>
      <c r="AM1" s="23" t="s">
        <v>35</v>
      </c>
      <c r="AN1" s="28" t="s">
        <v>192</v>
      </c>
      <c r="AO1" s="28" t="s">
        <v>205</v>
      </c>
      <c r="AP1" s="29" t="s">
        <v>193</v>
      </c>
      <c r="AQ1" s="28" t="s">
        <v>194</v>
      </c>
      <c r="AR1" s="28" t="s">
        <v>195</v>
      </c>
      <c r="AS1" s="28" t="s">
        <v>196</v>
      </c>
      <c r="AT1" s="28" t="s">
        <v>197</v>
      </c>
      <c r="AU1" s="28" t="s">
        <v>198</v>
      </c>
      <c r="AV1" s="28" t="s">
        <v>185</v>
      </c>
      <c r="AW1" s="28" t="s">
        <v>186</v>
      </c>
      <c r="AX1" s="28" t="s">
        <v>199</v>
      </c>
      <c r="AY1" s="28" t="s">
        <v>200</v>
      </c>
      <c r="AZ1" s="28" t="s">
        <v>213</v>
      </c>
      <c r="BA1" s="36" t="s">
        <v>201</v>
      </c>
      <c r="BB1" s="28" t="s">
        <v>214</v>
      </c>
      <c r="BC1" s="28" t="s">
        <v>215</v>
      </c>
      <c r="BD1" s="29" t="s">
        <v>216</v>
      </c>
      <c r="BE1" s="28" t="s">
        <v>217</v>
      </c>
      <c r="BF1" s="28" t="s">
        <v>218</v>
      </c>
      <c r="BG1" s="28" t="s">
        <v>219</v>
      </c>
      <c r="BH1" s="28" t="s">
        <v>220</v>
      </c>
      <c r="BI1" s="28" t="s">
        <v>221</v>
      </c>
      <c r="BJ1" s="28" t="s">
        <v>222</v>
      </c>
      <c r="BK1" s="28" t="s">
        <v>223</v>
      </c>
      <c r="BL1" s="28" t="s">
        <v>224</v>
      </c>
      <c r="BM1" s="28" t="s">
        <v>225</v>
      </c>
      <c r="BN1" s="28" t="s">
        <v>226</v>
      </c>
      <c r="BO1" s="36" t="s">
        <v>201</v>
      </c>
      <c r="BP1" s="28" t="s">
        <v>227</v>
      </c>
      <c r="BQ1" s="28" t="s">
        <v>228</v>
      </c>
      <c r="BR1" s="29" t="s">
        <v>229</v>
      </c>
      <c r="BS1" s="28" t="s">
        <v>230</v>
      </c>
      <c r="BT1" s="28" t="s">
        <v>231</v>
      </c>
      <c r="BU1" s="28" t="s">
        <v>232</v>
      </c>
      <c r="BV1" s="28" t="s">
        <v>233</v>
      </c>
      <c r="BW1" s="28" t="s">
        <v>234</v>
      </c>
      <c r="BX1" s="28" t="s">
        <v>235</v>
      </c>
      <c r="BY1" s="28" t="s">
        <v>236</v>
      </c>
      <c r="BZ1" s="28" t="s">
        <v>237</v>
      </c>
      <c r="CA1" s="28" t="s">
        <v>238</v>
      </c>
      <c r="CB1" s="28" t="s">
        <v>239</v>
      </c>
      <c r="CC1" s="36" t="s">
        <v>240</v>
      </c>
      <c r="CD1" s="28" t="s">
        <v>241</v>
      </c>
      <c r="CE1" s="28" t="s">
        <v>242</v>
      </c>
      <c r="CF1" s="29" t="s">
        <v>243</v>
      </c>
      <c r="CG1" s="28" t="s">
        <v>244</v>
      </c>
      <c r="CH1" s="28" t="s">
        <v>245</v>
      </c>
      <c r="CI1" s="28" t="s">
        <v>246</v>
      </c>
      <c r="CJ1" s="28" t="s">
        <v>247</v>
      </c>
      <c r="CK1" s="28" t="s">
        <v>248</v>
      </c>
      <c r="CL1" s="28" t="s">
        <v>249</v>
      </c>
      <c r="CM1" s="28" t="s">
        <v>250</v>
      </c>
      <c r="CN1" s="28" t="s">
        <v>251</v>
      </c>
      <c r="CO1" s="28" t="s">
        <v>252</v>
      </c>
      <c r="CP1" s="28" t="s">
        <v>253</v>
      </c>
      <c r="CQ1" s="36" t="s">
        <v>254</v>
      </c>
      <c r="CR1" s="36" t="s">
        <v>62</v>
      </c>
      <c r="CS1" s="36" t="s">
        <v>66</v>
      </c>
      <c r="CT1" s="36" t="s">
        <v>67</v>
      </c>
      <c r="CU1" s="36" t="s">
        <v>68</v>
      </c>
      <c r="CV1" s="36" t="s">
        <v>69</v>
      </c>
      <c r="CW1" s="36" t="s">
        <v>70</v>
      </c>
      <c r="CX1" s="36" t="s">
        <v>71</v>
      </c>
      <c r="CY1" s="36" t="s">
        <v>72</v>
      </c>
      <c r="CZ1" s="36" t="s">
        <v>73</v>
      </c>
      <c r="DA1" s="36" t="s">
        <v>74</v>
      </c>
      <c r="DB1" s="36" t="s">
        <v>75</v>
      </c>
      <c r="DC1" s="36" t="s">
        <v>76</v>
      </c>
      <c r="DD1" s="36" t="s">
        <v>77</v>
      </c>
      <c r="DE1" s="36" t="s">
        <v>78</v>
      </c>
      <c r="DF1" s="36" t="s">
        <v>79</v>
      </c>
      <c r="DG1" s="36" t="s">
        <v>80</v>
      </c>
      <c r="DH1" s="36" t="s">
        <v>81</v>
      </c>
      <c r="DI1" s="36" t="s">
        <v>82</v>
      </c>
      <c r="DJ1" s="36" t="s">
        <v>104</v>
      </c>
      <c r="DK1" s="36" t="s">
        <v>105</v>
      </c>
      <c r="DL1" s="36" t="s">
        <v>112</v>
      </c>
      <c r="DM1" s="36" t="s">
        <v>113</v>
      </c>
      <c r="DN1" s="36" t="s">
        <v>114</v>
      </c>
      <c r="DO1" s="36" t="s">
        <v>106</v>
      </c>
      <c r="DP1" s="36" t="s">
        <v>107</v>
      </c>
      <c r="DQ1" s="36" t="s">
        <v>108</v>
      </c>
      <c r="DR1" s="36" t="s">
        <v>109</v>
      </c>
      <c r="DS1" s="36" t="s">
        <v>110</v>
      </c>
      <c r="DT1" s="36" t="s">
        <v>111</v>
      </c>
      <c r="DU1" s="36" t="s">
        <v>115</v>
      </c>
      <c r="DV1" s="36" t="s">
        <v>116</v>
      </c>
      <c r="DW1" s="36" t="s">
        <v>117</v>
      </c>
      <c r="DX1" s="36" t="s">
        <v>118</v>
      </c>
      <c r="DY1" s="36" t="s">
        <v>119</v>
      </c>
      <c r="DZ1" s="36" t="s">
        <v>120</v>
      </c>
      <c r="EA1" s="36" t="s">
        <v>121</v>
      </c>
      <c r="EB1" s="36" t="s">
        <v>122</v>
      </c>
      <c r="EC1" s="36" t="s">
        <v>123</v>
      </c>
      <c r="ED1" s="36" t="s">
        <v>124</v>
      </c>
      <c r="EE1" s="36" t="s">
        <v>125</v>
      </c>
      <c r="EF1" s="36" t="s">
        <v>126</v>
      </c>
      <c r="EG1" s="36" t="s">
        <v>127</v>
      </c>
      <c r="EH1" s="36" t="s">
        <v>128</v>
      </c>
      <c r="EI1" s="36" t="s">
        <v>129</v>
      </c>
      <c r="EJ1" s="36" t="s">
        <v>130</v>
      </c>
      <c r="EK1" s="36" t="s">
        <v>131</v>
      </c>
      <c r="EL1" s="36" t="s">
        <v>132</v>
      </c>
      <c r="EM1" s="36" t="s">
        <v>133</v>
      </c>
      <c r="EN1" s="36" t="s">
        <v>134</v>
      </c>
      <c r="EO1" s="36" t="s">
        <v>135</v>
      </c>
      <c r="EP1" s="36" t="s">
        <v>136</v>
      </c>
      <c r="EQ1" s="36" t="s">
        <v>137</v>
      </c>
      <c r="ER1" s="36" t="s">
        <v>138</v>
      </c>
      <c r="ES1" s="36" t="s">
        <v>139</v>
      </c>
      <c r="ET1" s="36" t="s">
        <v>140</v>
      </c>
      <c r="EU1" s="36" t="s">
        <v>141</v>
      </c>
      <c r="EV1" s="36" t="s">
        <v>142</v>
      </c>
      <c r="EW1" s="36" t="s">
        <v>143</v>
      </c>
      <c r="EX1" s="36" t="s">
        <v>144</v>
      </c>
      <c r="EY1" s="36" t="s">
        <v>146</v>
      </c>
      <c r="EZ1" s="36" t="s">
        <v>147</v>
      </c>
      <c r="FA1" s="36" t="s">
        <v>148</v>
      </c>
      <c r="FB1" s="36" t="s">
        <v>145</v>
      </c>
      <c r="FC1" s="36" t="s">
        <v>149</v>
      </c>
      <c r="FD1" s="36" t="s">
        <v>150</v>
      </c>
      <c r="FE1" s="36" t="s">
        <v>151</v>
      </c>
      <c r="FF1" s="36" t="s">
        <v>152</v>
      </c>
      <c r="FG1" s="36" t="s">
        <v>153</v>
      </c>
      <c r="FH1" s="36" t="s">
        <v>154</v>
      </c>
      <c r="FI1" s="36" t="s">
        <v>155</v>
      </c>
      <c r="FJ1" s="36" t="s">
        <v>156</v>
      </c>
      <c r="FK1" s="36" t="s">
        <v>157</v>
      </c>
      <c r="FL1" s="36" t="s">
        <v>158</v>
      </c>
      <c r="FM1" s="36" t="s">
        <v>159</v>
      </c>
      <c r="FN1" s="36" t="s">
        <v>160</v>
      </c>
      <c r="FO1" s="36" t="s">
        <v>202</v>
      </c>
      <c r="FP1" s="36" t="s">
        <v>176</v>
      </c>
      <c r="FQ1" s="36" t="s">
        <v>166</v>
      </c>
      <c r="FR1" s="36" t="s">
        <v>167</v>
      </c>
      <c r="FS1" s="36" t="s">
        <v>208</v>
      </c>
      <c r="FT1" s="36" t="s">
        <v>177</v>
      </c>
      <c r="FU1" s="36" t="s">
        <v>168</v>
      </c>
      <c r="FV1" s="36" t="s">
        <v>169</v>
      </c>
      <c r="FW1" s="36" t="s">
        <v>209</v>
      </c>
      <c r="FX1" s="36" t="s">
        <v>178</v>
      </c>
      <c r="FY1" s="36" t="s">
        <v>170</v>
      </c>
      <c r="FZ1" s="36" t="s">
        <v>171</v>
      </c>
      <c r="GA1" s="36" t="s">
        <v>212</v>
      </c>
      <c r="GB1" s="36" t="s">
        <v>179</v>
      </c>
      <c r="GC1" s="36" t="s">
        <v>172</v>
      </c>
      <c r="GD1" s="36" t="s">
        <v>173</v>
      </c>
      <c r="GE1" s="36" t="s">
        <v>211</v>
      </c>
      <c r="GF1" s="36" t="s">
        <v>180</v>
      </c>
      <c r="GG1" s="36" t="s">
        <v>174</v>
      </c>
      <c r="GH1" s="36" t="s">
        <v>175</v>
      </c>
      <c r="GI1" s="36" t="s">
        <v>210</v>
      </c>
      <c r="GJ1" s="36" t="s">
        <v>203</v>
      </c>
      <c r="GK1" s="36" t="s">
        <v>204</v>
      </c>
      <c r="GL1" s="36" t="s">
        <v>181</v>
      </c>
      <c r="GM1" s="36" t="s">
        <v>182</v>
      </c>
      <c r="GN1" s="36" t="s">
        <v>183</v>
      </c>
      <c r="GO1" s="36" t="s">
        <v>184</v>
      </c>
    </row>
    <row r="2" spans="1:197" ht="36" customHeight="1" x14ac:dyDescent="0.2">
      <c r="A2" s="2" t="s">
        <v>36</v>
      </c>
      <c r="B2" s="2"/>
      <c r="C2" s="2"/>
      <c r="D2" s="2"/>
      <c r="E2" s="17" t="s">
        <v>2</v>
      </c>
      <c r="F2" s="19"/>
      <c r="G2" s="20" t="s">
        <v>0</v>
      </c>
      <c r="H2" s="20"/>
      <c r="I2" s="34"/>
      <c r="J2" s="34"/>
      <c r="K2" s="19"/>
      <c r="L2" s="66" t="s">
        <v>4</v>
      </c>
      <c r="M2" s="67"/>
      <c r="N2" s="67"/>
      <c r="O2" s="67"/>
      <c r="P2" s="67"/>
      <c r="Q2" s="67"/>
      <c r="R2" s="67"/>
      <c r="S2" s="67"/>
      <c r="T2" s="67"/>
      <c r="U2" s="67"/>
      <c r="V2" s="67"/>
      <c r="W2" s="68"/>
      <c r="X2" s="66" t="s">
        <v>3</v>
      </c>
      <c r="Y2" s="67"/>
      <c r="Z2" s="67"/>
      <c r="AA2" s="67"/>
      <c r="AB2" s="68"/>
      <c r="AC2" s="20" t="s">
        <v>1</v>
      </c>
      <c r="AD2" s="69"/>
      <c r="AE2" s="70"/>
      <c r="AF2" s="70"/>
      <c r="AG2" s="70"/>
      <c r="AH2" s="70"/>
      <c r="AI2" s="71"/>
      <c r="AJ2" s="66" t="s">
        <v>37</v>
      </c>
      <c r="AK2" s="67"/>
      <c r="AL2" s="67"/>
      <c r="AM2" s="68"/>
      <c r="AN2" s="30" t="s">
        <v>38</v>
      </c>
      <c r="AO2" s="39"/>
      <c r="AP2" s="31"/>
      <c r="AQ2" s="32"/>
      <c r="AR2" s="32"/>
      <c r="AS2" s="32"/>
      <c r="AT2" s="32"/>
      <c r="AU2" s="21" t="s">
        <v>39</v>
      </c>
      <c r="AV2" s="18"/>
      <c r="AW2" s="18"/>
      <c r="AX2" s="63" t="s">
        <v>40</v>
      </c>
      <c r="AY2" s="64"/>
      <c r="AZ2" s="65"/>
      <c r="BB2" s="30" t="s">
        <v>255</v>
      </c>
      <c r="BC2" s="39"/>
      <c r="BD2" s="31"/>
      <c r="BE2" s="32"/>
      <c r="BF2" s="32"/>
      <c r="BG2" s="32"/>
      <c r="BH2" s="32"/>
      <c r="BI2" s="21" t="s">
        <v>39</v>
      </c>
      <c r="BJ2" s="18"/>
      <c r="BK2" s="18"/>
      <c r="BL2" s="63" t="s">
        <v>256</v>
      </c>
      <c r="BM2" s="64"/>
      <c r="BN2" s="65"/>
      <c r="BP2" s="30" t="s">
        <v>257</v>
      </c>
      <c r="BQ2" s="39"/>
      <c r="BR2" s="31"/>
      <c r="BS2" s="32"/>
      <c r="BT2" s="32"/>
      <c r="BU2" s="32"/>
      <c r="BV2" s="32"/>
      <c r="BW2" s="21" t="s">
        <v>39</v>
      </c>
      <c r="BX2" s="18"/>
      <c r="BY2" s="18"/>
      <c r="BZ2" s="63" t="s">
        <v>258</v>
      </c>
      <c r="CA2" s="64"/>
      <c r="CB2" s="65"/>
      <c r="CD2" s="30" t="s">
        <v>259</v>
      </c>
      <c r="CE2" s="39"/>
      <c r="CF2" s="31"/>
      <c r="CG2" s="32"/>
      <c r="CH2" s="32"/>
      <c r="CI2" s="32"/>
      <c r="CJ2" s="32"/>
      <c r="CK2" s="21" t="s">
        <v>39</v>
      </c>
      <c r="CL2" s="18"/>
      <c r="CM2" s="18"/>
      <c r="CN2" s="72" t="s">
        <v>260</v>
      </c>
      <c r="CO2" s="73"/>
      <c r="CP2" s="73"/>
      <c r="CQ2" s="74"/>
      <c r="CR2" s="63" t="s">
        <v>61</v>
      </c>
      <c r="CS2" s="64"/>
      <c r="CT2" s="65"/>
      <c r="CU2" s="63" t="s">
        <v>63</v>
      </c>
      <c r="CV2" s="64"/>
      <c r="CW2" s="65"/>
      <c r="CX2" s="63" t="s">
        <v>64</v>
      </c>
      <c r="CY2" s="64"/>
      <c r="CZ2" s="65"/>
      <c r="DA2" s="63" t="s">
        <v>65</v>
      </c>
      <c r="DB2" s="64"/>
      <c r="DC2" s="65"/>
      <c r="DD2" s="63" t="s">
        <v>83</v>
      </c>
      <c r="DE2" s="64"/>
      <c r="DF2" s="65"/>
      <c r="DG2" s="63" t="s">
        <v>84</v>
      </c>
      <c r="DH2" s="64"/>
      <c r="DI2" s="65"/>
      <c r="DJ2" s="63" t="s">
        <v>85</v>
      </c>
      <c r="DK2" s="64"/>
      <c r="DL2" s="65"/>
      <c r="DM2" s="63" t="s">
        <v>86</v>
      </c>
      <c r="DN2" s="64"/>
      <c r="DO2" s="65"/>
      <c r="DP2" s="63" t="s">
        <v>87</v>
      </c>
      <c r="DQ2" s="64"/>
      <c r="DR2" s="65"/>
      <c r="DS2" s="63" t="s">
        <v>88</v>
      </c>
      <c r="DT2" s="64"/>
      <c r="DU2" s="65"/>
      <c r="DV2" s="63" t="s">
        <v>89</v>
      </c>
      <c r="DW2" s="64"/>
      <c r="DX2" s="65"/>
      <c r="DY2" s="63" t="s">
        <v>90</v>
      </c>
      <c r="DZ2" s="64"/>
      <c r="EA2" s="65"/>
      <c r="EB2" s="63" t="s">
        <v>91</v>
      </c>
      <c r="EC2" s="64"/>
      <c r="ED2" s="65"/>
      <c r="EE2" s="63" t="s">
        <v>92</v>
      </c>
      <c r="EF2" s="64"/>
      <c r="EG2" s="65"/>
      <c r="EH2" s="63" t="s">
        <v>93</v>
      </c>
      <c r="EI2" s="64"/>
      <c r="EJ2" s="65"/>
      <c r="EK2" s="63" t="s">
        <v>94</v>
      </c>
      <c r="EL2" s="64"/>
      <c r="EM2" s="65"/>
      <c r="EN2" s="63" t="s">
        <v>95</v>
      </c>
      <c r="EO2" s="64"/>
      <c r="EP2" s="65"/>
      <c r="EQ2" s="63" t="s">
        <v>96</v>
      </c>
      <c r="ER2" s="64"/>
      <c r="ES2" s="65"/>
      <c r="ET2" s="75" t="s">
        <v>97</v>
      </c>
      <c r="EU2" s="76"/>
      <c r="EV2" s="77"/>
      <c r="EW2" s="75" t="s">
        <v>98</v>
      </c>
      <c r="EX2" s="76"/>
      <c r="EY2" s="77"/>
      <c r="EZ2" s="75" t="s">
        <v>99</v>
      </c>
      <c r="FA2" s="76"/>
      <c r="FB2" s="77"/>
      <c r="FC2" s="75" t="s">
        <v>100</v>
      </c>
      <c r="FD2" s="76"/>
      <c r="FE2" s="77"/>
      <c r="FF2" s="75" t="s">
        <v>101</v>
      </c>
      <c r="FG2" s="76"/>
      <c r="FH2" s="77"/>
      <c r="FI2" s="63" t="s">
        <v>102</v>
      </c>
      <c r="FJ2" s="64"/>
      <c r="FK2" s="65"/>
      <c r="FL2" s="63" t="s">
        <v>103</v>
      </c>
      <c r="FM2" s="64"/>
      <c r="FN2" s="65"/>
      <c r="FO2" s="37"/>
      <c r="FP2" s="63" t="s">
        <v>161</v>
      </c>
      <c r="FQ2" s="64"/>
      <c r="FR2" s="65"/>
      <c r="FS2" s="37"/>
      <c r="FT2" s="63" t="s">
        <v>162</v>
      </c>
      <c r="FU2" s="64"/>
      <c r="FV2" s="65"/>
      <c r="FW2" s="37"/>
      <c r="FX2" s="63" t="s">
        <v>163</v>
      </c>
      <c r="FY2" s="64"/>
      <c r="FZ2" s="65"/>
      <c r="GA2" s="37"/>
      <c r="GB2" s="63" t="s">
        <v>164</v>
      </c>
      <c r="GC2" s="64"/>
      <c r="GD2" s="65"/>
      <c r="GE2" s="37"/>
      <c r="GF2" s="63" t="s">
        <v>165</v>
      </c>
      <c r="GG2" s="64"/>
      <c r="GH2" s="65"/>
      <c r="GI2" s="38"/>
      <c r="GJ2" s="38"/>
      <c r="GK2" s="38"/>
    </row>
    <row r="3" spans="1:197" x14ac:dyDescent="0.2">
      <c r="A3">
        <f>'Title page'!C8</f>
        <v>0</v>
      </c>
      <c r="B3" t="e">
        <f>'Title page'!#REF!</f>
        <v>#REF!</v>
      </c>
      <c r="C3" t="e">
        <f>VLOOKUP('Title page'!#REF!,A21:C39,2,FALSE)</f>
        <v>#REF!</v>
      </c>
      <c r="D3" t="e">
        <f>VLOOKUP('Title page'!C10,A21:C39,2,FALSE)</f>
        <v>#N/A</v>
      </c>
      <c r="E3" t="e">
        <f>#REF!</f>
        <v>#REF!</v>
      </c>
      <c r="F3" t="e">
        <f>#REF!</f>
        <v>#REF!</v>
      </c>
      <c r="G3" t="e">
        <f>#REF!</f>
        <v>#REF!</v>
      </c>
      <c r="H3" t="e">
        <f>#REF!</f>
        <v>#REF!</v>
      </c>
      <c r="I3" s="35" t="e">
        <f>#REF!</f>
        <v>#REF!</v>
      </c>
      <c r="J3" s="5" t="e">
        <f>#REF!</f>
        <v>#REF!</v>
      </c>
      <c r="K3" t="e">
        <f>#REF!</f>
        <v>#REF!</v>
      </c>
      <c r="L3" t="e">
        <f>#REF!</f>
        <v>#REF!</v>
      </c>
      <c r="M3" t="e">
        <f>CONCATENATE(#REF!," ",#REF!," ",#REF!," ",#REF!)</f>
        <v>#REF!</v>
      </c>
      <c r="N3" t="e">
        <f>#REF!</f>
        <v>#REF!</v>
      </c>
      <c r="O3" t="e">
        <f>#REF!</f>
        <v>#REF!</v>
      </c>
      <c r="P3" t="e">
        <f>#REF!</f>
        <v>#REF!</v>
      </c>
      <c r="Q3" t="e">
        <f>CONCATENATE(#REF!," ",#REF!," ",#REF!," ",#REF!)</f>
        <v>#REF!</v>
      </c>
      <c r="R3" t="e">
        <f>#REF!</f>
        <v>#REF!</v>
      </c>
      <c r="S3" t="e">
        <f>#REF!</f>
        <v>#REF!</v>
      </c>
      <c r="T3" t="e">
        <f>#REF!</f>
        <v>#REF!</v>
      </c>
      <c r="U3" t="e">
        <f>#REF!</f>
        <v>#REF!</v>
      </c>
      <c r="V3" t="e">
        <f>#REF!</f>
        <v>#REF!</v>
      </c>
      <c r="W3" t="e">
        <f>#REF!</f>
        <v>#REF!</v>
      </c>
      <c r="X3" t="e">
        <f>IF(#REF!="",#REF!,#REF!)</f>
        <v>#REF!</v>
      </c>
      <c r="Y3" t="e">
        <f>IF(#REF!="",CONCATENATE(#REF!,". ",#REF!," ",#REF!," ",#REF!),CONCATENATE(#REF!,". ",#REF!," ",#REF!," ",#REF!))</f>
        <v>#REF!</v>
      </c>
      <c r="Z3" t="e">
        <f>IF(#REF!="",#REF!,#REF!)</f>
        <v>#REF!</v>
      </c>
      <c r="AA3" t="e">
        <f>IF(#REF!="",#REF!,#REF!)</f>
        <v>#REF!</v>
      </c>
      <c r="AB3" t="e">
        <f>IF(#REF!="",#REF!,#REF!)</f>
        <v>#REF!</v>
      </c>
      <c r="AC3" t="e">
        <f>IF(#REF!="",#REF!,#REF!)</f>
        <v>#REF!</v>
      </c>
      <c r="AD3" t="e">
        <f>IF(#REF!="",CONCATENATE(#REF!," ",#REF!," ",#REF!," ",#REF!),CONCATENATE(#REF!," ",#REF!," ",#REF!," ",#REF!))</f>
        <v>#REF!</v>
      </c>
      <c r="AE3" t="e">
        <f>IF(#REF!="",#REF!,#REF!)</f>
        <v>#REF!</v>
      </c>
      <c r="AF3" t="e">
        <f>IF(#REF!="",#REF!,#REF!)</f>
        <v>#REF!</v>
      </c>
      <c r="AG3" t="e">
        <f>IF(#REF!="",#REF!,#REF!)</f>
        <v>#REF!</v>
      </c>
      <c r="AH3" t="e">
        <f>IF(#REF!="",#REF!,#REF!)</f>
        <v>#REF!</v>
      </c>
      <c r="AI3" t="e">
        <f>IF(#REF!="","",#REF!)</f>
        <v>#REF!</v>
      </c>
      <c r="AJ3" t="e">
        <f>#REF!</f>
        <v>#REF!</v>
      </c>
      <c r="AK3" t="e">
        <f>#REF!</f>
        <v>#REF!</v>
      </c>
      <c r="AL3" t="e">
        <f>#REF!</f>
        <v>#REF!</v>
      </c>
      <c r="AM3" t="e">
        <f>#REF!</f>
        <v>#REF!</v>
      </c>
      <c r="AN3" t="str">
        <f>CONCATENATE(Researchers!C13," ",Researchers!C7," ",Researchers!C6,Researchers!C5)</f>
        <v xml:space="preserve">  </v>
      </c>
      <c r="AO3" t="str">
        <f>IF(Researchers!C$5="","",Researchers!C$5&amp;", "&amp;Researchers!C$14&amp;" "&amp;Researchers!C$6)</f>
        <v/>
      </c>
      <c r="AP3" s="54">
        <f>Researchers!C8</f>
        <v>0</v>
      </c>
      <c r="AQ3">
        <f>Researchers!C16</f>
        <v>0</v>
      </c>
      <c r="AR3">
        <f>Researchers!C17</f>
        <v>0</v>
      </c>
      <c r="AS3">
        <f>Researchers!C19</f>
        <v>0</v>
      </c>
      <c r="AT3">
        <f>Researchers!C11</f>
        <v>0</v>
      </c>
      <c r="AU3">
        <f>Researchers!C9</f>
        <v>0</v>
      </c>
      <c r="AV3" t="str">
        <f>"gst"&amp;A3&amp;LOWER(LEFT(Researchers!C14,1)&amp;LEFT(Researchers!C5,1)&amp;MID(Researchers!C5,4,1)&amp;RIGHT(Researchers!C5,1))</f>
        <v>gst0</v>
      </c>
      <c r="AX3" t="str">
        <f>Researchers!C27&amp;" "&amp;Researchers!C26&amp;" "&amp;Researchers!C25&amp;" "&amp;Researchers!C24</f>
        <v xml:space="preserve">   </v>
      </c>
      <c r="AY3">
        <f>Researchers!C28</f>
        <v>0</v>
      </c>
      <c r="AZ3">
        <f>Researchers!C29</f>
        <v>0</v>
      </c>
      <c r="BA3" s="5" t="e">
        <f>Researchers!#REF!</f>
        <v>#REF!</v>
      </c>
      <c r="BB3" t="str">
        <f>IF(Researchers!D5="","",(CONCATENATE(Researchers!D13," ",Researchers!D7," ",Researchers!D6,Researchers!D5)))</f>
        <v/>
      </c>
      <c r="BC3" t="str">
        <f>IF(Researchers!D5="","",Researchers!D5&amp;", "&amp;Researchers!D14&amp;" "&amp;Researchers!D6)</f>
        <v/>
      </c>
      <c r="BD3" s="6" t="str">
        <f>IF(Researchers!D8="","",Researchers!D8)</f>
        <v/>
      </c>
      <c r="BE3" t="str">
        <f>IF(Researchers!D16="","",Researchers!D16)</f>
        <v/>
      </c>
      <c r="BF3" t="str">
        <f>IF(Researchers!D17="","",Researchers!D17)</f>
        <v/>
      </c>
      <c r="BG3" t="str">
        <f>IF(Researchers!D19="","",Researchers!D19)</f>
        <v/>
      </c>
      <c r="BH3" t="str">
        <f>IF(Researchers!D11="","",Researchers!D11)</f>
        <v/>
      </c>
      <c r="BI3" t="str">
        <f>IF(Researchers!D9="","",Researchers!D9)</f>
        <v/>
      </c>
      <c r="BJ3" t="str">
        <f>IF(Researchers!D5="","","gst"&amp;$A$3&amp;LOWER(LEFT(Researchers!D14,1)&amp;LEFT(Researchers!D5,1)&amp;MID(Researchers!D5,4,1)&amp;RIGHT(Researchers!D5,1)))</f>
        <v/>
      </c>
      <c r="BL3" t="str">
        <f>IF(Researchers!D20="","",Researchers!D24&amp;" "&amp;Researchers!D22&amp;" "&amp;Researchers!D21&amp;" "&amp;Researchers!D20)</f>
        <v/>
      </c>
      <c r="BM3" t="str">
        <f>IF(Researchers!D26="","",Researchers!D26)</f>
        <v/>
      </c>
      <c r="BN3" t="str">
        <f>IF(Researchers!D27="","",Researchers!D27)</f>
        <v/>
      </c>
      <c r="BO3" s="6" t="e">
        <f>IF(Researchers!#REF!="","",Researchers!#REF!)</f>
        <v>#REF!</v>
      </c>
      <c r="BP3" t="str">
        <f>IF(Researchers!E5="","",(CONCATENATE(Researchers!E13," ",Researchers!E7," ",Researchers!E6,Researchers!E5)))</f>
        <v/>
      </c>
      <c r="BQ3" t="str">
        <f>IF(Researchers!E5="","",Researchers!E5&amp;", "&amp;Researchers!E14&amp;" "&amp;Researchers!E6)</f>
        <v/>
      </c>
      <c r="BR3" s="6" t="str">
        <f>IF(Researchers!E8="","",Researchers!E8)</f>
        <v/>
      </c>
      <c r="BS3" t="str">
        <f>IF(Researchers!E16="","",Researchers!E16)</f>
        <v/>
      </c>
      <c r="BT3" t="str">
        <f>IF(Researchers!E17="","",Researchers!E17)</f>
        <v/>
      </c>
      <c r="BU3" t="str">
        <f>IF(Researchers!E19="","",Researchers!E19)</f>
        <v/>
      </c>
      <c r="BV3" t="str">
        <f>IF(Researchers!E11="","",Researchers!E11)</f>
        <v/>
      </c>
      <c r="BW3" t="str">
        <f>IF(Researchers!E9="","",Researchers!E9)</f>
        <v/>
      </c>
      <c r="BX3" t="str">
        <f>IF(Researchers!E5="","","gst"&amp;$A$3&amp;LOWER(LEFT(Researchers!E14,1)&amp;LEFT(Researchers!E5,1)&amp;MID(Researchers!E5,4,1)&amp;RIGHT(Researchers!E5,1)))</f>
        <v/>
      </c>
      <c r="BZ3" t="str">
        <f>IF(Researchers!E20="","",Researchers!E24&amp;" "&amp;Researchers!E22&amp;" "&amp;Researchers!E21&amp;" "&amp;Researchers!E20)</f>
        <v/>
      </c>
      <c r="CA3" t="str">
        <f>IF(Researchers!E26="","",Researchers!E26)</f>
        <v/>
      </c>
      <c r="CB3" t="str">
        <f>IF(Researchers!E27="","",Researchers!E27)</f>
        <v/>
      </c>
      <c r="CC3" s="6" t="e">
        <f>+IF(Researchers!#REF!="","",Researchers!#REF!)</f>
        <v>#REF!</v>
      </c>
      <c r="CD3" t="str">
        <f>IF(Researchers!F5="","",(CONCATENATE(Researchers!F13," ",Researchers!F7," ",Researchers!F6,Researchers!F5)))</f>
        <v/>
      </c>
      <c r="CE3" t="str">
        <f>IF(Researchers!F5="","",Researchers!F5&amp;", "&amp;Researchers!F14&amp;" "&amp;Researchers!F6)</f>
        <v/>
      </c>
      <c r="CF3" s="6" t="str">
        <f>IF(Researchers!F8="","",Researchers!F8)</f>
        <v/>
      </c>
      <c r="CG3" t="str">
        <f>IF(Researchers!F16="","",Researchers!F16)</f>
        <v/>
      </c>
      <c r="CH3" t="str">
        <f>IF(Researchers!F17="","",Researchers!F17)</f>
        <v/>
      </c>
      <c r="CI3" t="str">
        <f>IF(Researchers!F19="","",Researchers!F19)</f>
        <v/>
      </c>
      <c r="CJ3" t="str">
        <f>IF(Researchers!F11="","",Researchers!F11)</f>
        <v/>
      </c>
      <c r="CK3" t="str">
        <f>IF(Researchers!F9="","",Researchers!F9)</f>
        <v/>
      </c>
      <c r="CL3" t="str">
        <f>IF(Researchers!F5="","","gst"&amp;$A$3&amp;LOWER(LEFT(Researchers!F14,1)&amp;LEFT(Researchers!F5,1)&amp;MID(Researchers!F5,4,1)&amp;RIGHT(Researchers!F5,1)))</f>
        <v/>
      </c>
      <c r="CN3" t="str">
        <f>IF(Researchers!F20="","",Researchers!F24&amp;" "&amp;Researchers!F22&amp;" "&amp;Researchers!F21&amp;" "&amp;Researchers!F20)</f>
        <v/>
      </c>
      <c r="CO3" t="str">
        <f>IF(Researchers!F26="","",Researchers!F26)</f>
        <v/>
      </c>
      <c r="CP3" t="str">
        <f>IF(Researchers!F27="","",Researchers!F27)</f>
        <v/>
      </c>
      <c r="CQ3" s="6" t="e">
        <f>IF(Researchers!#REF!="","",Researchers!#REF!)</f>
        <v>#REF!</v>
      </c>
      <c r="CR3" t="e">
        <f>IF(#REF!="","",#REF!)</f>
        <v>#REF!</v>
      </c>
      <c r="CS3" t="e">
        <f>IF(#REF!="","",#REF!)</f>
        <v>#REF!</v>
      </c>
      <c r="CT3" s="40" t="e">
        <f>IF(#REF!="","",#REF!)</f>
        <v>#REF!</v>
      </c>
      <c r="CU3" t="e">
        <f>IF(#REF!="","",#REF!)</f>
        <v>#REF!</v>
      </c>
      <c r="CV3" t="e">
        <f>IF(#REF!="","",#REF!)</f>
        <v>#REF!</v>
      </c>
      <c r="CW3" s="40" t="e">
        <f>IF(#REF!="","",#REF!)</f>
        <v>#REF!</v>
      </c>
      <c r="CX3" t="e">
        <f>IF(#REF!="","",#REF!)</f>
        <v>#REF!</v>
      </c>
      <c r="CY3" t="e">
        <f>IF(#REF!="","",#REF!)</f>
        <v>#REF!</v>
      </c>
      <c r="CZ3" s="40" t="e">
        <f>IF(#REF!="","",#REF!)</f>
        <v>#REF!</v>
      </c>
      <c r="DA3" t="e">
        <f>IF(#REF!="","",#REF!)</f>
        <v>#REF!</v>
      </c>
      <c r="DB3" t="e">
        <f>IF(#REF!="","",#REF!)</f>
        <v>#REF!</v>
      </c>
      <c r="DC3" s="40" t="e">
        <f>IF(#REF!="","",#REF!)</f>
        <v>#REF!</v>
      </c>
      <c r="DD3" t="e">
        <f>IF(#REF!="","",#REF!)</f>
        <v>#REF!</v>
      </c>
      <c r="DE3" t="e">
        <f>IF(#REF!="","",#REF!)</f>
        <v>#REF!</v>
      </c>
      <c r="DF3" s="40" t="e">
        <f>IF(#REF!="","",#REF!)</f>
        <v>#REF!</v>
      </c>
      <c r="DG3" t="e">
        <f>IF(#REF!="","",#REF!)</f>
        <v>#REF!</v>
      </c>
      <c r="DH3" t="e">
        <f>IF(#REF!="","",#REF!)</f>
        <v>#REF!</v>
      </c>
      <c r="DI3" s="40" t="e">
        <f>IF(#REF!="","",#REF!)</f>
        <v>#REF!</v>
      </c>
      <c r="DJ3" t="e">
        <f>IF(#REF!="","",#REF!)</f>
        <v>#REF!</v>
      </c>
      <c r="DK3" t="e">
        <f>IF(#REF!="","",#REF!)</f>
        <v>#REF!</v>
      </c>
      <c r="DL3" s="40" t="e">
        <f>IF(#REF!="","",#REF!)</f>
        <v>#REF!</v>
      </c>
      <c r="DM3" t="e">
        <f>IF(#REF!="","",#REF!)</f>
        <v>#REF!</v>
      </c>
      <c r="DN3" t="e">
        <f>IF(#REF!="","",#REF!)</f>
        <v>#REF!</v>
      </c>
      <c r="DO3" s="40" t="e">
        <f>IF(#REF!="","",#REF!)</f>
        <v>#REF!</v>
      </c>
      <c r="DP3" t="e">
        <f>IF(#REF!="","",#REF!)</f>
        <v>#REF!</v>
      </c>
      <c r="DQ3" t="e">
        <f>IF(#REF!="","",#REF!)</f>
        <v>#REF!</v>
      </c>
      <c r="DR3" s="40" t="e">
        <f>IF(#REF!="","",#REF!)</f>
        <v>#REF!</v>
      </c>
      <c r="DS3" t="e">
        <f>IF(#REF!="","",#REF!)</f>
        <v>#REF!</v>
      </c>
      <c r="DT3" t="e">
        <f>IF(#REF!="","",#REF!)</f>
        <v>#REF!</v>
      </c>
      <c r="DU3" s="40" t="e">
        <f>IF(#REF!="","",#REF!)</f>
        <v>#REF!</v>
      </c>
      <c r="DV3" t="e">
        <f>IF(#REF!="","",#REF!)</f>
        <v>#REF!</v>
      </c>
      <c r="DW3" t="e">
        <f>IF(#REF!="","",#REF!)</f>
        <v>#REF!</v>
      </c>
      <c r="DX3" s="40" t="e">
        <f>IF(#REF!="","",#REF!)</f>
        <v>#REF!</v>
      </c>
      <c r="DY3" t="e">
        <f>IF(#REF!="","",#REF!)</f>
        <v>#REF!</v>
      </c>
      <c r="DZ3" t="e">
        <f>IF(#REF!="","",#REF!)</f>
        <v>#REF!</v>
      </c>
      <c r="EA3" s="40" t="e">
        <f>IF(#REF!="","",#REF!)</f>
        <v>#REF!</v>
      </c>
      <c r="EB3" t="e">
        <f>IF(#REF!="","",#REF!)</f>
        <v>#REF!</v>
      </c>
      <c r="EC3" t="e">
        <f>IF(#REF!="","",#REF!)</f>
        <v>#REF!</v>
      </c>
      <c r="ED3" s="40" t="e">
        <f>IF(#REF!="","",#REF!)</f>
        <v>#REF!</v>
      </c>
      <c r="EE3" t="e">
        <f>IF(#REF!="","",#REF!)</f>
        <v>#REF!</v>
      </c>
      <c r="EF3" t="e">
        <f>IF(#REF!="","",#REF!)</f>
        <v>#REF!</v>
      </c>
      <c r="EG3" s="40" t="e">
        <f>IF(#REF!="","",#REF!)</f>
        <v>#REF!</v>
      </c>
      <c r="EH3" t="e">
        <f>IF(#REF!="","",#REF!)</f>
        <v>#REF!</v>
      </c>
      <c r="EI3" t="e">
        <f>IF(#REF!="","",#REF!)</f>
        <v>#REF!</v>
      </c>
      <c r="EJ3" s="40" t="e">
        <f>IF(#REF!="","",#REF!)</f>
        <v>#REF!</v>
      </c>
      <c r="EK3" t="e">
        <f>IF(#REF!="","",#REF!)</f>
        <v>#REF!</v>
      </c>
      <c r="EL3" t="e">
        <f>IF(#REF!="","",#REF!)</f>
        <v>#REF!</v>
      </c>
      <c r="EM3" s="40" t="e">
        <f>IF(#REF!="","",#REF!)</f>
        <v>#REF!</v>
      </c>
      <c r="EN3" t="e">
        <f>IF(#REF!="","",#REF!)</f>
        <v>#REF!</v>
      </c>
      <c r="EO3" t="e">
        <f>IF(#REF!="","",#REF!)</f>
        <v>#REF!</v>
      </c>
      <c r="EP3" s="40" t="e">
        <f>IF(#REF!="","",#REF!)</f>
        <v>#REF!</v>
      </c>
      <c r="EQ3" t="e">
        <f>IF(#REF!="","",#REF!)</f>
        <v>#REF!</v>
      </c>
      <c r="ER3" t="e">
        <f>IF(#REF!="","",#REF!)</f>
        <v>#REF!</v>
      </c>
      <c r="ES3" s="40" t="e">
        <f>IF(#REF!="","",#REF!)</f>
        <v>#REF!</v>
      </c>
      <c r="ET3" t="e">
        <f>IF(#REF!="","",#REF!)</f>
        <v>#REF!</v>
      </c>
      <c r="EU3" t="e">
        <f>IF(#REF!="","",#REF!)</f>
        <v>#REF!</v>
      </c>
      <c r="EV3" s="40" t="e">
        <f>IF(#REF!="","",#REF!)</f>
        <v>#REF!</v>
      </c>
      <c r="EW3" t="e">
        <f>IF(#REF!="","",#REF!)</f>
        <v>#REF!</v>
      </c>
      <c r="EX3" t="e">
        <f>IF(#REF!="","",#REF!)</f>
        <v>#REF!</v>
      </c>
      <c r="EY3" s="40" t="e">
        <f>IF(#REF!="","",#REF!)</f>
        <v>#REF!</v>
      </c>
      <c r="EZ3" t="e">
        <f>IF(#REF!="","",#REF!)</f>
        <v>#REF!</v>
      </c>
      <c r="FA3" t="e">
        <f>IF(#REF!="","",#REF!)</f>
        <v>#REF!</v>
      </c>
      <c r="FB3" s="40" t="e">
        <f>IF(#REF!="","",#REF!)</f>
        <v>#REF!</v>
      </c>
      <c r="FC3" t="e">
        <f>IF(#REF!="","",#REF!)</f>
        <v>#REF!</v>
      </c>
      <c r="FD3" t="e">
        <f>IF(#REF!="","",#REF!)</f>
        <v>#REF!</v>
      </c>
      <c r="FE3" s="40" t="e">
        <f>IF(#REF!="","",#REF!)</f>
        <v>#REF!</v>
      </c>
      <c r="FF3" t="e">
        <f>IF(#REF!="","",#REF!)</f>
        <v>#REF!</v>
      </c>
      <c r="FG3" t="e">
        <f>IF(#REF!="","",#REF!)</f>
        <v>#REF!</v>
      </c>
      <c r="FH3" s="40" t="e">
        <f>IF(#REF!="","",#REF!)</f>
        <v>#REF!</v>
      </c>
      <c r="FI3" t="e">
        <f>IF(#REF!="","",#REF!)</f>
        <v>#REF!</v>
      </c>
      <c r="FJ3" t="e">
        <f>IF(#REF!="","",#REF!)</f>
        <v>#REF!</v>
      </c>
      <c r="FK3" s="40" t="e">
        <f>IF(#REF!="","",#REF!)</f>
        <v>#REF!</v>
      </c>
      <c r="FL3" t="e">
        <f>IF(#REF!="","",#REF!)</f>
        <v>#REF!</v>
      </c>
      <c r="FM3" t="e">
        <f>IF(#REF!="","",#REF!)</f>
        <v>#REF!</v>
      </c>
      <c r="FN3" s="40" t="e">
        <f>IF(#REF!="","",#REF!)</f>
        <v>#REF!</v>
      </c>
      <c r="FO3" s="40" t="e">
        <f>#REF!</f>
        <v>#REF!</v>
      </c>
      <c r="FP3" t="e">
        <f>IF(#REF!="","",#REF!)</f>
        <v>#REF!</v>
      </c>
      <c r="FQ3" t="e">
        <f>IF(#REF!="","",#REF!)</f>
        <v>#REF!</v>
      </c>
      <c r="FR3" s="40" t="e">
        <f>IF(#REF!="","",#REF!)</f>
        <v>#REF!</v>
      </c>
      <c r="FS3" s="40" t="e">
        <f>IF(#REF!="","",#REF!)</f>
        <v>#REF!</v>
      </c>
      <c r="FT3" t="e">
        <f>IF(#REF!="","",#REF!)</f>
        <v>#REF!</v>
      </c>
      <c r="FU3" t="e">
        <f>IF(#REF!="","",#REF!)</f>
        <v>#REF!</v>
      </c>
      <c r="FV3" s="40" t="e">
        <f>IF(#REF!="","",#REF!)</f>
        <v>#REF!</v>
      </c>
      <c r="FW3" s="40" t="e">
        <f>IF(#REF!="","",#REF!)</f>
        <v>#REF!</v>
      </c>
      <c r="FX3" t="e">
        <f>IF(#REF!="","",#REF!)</f>
        <v>#REF!</v>
      </c>
      <c r="FY3" t="e">
        <f>IF(#REF!="","",#REF!)</f>
        <v>#REF!</v>
      </c>
      <c r="FZ3" s="40" t="e">
        <f>IF(#REF!="","",#REF!)</f>
        <v>#REF!</v>
      </c>
      <c r="GA3" s="40" t="e">
        <f>IF(#REF!="","",#REF!)</f>
        <v>#REF!</v>
      </c>
      <c r="GB3" t="e">
        <f>IF(#REF!="","",#REF!)</f>
        <v>#REF!</v>
      </c>
      <c r="GC3" t="e">
        <f>IF(#REF!="","",#REF!)</f>
        <v>#REF!</v>
      </c>
      <c r="GD3" s="40" t="e">
        <f>IF(#REF!="","",#REF!)</f>
        <v>#REF!</v>
      </c>
      <c r="GE3" s="40" t="e">
        <f>IF(#REF!="","",#REF!)</f>
        <v>#REF!</v>
      </c>
      <c r="GF3" t="e">
        <f>IF(#REF!="","",#REF!)</f>
        <v>#REF!</v>
      </c>
      <c r="GG3" t="e">
        <f>IF(#REF!="","",#REF!)</f>
        <v>#REF!</v>
      </c>
      <c r="GH3" s="40" t="e">
        <f>IF(#REF!="","",#REF!)</f>
        <v>#REF!</v>
      </c>
      <c r="GI3" s="40" t="e">
        <f>IF(#REF!="","",#REF!)</f>
        <v>#REF!</v>
      </c>
      <c r="GJ3" s="40" t="e">
        <f>#REF!</f>
        <v>#REF!</v>
      </c>
      <c r="GK3" s="40" t="e">
        <f>#REF!</f>
        <v>#REF!</v>
      </c>
      <c r="GL3" t="e">
        <f>#REF!</f>
        <v>#REF!</v>
      </c>
      <c r="GM3" t="e">
        <f>#REF!</f>
        <v>#REF!</v>
      </c>
      <c r="GN3" t="e">
        <f>#REF!</f>
        <v>#REF!</v>
      </c>
      <c r="GO3" t="e">
        <f>#REF!</f>
        <v>#REF!</v>
      </c>
    </row>
    <row r="4" spans="1:197" x14ac:dyDescent="0.2">
      <c r="AN4" t="str">
        <f>IF(Researchers!D5="","",(CONCATENATE(Researchers!D13," ",Researchers!D7," ",Researchers!D6,Researchers!D5)))</f>
        <v/>
      </c>
      <c r="AO4" t="str">
        <f>IF(Researchers!D$5="","",Researchers!D$5&amp;", "&amp;Researchers!D$14&amp;" "&amp;Researchers!D$6)</f>
        <v/>
      </c>
      <c r="AP4" s="54" t="str">
        <f>IF(Researchers!D8="","",Researchers!D8)</f>
        <v/>
      </c>
      <c r="AQ4" t="str">
        <f>IF(Researchers!D16="","",Researchers!D16)</f>
        <v/>
      </c>
      <c r="AR4" t="str">
        <f>IF(Researchers!D17="","",Researchers!D17)</f>
        <v/>
      </c>
      <c r="AS4" t="str">
        <f>IF(Researchers!D19="","",Researchers!D19)</f>
        <v/>
      </c>
      <c r="AT4" t="str">
        <f>IF(Researchers!D11="","",Researchers!D11)</f>
        <v/>
      </c>
      <c r="AU4" t="str">
        <f>IF(Researchers!D9="","",Researchers!D9)</f>
        <v/>
      </c>
      <c r="AV4" t="str">
        <f>IF(Researchers!D5="","","gst"&amp;$A$3&amp;LOWER(LEFT(Researchers!D14,1)&amp;LEFT(Researchers!D5,1)&amp;MID(Researchers!D5,4,1)&amp;RIGHT(Researchers!D5,1)))</f>
        <v/>
      </c>
      <c r="AX4" t="str">
        <f>IF(Researchers!D24="","",Researchers!D27&amp;" "&amp;Researchers!D26&amp;" "&amp;Researchers!D25&amp;" "&amp;Researchers!D24)</f>
        <v/>
      </c>
      <c r="AY4" t="str">
        <f>IF(Researchers!D28="","",Researchers!D28)</f>
        <v/>
      </c>
      <c r="AZ4" t="str">
        <f>IF(Researchers!D29="","",Researchers!D29)</f>
        <v/>
      </c>
      <c r="BA4" s="6" t="e">
        <f>IF(Researchers!#REF!="","",Researchers!#REF!)</f>
        <v>#REF!</v>
      </c>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row>
    <row r="5" spans="1:197" x14ac:dyDescent="0.2">
      <c r="AN5" t="str">
        <f>IF(Researchers!E5="","",(CONCATENATE(Researchers!E13," ",Researchers!E7," ",Researchers!E6,Researchers!E5)))</f>
        <v/>
      </c>
      <c r="AO5" t="str">
        <f>IF(Researchers!E$5="","",Researchers!E$5&amp;", "&amp;Researchers!E$14&amp;" "&amp;Researchers!E$6)</f>
        <v/>
      </c>
      <c r="AP5" s="54" t="str">
        <f>IF(Researchers!E8="","",Researchers!E8)</f>
        <v/>
      </c>
      <c r="AQ5" t="str">
        <f>IF(Researchers!E16="","",Researchers!E16)</f>
        <v/>
      </c>
      <c r="AR5" t="str">
        <f>IF(Researchers!E17="","",Researchers!E17)</f>
        <v/>
      </c>
      <c r="AS5" t="str">
        <f>IF(Researchers!E19="","",Researchers!E19)</f>
        <v/>
      </c>
      <c r="AT5" t="str">
        <f>IF(Researchers!E11="","",Researchers!E11)</f>
        <v/>
      </c>
      <c r="AU5" t="str">
        <f>IF(Researchers!E9="","",Researchers!E9)</f>
        <v/>
      </c>
      <c r="AV5" t="str">
        <f>IF(Researchers!E5="","","gst"&amp;$A$3&amp;LOWER(LEFT(Researchers!E14,1)&amp;LEFT(Researchers!E5,1)&amp;MID(Researchers!E5,4,1)&amp;RIGHT(Researchers!E5,1)))</f>
        <v/>
      </c>
      <c r="AX5" t="str">
        <f>IF(Researchers!E24="","",Researchers!E27&amp;" "&amp;Researchers!E26&amp;" "&amp;Researchers!E25&amp;" "&amp;Researchers!E24)</f>
        <v/>
      </c>
      <c r="AY5" t="str">
        <f>IF(Researchers!E28="","",Researchers!E28)</f>
        <v/>
      </c>
      <c r="AZ5" t="str">
        <f>IF(Researchers!E29="","",Researchers!E29)</f>
        <v/>
      </c>
      <c r="BA5" s="6" t="e">
        <f>+IF(Researchers!#REF!="","",Researchers!#REF!)</f>
        <v>#REF!</v>
      </c>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FT5" t="e">
        <f>IF(#REF!="","",#REF!)</f>
        <v>#REF!</v>
      </c>
      <c r="FU5" t="e">
        <f>IF(#REF!="","",#REF!)</f>
        <v>#REF!</v>
      </c>
      <c r="FV5" t="e">
        <f>IF(#REF!="","",#REF!)</f>
        <v>#REF!</v>
      </c>
    </row>
    <row r="6" spans="1:197" x14ac:dyDescent="0.2">
      <c r="AN6" t="str">
        <f>IF(Researchers!F5="","",(CONCATENATE(Researchers!F13," ",Researchers!F7," ",Researchers!F6,Researchers!F5)))</f>
        <v/>
      </c>
      <c r="AO6" t="str">
        <f>IF(Researchers!F$5="","",Researchers!F$5&amp;", "&amp;Researchers!F$14&amp;" "&amp;Researchers!F$6)</f>
        <v/>
      </c>
      <c r="AP6" s="54" t="str">
        <f>IF(Researchers!F8="","",Researchers!F8)</f>
        <v/>
      </c>
      <c r="AQ6" t="str">
        <f>IF(Researchers!F16="","",Researchers!F16)</f>
        <v/>
      </c>
      <c r="AR6" t="str">
        <f>IF(Researchers!F17="","",Researchers!F17)</f>
        <v/>
      </c>
      <c r="AS6" t="str">
        <f>IF(Researchers!F19="","",Researchers!F19)</f>
        <v/>
      </c>
      <c r="AT6" t="str">
        <f>IF(Researchers!F11="","",Researchers!F11)</f>
        <v/>
      </c>
      <c r="AU6" t="str">
        <f>IF(Researchers!F9="","",Researchers!F9)</f>
        <v/>
      </c>
      <c r="AV6" t="str">
        <f>IF(Researchers!F5="","","gst"&amp;$A$3&amp;LOWER(LEFT(Researchers!F14,1)&amp;LEFT(Researchers!F5,1)&amp;MID(Researchers!F5,4,1)&amp;RIGHT(Researchers!F5,1)))</f>
        <v/>
      </c>
      <c r="AX6" t="str">
        <f>IF(Researchers!F24="","",Researchers!F27&amp;" "&amp;Researchers!F26&amp;" "&amp;Researchers!F25&amp;" "&amp;Researchers!F24)</f>
        <v/>
      </c>
      <c r="AY6" t="str">
        <f>IF(Researchers!F28="","",Researchers!F28)</f>
        <v/>
      </c>
      <c r="AZ6" t="str">
        <f>IF(Researchers!F29="","",Researchers!F29)</f>
        <v/>
      </c>
      <c r="BA6" s="6" t="e">
        <f>IF(Researchers!#REF!="","",Researchers!#REF!)</f>
        <v>#REF!</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FT6" t="e">
        <f>IF(#REF!="","",#REF!)</f>
        <v>#REF!</v>
      </c>
      <c r="FU6" t="e">
        <f>IF(#REF!="","",#REF!)</f>
        <v>#REF!</v>
      </c>
      <c r="FV6" t="e">
        <f>IF(#REF!="","",#REF!)</f>
        <v>#REF!</v>
      </c>
    </row>
    <row r="7" spans="1:197" x14ac:dyDescent="0.2">
      <c r="FT7" t="e">
        <f>IF(#REF!="","",#REF!)</f>
        <v>#REF!</v>
      </c>
      <c r="FU7" t="e">
        <f>IF(#REF!="","",#REF!)</f>
        <v>#REF!</v>
      </c>
      <c r="FV7" t="e">
        <f>IF(#REF!="","",#REF!)</f>
        <v>#REF!</v>
      </c>
    </row>
    <row r="8" spans="1:197" x14ac:dyDescent="0.2">
      <c r="FT8" t="e">
        <f>IF(#REF!="","",#REF!)</f>
        <v>#REF!</v>
      </c>
      <c r="FU8" t="e">
        <f>IF(#REF!="","",#REF!)</f>
        <v>#REF!</v>
      </c>
      <c r="FV8" t="e">
        <f>IF(#REF!="","",#REF!)</f>
        <v>#REF!</v>
      </c>
    </row>
    <row r="9" spans="1:197" x14ac:dyDescent="0.2">
      <c r="FL9" t="e">
        <f>IF(#REF!="","",#REF!)</f>
        <v>#REF!</v>
      </c>
      <c r="FM9" t="e">
        <f>IF(#REF!="","",#REF!)</f>
        <v>#REF!</v>
      </c>
      <c r="FN9" t="e">
        <f>IF(#REF!="","",#REF!)</f>
        <v>#REF!</v>
      </c>
    </row>
    <row r="10" spans="1:197" x14ac:dyDescent="0.2">
      <c r="CW10" s="40"/>
    </row>
    <row r="11" spans="1:197" x14ac:dyDescent="0.2">
      <c r="CW11" s="40"/>
    </row>
    <row r="21" spans="1:2" x14ac:dyDescent="0.2">
      <c r="A21" t="s">
        <v>42</v>
      </c>
      <c r="B21" t="s">
        <v>43</v>
      </c>
    </row>
    <row r="22" spans="1:2" x14ac:dyDescent="0.2">
      <c r="A22" t="s">
        <v>44</v>
      </c>
      <c r="B22" t="s">
        <v>45</v>
      </c>
    </row>
    <row r="23" spans="1:2" x14ac:dyDescent="0.2">
      <c r="A23" t="s">
        <v>46</v>
      </c>
      <c r="B23" t="s">
        <v>47</v>
      </c>
    </row>
    <row r="24" spans="1:2" x14ac:dyDescent="0.2">
      <c r="A24" t="s">
        <v>48</v>
      </c>
      <c r="B24" t="s">
        <v>49</v>
      </c>
    </row>
    <row r="25" spans="1:2" x14ac:dyDescent="0.2">
      <c r="A25" t="s">
        <v>50</v>
      </c>
      <c r="B25" t="s">
        <v>51</v>
      </c>
    </row>
    <row r="26" spans="1:2" x14ac:dyDescent="0.2">
      <c r="A26" t="s">
        <v>53</v>
      </c>
      <c r="B26" t="s">
        <v>54</v>
      </c>
    </row>
    <row r="27" spans="1:2" x14ac:dyDescent="0.2">
      <c r="A27" t="s">
        <v>55</v>
      </c>
      <c r="B27" t="s">
        <v>56</v>
      </c>
    </row>
    <row r="28" spans="1:2" x14ac:dyDescent="0.2">
      <c r="A28" t="s">
        <v>57</v>
      </c>
      <c r="B28" t="s">
        <v>58</v>
      </c>
    </row>
    <row r="29" spans="1:2" x14ac:dyDescent="0.2">
      <c r="A29" t="s">
        <v>59</v>
      </c>
      <c r="B29" t="s">
        <v>60</v>
      </c>
    </row>
    <row r="30" spans="1:2" x14ac:dyDescent="0.2">
      <c r="A30" t="s">
        <v>187</v>
      </c>
      <c r="B30" t="s">
        <v>188</v>
      </c>
    </row>
    <row r="31" spans="1:2" x14ac:dyDescent="0.2">
      <c r="A31" t="s">
        <v>189</v>
      </c>
      <c r="B31" t="s">
        <v>190</v>
      </c>
    </row>
  </sheetData>
  <mergeCells count="38">
    <mergeCell ref="GF2:GH2"/>
    <mergeCell ref="FF2:FH2"/>
    <mergeCell ref="FI2:FK2"/>
    <mergeCell ref="FL2:FN2"/>
    <mergeCell ref="FP2:FR2"/>
    <mergeCell ref="FX2:FZ2"/>
    <mergeCell ref="FT2:FV2"/>
    <mergeCell ref="ET2:EV2"/>
    <mergeCell ref="EW2:EY2"/>
    <mergeCell ref="EZ2:FB2"/>
    <mergeCell ref="FC2:FE2"/>
    <mergeCell ref="GB2:GD2"/>
    <mergeCell ref="DD2:DF2"/>
    <mergeCell ref="DG2:DI2"/>
    <mergeCell ref="EK2:EM2"/>
    <mergeCell ref="EN2:EP2"/>
    <mergeCell ref="EQ2:ES2"/>
    <mergeCell ref="DJ2:DL2"/>
    <mergeCell ref="EB2:ED2"/>
    <mergeCell ref="EE2:EG2"/>
    <mergeCell ref="EH2:EJ2"/>
    <mergeCell ref="DM2:DO2"/>
    <mergeCell ref="DP2:DR2"/>
    <mergeCell ref="DS2:DU2"/>
    <mergeCell ref="DV2:DX2"/>
    <mergeCell ref="DY2:EA2"/>
    <mergeCell ref="CX2:CZ2"/>
    <mergeCell ref="DA2:DC2"/>
    <mergeCell ref="L2:W2"/>
    <mergeCell ref="X2:AB2"/>
    <mergeCell ref="AD2:AI2"/>
    <mergeCell ref="AJ2:AM2"/>
    <mergeCell ref="AX2:AZ2"/>
    <mergeCell ref="BL2:BN2"/>
    <mergeCell ref="BZ2:CB2"/>
    <mergeCell ref="CN2:CQ2"/>
    <mergeCell ref="CR2:CT2"/>
    <mergeCell ref="CU2:CW2"/>
  </mergeCells>
  <phoneticPr fontId="7"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showGridLines="0" tabSelected="1" topLeftCell="A29" workbookViewId="0">
      <selection activeCell="A36" sqref="A36:F39"/>
    </sheetView>
  </sheetViews>
  <sheetFormatPr defaultRowHeight="12.75" x14ac:dyDescent="0.2"/>
  <cols>
    <col min="1" max="1" width="28.85546875" customWidth="1"/>
    <col min="2" max="2" width="38.7109375" bestFit="1" customWidth="1"/>
    <col min="3" max="6" width="31.42578125" customWidth="1"/>
  </cols>
  <sheetData>
    <row r="1" spans="1:6" x14ac:dyDescent="0.2">
      <c r="A1" s="1" t="s">
        <v>273</v>
      </c>
      <c r="C1" s="3"/>
    </row>
    <row r="2" spans="1:6" x14ac:dyDescent="0.2">
      <c r="A2" s="1"/>
      <c r="B2" s="3"/>
    </row>
    <row r="3" spans="1:6" x14ac:dyDescent="0.2">
      <c r="A3" s="25" t="s">
        <v>264</v>
      </c>
      <c r="B3" s="25" t="s">
        <v>265</v>
      </c>
      <c r="C3" s="25" t="s">
        <v>266</v>
      </c>
      <c r="D3" s="25" t="s">
        <v>266</v>
      </c>
      <c r="E3" s="25" t="s">
        <v>266</v>
      </c>
      <c r="F3" s="25" t="s">
        <v>266</v>
      </c>
    </row>
    <row r="4" spans="1:6" ht="19.5" customHeight="1" x14ac:dyDescent="0.2">
      <c r="A4" s="19"/>
      <c r="B4" s="22"/>
      <c r="C4" s="4" t="s">
        <v>274</v>
      </c>
      <c r="D4" s="4" t="s">
        <v>275</v>
      </c>
      <c r="E4" s="4" t="s">
        <v>276</v>
      </c>
      <c r="F4" s="4" t="s">
        <v>277</v>
      </c>
    </row>
    <row r="5" spans="1:6" x14ac:dyDescent="0.2">
      <c r="A5" s="22" t="s">
        <v>278</v>
      </c>
      <c r="B5" s="23" t="s">
        <v>279</v>
      </c>
      <c r="C5" s="53"/>
      <c r="D5" s="53"/>
      <c r="E5" s="53"/>
      <c r="F5" s="53"/>
    </row>
    <row r="6" spans="1:6" x14ac:dyDescent="0.2">
      <c r="A6" s="22"/>
      <c r="B6" s="23" t="s">
        <v>267</v>
      </c>
      <c r="C6" s="53"/>
      <c r="D6" s="53"/>
      <c r="E6" s="53"/>
      <c r="F6" s="53"/>
    </row>
    <row r="7" spans="1:6" x14ac:dyDescent="0.2">
      <c r="A7" s="22"/>
      <c r="B7" s="23" t="s">
        <v>268</v>
      </c>
      <c r="C7" s="53"/>
      <c r="D7" s="53"/>
      <c r="E7" s="53"/>
      <c r="F7" s="53"/>
    </row>
    <row r="8" spans="1:6" x14ac:dyDescent="0.2">
      <c r="A8" s="22"/>
      <c r="B8" s="23" t="s">
        <v>281</v>
      </c>
      <c r="C8" s="56"/>
      <c r="D8" s="56"/>
      <c r="E8" s="56"/>
      <c r="F8" s="56"/>
    </row>
    <row r="9" spans="1:6" ht="36" x14ac:dyDescent="0.2">
      <c r="A9" s="24" t="s">
        <v>304</v>
      </c>
      <c r="B9" s="21" t="s">
        <v>305</v>
      </c>
      <c r="C9" s="53"/>
      <c r="D9" s="53"/>
      <c r="E9" s="53"/>
      <c r="F9" s="53"/>
    </row>
    <row r="10" spans="1:6" ht="39" customHeight="1" x14ac:dyDescent="0.2">
      <c r="A10" s="24" t="s">
        <v>294</v>
      </c>
      <c r="B10" s="21"/>
      <c r="C10" s="53"/>
      <c r="D10" s="53"/>
      <c r="E10" s="53"/>
      <c r="F10" s="53"/>
    </row>
    <row r="11" spans="1:6" ht="28.5" customHeight="1" x14ac:dyDescent="0.2">
      <c r="A11" s="24"/>
      <c r="B11" s="21" t="s">
        <v>288</v>
      </c>
      <c r="C11" s="53"/>
      <c r="D11" s="53"/>
      <c r="E11" s="53"/>
      <c r="F11" s="53"/>
    </row>
    <row r="12" spans="1:6" ht="15.75" x14ac:dyDescent="0.25">
      <c r="A12" s="55" t="s">
        <v>309</v>
      </c>
    </row>
    <row r="13" spans="1:6" x14ac:dyDescent="0.2">
      <c r="A13" s="22"/>
      <c r="B13" s="23" t="s">
        <v>269</v>
      </c>
      <c r="C13" s="53"/>
      <c r="D13" s="53"/>
      <c r="E13" s="53"/>
      <c r="F13" s="53"/>
    </row>
    <row r="14" spans="1:6" x14ac:dyDescent="0.2">
      <c r="A14" s="22"/>
      <c r="B14" s="23" t="s">
        <v>280</v>
      </c>
      <c r="C14" s="53"/>
      <c r="D14" s="53"/>
      <c r="E14" s="53"/>
      <c r="F14" s="53"/>
    </row>
    <row r="15" spans="1:6" x14ac:dyDescent="0.2">
      <c r="A15" s="22"/>
      <c r="B15" s="23" t="s">
        <v>295</v>
      </c>
      <c r="C15" s="53"/>
      <c r="D15" s="53"/>
      <c r="E15" s="53"/>
      <c r="F15" s="53"/>
    </row>
    <row r="16" spans="1:6" x14ac:dyDescent="0.2">
      <c r="A16" s="24"/>
      <c r="B16" s="23" t="s">
        <v>292</v>
      </c>
      <c r="C16" s="53"/>
      <c r="D16" s="53"/>
      <c r="E16" s="53"/>
      <c r="F16" s="53"/>
    </row>
    <row r="17" spans="1:6" x14ac:dyDescent="0.2">
      <c r="A17" s="24"/>
      <c r="B17" s="23" t="s">
        <v>270</v>
      </c>
      <c r="C17" s="56"/>
      <c r="D17" s="56"/>
      <c r="E17" s="56"/>
      <c r="F17" s="56"/>
    </row>
    <row r="18" spans="1:6" x14ac:dyDescent="0.2">
      <c r="A18" s="24"/>
      <c r="B18" s="23" t="s">
        <v>296</v>
      </c>
      <c r="C18" s="56"/>
      <c r="D18" s="56"/>
      <c r="E18" s="56"/>
      <c r="F18" s="56"/>
    </row>
    <row r="19" spans="1:6" x14ac:dyDescent="0.2">
      <c r="A19" s="24"/>
      <c r="B19" s="23" t="s">
        <v>290</v>
      </c>
      <c r="C19" s="57"/>
      <c r="D19" s="57"/>
      <c r="E19" s="57"/>
      <c r="F19" s="57"/>
    </row>
    <row r="20" spans="1:6" ht="36" x14ac:dyDescent="0.2">
      <c r="A20" s="24" t="s">
        <v>306</v>
      </c>
      <c r="B20" s="21" t="s">
        <v>301</v>
      </c>
      <c r="C20" s="56"/>
      <c r="D20" s="56"/>
      <c r="E20" s="56"/>
      <c r="F20" s="56"/>
    </row>
    <row r="21" spans="1:6" x14ac:dyDescent="0.2">
      <c r="A21" s="24"/>
      <c r="B21" s="23" t="s">
        <v>271</v>
      </c>
      <c r="C21" s="56"/>
      <c r="D21" s="56"/>
      <c r="E21" s="56"/>
      <c r="F21" s="56"/>
    </row>
    <row r="22" spans="1:6" x14ac:dyDescent="0.2">
      <c r="A22" s="24"/>
      <c r="B22" s="23" t="s">
        <v>272</v>
      </c>
      <c r="C22" s="56"/>
      <c r="D22" s="56"/>
      <c r="E22" s="56"/>
      <c r="F22" s="56"/>
    </row>
    <row r="23" spans="1:6" x14ac:dyDescent="0.2">
      <c r="A23" s="24"/>
      <c r="B23" s="23" t="s">
        <v>308</v>
      </c>
      <c r="C23" s="56"/>
      <c r="D23" s="56"/>
      <c r="E23" s="56"/>
      <c r="F23" s="56"/>
    </row>
    <row r="24" spans="1:6" ht="24" x14ac:dyDescent="0.2">
      <c r="A24" s="22" t="s">
        <v>282</v>
      </c>
      <c r="B24" s="23" t="s">
        <v>283</v>
      </c>
      <c r="C24" s="53"/>
      <c r="D24" s="53"/>
      <c r="E24" s="53"/>
      <c r="F24" s="53"/>
    </row>
    <row r="25" spans="1:6" x14ac:dyDescent="0.2">
      <c r="A25" s="22"/>
      <c r="B25" s="23" t="s">
        <v>267</v>
      </c>
      <c r="C25" s="53"/>
      <c r="D25" s="53"/>
      <c r="E25" s="53"/>
      <c r="F25" s="53"/>
    </row>
    <row r="26" spans="1:6" x14ac:dyDescent="0.2">
      <c r="A26" s="22"/>
      <c r="B26" s="23" t="s">
        <v>268</v>
      </c>
      <c r="C26" s="53"/>
      <c r="D26" s="53"/>
      <c r="E26" s="53"/>
      <c r="F26" s="53"/>
    </row>
    <row r="27" spans="1:6" x14ac:dyDescent="0.2">
      <c r="A27" s="22"/>
      <c r="B27" s="23" t="s">
        <v>269</v>
      </c>
      <c r="C27" s="53"/>
      <c r="D27" s="53"/>
      <c r="E27" s="53"/>
      <c r="F27" s="53"/>
    </row>
    <row r="28" spans="1:6" x14ac:dyDescent="0.2">
      <c r="A28" s="24"/>
      <c r="B28" s="23" t="s">
        <v>292</v>
      </c>
      <c r="C28" s="53"/>
      <c r="D28" s="53"/>
      <c r="E28" s="53"/>
      <c r="F28" s="53"/>
    </row>
    <row r="29" spans="1:6" x14ac:dyDescent="0.2">
      <c r="A29" s="24"/>
      <c r="B29" s="23" t="s">
        <v>284</v>
      </c>
      <c r="C29" s="53"/>
      <c r="D29" s="53"/>
      <c r="E29" s="53"/>
      <c r="F29" s="53"/>
    </row>
    <row r="31" spans="1:6" x14ac:dyDescent="0.2">
      <c r="A31" s="51"/>
      <c r="B31" s="42" t="s">
        <v>289</v>
      </c>
    </row>
    <row r="32" spans="1:6" x14ac:dyDescent="0.2">
      <c r="A32" s="41"/>
      <c r="B32" s="42"/>
    </row>
    <row r="33" spans="1:6" ht="14.25" customHeight="1" x14ac:dyDescent="0.2">
      <c r="A33" s="52"/>
      <c r="B33" s="42" t="s">
        <v>287</v>
      </c>
    </row>
    <row r="34" spans="1:6" ht="15" customHeight="1" x14ac:dyDescent="0.2"/>
    <row r="35" spans="1:6" ht="16.5" customHeight="1" x14ac:dyDescent="0.2">
      <c r="A35" s="59" t="s">
        <v>293</v>
      </c>
    </row>
    <row r="36" spans="1:6" ht="49.5" customHeight="1" x14ac:dyDescent="0.2">
      <c r="A36" s="78" t="s">
        <v>312</v>
      </c>
      <c r="B36" s="78"/>
      <c r="C36" s="78"/>
      <c r="D36" s="78"/>
      <c r="E36" s="78"/>
      <c r="F36" s="78"/>
    </row>
    <row r="37" spans="1:6" ht="30.75" customHeight="1" x14ac:dyDescent="0.2">
      <c r="A37" s="78" t="s">
        <v>313</v>
      </c>
      <c r="B37" s="78"/>
      <c r="C37" s="78"/>
      <c r="D37" s="78"/>
      <c r="E37" s="78"/>
      <c r="F37" s="78"/>
    </row>
    <row r="38" spans="1:6" ht="29.25" customHeight="1" x14ac:dyDescent="0.2">
      <c r="A38" s="78" t="s">
        <v>300</v>
      </c>
      <c r="B38" s="78"/>
      <c r="C38" s="78"/>
      <c r="D38" s="78"/>
      <c r="E38" s="78"/>
      <c r="F38" s="78"/>
    </row>
    <row r="39" spans="1:6" ht="27.75" customHeight="1" x14ac:dyDescent="0.2">
      <c r="A39" s="78" t="s">
        <v>311</v>
      </c>
      <c r="B39" s="78"/>
      <c r="C39" s="78"/>
      <c r="D39" s="78"/>
      <c r="E39" s="78"/>
      <c r="F39" s="78"/>
    </row>
    <row r="40" spans="1:6" ht="27" customHeight="1" x14ac:dyDescent="0.2">
      <c r="A40" s="78" t="s">
        <v>302</v>
      </c>
      <c r="B40" s="78"/>
      <c r="C40" s="78"/>
      <c r="D40" s="78"/>
      <c r="E40" s="78"/>
      <c r="F40" s="78"/>
    </row>
    <row r="41" spans="1:6" ht="14.25" customHeight="1" x14ac:dyDescent="0.2">
      <c r="A41" s="60" t="s">
        <v>303</v>
      </c>
      <c r="B41" s="61"/>
      <c r="C41" s="61"/>
      <c r="D41" s="61"/>
      <c r="E41" s="61"/>
      <c r="F41" s="61"/>
    </row>
    <row r="42" spans="1:6" x14ac:dyDescent="0.2">
      <c r="A42" s="58" t="s">
        <v>307</v>
      </c>
    </row>
    <row r="45" spans="1:6" x14ac:dyDescent="0.2">
      <c r="C45" s="58"/>
    </row>
  </sheetData>
  <sheetProtection algorithmName="SHA-512" hashValue="ofljQAqrVueCJ1mame1MUfxjVgVio2Sz3CCrMWaZ9GUYVjFdVL+7p/SvqfTJ5rjiW7omIHvEAuKaEobMzvtx/A==" saltValue="SQVyggxR7ZwOQ6C2mwiM/g==" spinCount="100000" sheet="1" objects="1" scenarios="1"/>
  <mergeCells count="5">
    <mergeCell ref="A38:F38"/>
    <mergeCell ref="A39:F39"/>
    <mergeCell ref="A40:F40"/>
    <mergeCell ref="A36:F36"/>
    <mergeCell ref="A37:F37"/>
  </mergeCells>
  <phoneticPr fontId="7" type="noConversion"/>
  <conditionalFormatting sqref="C6">
    <cfRule type="containsBlanks" dxfId="15" priority="19">
      <formula>LEN(TRIM(C6))=0</formula>
    </cfRule>
  </conditionalFormatting>
  <conditionalFormatting sqref="D6:F6">
    <cfRule type="containsBlanks" dxfId="14" priority="18">
      <formula>LEN(TRIM(D6))=0</formula>
    </cfRule>
  </conditionalFormatting>
  <conditionalFormatting sqref="C13:F13">
    <cfRule type="containsBlanks" dxfId="13" priority="17">
      <formula>LEN(TRIM(C13))=0</formula>
    </cfRule>
  </conditionalFormatting>
  <conditionalFormatting sqref="C25">
    <cfRule type="containsBlanks" dxfId="12" priority="16">
      <formula>LEN(TRIM(C25))=0</formula>
    </cfRule>
  </conditionalFormatting>
  <conditionalFormatting sqref="C27">
    <cfRule type="containsBlanks" dxfId="11" priority="15">
      <formula>LEN(TRIM(C27))=0</formula>
    </cfRule>
  </conditionalFormatting>
  <conditionalFormatting sqref="C17:F19">
    <cfRule type="containsBlanks" dxfId="10" priority="13">
      <formula>LEN(TRIM(C17))=0</formula>
    </cfRule>
    <cfRule type="colorScale" priority="14">
      <colorScale>
        <cfvo type="min"/>
        <cfvo type="max"/>
        <color rgb="FFFF7128"/>
        <color rgb="FFFFEF9C"/>
      </colorScale>
    </cfRule>
  </conditionalFormatting>
  <conditionalFormatting sqref="D25">
    <cfRule type="containsBlanks" dxfId="9" priority="10">
      <formula>LEN(TRIM(D25))=0</formula>
    </cfRule>
  </conditionalFormatting>
  <conditionalFormatting sqref="D27">
    <cfRule type="containsBlanks" dxfId="8" priority="9">
      <formula>LEN(TRIM(D27))=0</formula>
    </cfRule>
  </conditionalFormatting>
  <conditionalFormatting sqref="E25">
    <cfRule type="containsBlanks" dxfId="7" priority="6">
      <formula>LEN(TRIM(E25))=0</formula>
    </cfRule>
  </conditionalFormatting>
  <conditionalFormatting sqref="E27">
    <cfRule type="containsBlanks" dxfId="6" priority="5">
      <formula>LEN(TRIM(E27))=0</formula>
    </cfRule>
  </conditionalFormatting>
  <conditionalFormatting sqref="F25">
    <cfRule type="containsBlanks" dxfId="5" priority="2">
      <formula>LEN(TRIM(F25))=0</formula>
    </cfRule>
  </conditionalFormatting>
  <conditionalFormatting sqref="F27">
    <cfRule type="containsBlanks" dxfId="4" priority="1">
      <formula>LEN(TRIM(F27))=0</formula>
    </cfRule>
  </conditionalFormatting>
  <conditionalFormatting sqref="C5:F5 C26 C28:C29 C7:F11 C14:F16 C20:F20 C21:C24">
    <cfRule type="containsBlanks" dxfId="3" priority="22">
      <formula>LEN(TRIM(C5))=0</formula>
    </cfRule>
    <cfRule type="colorScale" priority="23">
      <colorScale>
        <cfvo type="min"/>
        <cfvo type="max"/>
        <color rgb="FFFF7128"/>
        <color rgb="FFFFEF9C"/>
      </colorScale>
    </cfRule>
  </conditionalFormatting>
  <conditionalFormatting sqref="D28:D29 D26 D21:D24">
    <cfRule type="containsBlanks" dxfId="2" priority="36">
      <formula>LEN(TRIM(D21))=0</formula>
    </cfRule>
    <cfRule type="colorScale" priority="37">
      <colorScale>
        <cfvo type="min"/>
        <cfvo type="max"/>
        <color rgb="FFFF7128"/>
        <color rgb="FFFFEF9C"/>
      </colorScale>
    </cfRule>
  </conditionalFormatting>
  <conditionalFormatting sqref="E28:E29 E26 E21:E24">
    <cfRule type="containsBlanks" dxfId="1" priority="42">
      <formula>LEN(TRIM(E21))=0</formula>
    </cfRule>
    <cfRule type="colorScale" priority="43">
      <colorScale>
        <cfvo type="min"/>
        <cfvo type="max"/>
        <color rgb="FFFF7128"/>
        <color rgb="FFFFEF9C"/>
      </colorScale>
    </cfRule>
  </conditionalFormatting>
  <conditionalFormatting sqref="F28:F29 F26 F21:F24">
    <cfRule type="containsBlanks" dxfId="0" priority="48">
      <formula>LEN(TRIM(F21))=0</formula>
    </cfRule>
    <cfRule type="colorScale" priority="49">
      <colorScale>
        <cfvo type="min"/>
        <cfvo type="max"/>
        <color rgb="FFFF7128"/>
        <color rgb="FFFFEF9C"/>
      </colorScale>
    </cfRule>
  </conditionalFormatting>
  <dataValidations count="4">
    <dataValidation type="list" allowBlank="1" showInputMessage="1" showErrorMessage="1" sqref="C15:F15">
      <formula1>"Dutch,English"</formula1>
    </dataValidation>
    <dataValidation type="list" allowBlank="1" showInputMessage="1" showErrorMessage="1" sqref="C11:F11">
      <formula1>"Yes,No"</formula1>
    </dataValidation>
    <dataValidation type="list" allowBlank="1" showInputMessage="1" showErrorMessage="1" sqref="C10:F10">
      <formula1>"Employee,Secondment,Apprentice"</formula1>
    </dataValidation>
    <dataValidation type="list" allowBlank="1" showInputMessage="1" showErrorMessage="1" sqref="C9:F9">
      <formula1>"Active,Onlooker,Onlooker with read-only rights"</formula1>
    </dataValidation>
  </dataValidations>
  <pageMargins left="0.75" right="0.75" top="1" bottom="1" header="0.5" footer="0.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Title page</vt:lpstr>
      <vt:lpstr>invoer gegevens</vt:lpstr>
      <vt:lpstr>Researchers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Oirschot, H. van (Hilde)</cp:lastModifiedBy>
  <cp:lastPrinted>2010-02-05T10:29:49Z</cp:lastPrinted>
  <dcterms:created xsi:type="dcterms:W3CDTF">2003-03-18T11:12:48Z</dcterms:created>
  <dcterms:modified xsi:type="dcterms:W3CDTF">2022-11-23T06:48:20Z</dcterms:modified>
</cp:coreProperties>
</file>