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Jaar 1990" sheetId="1" r:id="rId1"/>
    <sheet name="Jaar 2000" sheetId="2" r:id="rId2"/>
    <sheet name="Jaar 2007" sheetId="3" r:id="rId3"/>
  </sheets>
  <definedNames/>
  <calcPr fullCalcOnLoad="1"/>
</workbook>
</file>

<file path=xl/sharedStrings.xml><?xml version="1.0" encoding="utf-8"?>
<sst xmlns="http://schemas.openxmlformats.org/spreadsheetml/2006/main" count="339" uniqueCount="59">
  <si>
    <t>Maaidorsbare gewassenbedrijven</t>
  </si>
  <si>
    <t>Gespecialiseerde hakvruchtenbedrijven</t>
  </si>
  <si>
    <t>Maaidors/hakvruchtenbedrijven</t>
  </si>
  <si>
    <t>Akkerbouwgroentebedrijven</t>
  </si>
  <si>
    <t>Overige hakvruchtenbedrijven</t>
  </si>
  <si>
    <t>Overige akkerbouwbedrijven</t>
  </si>
  <si>
    <t>Opengrondsgroentebedrijven</t>
  </si>
  <si>
    <t>Glasgroentebedrijven</t>
  </si>
  <si>
    <t>Overige groentebedrijven</t>
  </si>
  <si>
    <t>Opengrondsbloem(bollen)bedrijven</t>
  </si>
  <si>
    <t>Glasbloemenbedrijven</t>
  </si>
  <si>
    <t>Overige bloemenbedrijven</t>
  </si>
  <si>
    <t>Paddenstoelbedrijven</t>
  </si>
  <si>
    <t>Overige tuinbouwbedrijven</t>
  </si>
  <si>
    <t>Fruitbedrijven</t>
  </si>
  <si>
    <t>Boomkwekerijbedrijven</t>
  </si>
  <si>
    <t>Overige blijvende teelbedrijven</t>
  </si>
  <si>
    <t>Sterk gespecialiseerde melkveebedrijven</t>
  </si>
  <si>
    <t>Gespecialiseerde melkveebedrijven</t>
  </si>
  <si>
    <t>Kalvermesterijbedrijven</t>
  </si>
  <si>
    <t>Graslandbedrijven</t>
  </si>
  <si>
    <t>Overige graasdierbedrijven</t>
  </si>
  <si>
    <t>Fokvarkensbedrijven</t>
  </si>
  <si>
    <t>Vleesvarkensbedrijven</t>
  </si>
  <si>
    <t>Overige varkensbedrijven</t>
  </si>
  <si>
    <t>Legkippenbedrijven</t>
  </si>
  <si>
    <t>Slachtpluimveebedrijven</t>
  </si>
  <si>
    <t>Overige pluimveebedrijven</t>
  </si>
  <si>
    <t>Varkens/pluimveebedrijven</t>
  </si>
  <si>
    <t>Overige hokdierbedrijven</t>
  </si>
  <si>
    <t>Tuinbouw/blijvende teeltbedrijven</t>
  </si>
  <si>
    <t>Overige gewassencombinaties</t>
  </si>
  <si>
    <t>Graasdiercombinaties</t>
  </si>
  <si>
    <t>Hokdiercombinaties</t>
  </si>
  <si>
    <t>Akkerbouw/graasdiercombinaties</t>
  </si>
  <si>
    <t>Overige combinaties</t>
  </si>
  <si>
    <t>Runderen</t>
  </si>
  <si>
    <t>Varkens</t>
  </si>
  <si>
    <t>Kippen</t>
  </si>
  <si>
    <t>Melk  en kalfkoeien</t>
  </si>
  <si>
    <t>BedrijfsType</t>
  </si>
  <si>
    <t>nge                     x1000</t>
  </si>
  <si>
    <t>Type bedrijven</t>
  </si>
  <si>
    <t>Aantal      bedrijven</t>
  </si>
  <si>
    <t>Schapen</t>
  </si>
  <si>
    <t>Aantal                            bedrijven</t>
  </si>
  <si>
    <t>Melk                               en kalfkoeien</t>
  </si>
  <si>
    <t>nge                        x1000</t>
  </si>
  <si>
    <t>overige rund/schaap/geit/paard</t>
  </si>
  <si>
    <t>Overige rund.schaap/geit/paard</t>
  </si>
  <si>
    <t xml:space="preserve"> </t>
  </si>
  <si>
    <t>Kleine land- en tuinbouwbedrijven (3-24 nge)</t>
  </si>
  <si>
    <t>Totaal</t>
  </si>
  <si>
    <t>.</t>
  </si>
  <si>
    <t>Totale landbouw</t>
  </si>
  <si>
    <t>Aandelen in de totale landbouw</t>
  </si>
  <si>
    <t>cultuurgrond                                      x1000 in are</t>
  </si>
  <si>
    <t>cultuurgrond                         gemeten maat              x1000 in are</t>
  </si>
  <si>
    <t>cultuurgrond                        kadastrale maat                x1000 in are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</si>
</sst>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%"/>
    <numFmt numFmtId="173" formatCode="#,##0.000"/>
    <numFmt numFmtId="174" formatCode="#,##0.0"/>
    <numFmt numFmtId="175" formatCode="0.0"/>
    <numFmt numFmtId="176" formatCode="0.0%"/>
  </numFmts>
  <fonts count="1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color indexed="63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6"/>
      <color indexed="63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8"/>
      </right>
      <top/>
      <bottom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2" fillId="0" borderId="1" xfId="0" applyAlignment="1">
      <alignment horizontal="left" wrapText="1"/>
    </xf>
    <xf numFmtId="4" fontId="1" fillId="0" borderId="2" xfId="0" applyAlignment="1">
      <alignment horizontal="center" vertical="center" wrapText="1"/>
    </xf>
    <xf numFmtId="3" fontId="2" fillId="0" borderId="3" xfId="0" applyAlignment="1">
      <alignment horizontal="left" wrapText="1"/>
    </xf>
    <xf numFmtId="3" fontId="2" fillId="0" borderId="4" xfId="0" applyAlignment="1">
      <alignment vertical="center" wrapText="1"/>
    </xf>
    <xf numFmtId="3" fontId="2" fillId="0" borderId="5" xfId="0" applyAlignment="1">
      <alignment vertical="center" wrapText="1"/>
    </xf>
    <xf numFmtId="3" fontId="2" fillId="0" borderId="6" xfId="0" applyAlignment="1">
      <alignment vertical="center" wrapText="1"/>
    </xf>
    <xf numFmtId="4" fontId="1" fillId="0" borderId="7" xfId="0" applyFont="1" applyAlignment="1">
      <alignment horizontal="center" wrapText="1"/>
    </xf>
    <xf numFmtId="4" fontId="1" fillId="0" borderId="8" xfId="0" applyFont="1" applyAlignment="1">
      <alignment horizontal="center" wrapText="1"/>
    </xf>
    <xf numFmtId="3" fontId="2" fillId="0" borderId="9" xfId="0" applyNumberFormat="1" applyAlignment="1">
      <alignment vertical="center" wrapText="1"/>
    </xf>
    <xf numFmtId="3" fontId="2" fillId="0" borderId="10" xfId="0" applyNumberFormat="1" applyAlignment="1">
      <alignment vertical="center" wrapText="1"/>
    </xf>
    <xf numFmtId="3" fontId="2" fillId="0" borderId="11" xfId="0" applyNumberFormat="1" applyAlignment="1">
      <alignment vertical="center" wrapText="1"/>
    </xf>
    <xf numFmtId="3" fontId="2" fillId="0" borderId="12" xfId="0" applyNumberFormat="1" applyAlignment="1">
      <alignment vertical="center" wrapText="1"/>
    </xf>
    <xf numFmtId="3" fontId="2" fillId="0" borderId="13" xfId="0" applyNumberFormat="1" applyAlignment="1">
      <alignment vertical="center" wrapText="1"/>
    </xf>
    <xf numFmtId="3" fontId="2" fillId="0" borderId="14" xfId="0" applyNumberFormat="1" applyAlignment="1">
      <alignment vertical="center" wrapText="1"/>
    </xf>
    <xf numFmtId="4" fontId="4" fillId="0" borderId="15" xfId="0" applyFont="1" applyAlignment="1">
      <alignment wrapText="1"/>
    </xf>
    <xf numFmtId="0" fontId="5" fillId="0" borderId="0" xfId="0" applyFont="1" applyAlignment="1">
      <alignment/>
    </xf>
    <xf numFmtId="4" fontId="6" fillId="0" borderId="16" xfId="0" applyFont="1" applyAlignment="1">
      <alignment vertical="top" wrapText="1"/>
    </xf>
    <xf numFmtId="4" fontId="7" fillId="0" borderId="17" xfId="0" applyFont="1" applyAlignment="1">
      <alignment vertical="top" wrapText="1"/>
    </xf>
    <xf numFmtId="3" fontId="1" fillId="0" borderId="18" xfId="0" applyNumberFormat="1" applyFont="1" applyAlignment="1">
      <alignment horizontal="center" wrapText="1"/>
    </xf>
    <xf numFmtId="9" fontId="2" fillId="0" borderId="10" xfId="0" applyNumberFormat="1" applyAlignment="1">
      <alignment vertical="center" wrapText="1"/>
    </xf>
    <xf numFmtId="3" fontId="4" fillId="0" borderId="15" xfId="0" applyNumberFormat="1" applyFont="1" applyAlignment="1">
      <alignment wrapText="1"/>
    </xf>
    <xf numFmtId="3" fontId="8" fillId="0" borderId="15" xfId="0" applyNumberFormat="1" applyFont="1" applyAlignment="1">
      <alignment wrapText="1"/>
    </xf>
    <xf numFmtId="3" fontId="9" fillId="0" borderId="15" xfId="0" applyNumberFormat="1" applyFont="1" applyAlignment="1">
      <alignment horizontal="left" wrapText="1"/>
    </xf>
    <xf numFmtId="9" fontId="2" fillId="2" borderId="10" xfId="0" applyNumberFormat="1" applyFill="1" applyAlignment="1">
      <alignment vertical="center" wrapText="1"/>
    </xf>
    <xf numFmtId="176" fontId="2" fillId="0" borderId="10" xfId="0" applyNumberForma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3" fontId="1" fillId="2" borderId="18" xfId="0" applyNumberFormat="1" applyFont="1" applyFill="1" applyAlignment="1">
      <alignment horizontal="center" wrapText="1"/>
    </xf>
    <xf numFmtId="4" fontId="1" fillId="2" borderId="7" xfId="0" applyFont="1" applyFill="1" applyAlignment="1">
      <alignment horizontal="center" wrapText="1"/>
    </xf>
    <xf numFmtId="4" fontId="1" fillId="2" borderId="7" xfId="0" applyFont="1" applyFill="1" applyAlignment="1">
      <alignment horizontal="right" wrapText="1"/>
    </xf>
    <xf numFmtId="4" fontId="1" fillId="2" borderId="8" xfId="0" applyFont="1" applyFill="1" applyAlignment="1">
      <alignment horizontal="center" wrapText="1"/>
    </xf>
    <xf numFmtId="9" fontId="2" fillId="2" borderId="10" xfId="0" applyNumberFormat="1" applyFill="1" applyAlignment="1">
      <alignment horizontal="right" vertical="center" wrapText="1"/>
    </xf>
    <xf numFmtId="9" fontId="2" fillId="2" borderId="10" xfId="0" applyNumberFormat="1" applyFont="1" applyFill="1" applyAlignment="1">
      <alignment horizontal="right" vertical="center" wrapText="1"/>
    </xf>
    <xf numFmtId="176" fontId="2" fillId="2" borderId="10" xfId="0" applyNumberFormat="1" applyFill="1" applyAlignment="1">
      <alignment vertical="center" wrapText="1"/>
    </xf>
    <xf numFmtId="0" fontId="0" fillId="3" borderId="0" xfId="0" applyFill="1" applyAlignment="1">
      <alignment/>
    </xf>
    <xf numFmtId="9" fontId="2" fillId="2" borderId="10" xfId="0" applyNumberFormat="1" applyFont="1" applyFill="1" applyAlignment="1">
      <alignment vertical="center" wrapText="1"/>
    </xf>
    <xf numFmtId="3" fontId="1" fillId="4" borderId="18" xfId="0" applyNumberFormat="1" applyFont="1" applyFill="1" applyAlignment="1">
      <alignment horizontal="center" wrapText="1"/>
    </xf>
    <xf numFmtId="4" fontId="1" fillId="4" borderId="7" xfId="0" applyFont="1" applyFill="1" applyAlignment="1">
      <alignment horizontal="center" wrapText="1"/>
    </xf>
    <xf numFmtId="4" fontId="1" fillId="4" borderId="8" xfId="0" applyFont="1" applyFill="1" applyAlignment="1">
      <alignment horizontal="center" wrapText="1"/>
    </xf>
    <xf numFmtId="4" fontId="2" fillId="4" borderId="15" xfId="0" applyFont="1" applyFill="1" applyAlignment="1">
      <alignment horizontal="left" wrapText="1"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0" fillId="3" borderId="0" xfId="0" applyFill="1" applyAlignment="1">
      <alignment horizontal="right"/>
    </xf>
    <xf numFmtId="3" fontId="1" fillId="2" borderId="18" xfId="0" applyNumberFormat="1" applyFont="1" applyFill="1" applyAlignment="1">
      <alignment horizontal="right" wrapText="1"/>
    </xf>
    <xf numFmtId="4" fontId="1" fillId="2" borderId="8" xfId="0" applyFont="1" applyFill="1" applyAlignment="1">
      <alignment horizontal="right" wrapText="1"/>
    </xf>
    <xf numFmtId="0" fontId="0" fillId="5" borderId="0" xfId="0" applyFill="1" applyAlignment="1">
      <alignment horizontal="right"/>
    </xf>
    <xf numFmtId="0" fontId="10" fillId="3" borderId="0" xfId="0" applyFont="1" applyFill="1" applyAlignment="1">
      <alignment horizontal="left"/>
    </xf>
    <xf numFmtId="4" fontId="2" fillId="0" borderId="19" xfId="0" applyBorder="1" applyAlignment="1">
      <alignment horizontal="left" vertical="top" wrapText="1"/>
    </xf>
    <xf numFmtId="3" fontId="2" fillId="4" borderId="19" xfId="0" applyNumberFormat="1" applyFill="1" applyBorder="1" applyAlignment="1">
      <alignment vertical="center" wrapText="1"/>
    </xf>
    <xf numFmtId="3" fontId="2" fillId="4" borderId="19" xfId="0" applyFill="1" applyBorder="1" applyAlignment="1">
      <alignment vertical="center" wrapText="1"/>
    </xf>
    <xf numFmtId="9" fontId="2" fillId="2" borderId="19" xfId="0" applyNumberFormat="1" applyFill="1" applyBorder="1" applyAlignment="1">
      <alignment horizontal="right" vertical="center" wrapText="1"/>
    </xf>
    <xf numFmtId="9" fontId="2" fillId="4" borderId="19" xfId="0" applyNumberFormat="1" applyFill="1" applyBorder="1" applyAlignment="1">
      <alignment vertical="center" wrapText="1"/>
    </xf>
    <xf numFmtId="4" fontId="2" fillId="4" borderId="19" xfId="0" applyFill="1" applyBorder="1" applyAlignment="1">
      <alignment horizontal="left" vertical="top" wrapText="1"/>
    </xf>
    <xf numFmtId="3" fontId="2" fillId="4" borderId="20" xfId="0" applyNumberFormat="1" applyFill="1" applyBorder="1" applyAlignment="1">
      <alignment vertical="center" wrapText="1"/>
    </xf>
    <xf numFmtId="9" fontId="2" fillId="2" borderId="19" xfId="0" applyNumberFormat="1" applyFont="1" applyFill="1" applyBorder="1" applyAlignment="1">
      <alignment horizontal="right" vertical="center" wrapText="1"/>
    </xf>
    <xf numFmtId="4" fontId="2" fillId="0" borderId="19" xfId="0" applyFont="1" applyBorder="1" applyAlignment="1">
      <alignment horizontal="left" vertical="top" wrapText="1"/>
    </xf>
    <xf numFmtId="0" fontId="5" fillId="5" borderId="19" xfId="0" applyFont="1" applyFill="1" applyBorder="1" applyAlignment="1">
      <alignment/>
    </xf>
    <xf numFmtId="3" fontId="2" fillId="4" borderId="18" xfId="0" applyNumberFormat="1" applyFill="1" applyBorder="1" applyAlignment="1">
      <alignment vertical="center" wrapText="1"/>
    </xf>
    <xf numFmtId="4" fontId="1" fillId="0" borderId="19" xfId="0" applyFont="1" applyBorder="1" applyAlignment="1">
      <alignment horizontal="left" vertical="top" wrapText="1"/>
    </xf>
    <xf numFmtId="3" fontId="1" fillId="4" borderId="19" xfId="0" applyNumberFormat="1" applyFont="1" applyFill="1" applyBorder="1" applyAlignment="1">
      <alignment vertical="center" wrapText="1"/>
    </xf>
    <xf numFmtId="3" fontId="1" fillId="4" borderId="19" xfId="0" applyFont="1" applyFill="1" applyBorder="1" applyAlignment="1">
      <alignment vertical="center" wrapText="1"/>
    </xf>
    <xf numFmtId="3" fontId="1" fillId="4" borderId="21" xfId="0" applyNumberFormat="1" applyFont="1" applyFill="1" applyBorder="1" applyAlignment="1">
      <alignment vertical="center" wrapText="1"/>
    </xf>
    <xf numFmtId="9" fontId="1" fillId="2" borderId="21" xfId="0" applyNumberFormat="1" applyFont="1" applyFill="1" applyBorder="1" applyAlignment="1">
      <alignment horizontal="right" vertical="center" wrapText="1"/>
    </xf>
    <xf numFmtId="176" fontId="1" fillId="2" borderId="21" xfId="0" applyNumberFormat="1" applyFont="1" applyFill="1" applyBorder="1" applyAlignment="1">
      <alignment horizontal="right" vertical="center" wrapText="1"/>
    </xf>
    <xf numFmtId="176" fontId="1" fillId="4" borderId="21" xfId="0" applyNumberFormat="1" applyFont="1" applyFill="1" applyBorder="1" applyAlignment="1">
      <alignment vertical="center" wrapText="1"/>
    </xf>
    <xf numFmtId="4" fontId="1" fillId="4" borderId="19" xfId="0" applyFont="1" applyFill="1" applyBorder="1" applyAlignment="1">
      <alignment horizontal="left" vertical="top" wrapText="1"/>
    </xf>
    <xf numFmtId="3" fontId="1" fillId="4" borderId="20" xfId="0" applyNumberFormat="1" applyFont="1" applyFill="1" applyBorder="1" applyAlignment="1">
      <alignment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5">
      <selection activeCell="A41" sqref="A41"/>
    </sheetView>
  </sheetViews>
  <sheetFormatPr defaultColWidth="9.140625" defaultRowHeight="12.75"/>
  <cols>
    <col min="1" max="1" width="35.421875" style="0" customWidth="1"/>
    <col min="2" max="2" width="8.28125" style="0" customWidth="1"/>
    <col min="3" max="5" width="8.8515625" style="0" bestFit="1" customWidth="1"/>
    <col min="6" max="6" width="7.421875" style="0" customWidth="1"/>
    <col min="7" max="7" width="8.421875" style="0" bestFit="1" customWidth="1"/>
    <col min="8" max="8" width="12.00390625" style="0" customWidth="1"/>
    <col min="9" max="9" width="11.140625" style="0" customWidth="1"/>
    <col min="10" max="11" width="6.421875" style="0" customWidth="1"/>
    <col min="12" max="12" width="8.00390625" style="0" customWidth="1"/>
    <col min="13" max="13" width="8.421875" style="0" customWidth="1"/>
    <col min="14" max="14" width="7.28125" style="0" customWidth="1"/>
    <col min="15" max="15" width="8.57421875" style="0" customWidth="1"/>
    <col min="16" max="16" width="9.57421875" style="29" customWidth="1"/>
    <col min="17" max="17" width="8.28125" style="0" customWidth="1"/>
    <col min="18" max="18" width="11.28125" style="0" customWidth="1"/>
    <col min="19" max="19" width="12.7109375" style="0" customWidth="1"/>
    <col min="20" max="20" width="7.28125" style="0" customWidth="1"/>
    <col min="21" max="21" width="6.00390625" style="0" customWidth="1"/>
    <col min="22" max="22" width="36.7109375" style="0" customWidth="1"/>
    <col min="24" max="24" width="10.7109375" style="0" customWidth="1"/>
    <col min="25" max="25" width="12.28125" style="0" customWidth="1"/>
    <col min="26" max="26" width="11.140625" style="0" customWidth="1"/>
    <col min="28" max="28" width="10.57421875" style="0" customWidth="1"/>
    <col min="29" max="29" width="13.140625" style="0" customWidth="1"/>
    <col min="30" max="30" width="13.28125" style="0" customWidth="1"/>
  </cols>
  <sheetData>
    <row r="1" spans="1:22" s="28" customFormat="1" ht="13.5" thickBot="1">
      <c r="A1" s="28" t="s">
        <v>51</v>
      </c>
      <c r="L1" s="30" t="s">
        <v>55</v>
      </c>
      <c r="M1" s="30"/>
      <c r="N1" s="30"/>
      <c r="O1" s="30"/>
      <c r="P1" s="31"/>
      <c r="Q1" s="30"/>
      <c r="R1" s="30"/>
      <c r="S1" s="30"/>
      <c r="T1" s="30"/>
      <c r="V1" s="28" t="s">
        <v>54</v>
      </c>
    </row>
    <row r="2" spans="1:31" ht="48.75" customHeight="1" thickBot="1">
      <c r="A2" s="23" t="s">
        <v>50</v>
      </c>
      <c r="B2" s="21" t="s">
        <v>44</v>
      </c>
      <c r="C2" s="9" t="s">
        <v>37</v>
      </c>
      <c r="D2" s="9" t="s">
        <v>38</v>
      </c>
      <c r="E2" s="9" t="s">
        <v>36</v>
      </c>
      <c r="F2" s="9" t="s">
        <v>39</v>
      </c>
      <c r="G2" s="9" t="s">
        <v>43</v>
      </c>
      <c r="H2" s="9" t="s">
        <v>57</v>
      </c>
      <c r="I2" s="9" t="s">
        <v>58</v>
      </c>
      <c r="J2" s="10" t="s">
        <v>41</v>
      </c>
      <c r="K2" s="10"/>
      <c r="L2" s="32" t="s">
        <v>44</v>
      </c>
      <c r="M2" s="33" t="s">
        <v>37</v>
      </c>
      <c r="N2" s="33" t="s">
        <v>38</v>
      </c>
      <c r="O2" s="33" t="s">
        <v>36</v>
      </c>
      <c r="P2" s="34" t="s">
        <v>39</v>
      </c>
      <c r="Q2" s="33" t="s">
        <v>43</v>
      </c>
      <c r="R2" s="33" t="s">
        <v>57</v>
      </c>
      <c r="S2" s="33" t="s">
        <v>58</v>
      </c>
      <c r="T2" s="35" t="s">
        <v>41</v>
      </c>
      <c r="U2" s="10"/>
      <c r="V2" s="17" t="s">
        <v>40</v>
      </c>
      <c r="W2" s="21" t="s">
        <v>44</v>
      </c>
      <c r="X2" s="9" t="s">
        <v>37</v>
      </c>
      <c r="Y2" s="9" t="s">
        <v>38</v>
      </c>
      <c r="Z2" s="9" t="s">
        <v>36</v>
      </c>
      <c r="AA2" s="9" t="s">
        <v>39</v>
      </c>
      <c r="AB2" s="9" t="s">
        <v>43</v>
      </c>
      <c r="AC2" s="9" t="s">
        <v>57</v>
      </c>
      <c r="AD2" s="9" t="s">
        <v>58</v>
      </c>
      <c r="AE2" s="10" t="s">
        <v>41</v>
      </c>
    </row>
    <row r="3" spans="1:31" ht="13.5" thickBot="1">
      <c r="A3" s="18" t="s">
        <v>0</v>
      </c>
      <c r="B3" s="11">
        <v>238</v>
      </c>
      <c r="C3" s="6">
        <v>64.99999999999994</v>
      </c>
      <c r="D3" s="6">
        <v>180</v>
      </c>
      <c r="E3" s="6">
        <v>110</v>
      </c>
      <c r="F3" s="7">
        <v>3</v>
      </c>
      <c r="G3" s="7">
        <v>337</v>
      </c>
      <c r="H3" s="7">
        <v>272.507</v>
      </c>
      <c r="I3" s="6">
        <v>278.813</v>
      </c>
      <c r="J3" s="12">
        <v>2.3706659999999995</v>
      </c>
      <c r="K3" s="12"/>
      <c r="L3" s="26">
        <f>SUM(B3/W3)</f>
        <v>0.41975308641975306</v>
      </c>
      <c r="M3" s="26">
        <f aca="true" t="shared" si="0" ref="M3:M41">SUM(C3/X3)</f>
        <v>1.0000000000000002</v>
      </c>
      <c r="N3" s="26">
        <f aca="true" t="shared" si="1" ref="N3:N41">SUM(D3/Y3)</f>
        <v>1</v>
      </c>
      <c r="O3" s="26">
        <f aca="true" t="shared" si="2" ref="O3:O41">SUM(E3/Z3)</f>
        <v>0.5612244897959183</v>
      </c>
      <c r="P3" s="36">
        <f aca="true" t="shared" si="3" ref="P3:P41">SUM(F3/AA3)</f>
        <v>0.5999999999999992</v>
      </c>
      <c r="Q3" s="26">
        <f aca="true" t="shared" si="4" ref="Q3:Q41">SUM(G3/AB3)</f>
        <v>0.8100961538461539</v>
      </c>
      <c r="R3" s="26">
        <f aca="true" t="shared" si="5" ref="R3:R41">SUM(H3/AC3)</f>
        <v>0.33892134987973266</v>
      </c>
      <c r="S3" s="26">
        <f aca="true" t="shared" si="6" ref="S3:S41">SUM(I3/AD3)</f>
        <v>0.3396703840240533</v>
      </c>
      <c r="T3" s="26">
        <f aca="true" t="shared" si="7" ref="T3:T41">SUM(J3/AE3)</f>
        <v>0.31978086191937627</v>
      </c>
      <c r="U3" s="22"/>
      <c r="V3" s="18" t="s">
        <v>0</v>
      </c>
      <c r="W3" s="11">
        <v>567</v>
      </c>
      <c r="X3" s="6">
        <v>64.99999999999993</v>
      </c>
      <c r="Y3" s="6">
        <v>180</v>
      </c>
      <c r="Z3" s="6">
        <v>196</v>
      </c>
      <c r="AA3" s="6">
        <v>5.000000000000007</v>
      </c>
      <c r="AB3" s="7">
        <v>416</v>
      </c>
      <c r="AC3" s="7">
        <v>804.042</v>
      </c>
      <c r="AD3" s="6">
        <v>820.8340000000006</v>
      </c>
      <c r="AE3" s="12">
        <v>7.413408</v>
      </c>
    </row>
    <row r="4" spans="1:31" ht="13.5" thickBot="1">
      <c r="A4" s="18" t="s">
        <v>1</v>
      </c>
      <c r="B4" s="13">
        <v>1379</v>
      </c>
      <c r="C4" s="7">
        <v>553</v>
      </c>
      <c r="D4" s="7">
        <v>4620.000000000007</v>
      </c>
      <c r="E4" s="7">
        <v>449</v>
      </c>
      <c r="F4" s="7">
        <v>9.999999999999993</v>
      </c>
      <c r="G4" s="7">
        <v>1418</v>
      </c>
      <c r="H4" s="7">
        <v>1215.073</v>
      </c>
      <c r="I4" s="7">
        <v>1248.851</v>
      </c>
      <c r="J4" s="14">
        <v>16.196635000000008</v>
      </c>
      <c r="K4" s="14"/>
      <c r="L4" s="26">
        <f aca="true" t="shared" si="8" ref="L4:L41">SUM(B4/W4)</f>
        <v>0.09323867478025742</v>
      </c>
      <c r="M4" s="26">
        <f t="shared" si="0"/>
        <v>0.056290716612377736</v>
      </c>
      <c r="N4" s="26">
        <f t="shared" si="1"/>
        <v>0.02739888506701463</v>
      </c>
      <c r="O4" s="26">
        <f t="shared" si="2"/>
        <v>0.07835951134380428</v>
      </c>
      <c r="P4" s="36">
        <f t="shared" si="3"/>
        <v>0.021008403361344494</v>
      </c>
      <c r="Q4" s="26">
        <f t="shared" si="4"/>
        <v>0.2828645521643726</v>
      </c>
      <c r="R4" s="26">
        <f t="shared" si="5"/>
        <v>0.06643771545850974</v>
      </c>
      <c r="S4" s="26">
        <f t="shared" si="6"/>
        <v>0.06618588464517323</v>
      </c>
      <c r="T4" s="26">
        <f t="shared" si="7"/>
        <v>0.056569035248004315</v>
      </c>
      <c r="U4" s="22"/>
      <c r="V4" s="18" t="s">
        <v>1</v>
      </c>
      <c r="W4" s="13">
        <v>14789.999999999922</v>
      </c>
      <c r="X4" s="7">
        <v>9824.00000000002</v>
      </c>
      <c r="Y4" s="7">
        <v>168620</v>
      </c>
      <c r="Z4" s="7">
        <v>5730.000000000018</v>
      </c>
      <c r="AA4" s="7">
        <v>476.0000000000006</v>
      </c>
      <c r="AB4" s="7">
        <v>5013</v>
      </c>
      <c r="AC4" s="7">
        <v>18288.90399999999</v>
      </c>
      <c r="AD4" s="7">
        <v>18868.842000000004</v>
      </c>
      <c r="AE4" s="14">
        <v>286.31626699999987</v>
      </c>
    </row>
    <row r="5" spans="1:31" ht="13.5" thickBot="1">
      <c r="A5" s="18" t="s">
        <v>2</v>
      </c>
      <c r="B5" s="13">
        <v>690</v>
      </c>
      <c r="C5" s="7">
        <v>306</v>
      </c>
      <c r="D5" s="7">
        <v>1340</v>
      </c>
      <c r="E5" s="7">
        <v>296</v>
      </c>
      <c r="F5" s="7">
        <v>3</v>
      </c>
      <c r="G5" s="7">
        <v>625</v>
      </c>
      <c r="H5" s="7">
        <v>645.2070000000006</v>
      </c>
      <c r="I5" s="7">
        <v>658.911</v>
      </c>
      <c r="J5" s="14">
        <v>7.4519650000000075</v>
      </c>
      <c r="K5" s="14"/>
      <c r="L5" s="26">
        <f t="shared" si="8"/>
        <v>0.14566181127295758</v>
      </c>
      <c r="M5" s="26">
        <f t="shared" si="0"/>
        <v>0.16549486208761494</v>
      </c>
      <c r="N5" s="26">
        <f t="shared" si="1"/>
        <v>0.5425101214574899</v>
      </c>
      <c r="O5" s="26">
        <f t="shared" si="2"/>
        <v>0.32491767288693746</v>
      </c>
      <c r="P5" s="36">
        <f t="shared" si="3"/>
        <v>0.13636363636363635</v>
      </c>
      <c r="Q5" s="26">
        <f t="shared" si="4"/>
        <v>0.5208333333333334</v>
      </c>
      <c r="R5" s="26">
        <f t="shared" si="5"/>
        <v>0.18252719914316137</v>
      </c>
      <c r="S5" s="26">
        <f t="shared" si="6"/>
        <v>0.18206236270947596</v>
      </c>
      <c r="T5" s="26">
        <f t="shared" si="7"/>
        <v>0.171635738883695</v>
      </c>
      <c r="U5" s="22"/>
      <c r="V5" s="18" t="s">
        <v>2</v>
      </c>
      <c r="W5" s="13">
        <v>4737</v>
      </c>
      <c r="X5" s="7">
        <v>1849</v>
      </c>
      <c r="Y5" s="7">
        <v>2470</v>
      </c>
      <c r="Z5" s="7">
        <v>911</v>
      </c>
      <c r="AA5" s="7">
        <v>22</v>
      </c>
      <c r="AB5" s="7">
        <v>1200</v>
      </c>
      <c r="AC5" s="7">
        <v>3534.854</v>
      </c>
      <c r="AD5" s="7">
        <v>3619.15</v>
      </c>
      <c r="AE5" s="14">
        <v>43.41732700000004</v>
      </c>
    </row>
    <row r="6" spans="1:31" ht="13.5" thickBot="1">
      <c r="A6" s="18" t="s">
        <v>3</v>
      </c>
      <c r="B6" s="13">
        <v>634</v>
      </c>
      <c r="C6" s="7">
        <v>98</v>
      </c>
      <c r="D6" s="7">
        <v>50</v>
      </c>
      <c r="E6" s="7">
        <v>6</v>
      </c>
      <c r="F6" s="7">
        <v>0</v>
      </c>
      <c r="G6" s="7">
        <v>130</v>
      </c>
      <c r="H6" s="7">
        <v>69.507</v>
      </c>
      <c r="I6" s="7">
        <v>71.033</v>
      </c>
      <c r="J6" s="14">
        <v>1.3022740000000002</v>
      </c>
      <c r="K6" s="14"/>
      <c r="L6" s="26">
        <f t="shared" si="8"/>
        <v>1</v>
      </c>
      <c r="M6" s="26">
        <f t="shared" si="0"/>
        <v>0.20502092050209206</v>
      </c>
      <c r="N6" s="26">
        <f t="shared" si="1"/>
        <v>1</v>
      </c>
      <c r="O6" s="26">
        <f t="shared" si="2"/>
        <v>0.4</v>
      </c>
      <c r="P6" s="37" t="s">
        <v>53</v>
      </c>
      <c r="Q6" s="26">
        <f t="shared" si="4"/>
        <v>0.7784431137724551</v>
      </c>
      <c r="R6" s="26">
        <f t="shared" si="5"/>
        <v>0.35909424370485943</v>
      </c>
      <c r="S6" s="26">
        <f t="shared" si="6"/>
        <v>0.360808037709781</v>
      </c>
      <c r="T6" s="26">
        <f t="shared" si="7"/>
        <v>0.34697910596809056</v>
      </c>
      <c r="U6" s="22"/>
      <c r="V6" s="18" t="s">
        <v>3</v>
      </c>
      <c r="W6" s="13">
        <v>634</v>
      </c>
      <c r="X6" s="7">
        <v>478</v>
      </c>
      <c r="Y6" s="7">
        <v>50</v>
      </c>
      <c r="Z6" s="7">
        <v>15</v>
      </c>
      <c r="AA6" s="7">
        <v>0</v>
      </c>
      <c r="AB6" s="7">
        <v>167</v>
      </c>
      <c r="AC6" s="7">
        <v>193.562</v>
      </c>
      <c r="AD6" s="7">
        <v>196.872</v>
      </c>
      <c r="AE6" s="14">
        <v>3.753177</v>
      </c>
    </row>
    <row r="7" spans="1:31" ht="13.5" thickBot="1">
      <c r="A7" s="18" t="s">
        <v>4</v>
      </c>
      <c r="B7" s="13">
        <v>3558.000000000007</v>
      </c>
      <c r="C7" s="7">
        <v>2081</v>
      </c>
      <c r="D7" s="7">
        <v>16850</v>
      </c>
      <c r="E7" s="7">
        <v>1844</v>
      </c>
      <c r="F7" s="7">
        <v>35.00000000000007</v>
      </c>
      <c r="G7" s="7">
        <v>1396</v>
      </c>
      <c r="H7" s="7">
        <v>1341.123</v>
      </c>
      <c r="I7" s="7">
        <v>1360.327</v>
      </c>
      <c r="J7" s="14">
        <v>18.051577999999992</v>
      </c>
      <c r="K7" s="14"/>
      <c r="L7" s="26">
        <f t="shared" si="8"/>
        <v>0.0733653628059471</v>
      </c>
      <c r="M7" s="26">
        <f t="shared" si="0"/>
        <v>0.035975451637998236</v>
      </c>
      <c r="N7" s="26">
        <f t="shared" si="1"/>
        <v>0.01625678974230335</v>
      </c>
      <c r="O7" s="26">
        <f t="shared" si="2"/>
        <v>0.06606004155620854</v>
      </c>
      <c r="P7" s="36">
        <f t="shared" si="3"/>
        <v>0.012996658002228084</v>
      </c>
      <c r="Q7" s="26">
        <f t="shared" si="4"/>
        <v>0.23605005072708826</v>
      </c>
      <c r="R7" s="26">
        <f t="shared" si="5"/>
        <v>0.059219615340951125</v>
      </c>
      <c r="S7" s="26">
        <f t="shared" si="6"/>
        <v>0.05901531625950566</v>
      </c>
      <c r="T7" s="26">
        <f t="shared" si="7"/>
        <v>0.04981080790938064</v>
      </c>
      <c r="U7" s="22"/>
      <c r="V7" s="18" t="s">
        <v>4</v>
      </c>
      <c r="W7" s="13">
        <v>48496.99999999986</v>
      </c>
      <c r="X7" s="7">
        <v>57844.99999999978</v>
      </c>
      <c r="Y7" s="7">
        <v>1036490</v>
      </c>
      <c r="Z7" s="7">
        <v>27913.999999999924</v>
      </c>
      <c r="AA7" s="7">
        <v>2692.9999999999877</v>
      </c>
      <c r="AB7" s="7">
        <v>5914</v>
      </c>
      <c r="AC7" s="7">
        <v>22646.601000000017</v>
      </c>
      <c r="AD7" s="7">
        <v>23050.405999999886</v>
      </c>
      <c r="AE7" s="14">
        <v>362.4028350000005</v>
      </c>
    </row>
    <row r="8" spans="1:31" ht="13.5" thickBot="1">
      <c r="A8" s="18" t="s">
        <v>5</v>
      </c>
      <c r="B8" s="13">
        <v>3073</v>
      </c>
      <c r="C8" s="7">
        <v>4227.999999999994</v>
      </c>
      <c r="D8" s="7">
        <v>8410.000000000005</v>
      </c>
      <c r="E8" s="7">
        <v>1680</v>
      </c>
      <c r="F8" s="7">
        <v>50</v>
      </c>
      <c r="G8" s="7">
        <v>2562</v>
      </c>
      <c r="H8" s="7">
        <v>2199.869</v>
      </c>
      <c r="I8" s="7">
        <v>2230.265</v>
      </c>
      <c r="J8" s="14">
        <v>23.35984599999999</v>
      </c>
      <c r="K8" s="14"/>
      <c r="L8" s="26">
        <f t="shared" si="8"/>
        <v>0.19732870994670262</v>
      </c>
      <c r="M8" s="26">
        <f t="shared" si="0"/>
        <v>0.25526776550141844</v>
      </c>
      <c r="N8" s="26">
        <f t="shared" si="1"/>
        <v>0.05238243537838683</v>
      </c>
      <c r="O8" s="26">
        <f t="shared" si="2"/>
        <v>0.19780996114447208</v>
      </c>
      <c r="P8" s="36">
        <f t="shared" si="3"/>
        <v>0.09259259259259259</v>
      </c>
      <c r="Q8" s="26">
        <f t="shared" si="4"/>
        <v>0.7206751054852321</v>
      </c>
      <c r="R8" s="26">
        <f t="shared" si="5"/>
        <v>0.2749914278817663</v>
      </c>
      <c r="S8" s="26">
        <f t="shared" si="6"/>
        <v>0.2739717361098406</v>
      </c>
      <c r="T8" s="26">
        <f t="shared" si="7"/>
        <v>0.25886884010137046</v>
      </c>
      <c r="U8" s="22"/>
      <c r="V8" s="18" t="s">
        <v>5</v>
      </c>
      <c r="W8" s="13">
        <v>15573</v>
      </c>
      <c r="X8" s="7">
        <v>16563</v>
      </c>
      <c r="Y8" s="7">
        <v>160550</v>
      </c>
      <c r="Z8" s="7">
        <v>8492.999999999993</v>
      </c>
      <c r="AA8" s="7">
        <v>540</v>
      </c>
      <c r="AB8" s="7">
        <v>3555</v>
      </c>
      <c r="AC8" s="7">
        <v>7999.7729999999965</v>
      </c>
      <c r="AD8" s="7">
        <v>8140.492999999982</v>
      </c>
      <c r="AE8" s="14">
        <v>90.23815299999995</v>
      </c>
    </row>
    <row r="9" spans="1:31" ht="13.5" thickBot="1">
      <c r="A9" s="18" t="s">
        <v>6</v>
      </c>
      <c r="B9" s="13">
        <v>583.9999999999994</v>
      </c>
      <c r="C9" s="7">
        <v>655</v>
      </c>
      <c r="D9" s="7">
        <v>8160</v>
      </c>
      <c r="E9" s="7">
        <v>249</v>
      </c>
      <c r="F9" s="7">
        <v>5</v>
      </c>
      <c r="G9" s="7">
        <v>1304</v>
      </c>
      <c r="H9" s="7">
        <v>325.789</v>
      </c>
      <c r="I9" s="7">
        <v>334.009</v>
      </c>
      <c r="J9" s="14">
        <v>14.936687000000024</v>
      </c>
      <c r="K9" s="14"/>
      <c r="L9" s="26">
        <f t="shared" si="8"/>
        <v>0.2874015748031493</v>
      </c>
      <c r="M9" s="26">
        <f t="shared" si="0"/>
        <v>0.08250409371457357</v>
      </c>
      <c r="N9" s="26">
        <f t="shared" si="1"/>
        <v>0.11024047554714941</v>
      </c>
      <c r="O9" s="26">
        <f t="shared" si="2"/>
        <v>0.21245733788395904</v>
      </c>
      <c r="P9" s="36">
        <f t="shared" si="3"/>
        <v>0.0757575757575756</v>
      </c>
      <c r="Q9" s="26">
        <f t="shared" si="4"/>
        <v>0.5209748302037555</v>
      </c>
      <c r="R9" s="26">
        <f t="shared" si="5"/>
        <v>0.2126529514589216</v>
      </c>
      <c r="S9" s="26">
        <f t="shared" si="6"/>
        <v>0.2138826597064892</v>
      </c>
      <c r="T9" s="26">
        <f t="shared" si="7"/>
        <v>0.16181258812833868</v>
      </c>
      <c r="U9" s="22"/>
      <c r="V9" s="18" t="s">
        <v>6</v>
      </c>
      <c r="W9" s="13">
        <v>2032</v>
      </c>
      <c r="X9" s="7">
        <v>7939.0000000000055</v>
      </c>
      <c r="Y9" s="7">
        <v>74020</v>
      </c>
      <c r="Z9" s="7">
        <v>1172</v>
      </c>
      <c r="AA9" s="7">
        <v>66.00000000000014</v>
      </c>
      <c r="AB9" s="7">
        <v>2503</v>
      </c>
      <c r="AC9" s="7">
        <v>1532.022</v>
      </c>
      <c r="AD9" s="7">
        <v>1561.646</v>
      </c>
      <c r="AE9" s="14">
        <v>92.30855999999991</v>
      </c>
    </row>
    <row r="10" spans="1:31" ht="13.5" thickBot="1">
      <c r="A10" s="18" t="s">
        <v>7</v>
      </c>
      <c r="B10" s="13">
        <v>357</v>
      </c>
      <c r="C10" s="7">
        <v>89</v>
      </c>
      <c r="D10" s="7">
        <v>250</v>
      </c>
      <c r="E10" s="7">
        <v>41.00000000000006</v>
      </c>
      <c r="F10" s="7">
        <v>2</v>
      </c>
      <c r="G10" s="7">
        <v>403</v>
      </c>
      <c r="H10" s="7">
        <v>30.553</v>
      </c>
      <c r="I10" s="7">
        <v>32.656</v>
      </c>
      <c r="J10" s="14">
        <v>5.649679</v>
      </c>
      <c r="K10" s="14"/>
      <c r="L10" s="26">
        <f t="shared" si="8"/>
        <v>0.12786532951289364</v>
      </c>
      <c r="M10" s="26">
        <f t="shared" si="0"/>
        <v>0.02461283185840708</v>
      </c>
      <c r="N10" s="26">
        <f t="shared" si="1"/>
        <v>0.009881422924901186</v>
      </c>
      <c r="O10" s="26">
        <f t="shared" si="2"/>
        <v>0.10846560846560878</v>
      </c>
      <c r="P10" s="36">
        <f t="shared" si="3"/>
        <v>0.16666666666666666</v>
      </c>
      <c r="Q10" s="26">
        <f t="shared" si="4"/>
        <v>0.09545239223117007</v>
      </c>
      <c r="R10" s="26">
        <f t="shared" si="5"/>
        <v>0.038343425469833506</v>
      </c>
      <c r="S10" s="26">
        <f t="shared" si="6"/>
        <v>0.03863833472752842</v>
      </c>
      <c r="T10" s="26">
        <f t="shared" si="7"/>
        <v>0.01183908135579056</v>
      </c>
      <c r="U10" s="22"/>
      <c r="V10" s="18" t="s">
        <v>7</v>
      </c>
      <c r="W10" s="13">
        <v>2792.0000000000073</v>
      </c>
      <c r="X10" s="7">
        <v>3616</v>
      </c>
      <c r="Y10" s="7">
        <v>25300</v>
      </c>
      <c r="Z10" s="7">
        <v>377.99999999999943</v>
      </c>
      <c r="AA10" s="7">
        <v>12</v>
      </c>
      <c r="AB10" s="7">
        <v>4222</v>
      </c>
      <c r="AC10" s="7">
        <v>796.8249999999979</v>
      </c>
      <c r="AD10" s="7">
        <v>845.171000000002</v>
      </c>
      <c r="AE10" s="14">
        <v>477.20586</v>
      </c>
    </row>
    <row r="11" spans="1:31" ht="13.5" thickBot="1">
      <c r="A11" s="18" t="s">
        <v>8</v>
      </c>
      <c r="B11" s="13">
        <v>202</v>
      </c>
      <c r="C11" s="7">
        <v>79</v>
      </c>
      <c r="D11" s="7">
        <v>950</v>
      </c>
      <c r="E11" s="7">
        <v>20</v>
      </c>
      <c r="F11" s="7">
        <v>0</v>
      </c>
      <c r="G11" s="7">
        <v>205</v>
      </c>
      <c r="H11" s="7">
        <v>31.468</v>
      </c>
      <c r="I11" s="7">
        <v>33.274</v>
      </c>
      <c r="J11" s="14">
        <v>2.690874000000001</v>
      </c>
      <c r="K11" s="14"/>
      <c r="L11" s="26">
        <f t="shared" si="8"/>
        <v>0.38257575757575757</v>
      </c>
      <c r="M11" s="26">
        <f t="shared" si="0"/>
        <v>0.020466321243523315</v>
      </c>
      <c r="N11" s="26">
        <f t="shared" si="1"/>
        <v>0.2375</v>
      </c>
      <c r="O11" s="26">
        <f t="shared" si="2"/>
        <v>0.08064516129032258</v>
      </c>
      <c r="P11" s="36">
        <f t="shared" si="3"/>
        <v>0</v>
      </c>
      <c r="Q11" s="26">
        <f t="shared" si="4"/>
        <v>0.3942307692307692</v>
      </c>
      <c r="R11" s="26">
        <f t="shared" si="5"/>
        <v>0.13280943357207067</v>
      </c>
      <c r="S11" s="26">
        <f t="shared" si="6"/>
        <v>0.13647064613769286</v>
      </c>
      <c r="T11" s="26">
        <f t="shared" si="7"/>
        <v>0.11930290323975094</v>
      </c>
      <c r="U11" s="22"/>
      <c r="V11" s="18" t="s">
        <v>8</v>
      </c>
      <c r="W11" s="13">
        <v>528</v>
      </c>
      <c r="X11" s="7">
        <v>3860</v>
      </c>
      <c r="Y11" s="7">
        <v>4000</v>
      </c>
      <c r="Z11" s="7">
        <v>248</v>
      </c>
      <c r="AA11" s="7">
        <v>58</v>
      </c>
      <c r="AB11" s="7">
        <v>520</v>
      </c>
      <c r="AC11" s="7">
        <v>236.941</v>
      </c>
      <c r="AD11" s="7">
        <v>243.818</v>
      </c>
      <c r="AE11" s="14">
        <v>22.554974999999995</v>
      </c>
    </row>
    <row r="12" spans="1:31" ht="13.5" thickBot="1">
      <c r="A12" s="18" t="s">
        <v>9</v>
      </c>
      <c r="B12" s="13">
        <v>556.0000000000009</v>
      </c>
      <c r="C12" s="7">
        <v>112</v>
      </c>
      <c r="D12" s="7">
        <v>30</v>
      </c>
      <c r="E12" s="7">
        <v>105</v>
      </c>
      <c r="F12" s="7">
        <v>7</v>
      </c>
      <c r="G12" s="7">
        <v>792</v>
      </c>
      <c r="H12" s="7">
        <v>94.1450000000001</v>
      </c>
      <c r="I12" s="7">
        <v>100.869</v>
      </c>
      <c r="J12" s="14">
        <v>9.463078000000003</v>
      </c>
      <c r="K12" s="14"/>
      <c r="L12" s="26">
        <f t="shared" si="8"/>
        <v>0.1668166816681671</v>
      </c>
      <c r="M12" s="26">
        <f t="shared" si="0"/>
        <v>0.10566037735849057</v>
      </c>
      <c r="N12" s="26">
        <f t="shared" si="1"/>
        <v>0.0008789920890711983</v>
      </c>
      <c r="O12" s="26">
        <f t="shared" si="2"/>
        <v>0.07317073170731707</v>
      </c>
      <c r="P12" s="36">
        <f t="shared" si="3"/>
        <v>0.015317286652078802</v>
      </c>
      <c r="Q12" s="26">
        <f t="shared" si="4"/>
        <v>0.3110761979575805</v>
      </c>
      <c r="R12" s="26">
        <f t="shared" si="5"/>
        <v>0.04894498842206291</v>
      </c>
      <c r="S12" s="26">
        <f t="shared" si="6"/>
        <v>0.050146583391457944</v>
      </c>
      <c r="T12" s="26">
        <f t="shared" si="7"/>
        <v>0.0457974615319497</v>
      </c>
      <c r="U12" s="22"/>
      <c r="V12" s="18" t="s">
        <v>9</v>
      </c>
      <c r="W12" s="13">
        <v>3333</v>
      </c>
      <c r="X12" s="7">
        <v>1060</v>
      </c>
      <c r="Y12" s="7">
        <v>34130</v>
      </c>
      <c r="Z12" s="7">
        <v>1435</v>
      </c>
      <c r="AA12" s="7">
        <v>456.9999999999992</v>
      </c>
      <c r="AB12" s="7">
        <v>2546</v>
      </c>
      <c r="AC12" s="7">
        <v>1923.486</v>
      </c>
      <c r="AD12" s="7">
        <v>2011.483</v>
      </c>
      <c r="AE12" s="14">
        <v>206.628876</v>
      </c>
    </row>
    <row r="13" spans="1:31" ht="13.5" thickBot="1">
      <c r="A13" s="18" t="s">
        <v>10</v>
      </c>
      <c r="B13" s="13">
        <v>213</v>
      </c>
      <c r="C13" s="7">
        <v>80.00000000000006</v>
      </c>
      <c r="D13" s="7">
        <v>370</v>
      </c>
      <c r="E13" s="7">
        <v>0</v>
      </c>
      <c r="F13" s="7">
        <v>0</v>
      </c>
      <c r="G13" s="7">
        <v>669</v>
      </c>
      <c r="H13" s="7">
        <v>24.36</v>
      </c>
      <c r="I13" s="7">
        <v>27.428</v>
      </c>
      <c r="J13" s="14">
        <v>9.30369600000001</v>
      </c>
      <c r="K13" s="14"/>
      <c r="L13" s="26">
        <f t="shared" si="8"/>
        <v>0.056830309498399484</v>
      </c>
      <c r="M13" s="26">
        <f t="shared" si="0"/>
        <v>0.1199400299850077</v>
      </c>
      <c r="N13" s="26">
        <f t="shared" si="1"/>
        <v>0.6491228070175432</v>
      </c>
      <c r="O13" s="26">
        <f t="shared" si="2"/>
        <v>0</v>
      </c>
      <c r="P13" s="36">
        <f t="shared" si="3"/>
        <v>0</v>
      </c>
      <c r="Q13" s="26">
        <f t="shared" si="4"/>
        <v>0.11101891802190508</v>
      </c>
      <c r="R13" s="26">
        <f t="shared" si="5"/>
        <v>0.029980542185059723</v>
      </c>
      <c r="S13" s="26">
        <f t="shared" si="6"/>
        <v>0.03094289643470791</v>
      </c>
      <c r="T13" s="26">
        <f t="shared" si="7"/>
        <v>0.01256737711710776</v>
      </c>
      <c r="U13" s="22"/>
      <c r="V13" s="18" t="s">
        <v>10</v>
      </c>
      <c r="W13" s="13">
        <v>3747.9999999999777</v>
      </c>
      <c r="X13" s="7">
        <v>666.9999999999993</v>
      </c>
      <c r="Y13" s="7">
        <v>570.0000000000006</v>
      </c>
      <c r="Z13" s="7">
        <v>401.9999999999983</v>
      </c>
      <c r="AA13" s="7">
        <v>7.000000000000009</v>
      </c>
      <c r="AB13" s="7">
        <v>6026</v>
      </c>
      <c r="AC13" s="7">
        <v>812.5269999999992</v>
      </c>
      <c r="AD13" s="7">
        <v>886.4069999999957</v>
      </c>
      <c r="AE13" s="14">
        <v>740.3053090000016</v>
      </c>
    </row>
    <row r="14" spans="1:31" ht="13.5" thickBot="1">
      <c r="A14" s="18" t="s">
        <v>11</v>
      </c>
      <c r="B14" s="13">
        <v>29</v>
      </c>
      <c r="C14" s="7">
        <v>0</v>
      </c>
      <c r="D14" s="7">
        <v>130</v>
      </c>
      <c r="E14" s="7">
        <v>1</v>
      </c>
      <c r="F14" s="7">
        <v>0</v>
      </c>
      <c r="G14" s="7">
        <v>203</v>
      </c>
      <c r="H14" s="7">
        <v>14.458</v>
      </c>
      <c r="I14" s="7">
        <v>15.679</v>
      </c>
      <c r="J14" s="14">
        <v>2.9494739999999995</v>
      </c>
      <c r="K14" s="14"/>
      <c r="L14" s="26">
        <f t="shared" si="8"/>
        <v>0.03341013824884793</v>
      </c>
      <c r="M14" s="26">
        <f t="shared" si="0"/>
        <v>0</v>
      </c>
      <c r="N14" s="26">
        <f t="shared" si="1"/>
        <v>1</v>
      </c>
      <c r="O14" s="26">
        <f t="shared" si="2"/>
        <v>0.012048192771084338</v>
      </c>
      <c r="P14" s="36">
        <f t="shared" si="3"/>
        <v>0</v>
      </c>
      <c r="Q14" s="26">
        <f t="shared" si="4"/>
        <v>0.2761904761904762</v>
      </c>
      <c r="R14" s="26">
        <f t="shared" si="5"/>
        <v>0.07286049769696726</v>
      </c>
      <c r="S14" s="26">
        <f t="shared" si="6"/>
        <v>0.07442410203587585</v>
      </c>
      <c r="T14" s="26">
        <f t="shared" si="7"/>
        <v>0.07187680584603491</v>
      </c>
      <c r="U14" s="22"/>
      <c r="V14" s="18" t="s">
        <v>11</v>
      </c>
      <c r="W14" s="13">
        <v>868</v>
      </c>
      <c r="X14" s="7">
        <v>896.9999999999993</v>
      </c>
      <c r="Y14" s="7">
        <v>130</v>
      </c>
      <c r="Z14" s="7">
        <v>83</v>
      </c>
      <c r="AA14" s="7">
        <v>19</v>
      </c>
      <c r="AB14" s="7">
        <v>735</v>
      </c>
      <c r="AC14" s="7">
        <v>198.434</v>
      </c>
      <c r="AD14" s="7">
        <v>210.671</v>
      </c>
      <c r="AE14" s="14">
        <v>41.03512900000004</v>
      </c>
    </row>
    <row r="15" spans="1:31" ht="13.5" thickBot="1">
      <c r="A15" s="18" t="s">
        <v>12</v>
      </c>
      <c r="B15" s="13">
        <v>12</v>
      </c>
      <c r="C15" s="7">
        <v>0</v>
      </c>
      <c r="D15" s="7">
        <v>40</v>
      </c>
      <c r="E15" s="7">
        <v>21</v>
      </c>
      <c r="F15" s="7">
        <v>0</v>
      </c>
      <c r="G15" s="7">
        <v>77</v>
      </c>
      <c r="H15" s="7">
        <v>3.652</v>
      </c>
      <c r="I15" s="7">
        <v>3.706</v>
      </c>
      <c r="J15" s="14">
        <v>1.231223</v>
      </c>
      <c r="K15" s="14"/>
      <c r="L15" s="26">
        <f t="shared" si="8"/>
        <v>0.007453416149068323</v>
      </c>
      <c r="M15" s="26">
        <f t="shared" si="0"/>
        <v>0</v>
      </c>
      <c r="N15" s="26">
        <f t="shared" si="1"/>
        <v>0.001774622892635315</v>
      </c>
      <c r="O15" s="26">
        <f t="shared" si="2"/>
        <v>0.06907894736842106</v>
      </c>
      <c r="P15" s="36">
        <f t="shared" si="3"/>
        <v>0</v>
      </c>
      <c r="Q15" s="26">
        <f t="shared" si="4"/>
        <v>0.09771573604060914</v>
      </c>
      <c r="R15" s="26">
        <f t="shared" si="5"/>
        <v>0.04333329378122145</v>
      </c>
      <c r="S15" s="26">
        <f t="shared" si="6"/>
        <v>0.043141180853045226</v>
      </c>
      <c r="T15" s="26">
        <f t="shared" si="7"/>
        <v>0.020100362474009942</v>
      </c>
      <c r="U15" s="22"/>
      <c r="V15" s="18" t="s">
        <v>12</v>
      </c>
      <c r="W15" s="13">
        <v>1610</v>
      </c>
      <c r="X15" s="7">
        <v>1191</v>
      </c>
      <c r="Y15" s="7">
        <v>22540</v>
      </c>
      <c r="Z15" s="7">
        <v>304</v>
      </c>
      <c r="AA15" s="7">
        <v>57</v>
      </c>
      <c r="AB15" s="7">
        <v>788</v>
      </c>
      <c r="AC15" s="7">
        <v>84.277</v>
      </c>
      <c r="AD15" s="7">
        <v>85.90400000000007</v>
      </c>
      <c r="AE15" s="14">
        <v>61.25377100000008</v>
      </c>
    </row>
    <row r="16" spans="1:31" ht="13.5" thickBot="1">
      <c r="A16" s="18" t="s">
        <v>13</v>
      </c>
      <c r="B16" s="13">
        <v>234</v>
      </c>
      <c r="C16" s="7">
        <v>11</v>
      </c>
      <c r="D16" s="7">
        <v>1670</v>
      </c>
      <c r="E16" s="7">
        <v>63</v>
      </c>
      <c r="F16" s="7">
        <v>2</v>
      </c>
      <c r="G16" s="7">
        <v>120</v>
      </c>
      <c r="H16" s="7">
        <v>24.103</v>
      </c>
      <c r="I16" s="7">
        <v>24.985</v>
      </c>
      <c r="J16" s="14">
        <v>1.557165</v>
      </c>
      <c r="K16" s="14"/>
      <c r="L16" s="26">
        <f t="shared" si="8"/>
        <v>0.2947103274559194</v>
      </c>
      <c r="M16" s="26">
        <f t="shared" si="0"/>
        <v>0.012429378531073447</v>
      </c>
      <c r="N16" s="26">
        <f t="shared" si="1"/>
        <v>0.22356091030789826</v>
      </c>
      <c r="O16" s="26">
        <f t="shared" si="2"/>
        <v>0.34615384615384615</v>
      </c>
      <c r="P16" s="36">
        <f t="shared" si="3"/>
        <v>0.08000000000000017</v>
      </c>
      <c r="Q16" s="26">
        <f t="shared" si="4"/>
        <v>0.192</v>
      </c>
      <c r="R16" s="26">
        <f t="shared" si="5"/>
        <v>0.07177784395473497</v>
      </c>
      <c r="S16" s="26">
        <f t="shared" si="6"/>
        <v>0.07194151386713352</v>
      </c>
      <c r="T16" s="26">
        <f t="shared" si="7"/>
        <v>0.03522323634940545</v>
      </c>
      <c r="U16" s="22"/>
      <c r="V16" s="18" t="s">
        <v>13</v>
      </c>
      <c r="W16" s="13">
        <v>794</v>
      </c>
      <c r="X16" s="7">
        <v>885</v>
      </c>
      <c r="Y16" s="7">
        <v>7470</v>
      </c>
      <c r="Z16" s="7">
        <v>182</v>
      </c>
      <c r="AA16" s="7">
        <v>24.999999999999947</v>
      </c>
      <c r="AB16" s="7">
        <v>625</v>
      </c>
      <c r="AC16" s="7">
        <v>335.8</v>
      </c>
      <c r="AD16" s="7">
        <v>347.296</v>
      </c>
      <c r="AE16" s="14">
        <v>44.20845899999998</v>
      </c>
    </row>
    <row r="17" spans="1:31" ht="13.5" thickBot="1">
      <c r="A17" s="18" t="s">
        <v>14</v>
      </c>
      <c r="B17" s="13">
        <v>1441</v>
      </c>
      <c r="C17" s="7">
        <v>662</v>
      </c>
      <c r="D17" s="7">
        <v>5659.9999999999945</v>
      </c>
      <c r="E17" s="7">
        <v>234</v>
      </c>
      <c r="F17" s="7">
        <v>18</v>
      </c>
      <c r="G17" s="7">
        <v>1168</v>
      </c>
      <c r="H17" s="7">
        <v>265.789</v>
      </c>
      <c r="I17" s="7">
        <v>273.444</v>
      </c>
      <c r="J17" s="14">
        <v>12.759370999999984</v>
      </c>
      <c r="K17" s="14"/>
      <c r="L17" s="26">
        <f t="shared" si="8"/>
        <v>0.46230349695219575</v>
      </c>
      <c r="M17" s="26">
        <f t="shared" si="0"/>
        <v>0.10089925316262799</v>
      </c>
      <c r="N17" s="26">
        <f t="shared" si="1"/>
        <v>0.031824571267922375</v>
      </c>
      <c r="O17" s="26">
        <f t="shared" si="2"/>
        <v>0.12752043596730245</v>
      </c>
      <c r="P17" s="36">
        <f t="shared" si="3"/>
        <v>0.11920529801324503</v>
      </c>
      <c r="Q17" s="26">
        <f t="shared" si="4"/>
        <v>0.4150675195451315</v>
      </c>
      <c r="R17" s="26">
        <f t="shared" si="5"/>
        <v>0.11452937166534666</v>
      </c>
      <c r="S17" s="26">
        <f t="shared" si="6"/>
        <v>0.11494865556095504</v>
      </c>
      <c r="T17" s="26">
        <f t="shared" si="7"/>
        <v>0.10780640405157103</v>
      </c>
      <c r="U17" s="22"/>
      <c r="V17" s="18" t="s">
        <v>14</v>
      </c>
      <c r="W17" s="13">
        <v>3117.0000000000127</v>
      </c>
      <c r="X17" s="7">
        <v>6560.999999999978</v>
      </c>
      <c r="Y17" s="7">
        <v>177850</v>
      </c>
      <c r="Z17" s="7">
        <v>1835</v>
      </c>
      <c r="AA17" s="7">
        <v>151</v>
      </c>
      <c r="AB17" s="7">
        <v>2814</v>
      </c>
      <c r="AC17" s="7">
        <v>2320.706</v>
      </c>
      <c r="AD17" s="7">
        <v>2378.836</v>
      </c>
      <c r="AE17" s="14">
        <v>118.35448099999996</v>
      </c>
    </row>
    <row r="18" spans="1:31" ht="13.5" thickBot="1">
      <c r="A18" s="18" t="s">
        <v>15</v>
      </c>
      <c r="B18" s="13">
        <v>169</v>
      </c>
      <c r="C18" s="7">
        <v>247</v>
      </c>
      <c r="D18" s="7">
        <v>89.99999999999982</v>
      </c>
      <c r="E18" s="7">
        <v>127</v>
      </c>
      <c r="F18" s="7">
        <v>0</v>
      </c>
      <c r="G18" s="7">
        <v>1031</v>
      </c>
      <c r="H18" s="7">
        <v>114.599</v>
      </c>
      <c r="I18" s="7">
        <v>121.689</v>
      </c>
      <c r="J18" s="14">
        <v>14.465204000000002</v>
      </c>
      <c r="K18" s="14"/>
      <c r="L18" s="26">
        <f t="shared" si="8"/>
        <v>0.1903153153153148</v>
      </c>
      <c r="M18" s="26">
        <f t="shared" si="0"/>
        <v>0.033761618370694454</v>
      </c>
      <c r="N18" s="26">
        <f t="shared" si="1"/>
        <v>0.0011288097328483594</v>
      </c>
      <c r="O18" s="26">
        <f t="shared" si="2"/>
        <v>0.2534930139720556</v>
      </c>
      <c r="P18" s="36">
        <f t="shared" si="3"/>
        <v>0</v>
      </c>
      <c r="Q18" s="26">
        <f t="shared" si="4"/>
        <v>0.39067828723001136</v>
      </c>
      <c r="R18" s="26">
        <f t="shared" si="5"/>
        <v>0.12500109076947266</v>
      </c>
      <c r="S18" s="26">
        <f t="shared" si="6"/>
        <v>0.12775895574647056</v>
      </c>
      <c r="T18" s="26">
        <f t="shared" si="7"/>
        <v>0.11778906951741984</v>
      </c>
      <c r="U18" s="22"/>
      <c r="V18" s="18" t="s">
        <v>15</v>
      </c>
      <c r="W18" s="13">
        <v>888.0000000000025</v>
      </c>
      <c r="X18" s="7">
        <v>7315.999999999982</v>
      </c>
      <c r="Y18" s="7">
        <v>79730.0000000001</v>
      </c>
      <c r="Z18" s="7">
        <v>501.00000000000057</v>
      </c>
      <c r="AA18" s="7">
        <v>12</v>
      </c>
      <c r="AB18" s="7">
        <v>2639</v>
      </c>
      <c r="AC18" s="7">
        <v>916.7839999999982</v>
      </c>
      <c r="AD18" s="7">
        <v>952.489</v>
      </c>
      <c r="AE18" s="14">
        <v>122.80599600000016</v>
      </c>
    </row>
    <row r="19" spans="1:31" ht="13.5" thickBot="1">
      <c r="A19" s="18" t="s">
        <v>16</v>
      </c>
      <c r="B19" s="13">
        <v>120</v>
      </c>
      <c r="C19" s="7">
        <v>231</v>
      </c>
      <c r="D19" s="7">
        <v>0</v>
      </c>
      <c r="E19" s="7">
        <v>9</v>
      </c>
      <c r="F19" s="7">
        <v>0</v>
      </c>
      <c r="G19" s="7">
        <v>125</v>
      </c>
      <c r="H19" s="7">
        <v>11.229</v>
      </c>
      <c r="I19" s="7">
        <v>12.203</v>
      </c>
      <c r="J19" s="14">
        <v>1.445051</v>
      </c>
      <c r="K19" s="14"/>
      <c r="L19" s="26">
        <f t="shared" si="8"/>
        <v>0.28846153846153844</v>
      </c>
      <c r="M19" s="26">
        <f t="shared" si="0"/>
        <v>0.21916508538899432</v>
      </c>
      <c r="N19" s="26">
        <f t="shared" si="1"/>
        <v>0</v>
      </c>
      <c r="O19" s="26">
        <f t="shared" si="2"/>
        <v>0.2903225806451613</v>
      </c>
      <c r="P19" s="36">
        <f t="shared" si="3"/>
        <v>0</v>
      </c>
      <c r="Q19" s="26">
        <f t="shared" si="4"/>
        <v>0.4045307443365696</v>
      </c>
      <c r="R19" s="26">
        <f t="shared" si="5"/>
        <v>0.10053000053716271</v>
      </c>
      <c r="S19" s="26">
        <f t="shared" si="6"/>
        <v>0.10462374718142613</v>
      </c>
      <c r="T19" s="26">
        <f t="shared" si="7"/>
        <v>0.095597383171882</v>
      </c>
      <c r="U19" s="22"/>
      <c r="V19" s="18" t="s">
        <v>16</v>
      </c>
      <c r="W19" s="13">
        <v>416</v>
      </c>
      <c r="X19" s="7">
        <v>1054</v>
      </c>
      <c r="Y19" s="7">
        <v>5500</v>
      </c>
      <c r="Z19" s="7">
        <v>31</v>
      </c>
      <c r="AA19" s="7">
        <v>1</v>
      </c>
      <c r="AB19" s="7">
        <v>309</v>
      </c>
      <c r="AC19" s="7">
        <v>111.698</v>
      </c>
      <c r="AD19" s="7">
        <v>116.637</v>
      </c>
      <c r="AE19" s="14">
        <v>15.116010000000001</v>
      </c>
    </row>
    <row r="20" spans="1:31" ht="13.5" thickBot="1">
      <c r="A20" s="18" t="s">
        <v>17</v>
      </c>
      <c r="B20" s="13">
        <v>12642</v>
      </c>
      <c r="C20" s="7">
        <v>19688</v>
      </c>
      <c r="D20" s="7">
        <v>32009.999999999887</v>
      </c>
      <c r="E20" s="7">
        <v>102414</v>
      </c>
      <c r="F20" s="7">
        <v>57622.000000000175</v>
      </c>
      <c r="G20" s="7">
        <v>3991</v>
      </c>
      <c r="H20" s="7">
        <v>3534.841</v>
      </c>
      <c r="I20" s="7">
        <v>3658.187</v>
      </c>
      <c r="J20" s="14">
        <v>63.797410000000006</v>
      </c>
      <c r="K20" s="14"/>
      <c r="L20" s="26">
        <f t="shared" si="8"/>
        <v>0.03252237488970125</v>
      </c>
      <c r="M20" s="26">
        <f t="shared" si="0"/>
        <v>0.039856832831276716</v>
      </c>
      <c r="N20" s="26">
        <f t="shared" si="1"/>
        <v>0.03762385547549902</v>
      </c>
      <c r="O20" s="26">
        <f t="shared" si="2"/>
        <v>0.03948241923209482</v>
      </c>
      <c r="P20" s="36">
        <f t="shared" si="3"/>
        <v>0.04152889047765948</v>
      </c>
      <c r="Q20" s="26">
        <f t="shared" si="4"/>
        <v>0.13863896897905303</v>
      </c>
      <c r="R20" s="26">
        <f t="shared" si="5"/>
        <v>0.04787809826032666</v>
      </c>
      <c r="S20" s="26">
        <f t="shared" si="6"/>
        <v>0.0479784585896834</v>
      </c>
      <c r="T20" s="26">
        <f t="shared" si="7"/>
        <v>0.04081012011704287</v>
      </c>
      <c r="U20" s="22"/>
      <c r="V20" s="18" t="s">
        <v>17</v>
      </c>
      <c r="W20" s="13">
        <v>388717</v>
      </c>
      <c r="X20" s="7">
        <v>493967.99999999756</v>
      </c>
      <c r="Y20" s="7">
        <v>850790.000000002</v>
      </c>
      <c r="Z20" s="7">
        <v>2593914</v>
      </c>
      <c r="AA20" s="7">
        <v>1387516</v>
      </c>
      <c r="AB20" s="7">
        <v>28787</v>
      </c>
      <c r="AC20" s="7">
        <v>73830.0210000004</v>
      </c>
      <c r="AD20" s="7">
        <v>76246.4470000002</v>
      </c>
      <c r="AE20" s="14">
        <v>1563.2742519999917</v>
      </c>
    </row>
    <row r="21" spans="1:31" ht="13.5" thickBot="1">
      <c r="A21" s="18" t="s">
        <v>18</v>
      </c>
      <c r="B21" s="13">
        <v>9073.99999999999</v>
      </c>
      <c r="C21" s="7">
        <v>25930</v>
      </c>
      <c r="D21" s="7">
        <v>44340</v>
      </c>
      <c r="E21" s="7">
        <v>23315</v>
      </c>
      <c r="F21" s="7">
        <v>9839.000000000007</v>
      </c>
      <c r="G21" s="7">
        <v>902</v>
      </c>
      <c r="H21" s="7">
        <v>805.834</v>
      </c>
      <c r="I21" s="7">
        <v>828.443</v>
      </c>
      <c r="J21" s="14">
        <v>14.408901</v>
      </c>
      <c r="K21" s="14"/>
      <c r="L21" s="26">
        <f t="shared" si="8"/>
        <v>0.052194420477423016</v>
      </c>
      <c r="M21" s="26">
        <f t="shared" si="0"/>
        <v>0.02622248560443178</v>
      </c>
      <c r="N21" s="26">
        <f t="shared" si="1"/>
        <v>0.018616407125793002</v>
      </c>
      <c r="O21" s="26">
        <f t="shared" si="2"/>
        <v>0.0373541442031784</v>
      </c>
      <c r="P21" s="36">
        <f t="shared" si="3"/>
        <v>0.036154716759267354</v>
      </c>
      <c r="Q21" s="26">
        <f t="shared" si="4"/>
        <v>0.1258897418004187</v>
      </c>
      <c r="R21" s="26">
        <f t="shared" si="5"/>
        <v>0.04914293471443254</v>
      </c>
      <c r="S21" s="26">
        <f t="shared" si="6"/>
        <v>0.04955142853109788</v>
      </c>
      <c r="T21" s="26">
        <f t="shared" si="7"/>
        <v>0.036209891706197934</v>
      </c>
      <c r="U21" s="22"/>
      <c r="V21" s="18" t="s">
        <v>18</v>
      </c>
      <c r="W21" s="13">
        <v>173850</v>
      </c>
      <c r="X21" s="7">
        <v>988846.000000002</v>
      </c>
      <c r="Y21" s="7">
        <v>2381770</v>
      </c>
      <c r="Z21" s="7">
        <v>624160.9999999992</v>
      </c>
      <c r="AA21" s="7">
        <v>272136.00000000076</v>
      </c>
      <c r="AB21" s="7">
        <v>7165</v>
      </c>
      <c r="AC21" s="7">
        <v>16397.759000000027</v>
      </c>
      <c r="AD21" s="7">
        <v>16718.85199999994</v>
      </c>
      <c r="AE21" s="14">
        <v>397.92720499999933</v>
      </c>
    </row>
    <row r="22" spans="1:31" ht="13.5" thickBot="1">
      <c r="A22" s="18" t="s">
        <v>19</v>
      </c>
      <c r="B22" s="13">
        <v>1259</v>
      </c>
      <c r="C22" s="7">
        <v>1834</v>
      </c>
      <c r="D22" s="7">
        <v>19460</v>
      </c>
      <c r="E22" s="7">
        <v>51652</v>
      </c>
      <c r="F22" s="7">
        <v>28</v>
      </c>
      <c r="G22" s="7">
        <v>421</v>
      </c>
      <c r="H22" s="7">
        <v>73.022</v>
      </c>
      <c r="I22" s="7">
        <v>75.064</v>
      </c>
      <c r="J22" s="14">
        <v>5.782430000000001</v>
      </c>
      <c r="K22" s="14"/>
      <c r="L22" s="26">
        <f t="shared" si="8"/>
        <v>0.142388599864284</v>
      </c>
      <c r="M22" s="26">
        <f t="shared" si="0"/>
        <v>0.10382699275362318</v>
      </c>
      <c r="N22" s="26">
        <f t="shared" si="1"/>
        <v>0.10618213564685983</v>
      </c>
      <c r="O22" s="26">
        <f t="shared" si="2"/>
        <v>0.11065313887127458</v>
      </c>
      <c r="P22" s="36">
        <f t="shared" si="3"/>
        <v>0.1044776119402985</v>
      </c>
      <c r="Q22" s="26">
        <f t="shared" si="4"/>
        <v>0.3365307753796962</v>
      </c>
      <c r="R22" s="26">
        <f t="shared" si="5"/>
        <v>0.1913253542382829</v>
      </c>
      <c r="S22" s="26">
        <f t="shared" si="6"/>
        <v>0.1919186754072877</v>
      </c>
      <c r="T22" s="26">
        <f t="shared" si="7"/>
        <v>0.11058788812252567</v>
      </c>
      <c r="U22" s="22"/>
      <c r="V22" s="18" t="s">
        <v>19</v>
      </c>
      <c r="W22" s="13">
        <v>8842.000000000005</v>
      </c>
      <c r="X22" s="7">
        <v>17664</v>
      </c>
      <c r="Y22" s="7">
        <v>183270</v>
      </c>
      <c r="Z22" s="7">
        <v>466792</v>
      </c>
      <c r="AA22" s="7">
        <v>268</v>
      </c>
      <c r="AB22" s="7">
        <v>1251</v>
      </c>
      <c r="AC22" s="7">
        <v>381.664</v>
      </c>
      <c r="AD22" s="7">
        <v>391.124</v>
      </c>
      <c r="AE22" s="14">
        <v>52.28809500000006</v>
      </c>
    </row>
    <row r="23" spans="1:31" ht="13.5" thickBot="1">
      <c r="A23" s="18" t="s">
        <v>48</v>
      </c>
      <c r="B23" s="13">
        <v>325927</v>
      </c>
      <c r="C23" s="13">
        <v>19804</v>
      </c>
      <c r="D23" s="13">
        <v>46430</v>
      </c>
      <c r="E23" s="13">
        <v>159945</v>
      </c>
      <c r="F23" s="13">
        <v>8247.999999999993</v>
      </c>
      <c r="G23" s="13">
        <v>7296</v>
      </c>
      <c r="H23" s="13">
        <v>4267.074000000001</v>
      </c>
      <c r="I23" s="13">
        <v>4401.769</v>
      </c>
      <c r="J23" s="13">
        <v>66.29750100000007</v>
      </c>
      <c r="K23" s="13"/>
      <c r="L23" s="26">
        <f t="shared" si="8"/>
        <v>0.6157757016408619</v>
      </c>
      <c r="M23" s="26">
        <f t="shared" si="0"/>
        <v>0.09611585931092054</v>
      </c>
      <c r="N23" s="26">
        <f t="shared" si="1"/>
        <v>0.07255934613761733</v>
      </c>
      <c r="O23" s="26">
        <f t="shared" si="2"/>
        <v>0.27930136677720324</v>
      </c>
      <c r="P23" s="36">
        <f t="shared" si="3"/>
        <v>0.12677333579256392</v>
      </c>
      <c r="Q23" s="26">
        <f t="shared" si="4"/>
        <v>0.7250322965318493</v>
      </c>
      <c r="R23" s="26">
        <f t="shared" si="5"/>
        <v>0.42567653912520065</v>
      </c>
      <c r="S23" s="26">
        <f t="shared" si="6"/>
        <v>0.42888445799780867</v>
      </c>
      <c r="T23" s="26">
        <f t="shared" si="7"/>
        <v>0.29783481694730374</v>
      </c>
      <c r="U23" s="22"/>
      <c r="V23" s="18" t="s">
        <v>48</v>
      </c>
      <c r="W23" s="13">
        <v>529295</v>
      </c>
      <c r="X23" s="13">
        <v>206043</v>
      </c>
      <c r="Y23" s="13">
        <v>639890.0000000006</v>
      </c>
      <c r="Z23" s="13">
        <v>572661</v>
      </c>
      <c r="AA23" s="13">
        <v>65060.99999999993</v>
      </c>
      <c r="AB23" s="13">
        <v>10063</v>
      </c>
      <c r="AC23" s="13">
        <v>10024.217</v>
      </c>
      <c r="AD23" s="13">
        <v>10263.298000000015</v>
      </c>
      <c r="AE23" s="13">
        <v>222.5982229999999</v>
      </c>
    </row>
    <row r="24" spans="1:31" ht="13.5" thickBot="1">
      <c r="A24" s="18" t="s">
        <v>20</v>
      </c>
      <c r="B24" s="13">
        <v>13745</v>
      </c>
      <c r="C24" s="7">
        <v>1426</v>
      </c>
      <c r="D24" s="7">
        <v>6100</v>
      </c>
      <c r="E24" s="7">
        <v>3093</v>
      </c>
      <c r="F24" s="7">
        <v>89.00000000000011</v>
      </c>
      <c r="G24" s="7">
        <v>3053</v>
      </c>
      <c r="H24" s="7">
        <v>2764.665</v>
      </c>
      <c r="I24" s="7">
        <v>2868.529</v>
      </c>
      <c r="J24" s="14">
        <v>21.623860999999987</v>
      </c>
      <c r="K24" s="14"/>
      <c r="L24" s="26">
        <f t="shared" si="8"/>
        <v>0.8998363338788871</v>
      </c>
      <c r="M24" s="26">
        <f t="shared" si="0"/>
        <v>0.8695121951219512</v>
      </c>
      <c r="N24" s="26">
        <f t="shared" si="1"/>
        <v>0.38485804416403785</v>
      </c>
      <c r="O24" s="26">
        <f t="shared" si="2"/>
        <v>0.8156645569620253</v>
      </c>
      <c r="P24" s="36">
        <f t="shared" si="3"/>
        <v>0.700787401574804</v>
      </c>
      <c r="Q24" s="26">
        <f t="shared" si="4"/>
        <v>0.9704386522568341</v>
      </c>
      <c r="R24" s="26">
        <f t="shared" si="5"/>
        <v>0.8321376489338168</v>
      </c>
      <c r="S24" s="26">
        <f t="shared" si="6"/>
        <v>0.8312536023764582</v>
      </c>
      <c r="T24" s="26">
        <f t="shared" si="7"/>
        <v>0.8323135335689458</v>
      </c>
      <c r="U24" s="22"/>
      <c r="V24" s="18" t="s">
        <v>20</v>
      </c>
      <c r="W24" s="13">
        <v>15275</v>
      </c>
      <c r="X24" s="7">
        <v>1640</v>
      </c>
      <c r="Y24" s="7">
        <v>15850</v>
      </c>
      <c r="Z24" s="7">
        <v>3792</v>
      </c>
      <c r="AA24" s="7">
        <v>127</v>
      </c>
      <c r="AB24" s="7">
        <v>3146</v>
      </c>
      <c r="AC24" s="7">
        <v>3322.365</v>
      </c>
      <c r="AD24" s="7">
        <v>3450.847000000008</v>
      </c>
      <c r="AE24" s="14">
        <v>25.98042699999993</v>
      </c>
    </row>
    <row r="25" spans="1:31" ht="14.25" customHeight="1" thickBot="1">
      <c r="A25" s="18" t="s">
        <v>21</v>
      </c>
      <c r="B25" s="13">
        <v>167326.00000000055</v>
      </c>
      <c r="C25" s="7">
        <v>21954.00000000005</v>
      </c>
      <c r="D25" s="7">
        <v>56860.00000000006</v>
      </c>
      <c r="E25" s="7">
        <v>69520</v>
      </c>
      <c r="F25" s="7">
        <v>2623</v>
      </c>
      <c r="G25" s="7">
        <v>7166</v>
      </c>
      <c r="H25" s="7">
        <v>5312.29999999999</v>
      </c>
      <c r="I25" s="7">
        <v>5483.382000000017</v>
      </c>
      <c r="J25" s="14">
        <v>60.31104699999972</v>
      </c>
      <c r="K25" s="14"/>
      <c r="L25" s="26">
        <f t="shared" si="8"/>
        <v>0.7126259571894641</v>
      </c>
      <c r="M25" s="26">
        <f t="shared" si="0"/>
        <v>0.25208694553847244</v>
      </c>
      <c r="N25" s="26">
        <f t="shared" si="1"/>
        <v>0.31680410073545834</v>
      </c>
      <c r="O25" s="26">
        <f t="shared" si="2"/>
        <v>0.6132620566155909</v>
      </c>
      <c r="P25" s="36">
        <f t="shared" si="3"/>
        <v>0.18946836174516035</v>
      </c>
      <c r="Q25" s="26">
        <f t="shared" si="4"/>
        <v>0.9054839524892595</v>
      </c>
      <c r="R25" s="26">
        <f t="shared" si="5"/>
        <v>0.7299906997401211</v>
      </c>
      <c r="S25" s="26">
        <f t="shared" si="6"/>
        <v>0.7309115803892094</v>
      </c>
      <c r="T25" s="26">
        <f t="shared" si="7"/>
        <v>0.6194045890602723</v>
      </c>
      <c r="U25" s="22"/>
      <c r="V25" s="18" t="s">
        <v>21</v>
      </c>
      <c r="W25" s="13">
        <v>234802</v>
      </c>
      <c r="X25" s="7">
        <v>87089.0000000001</v>
      </c>
      <c r="Y25" s="7">
        <v>179480</v>
      </c>
      <c r="Z25" s="7">
        <v>113361</v>
      </c>
      <c r="AA25" s="7">
        <v>13844</v>
      </c>
      <c r="AB25" s="7">
        <v>7914</v>
      </c>
      <c r="AC25" s="7">
        <v>7277.215999999979</v>
      </c>
      <c r="AD25" s="7">
        <v>7502.114000000004</v>
      </c>
      <c r="AE25" s="14">
        <v>97.36939000000054</v>
      </c>
    </row>
    <row r="26" spans="1:31" ht="12" customHeight="1" thickBot="1">
      <c r="A26" s="18" t="s">
        <v>22</v>
      </c>
      <c r="B26" s="13">
        <v>1804</v>
      </c>
      <c r="C26" s="7">
        <v>124930</v>
      </c>
      <c r="D26" s="7">
        <v>6340</v>
      </c>
      <c r="E26" s="7">
        <v>751</v>
      </c>
      <c r="F26" s="7">
        <v>29</v>
      </c>
      <c r="G26" s="7">
        <v>529</v>
      </c>
      <c r="H26" s="7">
        <v>71.49699999999991</v>
      </c>
      <c r="I26" s="7">
        <v>74.148</v>
      </c>
      <c r="J26" s="14">
        <v>7.073805000000002</v>
      </c>
      <c r="K26" s="14"/>
      <c r="L26" s="26">
        <f t="shared" si="8"/>
        <v>0.05440453572182531</v>
      </c>
      <c r="M26" s="26">
        <f t="shared" si="0"/>
        <v>0.035947344750660366</v>
      </c>
      <c r="N26" s="26">
        <f t="shared" si="1"/>
        <v>0.011896719957967424</v>
      </c>
      <c r="O26" s="26">
        <f t="shared" si="2"/>
        <v>0.04897293772416042</v>
      </c>
      <c r="P26" s="36">
        <f t="shared" si="3"/>
        <v>0.021060275962236745</v>
      </c>
      <c r="Q26" s="26">
        <f t="shared" si="4"/>
        <v>0.15127251930225907</v>
      </c>
      <c r="R26" s="26">
        <f t="shared" si="5"/>
        <v>0.045304943578721064</v>
      </c>
      <c r="S26" s="26">
        <f t="shared" si="6"/>
        <v>0.04620302461943009</v>
      </c>
      <c r="T26" s="26">
        <f t="shared" si="7"/>
        <v>0.03643021043594541</v>
      </c>
      <c r="U26" s="22"/>
      <c r="V26" s="18" t="s">
        <v>22</v>
      </c>
      <c r="W26" s="13">
        <v>33158.9999999999</v>
      </c>
      <c r="X26" s="7">
        <v>3475361.0000000065</v>
      </c>
      <c r="Y26" s="7">
        <v>532920</v>
      </c>
      <c r="Z26" s="7">
        <v>15335</v>
      </c>
      <c r="AA26" s="7">
        <v>1377</v>
      </c>
      <c r="AB26" s="7">
        <v>3497</v>
      </c>
      <c r="AC26" s="7">
        <v>1578.128</v>
      </c>
      <c r="AD26" s="7">
        <v>1604.83</v>
      </c>
      <c r="AE26" s="14">
        <v>194.1741460000004</v>
      </c>
    </row>
    <row r="27" spans="1:31" ht="14.25" customHeight="1" thickBot="1">
      <c r="A27" s="18" t="s">
        <v>23</v>
      </c>
      <c r="B27" s="13">
        <v>5990.9999999999945</v>
      </c>
      <c r="C27" s="7">
        <v>581108</v>
      </c>
      <c r="D27" s="7">
        <v>17430</v>
      </c>
      <c r="E27" s="7">
        <v>2306</v>
      </c>
      <c r="F27" s="7">
        <v>69.00000000000026</v>
      </c>
      <c r="G27" s="7">
        <v>2296</v>
      </c>
      <c r="H27" s="7">
        <v>260.3</v>
      </c>
      <c r="I27" s="7">
        <v>268.887</v>
      </c>
      <c r="J27" s="14">
        <v>25.535994000000045</v>
      </c>
      <c r="K27" s="14"/>
      <c r="L27" s="26">
        <f t="shared" si="8"/>
        <v>0.41523426670363145</v>
      </c>
      <c r="M27" s="26">
        <f t="shared" si="0"/>
        <v>0.25486052816935384</v>
      </c>
      <c r="N27" s="26">
        <f t="shared" si="1"/>
        <v>0.0978883522408177</v>
      </c>
      <c r="O27" s="26">
        <f t="shared" si="2"/>
        <v>0.21497156707373916</v>
      </c>
      <c r="P27" s="36">
        <f t="shared" si="3"/>
        <v>0.1051829268292686</v>
      </c>
      <c r="Q27" s="26">
        <f t="shared" si="4"/>
        <v>0.6192017259978425</v>
      </c>
      <c r="R27" s="26">
        <f t="shared" si="5"/>
        <v>0.28641724269212404</v>
      </c>
      <c r="S27" s="26">
        <f t="shared" si="6"/>
        <v>0.28946444873141913</v>
      </c>
      <c r="T27" s="26">
        <f t="shared" si="7"/>
        <v>0.25422124237998106</v>
      </c>
      <c r="U27" s="22"/>
      <c r="V27" s="18" t="s">
        <v>23</v>
      </c>
      <c r="W27" s="13">
        <v>14428</v>
      </c>
      <c r="X27" s="7">
        <v>2280102</v>
      </c>
      <c r="Y27" s="7">
        <v>178060</v>
      </c>
      <c r="Z27" s="7">
        <v>10727</v>
      </c>
      <c r="AA27" s="7">
        <v>656.0000000000006</v>
      </c>
      <c r="AB27" s="7">
        <v>3708</v>
      </c>
      <c r="AC27" s="7">
        <v>908.814</v>
      </c>
      <c r="AD27" s="7">
        <v>928.912</v>
      </c>
      <c r="AE27" s="14">
        <v>100.44791600000026</v>
      </c>
    </row>
    <row r="28" spans="1:31" ht="13.5" customHeight="1" thickBot="1">
      <c r="A28" s="18" t="s">
        <v>24</v>
      </c>
      <c r="B28" s="13">
        <v>1203</v>
      </c>
      <c r="C28" s="7">
        <v>52195</v>
      </c>
      <c r="D28" s="7">
        <v>280</v>
      </c>
      <c r="E28" s="7">
        <v>474</v>
      </c>
      <c r="F28" s="7">
        <v>16</v>
      </c>
      <c r="G28" s="7">
        <v>219</v>
      </c>
      <c r="H28" s="7">
        <v>43.72</v>
      </c>
      <c r="I28" s="7">
        <v>44.971</v>
      </c>
      <c r="J28" s="14">
        <v>2.869901000000001</v>
      </c>
      <c r="K28" s="14"/>
      <c r="L28" s="26">
        <f t="shared" si="8"/>
        <v>0.06532717893021993</v>
      </c>
      <c r="M28" s="26">
        <f t="shared" si="0"/>
        <v>0.01881538929056664</v>
      </c>
      <c r="N28" s="26">
        <f t="shared" si="1"/>
        <v>0.0003637591914152827</v>
      </c>
      <c r="O28" s="26">
        <f t="shared" si="2"/>
        <v>0.03557490243170219</v>
      </c>
      <c r="P28" s="36">
        <f t="shared" si="3"/>
        <v>0.012461059190031152</v>
      </c>
      <c r="Q28" s="26">
        <f t="shared" si="4"/>
        <v>0.10890104425658877</v>
      </c>
      <c r="R28" s="26">
        <f t="shared" si="5"/>
        <v>0.03249535647896609</v>
      </c>
      <c r="S28" s="26">
        <f t="shared" si="6"/>
        <v>0.03297552591384611</v>
      </c>
      <c r="T28" s="26">
        <f t="shared" si="7"/>
        <v>0.019868587949244152</v>
      </c>
      <c r="U28" s="22"/>
      <c r="V28" s="18" t="s">
        <v>24</v>
      </c>
      <c r="W28" s="13">
        <v>18415</v>
      </c>
      <c r="X28" s="7">
        <v>2774059</v>
      </c>
      <c r="Y28" s="7">
        <v>769740.0000000008</v>
      </c>
      <c r="Z28" s="7">
        <v>13324</v>
      </c>
      <c r="AA28" s="7">
        <v>1284</v>
      </c>
      <c r="AB28" s="7">
        <v>2011</v>
      </c>
      <c r="AC28" s="7">
        <v>1345.423</v>
      </c>
      <c r="AD28" s="7">
        <v>1363.769</v>
      </c>
      <c r="AE28" s="14">
        <v>144.44413500000027</v>
      </c>
    </row>
    <row r="29" spans="1:31" ht="14.25" customHeight="1" thickBot="1">
      <c r="A29" s="18" t="s">
        <v>25</v>
      </c>
      <c r="B29" s="13">
        <v>1291</v>
      </c>
      <c r="C29" s="7">
        <v>782</v>
      </c>
      <c r="D29" s="7">
        <v>2765400</v>
      </c>
      <c r="E29" s="7">
        <v>256</v>
      </c>
      <c r="F29" s="7">
        <v>7.999999999999991</v>
      </c>
      <c r="G29" s="7">
        <v>384</v>
      </c>
      <c r="H29" s="7">
        <v>40.249</v>
      </c>
      <c r="I29" s="7">
        <v>41.675</v>
      </c>
      <c r="J29" s="14">
        <v>5.212049000000002</v>
      </c>
      <c r="K29" s="14"/>
      <c r="L29" s="26">
        <f t="shared" si="8"/>
        <v>0.11599281221922732</v>
      </c>
      <c r="M29" s="26">
        <f t="shared" si="0"/>
        <v>0.039326125220015086</v>
      </c>
      <c r="N29" s="26">
        <f t="shared" si="1"/>
        <v>0.07447976072966131</v>
      </c>
      <c r="O29" s="26">
        <f t="shared" si="2"/>
        <v>0.05964585274930102</v>
      </c>
      <c r="P29" s="36">
        <f t="shared" si="3"/>
        <v>0.05031446540880514</v>
      </c>
      <c r="Q29" s="26">
        <f t="shared" si="4"/>
        <v>0.27906976744186046</v>
      </c>
      <c r="R29" s="26">
        <f t="shared" si="5"/>
        <v>0.113345855662787</v>
      </c>
      <c r="S29" s="26">
        <f t="shared" si="6"/>
        <v>0.11475278931195135</v>
      </c>
      <c r="T29" s="26">
        <f t="shared" si="7"/>
        <v>0.07076692032766509</v>
      </c>
      <c r="U29" s="22"/>
      <c r="V29" s="18" t="s">
        <v>25</v>
      </c>
      <c r="W29" s="13">
        <v>11130</v>
      </c>
      <c r="X29" s="7">
        <v>19885</v>
      </c>
      <c r="Y29" s="7">
        <v>37129550.00000005</v>
      </c>
      <c r="Z29" s="7">
        <v>4292</v>
      </c>
      <c r="AA29" s="7">
        <v>158.9999999999995</v>
      </c>
      <c r="AB29" s="7">
        <v>1376</v>
      </c>
      <c r="AC29" s="7">
        <v>355.099</v>
      </c>
      <c r="AD29" s="7">
        <v>363.172</v>
      </c>
      <c r="AE29" s="14">
        <v>73.65092300000009</v>
      </c>
    </row>
    <row r="30" spans="1:31" ht="14.25" customHeight="1" thickBot="1">
      <c r="A30" s="18" t="s">
        <v>26</v>
      </c>
      <c r="B30" s="13">
        <v>899.9999999999992</v>
      </c>
      <c r="C30" s="7">
        <v>580</v>
      </c>
      <c r="D30" s="7">
        <v>3865600</v>
      </c>
      <c r="E30" s="7">
        <v>173</v>
      </c>
      <c r="F30" s="7">
        <v>6</v>
      </c>
      <c r="G30" s="7">
        <v>302</v>
      </c>
      <c r="H30" s="7">
        <v>32.363</v>
      </c>
      <c r="I30" s="7">
        <v>33.518</v>
      </c>
      <c r="J30" s="14">
        <v>4.013814999999999</v>
      </c>
      <c r="K30" s="14"/>
      <c r="L30" s="26">
        <f t="shared" si="8"/>
        <v>0.18484288354898296</v>
      </c>
      <c r="M30" s="26">
        <f t="shared" si="0"/>
        <v>0.07104360607545321</v>
      </c>
      <c r="N30" s="26">
        <f t="shared" si="1"/>
        <v>0.15469243593365692</v>
      </c>
      <c r="O30" s="26">
        <f t="shared" si="2"/>
        <v>0.10052295177222545</v>
      </c>
      <c r="P30" s="36">
        <f t="shared" si="3"/>
        <v>0.05405405405405406</v>
      </c>
      <c r="Q30" s="26">
        <f t="shared" si="4"/>
        <v>0.4081081081081081</v>
      </c>
      <c r="R30" s="26">
        <f t="shared" si="5"/>
        <v>0.18311389239378287</v>
      </c>
      <c r="S30" s="26">
        <f t="shared" si="6"/>
        <v>0.18471797415337135</v>
      </c>
      <c r="T30" s="26">
        <f t="shared" si="7"/>
        <v>0.14297848017699372</v>
      </c>
      <c r="U30" s="22"/>
      <c r="V30" s="18" t="s">
        <v>26</v>
      </c>
      <c r="W30" s="13">
        <v>4869.000000000006</v>
      </c>
      <c r="X30" s="7">
        <v>8164</v>
      </c>
      <c r="Y30" s="7">
        <v>24988940.000000022</v>
      </c>
      <c r="Z30" s="7">
        <v>1721</v>
      </c>
      <c r="AA30" s="7">
        <v>111</v>
      </c>
      <c r="AB30" s="7">
        <v>740</v>
      </c>
      <c r="AC30" s="7">
        <v>176.737</v>
      </c>
      <c r="AD30" s="7">
        <v>181.455</v>
      </c>
      <c r="AE30" s="14">
        <v>28.072860999999996</v>
      </c>
    </row>
    <row r="31" spans="1:31" ht="14.25" customHeight="1" thickBot="1">
      <c r="A31" s="18" t="s">
        <v>27</v>
      </c>
      <c r="B31" s="13">
        <v>0</v>
      </c>
      <c r="C31" s="7">
        <v>0</v>
      </c>
      <c r="D31" s="7">
        <v>34650</v>
      </c>
      <c r="E31" s="7">
        <v>0</v>
      </c>
      <c r="F31" s="7">
        <v>0</v>
      </c>
      <c r="G31" s="7">
        <v>3</v>
      </c>
      <c r="H31" s="7">
        <v>0.12</v>
      </c>
      <c r="I31" s="7">
        <v>0.126</v>
      </c>
      <c r="J31" s="14">
        <v>0.059102</v>
      </c>
      <c r="K31" s="14"/>
      <c r="L31" s="26">
        <f t="shared" si="8"/>
        <v>0</v>
      </c>
      <c r="M31" s="26">
        <f t="shared" si="0"/>
        <v>0</v>
      </c>
      <c r="N31" s="26">
        <f t="shared" si="1"/>
        <v>0.023749957160971932</v>
      </c>
      <c r="O31" s="26">
        <f t="shared" si="2"/>
        <v>0</v>
      </c>
      <c r="P31" s="36">
        <f t="shared" si="3"/>
        <v>0</v>
      </c>
      <c r="Q31" s="26">
        <f t="shared" si="4"/>
        <v>0.11538461538461539</v>
      </c>
      <c r="R31" s="26">
        <f t="shared" si="5"/>
        <v>0.007182188173330142</v>
      </c>
      <c r="S31" s="26">
        <f t="shared" si="6"/>
        <v>0.0074091497118664</v>
      </c>
      <c r="T31" s="26">
        <f t="shared" si="7"/>
        <v>0.022003198732420376</v>
      </c>
      <c r="U31" s="22"/>
      <c r="V31" s="18" t="s">
        <v>27</v>
      </c>
      <c r="W31" s="13">
        <v>133</v>
      </c>
      <c r="X31" s="7">
        <v>2424</v>
      </c>
      <c r="Y31" s="7">
        <v>1458950</v>
      </c>
      <c r="Z31" s="7">
        <v>202</v>
      </c>
      <c r="AA31" s="7">
        <v>20</v>
      </c>
      <c r="AB31" s="7">
        <v>26</v>
      </c>
      <c r="AC31" s="7">
        <v>16.708</v>
      </c>
      <c r="AD31" s="7">
        <v>17.006</v>
      </c>
      <c r="AE31" s="14">
        <v>2.686064</v>
      </c>
    </row>
    <row r="32" spans="1:31" ht="14.25" customHeight="1" thickBot="1">
      <c r="A32" s="18" t="s">
        <v>28</v>
      </c>
      <c r="B32" s="13">
        <v>30</v>
      </c>
      <c r="C32" s="7">
        <v>5705</v>
      </c>
      <c r="D32" s="7">
        <v>211650</v>
      </c>
      <c r="E32" s="7">
        <v>39</v>
      </c>
      <c r="F32" s="7">
        <v>1</v>
      </c>
      <c r="G32" s="7">
        <v>34</v>
      </c>
      <c r="H32" s="7">
        <v>4.441</v>
      </c>
      <c r="I32" s="7">
        <v>4.616</v>
      </c>
      <c r="J32" s="14">
        <v>0.515685</v>
      </c>
      <c r="K32" s="14"/>
      <c r="L32" s="26">
        <f t="shared" si="8"/>
        <v>0.018495684340320593</v>
      </c>
      <c r="M32" s="26">
        <f t="shared" si="0"/>
        <v>0.039778550959077945</v>
      </c>
      <c r="N32" s="26">
        <f t="shared" si="1"/>
        <v>0.05436052858005111</v>
      </c>
      <c r="O32" s="26">
        <f t="shared" si="2"/>
        <v>0.050387596899224806</v>
      </c>
      <c r="P32" s="36">
        <f t="shared" si="3"/>
        <v>0.017857142857142856</v>
      </c>
      <c r="Q32" s="26">
        <f t="shared" si="4"/>
        <v>0.16037735849056603</v>
      </c>
      <c r="R32" s="26">
        <f t="shared" si="5"/>
        <v>0.05862396705124481</v>
      </c>
      <c r="S32" s="26">
        <f t="shared" si="6"/>
        <v>0.0597447645673164</v>
      </c>
      <c r="T32" s="26">
        <f t="shared" si="7"/>
        <v>0.03983020423749471</v>
      </c>
      <c r="U32" s="22"/>
      <c r="V32" s="18" t="s">
        <v>28</v>
      </c>
      <c r="W32" s="13">
        <v>1622</v>
      </c>
      <c r="X32" s="7">
        <v>143419</v>
      </c>
      <c r="Y32" s="7">
        <v>3893450</v>
      </c>
      <c r="Z32" s="7">
        <v>774</v>
      </c>
      <c r="AA32" s="7">
        <v>56</v>
      </c>
      <c r="AB32" s="7">
        <v>212</v>
      </c>
      <c r="AC32" s="7">
        <v>75.754</v>
      </c>
      <c r="AD32" s="7">
        <v>77.262</v>
      </c>
      <c r="AE32" s="14">
        <v>12.947083999999998</v>
      </c>
    </row>
    <row r="33" spans="1:31" ht="13.5" customHeight="1" thickBot="1">
      <c r="A33" s="18" t="s">
        <v>29</v>
      </c>
      <c r="B33" s="13">
        <v>245</v>
      </c>
      <c r="C33" s="7">
        <v>5048</v>
      </c>
      <c r="D33" s="7">
        <v>201840</v>
      </c>
      <c r="E33" s="7">
        <v>143</v>
      </c>
      <c r="F33" s="7">
        <v>16</v>
      </c>
      <c r="G33" s="7">
        <v>40</v>
      </c>
      <c r="H33" s="7">
        <v>9.49</v>
      </c>
      <c r="I33" s="7">
        <v>9.687</v>
      </c>
      <c r="J33" s="14">
        <v>0.549986</v>
      </c>
      <c r="K33" s="14"/>
      <c r="L33" s="26">
        <f t="shared" si="8"/>
        <v>0.07008009153318077</v>
      </c>
      <c r="M33" s="26">
        <f t="shared" si="0"/>
        <v>0.0380200644714247</v>
      </c>
      <c r="N33" s="26">
        <f t="shared" si="1"/>
        <v>0.05646363740632055</v>
      </c>
      <c r="O33" s="26">
        <f t="shared" si="2"/>
        <v>0.0502283105022831</v>
      </c>
      <c r="P33" s="36">
        <f t="shared" si="3"/>
        <v>0.06201550387596899</v>
      </c>
      <c r="Q33" s="26">
        <f t="shared" si="4"/>
        <v>0.16877637130801687</v>
      </c>
      <c r="R33" s="26">
        <f t="shared" si="5"/>
        <v>0.06194153085001534</v>
      </c>
      <c r="S33" s="26">
        <f t="shared" si="6"/>
        <v>0.062392920171585355</v>
      </c>
      <c r="T33" s="26">
        <f t="shared" si="7"/>
        <v>0.04128377802723822</v>
      </c>
      <c r="U33" s="22"/>
      <c r="V33" s="18" t="s">
        <v>29</v>
      </c>
      <c r="W33" s="13">
        <v>3496</v>
      </c>
      <c r="X33" s="7">
        <v>132772</v>
      </c>
      <c r="Y33" s="7">
        <v>3574690</v>
      </c>
      <c r="Z33" s="7">
        <v>2847</v>
      </c>
      <c r="AA33" s="7">
        <v>258</v>
      </c>
      <c r="AB33" s="7">
        <v>237</v>
      </c>
      <c r="AC33" s="7">
        <v>153.209</v>
      </c>
      <c r="AD33" s="7">
        <v>155.258</v>
      </c>
      <c r="AE33" s="14">
        <v>13.322085000000003</v>
      </c>
    </row>
    <row r="34" spans="1:31" ht="13.5" thickBot="1">
      <c r="A34" s="18" t="s">
        <v>30</v>
      </c>
      <c r="B34" s="13">
        <v>61</v>
      </c>
      <c r="C34" s="7">
        <v>44</v>
      </c>
      <c r="D34" s="7">
        <v>910</v>
      </c>
      <c r="E34" s="7">
        <v>9</v>
      </c>
      <c r="F34" s="7">
        <v>0</v>
      </c>
      <c r="G34" s="7">
        <v>224</v>
      </c>
      <c r="H34" s="7">
        <v>23.794</v>
      </c>
      <c r="I34" s="7">
        <v>24.914</v>
      </c>
      <c r="J34" s="14">
        <v>2.6354939999999996</v>
      </c>
      <c r="K34" s="14"/>
      <c r="L34" s="26">
        <f t="shared" si="8"/>
        <v>0.27232142857142855</v>
      </c>
      <c r="M34" s="26">
        <f t="shared" si="0"/>
        <v>0.1692307692307696</v>
      </c>
      <c r="N34" s="26">
        <f t="shared" si="1"/>
        <v>0.2017738359201774</v>
      </c>
      <c r="O34" s="26">
        <f t="shared" si="2"/>
        <v>0.4090909090909091</v>
      </c>
      <c r="P34" s="37" t="s">
        <v>53</v>
      </c>
      <c r="Q34" s="26">
        <f t="shared" si="4"/>
        <v>0.47761194029850745</v>
      </c>
      <c r="R34" s="26">
        <f t="shared" si="5"/>
        <v>0.1689087024114603</v>
      </c>
      <c r="S34" s="26">
        <f t="shared" si="6"/>
        <v>0.17159347622458537</v>
      </c>
      <c r="T34" s="26">
        <f t="shared" si="7"/>
        <v>0.1473907334723189</v>
      </c>
      <c r="U34" s="22"/>
      <c r="V34" s="18" t="s">
        <v>30</v>
      </c>
      <c r="W34" s="13">
        <v>224</v>
      </c>
      <c r="X34" s="7">
        <v>259.99999999999943</v>
      </c>
      <c r="Y34" s="7">
        <v>4510</v>
      </c>
      <c r="Z34" s="7">
        <v>22</v>
      </c>
      <c r="AA34" s="7">
        <v>0</v>
      </c>
      <c r="AB34" s="7">
        <v>469</v>
      </c>
      <c r="AC34" s="7">
        <v>140.869</v>
      </c>
      <c r="AD34" s="7">
        <v>145.192</v>
      </c>
      <c r="AE34" s="14">
        <v>17.881001999999988</v>
      </c>
    </row>
    <row r="35" spans="1:31" ht="13.5" thickBot="1">
      <c r="A35" s="18" t="s">
        <v>31</v>
      </c>
      <c r="B35" s="13">
        <v>2802</v>
      </c>
      <c r="C35" s="7">
        <v>13298</v>
      </c>
      <c r="D35" s="7">
        <v>49330</v>
      </c>
      <c r="E35" s="7">
        <v>1372</v>
      </c>
      <c r="F35" s="7">
        <v>38</v>
      </c>
      <c r="G35" s="7">
        <v>938</v>
      </c>
      <c r="H35" s="7">
        <v>556.383</v>
      </c>
      <c r="I35" s="7">
        <v>565.079</v>
      </c>
      <c r="J35" s="14">
        <v>11.543662999999992</v>
      </c>
      <c r="K35" s="14"/>
      <c r="L35" s="26">
        <f t="shared" si="8"/>
        <v>0.16003198355131645</v>
      </c>
      <c r="M35" s="26">
        <f t="shared" si="0"/>
        <v>0.1277720127599062</v>
      </c>
      <c r="N35" s="26">
        <f t="shared" si="1"/>
        <v>0.05871640440878914</v>
      </c>
      <c r="O35" s="26">
        <f t="shared" si="2"/>
        <v>0.09253389087475551</v>
      </c>
      <c r="P35" s="36">
        <f t="shared" si="3"/>
        <v>0.01703272075302555</v>
      </c>
      <c r="Q35" s="26">
        <f t="shared" si="4"/>
        <v>0.40136927685066326</v>
      </c>
      <c r="R35" s="26">
        <f t="shared" si="5"/>
        <v>0.1336652644678331</v>
      </c>
      <c r="S35" s="26">
        <f t="shared" si="6"/>
        <v>0.13305810247055527</v>
      </c>
      <c r="T35" s="26">
        <f t="shared" si="7"/>
        <v>0.10156993034733695</v>
      </c>
      <c r="U35" s="22"/>
      <c r="V35" s="18" t="s">
        <v>31</v>
      </c>
      <c r="W35" s="13">
        <v>17509</v>
      </c>
      <c r="X35" s="7">
        <v>104076</v>
      </c>
      <c r="Y35" s="7">
        <v>840139.9999999981</v>
      </c>
      <c r="Z35" s="7">
        <v>14827</v>
      </c>
      <c r="AA35" s="7">
        <v>2231</v>
      </c>
      <c r="AB35" s="7">
        <v>2337</v>
      </c>
      <c r="AC35" s="7">
        <v>4162.51</v>
      </c>
      <c r="AD35" s="7">
        <v>4246.859</v>
      </c>
      <c r="AE35" s="14">
        <v>113.65236700000014</v>
      </c>
    </row>
    <row r="36" spans="1:31" ht="13.5" thickBot="1">
      <c r="A36" s="19" t="s">
        <v>32</v>
      </c>
      <c r="B36" s="13">
        <v>3923</v>
      </c>
      <c r="C36" s="7">
        <v>17562</v>
      </c>
      <c r="D36" s="7">
        <v>31050</v>
      </c>
      <c r="E36" s="7">
        <v>5064</v>
      </c>
      <c r="F36" s="7">
        <v>456</v>
      </c>
      <c r="G36" s="7">
        <v>370</v>
      </c>
      <c r="H36" s="7">
        <v>286.207</v>
      </c>
      <c r="I36" s="7">
        <v>289.529</v>
      </c>
      <c r="J36" s="14">
        <v>4.307498000000001</v>
      </c>
      <c r="K36" s="14"/>
      <c r="L36" s="26">
        <f t="shared" si="8"/>
        <v>0.3851364618103279</v>
      </c>
      <c r="M36" s="26">
        <f t="shared" si="0"/>
        <v>0.17671385878588444</v>
      </c>
      <c r="N36" s="26">
        <f t="shared" si="1"/>
        <v>0.0945838917996832</v>
      </c>
      <c r="O36" s="26">
        <f t="shared" si="2"/>
        <v>0.13147441389516318</v>
      </c>
      <c r="P36" s="36">
        <f t="shared" si="3"/>
        <v>0.04344926155312053</v>
      </c>
      <c r="Q36" s="26">
        <f t="shared" si="4"/>
        <v>0.506155950752394</v>
      </c>
      <c r="R36" s="26">
        <f t="shared" si="5"/>
        <v>0.21799222041201197</v>
      </c>
      <c r="S36" s="26">
        <f t="shared" si="6"/>
        <v>0.2173850039643449</v>
      </c>
      <c r="T36" s="26">
        <f t="shared" si="7"/>
        <v>0.14390583639580895</v>
      </c>
      <c r="U36" s="22"/>
      <c r="V36" s="19" t="s">
        <v>32</v>
      </c>
      <c r="W36" s="13">
        <v>10186</v>
      </c>
      <c r="X36" s="7">
        <v>99381.0000000001</v>
      </c>
      <c r="Y36" s="7">
        <v>328280</v>
      </c>
      <c r="Z36" s="7">
        <v>38517</v>
      </c>
      <c r="AA36" s="7">
        <v>10495</v>
      </c>
      <c r="AB36" s="7">
        <v>731</v>
      </c>
      <c r="AC36" s="7">
        <v>1312.923</v>
      </c>
      <c r="AD36" s="7">
        <v>1331.872</v>
      </c>
      <c r="AE36" s="14">
        <v>29.932754000000035</v>
      </c>
    </row>
    <row r="37" spans="1:31" ht="13.5" thickBot="1">
      <c r="A37" s="19" t="s">
        <v>33</v>
      </c>
      <c r="B37" s="13">
        <v>19280</v>
      </c>
      <c r="C37" s="7">
        <v>232095</v>
      </c>
      <c r="D37" s="7">
        <v>752840</v>
      </c>
      <c r="E37" s="7">
        <v>20085</v>
      </c>
      <c r="F37" s="7">
        <v>2218</v>
      </c>
      <c r="G37" s="7">
        <v>1825</v>
      </c>
      <c r="H37" s="7">
        <v>843.729</v>
      </c>
      <c r="I37" s="7">
        <v>862.1730000000006</v>
      </c>
      <c r="J37" s="14">
        <v>21.662768</v>
      </c>
      <c r="K37" s="14"/>
      <c r="L37" s="26">
        <f t="shared" si="8"/>
        <v>0.3335640138408312</v>
      </c>
      <c r="M37" s="26">
        <f t="shared" si="0"/>
        <v>0.0996974219005719</v>
      </c>
      <c r="N37" s="26">
        <f t="shared" si="1"/>
        <v>0.0813896919075181</v>
      </c>
      <c r="O37" s="26">
        <f t="shared" si="2"/>
        <v>0.07799606233471726</v>
      </c>
      <c r="P37" s="36">
        <f t="shared" si="3"/>
        <v>0.027320654316121344</v>
      </c>
      <c r="Q37" s="26">
        <f t="shared" si="4"/>
        <v>0.3363435311463325</v>
      </c>
      <c r="R37" s="26">
        <f t="shared" si="5"/>
        <v>0.13832128617160946</v>
      </c>
      <c r="S37" s="26">
        <f t="shared" si="6"/>
        <v>0.1393336147458431</v>
      </c>
      <c r="T37" s="26">
        <f t="shared" si="7"/>
        <v>0.08707524022450153</v>
      </c>
      <c r="U37" s="22"/>
      <c r="V37" s="19" t="s">
        <v>33</v>
      </c>
      <c r="W37" s="13">
        <v>57799.999999999876</v>
      </c>
      <c r="X37" s="7">
        <v>2327994</v>
      </c>
      <c r="Y37" s="7">
        <v>9249820.000000011</v>
      </c>
      <c r="Z37" s="7">
        <v>257512.99999999942</v>
      </c>
      <c r="AA37" s="7">
        <v>81184.00000000017</v>
      </c>
      <c r="AB37" s="7">
        <v>5426</v>
      </c>
      <c r="AC37" s="7">
        <v>6099.77699999999</v>
      </c>
      <c r="AD37" s="7">
        <v>6187.832000000006</v>
      </c>
      <c r="AE37" s="14">
        <v>248.7821790000007</v>
      </c>
    </row>
    <row r="38" spans="1:31" ht="12.75" customHeight="1" thickBot="1">
      <c r="A38" s="19" t="s">
        <v>34</v>
      </c>
      <c r="B38" s="13">
        <v>16023</v>
      </c>
      <c r="C38" s="7">
        <v>3543.99999999999</v>
      </c>
      <c r="D38" s="7">
        <v>14200</v>
      </c>
      <c r="E38" s="7">
        <v>16535</v>
      </c>
      <c r="F38" s="7">
        <v>734.9999999999977</v>
      </c>
      <c r="G38" s="7">
        <v>2247</v>
      </c>
      <c r="H38" s="7">
        <v>2018.265</v>
      </c>
      <c r="I38" s="7">
        <v>2048.785</v>
      </c>
      <c r="J38" s="14">
        <v>21.59932699999999</v>
      </c>
      <c r="K38" s="14"/>
      <c r="L38" s="26">
        <f t="shared" si="8"/>
        <v>0.3131326949384411</v>
      </c>
      <c r="M38" s="26">
        <f t="shared" si="0"/>
        <v>0.2948909968380754</v>
      </c>
      <c r="N38" s="26">
        <f t="shared" si="1"/>
        <v>0.18613186525101622</v>
      </c>
      <c r="O38" s="26">
        <f t="shared" si="2"/>
        <v>0.14442309371997555</v>
      </c>
      <c r="P38" s="36">
        <f t="shared" si="3"/>
        <v>0.024619816440007963</v>
      </c>
      <c r="Q38" s="26">
        <f t="shared" si="4"/>
        <v>0.6219208414060338</v>
      </c>
      <c r="R38" s="26">
        <f t="shared" si="5"/>
        <v>0.27373498283345493</v>
      </c>
      <c r="S38" s="26">
        <f t="shared" si="6"/>
        <v>0.27312337286905813</v>
      </c>
      <c r="T38" s="26">
        <f t="shared" si="7"/>
        <v>0.19323131308651012</v>
      </c>
      <c r="U38" s="22"/>
      <c r="V38" s="19" t="s">
        <v>34</v>
      </c>
      <c r="W38" s="13">
        <v>51169.999999999905</v>
      </c>
      <c r="X38" s="7">
        <v>12018</v>
      </c>
      <c r="Y38" s="7">
        <v>76289.99999999985</v>
      </c>
      <c r="Z38" s="7">
        <v>114490</v>
      </c>
      <c r="AA38" s="7">
        <v>29854</v>
      </c>
      <c r="AB38" s="7">
        <v>3613</v>
      </c>
      <c r="AC38" s="7">
        <v>7373.062000000004</v>
      </c>
      <c r="AD38" s="7">
        <v>7501.316999999983</v>
      </c>
      <c r="AE38" s="14">
        <v>111.77964199999987</v>
      </c>
    </row>
    <row r="39" spans="1:31" ht="13.5" thickBot="1">
      <c r="A39" s="19" t="s">
        <v>35</v>
      </c>
      <c r="B39" s="13">
        <v>10066</v>
      </c>
      <c r="C39" s="7">
        <v>71506</v>
      </c>
      <c r="D39" s="7">
        <v>246470</v>
      </c>
      <c r="E39" s="7">
        <v>3255</v>
      </c>
      <c r="F39" s="7">
        <v>192</v>
      </c>
      <c r="G39" s="7">
        <v>970</v>
      </c>
      <c r="H39" s="7">
        <v>505.503</v>
      </c>
      <c r="I39" s="7">
        <v>514.884</v>
      </c>
      <c r="J39" s="14">
        <v>11.273531000000004</v>
      </c>
      <c r="K39" s="14"/>
      <c r="L39" s="26">
        <f t="shared" si="8"/>
        <v>0.4461879432624103</v>
      </c>
      <c r="M39" s="26">
        <f t="shared" si="0"/>
        <v>0.11566563627746423</v>
      </c>
      <c r="N39" s="26">
        <f t="shared" si="1"/>
        <v>0.06682881065486648</v>
      </c>
      <c r="O39" s="26">
        <f t="shared" si="2"/>
        <v>0.12090932729096218</v>
      </c>
      <c r="P39" s="36">
        <f t="shared" si="3"/>
        <v>0.029785913744958138</v>
      </c>
      <c r="Q39" s="26">
        <f t="shared" si="4"/>
        <v>0.4405086285195277</v>
      </c>
      <c r="R39" s="26">
        <f t="shared" si="5"/>
        <v>0.1748372173135897</v>
      </c>
      <c r="S39" s="26">
        <f t="shared" si="6"/>
        <v>0.17545837326052613</v>
      </c>
      <c r="T39" s="26">
        <f t="shared" si="7"/>
        <v>0.12561774936533893</v>
      </c>
      <c r="U39" s="22"/>
      <c r="V39" s="19" t="s">
        <v>35</v>
      </c>
      <c r="W39" s="13">
        <v>22560.000000000055</v>
      </c>
      <c r="X39" s="7">
        <v>618213</v>
      </c>
      <c r="Y39" s="7">
        <v>3688080</v>
      </c>
      <c r="Z39" s="7">
        <v>26921.00000000006</v>
      </c>
      <c r="AA39" s="7">
        <v>6445.9999999999945</v>
      </c>
      <c r="AB39" s="7">
        <v>2202</v>
      </c>
      <c r="AC39" s="7">
        <v>2891.2779999999943</v>
      </c>
      <c r="AD39" s="7">
        <v>2934.508</v>
      </c>
      <c r="AE39" s="7">
        <v>89.74472999999993</v>
      </c>
    </row>
    <row r="40" spans="1:31" ht="13.5" thickBot="1">
      <c r="A40" s="19"/>
      <c r="B40" s="13"/>
      <c r="C40" s="7"/>
      <c r="D40" s="7"/>
      <c r="E40" s="7"/>
      <c r="F40" s="7"/>
      <c r="G40" s="7"/>
      <c r="H40" s="7"/>
      <c r="I40" s="7"/>
      <c r="J40" s="14"/>
      <c r="K40" s="14"/>
      <c r="L40" s="26"/>
      <c r="M40" s="26"/>
      <c r="N40" s="26"/>
      <c r="O40" s="26"/>
      <c r="P40" s="36"/>
      <c r="Q40" s="26"/>
      <c r="R40" s="26"/>
      <c r="S40" s="26"/>
      <c r="T40" s="26"/>
      <c r="U40" s="22"/>
      <c r="V40" s="19"/>
      <c r="W40" s="13"/>
      <c r="X40" s="7"/>
      <c r="Y40" s="7"/>
      <c r="Z40" s="7"/>
      <c r="AA40" s="7"/>
      <c r="AB40" s="7"/>
      <c r="AC40" s="7"/>
      <c r="AD40" s="7"/>
      <c r="AE40" s="7"/>
    </row>
    <row r="41" spans="1:31" ht="13.5" thickBot="1">
      <c r="A41" s="20" t="s">
        <v>52</v>
      </c>
      <c r="B41" s="15">
        <v>607081.000000001</v>
      </c>
      <c r="C41" s="8">
        <v>1208530</v>
      </c>
      <c r="D41" s="8">
        <v>8451990.00000001</v>
      </c>
      <c r="E41" s="8">
        <v>465655.9999999939</v>
      </c>
      <c r="F41" s="8">
        <v>82368.00000000143</v>
      </c>
      <c r="G41" s="8">
        <v>45775</v>
      </c>
      <c r="H41" s="8">
        <v>28137.22799999955</v>
      </c>
      <c r="I41" s="8">
        <v>28926.508000000093</v>
      </c>
      <c r="J41" s="16">
        <v>496.2582340000022</v>
      </c>
      <c r="K41" s="16"/>
      <c r="L41" s="26">
        <f t="shared" si="8"/>
        <v>0.3566017741948754</v>
      </c>
      <c r="M41" s="26">
        <f t="shared" si="0"/>
        <v>0.08685058075257898</v>
      </c>
      <c r="N41" s="26">
        <f t="shared" si="1"/>
        <v>0.0911127551863556</v>
      </c>
      <c r="O41" s="26">
        <f t="shared" si="2"/>
        <v>0.09452980629607126</v>
      </c>
      <c r="P41" s="36">
        <f t="shared" si="3"/>
        <v>0.04386680612925334</v>
      </c>
      <c r="Q41" s="38">
        <f t="shared" si="4"/>
        <v>0.36648439188810517</v>
      </c>
      <c r="R41" s="38">
        <f t="shared" si="5"/>
        <v>0.1402927807880504</v>
      </c>
      <c r="S41" s="38">
        <f t="shared" si="6"/>
        <v>0.14045479567330427</v>
      </c>
      <c r="T41" s="38">
        <f t="shared" si="7"/>
        <v>0.079068923413472</v>
      </c>
      <c r="U41" s="27"/>
      <c r="V41" s="20" t="s">
        <v>52</v>
      </c>
      <c r="W41" s="15">
        <v>1702406</v>
      </c>
      <c r="X41" s="8">
        <v>13915047.999999855</v>
      </c>
      <c r="Y41" s="8">
        <v>92764070.00000061</v>
      </c>
      <c r="Z41" s="8">
        <v>4926023.000000021</v>
      </c>
      <c r="AA41" s="8">
        <v>1877684.0000000114</v>
      </c>
      <c r="AB41" s="8">
        <v>124903</v>
      </c>
      <c r="AC41" s="8">
        <v>200560.7689999981</v>
      </c>
      <c r="AD41" s="8">
        <v>205948.88099999598</v>
      </c>
      <c r="AE41" s="8">
        <v>6276.274073000065</v>
      </c>
    </row>
    <row r="42" ht="12.75">
      <c r="AD42" t="s">
        <v>50</v>
      </c>
    </row>
  </sheetData>
  <printOptions/>
  <pageMargins left="0.2" right="0.2" top="0.2" bottom="0.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8">
      <selection activeCell="A2" sqref="A2"/>
    </sheetView>
  </sheetViews>
  <sheetFormatPr defaultColWidth="9.140625" defaultRowHeight="12.75"/>
  <cols>
    <col min="1" max="1" width="35.57421875" style="0" customWidth="1"/>
    <col min="2" max="2" width="8.140625" style="0" bestFit="1" customWidth="1"/>
    <col min="3" max="3" width="7.8515625" style="0" bestFit="1" customWidth="1"/>
    <col min="4" max="4" width="8.8515625" style="0" bestFit="1" customWidth="1"/>
    <col min="5" max="5" width="9.28125" style="0" customWidth="1"/>
    <col min="6" max="6" width="12.140625" style="0" customWidth="1"/>
    <col min="7" max="7" width="8.421875" style="0" bestFit="1" customWidth="1"/>
    <col min="8" max="8" width="12.7109375" style="0" customWidth="1"/>
    <col min="9" max="9" width="16.00390625" style="0" customWidth="1"/>
    <col min="10" max="10" width="7.421875" style="0" customWidth="1"/>
    <col min="11" max="11" width="6.00390625" style="0" customWidth="1"/>
    <col min="12" max="12" width="7.8515625" style="0" customWidth="1"/>
    <col min="13" max="13" width="8.421875" style="0" customWidth="1"/>
    <col min="14" max="14" width="7.8515625" style="0" customWidth="1"/>
    <col min="15" max="15" width="9.00390625" style="0" customWidth="1"/>
    <col min="16" max="16" width="10.00390625" style="0" customWidth="1"/>
    <col min="17" max="17" width="8.8515625" style="0" customWidth="1"/>
    <col min="18" max="18" width="13.140625" style="0" customWidth="1"/>
    <col min="19" max="19" width="12.00390625" style="0" customWidth="1"/>
    <col min="20" max="20" width="7.140625" style="0" customWidth="1"/>
    <col min="21" max="21" width="6.00390625" style="0" customWidth="1"/>
    <col min="22" max="22" width="27.7109375" style="0" customWidth="1"/>
    <col min="24" max="25" width="11.8515625" style="0" customWidth="1"/>
    <col min="29" max="29" width="11.57421875" style="0" customWidth="1"/>
    <col min="30" max="30" width="11.8515625" style="0" customWidth="1"/>
  </cols>
  <sheetData>
    <row r="1" spans="1:22" ht="13.5" thickBot="1">
      <c r="A1" s="28" t="s">
        <v>51</v>
      </c>
      <c r="L1" s="30" t="s">
        <v>55</v>
      </c>
      <c r="M1" s="39"/>
      <c r="N1" s="39"/>
      <c r="O1" s="39"/>
      <c r="P1" s="39"/>
      <c r="Q1" s="39"/>
      <c r="R1" s="39"/>
      <c r="S1" s="39"/>
      <c r="T1" s="39"/>
      <c r="V1" s="28" t="s">
        <v>54</v>
      </c>
    </row>
    <row r="2" spans="1:31" ht="40.5" customHeight="1" thickBot="1">
      <c r="A2" s="24" t="s">
        <v>50</v>
      </c>
      <c r="B2" s="21" t="s">
        <v>44</v>
      </c>
      <c r="C2" s="9" t="s">
        <v>37</v>
      </c>
      <c r="D2" s="9" t="s">
        <v>38</v>
      </c>
      <c r="E2" s="9" t="s">
        <v>36</v>
      </c>
      <c r="F2" s="9" t="s">
        <v>46</v>
      </c>
      <c r="G2" s="9" t="s">
        <v>45</v>
      </c>
      <c r="H2" s="9" t="s">
        <v>57</v>
      </c>
      <c r="I2" s="9" t="s">
        <v>58</v>
      </c>
      <c r="J2" s="10" t="s">
        <v>41</v>
      </c>
      <c r="K2" s="10"/>
      <c r="L2" s="32" t="s">
        <v>44</v>
      </c>
      <c r="M2" s="33" t="s">
        <v>37</v>
      </c>
      <c r="N2" s="33" t="s">
        <v>38</v>
      </c>
      <c r="O2" s="33" t="s">
        <v>36</v>
      </c>
      <c r="P2" s="33" t="s">
        <v>46</v>
      </c>
      <c r="Q2" s="33" t="s">
        <v>45</v>
      </c>
      <c r="R2" s="33" t="s">
        <v>57</v>
      </c>
      <c r="S2" s="33" t="s">
        <v>58</v>
      </c>
      <c r="T2" s="35" t="s">
        <v>41</v>
      </c>
      <c r="U2" s="10"/>
      <c r="V2" s="17" t="s">
        <v>40</v>
      </c>
      <c r="W2" s="21" t="s">
        <v>44</v>
      </c>
      <c r="X2" s="9" t="s">
        <v>37</v>
      </c>
      <c r="Y2" s="9" t="s">
        <v>38</v>
      </c>
      <c r="Z2" s="9" t="s">
        <v>36</v>
      </c>
      <c r="AA2" s="9" t="s">
        <v>46</v>
      </c>
      <c r="AB2" s="9" t="s">
        <v>45</v>
      </c>
      <c r="AC2" s="9" t="s">
        <v>57</v>
      </c>
      <c r="AD2" s="9" t="s">
        <v>58</v>
      </c>
      <c r="AE2" s="10" t="s">
        <v>41</v>
      </c>
    </row>
    <row r="3" spans="1:31" ht="13.5" thickBot="1">
      <c r="A3" s="18" t="s">
        <v>0</v>
      </c>
      <c r="B3" s="11">
        <v>526</v>
      </c>
      <c r="C3" s="6">
        <v>0</v>
      </c>
      <c r="D3" s="6">
        <v>440</v>
      </c>
      <c r="E3" s="6">
        <v>176</v>
      </c>
      <c r="F3" s="6">
        <v>2</v>
      </c>
      <c r="G3" s="6">
        <v>872</v>
      </c>
      <c r="H3" s="6">
        <v>833.318000000001</v>
      </c>
      <c r="I3" s="6">
        <v>859.988</v>
      </c>
      <c r="J3" s="12">
        <v>7.487484000000002</v>
      </c>
      <c r="K3" s="12"/>
      <c r="L3" s="26">
        <f>SUM(B3/W3)</f>
        <v>0.2872747132714364</v>
      </c>
      <c r="M3" s="26">
        <f aca="true" t="shared" si="0" ref="M3:M41">SUM(C3/X3)</f>
        <v>0</v>
      </c>
      <c r="N3" s="26">
        <f aca="true" t="shared" si="1" ref="N3:N41">SUM(D3/Y3)</f>
        <v>0.021526418786692758</v>
      </c>
      <c r="O3" s="26">
        <f aca="true" t="shared" si="2" ref="O3:O41">SUM(E3/Z3)</f>
        <v>0.3253234750462103</v>
      </c>
      <c r="P3" s="26">
        <f aca="true" t="shared" si="3" ref="P3:P41">SUM(F3/AA3)</f>
        <v>0.16666666666666666</v>
      </c>
      <c r="Q3" s="26">
        <f aca="true" t="shared" si="4" ref="Q3:Q41">SUM(G3/AB3)</f>
        <v>0.840887174541948</v>
      </c>
      <c r="R3" s="26">
        <f aca="true" t="shared" si="5" ref="R3:R41">SUM(H3/AC3)</f>
        <v>0.4070927279850791</v>
      </c>
      <c r="S3" s="26">
        <f aca="true" t="shared" si="6" ref="S3:S41">SUM(I3/AD3)</f>
        <v>0.40973193628674776</v>
      </c>
      <c r="T3" s="26">
        <f aca="true" t="shared" si="7" ref="T3:T41">SUM(J3/AE3)</f>
        <v>0.3823007862724956</v>
      </c>
      <c r="U3" s="22"/>
      <c r="V3" s="18" t="s">
        <v>0</v>
      </c>
      <c r="W3" s="11">
        <v>1831</v>
      </c>
      <c r="X3" s="6">
        <v>110</v>
      </c>
      <c r="Y3" s="6">
        <v>20440</v>
      </c>
      <c r="Z3" s="6">
        <v>541.0000000000007</v>
      </c>
      <c r="AA3" s="7">
        <v>12</v>
      </c>
      <c r="AB3" s="7">
        <v>1037</v>
      </c>
      <c r="AC3" s="6">
        <v>2046.998</v>
      </c>
      <c r="AD3" s="6">
        <v>2098.904</v>
      </c>
      <c r="AE3" s="12">
        <v>19.58532199999999</v>
      </c>
    </row>
    <row r="4" spans="1:31" ht="13.5" thickBot="1">
      <c r="A4" s="18" t="s">
        <v>1</v>
      </c>
      <c r="B4" s="13">
        <v>1169</v>
      </c>
      <c r="C4" s="7">
        <v>58</v>
      </c>
      <c r="D4" s="7">
        <v>130</v>
      </c>
      <c r="E4" s="7">
        <v>147</v>
      </c>
      <c r="F4" s="7">
        <v>1</v>
      </c>
      <c r="G4" s="7">
        <v>1030</v>
      </c>
      <c r="H4" s="7">
        <v>734.199</v>
      </c>
      <c r="I4" s="7">
        <v>765.119</v>
      </c>
      <c r="J4" s="14">
        <v>11.943290999999995</v>
      </c>
      <c r="K4" s="14"/>
      <c r="L4" s="26">
        <f aca="true" t="shared" si="8" ref="L4:L41">SUM(B4/W4)</f>
        <v>0.13964878748058723</v>
      </c>
      <c r="M4" s="26">
        <f t="shared" si="0"/>
        <v>0.004805700555141271</v>
      </c>
      <c r="N4" s="26">
        <f t="shared" si="1"/>
        <v>0.002527216174183515</v>
      </c>
      <c r="O4" s="26">
        <f t="shared" si="2"/>
        <v>0.03659447348767743</v>
      </c>
      <c r="P4" s="26">
        <f t="shared" si="3"/>
        <v>0.005291005291005291</v>
      </c>
      <c r="Q4" s="26">
        <f t="shared" si="4"/>
        <v>0.262554167728779</v>
      </c>
      <c r="R4" s="26">
        <f t="shared" si="5"/>
        <v>0.044248796701694335</v>
      </c>
      <c r="S4" s="26">
        <f t="shared" si="6"/>
        <v>0.04490612762965912</v>
      </c>
      <c r="T4" s="26">
        <f t="shared" si="7"/>
        <v>0.04055973020011059</v>
      </c>
      <c r="U4" s="22"/>
      <c r="V4" s="18" t="s">
        <v>1</v>
      </c>
      <c r="W4" s="13">
        <v>8371.000000000031</v>
      </c>
      <c r="X4" s="7">
        <v>12069</v>
      </c>
      <c r="Y4" s="7">
        <v>51440</v>
      </c>
      <c r="Z4" s="7">
        <v>4016.9999999999936</v>
      </c>
      <c r="AA4" s="7">
        <v>189</v>
      </c>
      <c r="AB4" s="7">
        <v>3923</v>
      </c>
      <c r="AC4" s="7">
        <v>16592.518999999986</v>
      </c>
      <c r="AD4" s="7">
        <v>17038.187000000027</v>
      </c>
      <c r="AE4" s="14">
        <v>294.46179599999977</v>
      </c>
    </row>
    <row r="5" spans="1:31" ht="13.5" thickBot="1">
      <c r="A5" s="18" t="s">
        <v>2</v>
      </c>
      <c r="B5" s="13">
        <v>978.9999999999977</v>
      </c>
      <c r="C5" s="7">
        <v>28</v>
      </c>
      <c r="D5" s="7">
        <v>1500</v>
      </c>
      <c r="E5" s="7">
        <v>183</v>
      </c>
      <c r="F5" s="7">
        <v>1</v>
      </c>
      <c r="G5" s="7">
        <v>830</v>
      </c>
      <c r="H5" s="7">
        <v>850.3789999999988</v>
      </c>
      <c r="I5" s="7">
        <v>873.624999999998</v>
      </c>
      <c r="J5" s="14">
        <v>10.528269000000005</v>
      </c>
      <c r="K5" s="14"/>
      <c r="L5" s="26">
        <f t="shared" si="8"/>
        <v>0.24125184820108372</v>
      </c>
      <c r="M5" s="26">
        <f t="shared" si="0"/>
        <v>0.023333333333333334</v>
      </c>
      <c r="N5" s="26">
        <f t="shared" si="1"/>
        <v>0.06729475100942127</v>
      </c>
      <c r="O5" s="26">
        <f t="shared" si="2"/>
        <v>0.17630057803468208</v>
      </c>
      <c r="P5" s="26">
        <f t="shared" si="3"/>
        <v>0.05555555555555555</v>
      </c>
      <c r="Q5" s="26">
        <f t="shared" si="4"/>
        <v>0.5006031363088058</v>
      </c>
      <c r="R5" s="26">
        <f t="shared" si="5"/>
        <v>0.1751746433797838</v>
      </c>
      <c r="S5" s="26">
        <f t="shared" si="6"/>
        <v>0.17554754557956695</v>
      </c>
      <c r="T5" s="26">
        <f t="shared" si="7"/>
        <v>0.17266406114814956</v>
      </c>
      <c r="U5" s="22"/>
      <c r="V5" s="18" t="s">
        <v>2</v>
      </c>
      <c r="W5" s="13">
        <v>4058</v>
      </c>
      <c r="X5" s="7">
        <v>1200</v>
      </c>
      <c r="Y5" s="7">
        <v>22290</v>
      </c>
      <c r="Z5" s="7">
        <v>1038</v>
      </c>
      <c r="AA5" s="7">
        <v>18</v>
      </c>
      <c r="AB5" s="7">
        <v>1658</v>
      </c>
      <c r="AC5" s="7">
        <v>4854.464</v>
      </c>
      <c r="AD5" s="7">
        <v>4976.572000000007</v>
      </c>
      <c r="AE5" s="14">
        <v>60.97545100000005</v>
      </c>
    </row>
    <row r="6" spans="1:31" ht="13.5" thickBot="1">
      <c r="A6" s="18" t="s">
        <v>3</v>
      </c>
      <c r="B6" s="13">
        <v>33</v>
      </c>
      <c r="C6" s="7">
        <v>0</v>
      </c>
      <c r="D6" s="7">
        <v>100</v>
      </c>
      <c r="E6" s="7">
        <v>87</v>
      </c>
      <c r="F6" s="7">
        <v>2</v>
      </c>
      <c r="G6" s="7">
        <v>115</v>
      </c>
      <c r="H6" s="7">
        <v>64.311</v>
      </c>
      <c r="I6" s="7">
        <v>66.558</v>
      </c>
      <c r="J6" s="14">
        <v>1.3536339999999998</v>
      </c>
      <c r="K6" s="14"/>
      <c r="L6" s="26">
        <f t="shared" si="8"/>
        <v>1</v>
      </c>
      <c r="M6" s="40" t="s">
        <v>53</v>
      </c>
      <c r="N6" s="26">
        <f t="shared" si="1"/>
        <v>1</v>
      </c>
      <c r="O6" s="26">
        <f t="shared" si="2"/>
        <v>0.5209580838323353</v>
      </c>
      <c r="P6" s="26">
        <f t="shared" si="3"/>
        <v>1</v>
      </c>
      <c r="Q6" s="26">
        <f t="shared" si="4"/>
        <v>0.7142857142857143</v>
      </c>
      <c r="R6" s="26">
        <f t="shared" si="5"/>
        <v>0.32151320328357313</v>
      </c>
      <c r="S6" s="26">
        <f t="shared" si="6"/>
        <v>0.3268944584419986</v>
      </c>
      <c r="T6" s="26">
        <f t="shared" si="7"/>
        <v>0.31133138664105414</v>
      </c>
      <c r="U6" s="22"/>
      <c r="V6" s="18" t="s">
        <v>3</v>
      </c>
      <c r="W6" s="13">
        <v>33</v>
      </c>
      <c r="X6" s="7">
        <v>0</v>
      </c>
      <c r="Y6" s="7">
        <v>100</v>
      </c>
      <c r="Z6" s="7">
        <v>167</v>
      </c>
      <c r="AA6" s="7">
        <v>2</v>
      </c>
      <c r="AB6" s="7">
        <v>161</v>
      </c>
      <c r="AC6" s="7">
        <v>200.026</v>
      </c>
      <c r="AD6" s="7">
        <v>203.607</v>
      </c>
      <c r="AE6" s="14">
        <v>4.347888</v>
      </c>
    </row>
    <row r="7" spans="1:31" ht="13.5" thickBot="1">
      <c r="A7" s="18" t="s">
        <v>4</v>
      </c>
      <c r="B7" s="13">
        <v>2315</v>
      </c>
      <c r="C7" s="7">
        <v>68</v>
      </c>
      <c r="D7" s="7">
        <v>3413</v>
      </c>
      <c r="E7" s="7">
        <v>727.9999999999994</v>
      </c>
      <c r="F7" s="7">
        <v>8</v>
      </c>
      <c r="G7" s="7">
        <v>809</v>
      </c>
      <c r="H7" s="7">
        <v>780.416</v>
      </c>
      <c r="I7" s="7">
        <v>806.7980000000006</v>
      </c>
      <c r="J7" s="14">
        <v>10.832040000000001</v>
      </c>
      <c r="K7" s="14"/>
      <c r="L7" s="26">
        <f t="shared" si="8"/>
        <v>0.07653904648548568</v>
      </c>
      <c r="M7" s="26">
        <f t="shared" si="0"/>
        <v>0.0007301386189642769</v>
      </c>
      <c r="N7" s="26">
        <f t="shared" si="1"/>
        <v>0.0021289602215665603</v>
      </c>
      <c r="O7" s="26">
        <f t="shared" si="2"/>
        <v>0.03942594096940154</v>
      </c>
      <c r="P7" s="26">
        <f t="shared" si="3"/>
        <v>0.008040201005025144</v>
      </c>
      <c r="Q7" s="26">
        <f t="shared" si="4"/>
        <v>0.18580615525953145</v>
      </c>
      <c r="R7" s="26">
        <f t="shared" si="5"/>
        <v>0.038497586994672976</v>
      </c>
      <c r="S7" s="26">
        <f t="shared" si="6"/>
        <v>0.03912334966144003</v>
      </c>
      <c r="T7" s="26">
        <f t="shared" si="7"/>
        <v>0.030525865583268356</v>
      </c>
      <c r="U7" s="22"/>
      <c r="V7" s="18" t="s">
        <v>4</v>
      </c>
      <c r="W7" s="13">
        <v>30246</v>
      </c>
      <c r="X7" s="7">
        <v>93133</v>
      </c>
      <c r="Y7" s="7">
        <v>1603130</v>
      </c>
      <c r="Z7" s="7">
        <v>18465</v>
      </c>
      <c r="AA7" s="7">
        <v>994.9999999999977</v>
      </c>
      <c r="AB7" s="7">
        <v>4354</v>
      </c>
      <c r="AC7" s="7">
        <v>20271.815999999908</v>
      </c>
      <c r="AD7" s="7">
        <v>20621.905000000053</v>
      </c>
      <c r="AE7" s="14">
        <v>354.84792300000134</v>
      </c>
    </row>
    <row r="8" spans="1:31" ht="13.5" thickBot="1">
      <c r="A8" s="18" t="s">
        <v>5</v>
      </c>
      <c r="B8" s="13">
        <v>2992.0000000000055</v>
      </c>
      <c r="C8" s="7">
        <v>851.999999999999</v>
      </c>
      <c r="D8" s="7">
        <v>2320</v>
      </c>
      <c r="E8" s="7">
        <v>1478</v>
      </c>
      <c r="F8" s="7">
        <v>10</v>
      </c>
      <c r="G8" s="7">
        <v>2000</v>
      </c>
      <c r="H8" s="7">
        <v>1909.216</v>
      </c>
      <c r="I8" s="7">
        <v>1939.373</v>
      </c>
      <c r="J8" s="14">
        <v>19.238523999999973</v>
      </c>
      <c r="K8" s="14"/>
      <c r="L8" s="26">
        <f t="shared" si="8"/>
        <v>0.3111480865224629</v>
      </c>
      <c r="M8" s="26">
        <f t="shared" si="0"/>
        <v>0.06796968488232939</v>
      </c>
      <c r="N8" s="26">
        <f t="shared" si="1"/>
        <v>0.03481915053279304</v>
      </c>
      <c r="O8" s="26">
        <f t="shared" si="2"/>
        <v>0.2872133696074618</v>
      </c>
      <c r="P8" s="26">
        <f t="shared" si="3"/>
        <v>0.10752688172043011</v>
      </c>
      <c r="Q8" s="26">
        <f t="shared" si="4"/>
        <v>0.764525993883792</v>
      </c>
      <c r="R8" s="26">
        <f t="shared" si="5"/>
        <v>0.40557449957896313</v>
      </c>
      <c r="S8" s="26">
        <f t="shared" si="6"/>
        <v>0.401387137426612</v>
      </c>
      <c r="T8" s="26">
        <f t="shared" si="7"/>
        <v>0.34764164958788196</v>
      </c>
      <c r="U8" s="22"/>
      <c r="V8" s="18" t="s">
        <v>5</v>
      </c>
      <c r="W8" s="13">
        <v>9616.000000000007</v>
      </c>
      <c r="X8" s="7">
        <v>12535</v>
      </c>
      <c r="Y8" s="7">
        <v>66630</v>
      </c>
      <c r="Z8" s="7">
        <v>5146.0000000000055</v>
      </c>
      <c r="AA8" s="7">
        <v>93</v>
      </c>
      <c r="AB8" s="7">
        <v>2616</v>
      </c>
      <c r="AC8" s="7">
        <v>4707.43600000001</v>
      </c>
      <c r="AD8" s="7">
        <v>4831.677</v>
      </c>
      <c r="AE8" s="14">
        <v>55.34010099999993</v>
      </c>
    </row>
    <row r="9" spans="1:31" ht="13.5" thickBot="1">
      <c r="A9" s="18" t="s">
        <v>6</v>
      </c>
      <c r="B9" s="13">
        <v>171</v>
      </c>
      <c r="C9" s="7">
        <v>0</v>
      </c>
      <c r="D9" s="7">
        <v>1490</v>
      </c>
      <c r="E9" s="7">
        <v>51</v>
      </c>
      <c r="F9" s="7">
        <v>0</v>
      </c>
      <c r="G9" s="7">
        <v>555</v>
      </c>
      <c r="H9" s="7">
        <v>148.327</v>
      </c>
      <c r="I9" s="7">
        <v>152.734</v>
      </c>
      <c r="J9" s="14">
        <v>6.549973000000003</v>
      </c>
      <c r="K9" s="14"/>
      <c r="L9" s="26">
        <f t="shared" si="8"/>
        <v>0.1359300476947536</v>
      </c>
      <c r="M9" s="26">
        <f t="shared" si="0"/>
        <v>0</v>
      </c>
      <c r="N9" s="26">
        <f t="shared" si="1"/>
        <v>0.04332654841523699</v>
      </c>
      <c r="O9" s="26">
        <f t="shared" si="2"/>
        <v>0.044386422976501305</v>
      </c>
      <c r="P9" s="26">
        <f t="shared" si="3"/>
        <v>0</v>
      </c>
      <c r="Q9" s="26">
        <f t="shared" si="4"/>
        <v>0.38039753255654557</v>
      </c>
      <c r="R9" s="26">
        <f t="shared" si="5"/>
        <v>0.09959604803912747</v>
      </c>
      <c r="S9" s="26">
        <f t="shared" si="6"/>
        <v>0.09945160773609453</v>
      </c>
      <c r="T9" s="26">
        <f t="shared" si="7"/>
        <v>0.06986287844330621</v>
      </c>
      <c r="U9" s="22"/>
      <c r="V9" s="18" t="s">
        <v>6</v>
      </c>
      <c r="W9" s="13">
        <v>1258</v>
      </c>
      <c r="X9" s="7">
        <v>6494</v>
      </c>
      <c r="Y9" s="7">
        <v>34390</v>
      </c>
      <c r="Z9" s="7">
        <v>1149</v>
      </c>
      <c r="AA9" s="7">
        <v>27</v>
      </c>
      <c r="AB9" s="7">
        <v>1459</v>
      </c>
      <c r="AC9" s="7">
        <v>1489.286</v>
      </c>
      <c r="AD9" s="7">
        <v>1535.762</v>
      </c>
      <c r="AE9" s="14">
        <v>93.75469699999996</v>
      </c>
    </row>
    <row r="10" spans="1:31" ht="13.5" thickBot="1">
      <c r="A10" s="18" t="s">
        <v>7</v>
      </c>
      <c r="B10" s="13">
        <v>242</v>
      </c>
      <c r="C10" s="7">
        <v>0</v>
      </c>
      <c r="D10" s="7">
        <v>150</v>
      </c>
      <c r="E10" s="7">
        <v>8</v>
      </c>
      <c r="F10" s="7">
        <v>2</v>
      </c>
      <c r="G10" s="7">
        <v>182</v>
      </c>
      <c r="H10" s="7">
        <v>15.936</v>
      </c>
      <c r="I10" s="7">
        <v>16.895</v>
      </c>
      <c r="J10" s="14">
        <v>2.5349080000000006</v>
      </c>
      <c r="K10" s="14"/>
      <c r="L10" s="26">
        <f t="shared" si="8"/>
        <v>0.16230717639168343</v>
      </c>
      <c r="M10" s="26">
        <f t="shared" si="0"/>
        <v>0</v>
      </c>
      <c r="N10" s="26">
        <f t="shared" si="1"/>
        <v>0.007618080243778568</v>
      </c>
      <c r="O10" s="26">
        <f t="shared" si="2"/>
        <v>0.028985507246376812</v>
      </c>
      <c r="P10" s="26">
        <f t="shared" si="3"/>
        <v>0.07692307692307693</v>
      </c>
      <c r="Q10" s="26">
        <f t="shared" si="4"/>
        <v>0.06883509833585477</v>
      </c>
      <c r="R10" s="26">
        <f t="shared" si="5"/>
        <v>0.0233699270569671</v>
      </c>
      <c r="S10" s="26">
        <f t="shared" si="6"/>
        <v>0.0235114516564475</v>
      </c>
      <c r="T10" s="26">
        <f t="shared" si="7"/>
        <v>0.004520257986958946</v>
      </c>
      <c r="U10" s="22"/>
      <c r="V10" s="18" t="s">
        <v>7</v>
      </c>
      <c r="W10" s="13">
        <v>1491</v>
      </c>
      <c r="X10" s="7">
        <v>1476</v>
      </c>
      <c r="Y10" s="7">
        <v>19690</v>
      </c>
      <c r="Z10" s="7">
        <v>276</v>
      </c>
      <c r="AA10" s="7">
        <v>26</v>
      </c>
      <c r="AB10" s="7">
        <v>2644</v>
      </c>
      <c r="AC10" s="7">
        <v>681.9020000000008</v>
      </c>
      <c r="AD10" s="7">
        <v>718.5860000000007</v>
      </c>
      <c r="AE10" s="14">
        <v>560.7883460000008</v>
      </c>
    </row>
    <row r="11" spans="1:31" ht="13.5" thickBot="1">
      <c r="A11" s="18" t="s">
        <v>8</v>
      </c>
      <c r="B11" s="13">
        <v>17</v>
      </c>
      <c r="C11" s="7">
        <v>0</v>
      </c>
      <c r="D11" s="7">
        <v>250</v>
      </c>
      <c r="E11" s="7">
        <v>5</v>
      </c>
      <c r="F11" s="7">
        <v>0</v>
      </c>
      <c r="G11" s="7">
        <v>67</v>
      </c>
      <c r="H11" s="7">
        <v>14.158</v>
      </c>
      <c r="I11" s="7">
        <v>14.798</v>
      </c>
      <c r="J11" s="14">
        <v>0.9609219999999999</v>
      </c>
      <c r="K11" s="14"/>
      <c r="L11" s="26">
        <f t="shared" si="8"/>
        <v>0.2982456140350877</v>
      </c>
      <c r="M11" s="26">
        <f t="shared" si="0"/>
        <v>0</v>
      </c>
      <c r="N11" s="26">
        <f t="shared" si="1"/>
        <v>0.7142857142857143</v>
      </c>
      <c r="O11" s="26">
        <f t="shared" si="2"/>
        <v>0.010869565217391304</v>
      </c>
      <c r="P11" s="26">
        <f t="shared" si="3"/>
        <v>0</v>
      </c>
      <c r="Q11" s="26">
        <f t="shared" si="4"/>
        <v>0.2803347280334728</v>
      </c>
      <c r="R11" s="26">
        <f t="shared" si="5"/>
        <v>0.07381224225930734</v>
      </c>
      <c r="S11" s="26">
        <f t="shared" si="6"/>
        <v>0.0754742001458685</v>
      </c>
      <c r="T11" s="26">
        <f t="shared" si="7"/>
        <v>0.04908752873781939</v>
      </c>
      <c r="U11" s="22"/>
      <c r="V11" s="18" t="s">
        <v>8</v>
      </c>
      <c r="W11" s="13">
        <v>57</v>
      </c>
      <c r="X11" s="7">
        <v>2573</v>
      </c>
      <c r="Y11" s="7">
        <v>350</v>
      </c>
      <c r="Z11" s="7">
        <v>460</v>
      </c>
      <c r="AA11" s="7">
        <v>144</v>
      </c>
      <c r="AB11" s="7">
        <v>239</v>
      </c>
      <c r="AC11" s="7">
        <v>191.811</v>
      </c>
      <c r="AD11" s="7">
        <v>196.067</v>
      </c>
      <c r="AE11" s="14">
        <v>19.575685</v>
      </c>
    </row>
    <row r="12" spans="1:31" ht="13.5" thickBot="1">
      <c r="A12" s="18" t="s">
        <v>9</v>
      </c>
      <c r="B12" s="13">
        <v>280</v>
      </c>
      <c r="C12" s="7">
        <v>2</v>
      </c>
      <c r="D12" s="7">
        <v>530</v>
      </c>
      <c r="E12" s="7">
        <v>62</v>
      </c>
      <c r="F12" s="7">
        <v>1</v>
      </c>
      <c r="G12" s="7">
        <v>480</v>
      </c>
      <c r="H12" s="7">
        <v>59.015</v>
      </c>
      <c r="I12" s="7">
        <v>65.5640000000001</v>
      </c>
      <c r="J12" s="14">
        <v>5.922192999999996</v>
      </c>
      <c r="K12" s="14"/>
      <c r="L12" s="26">
        <f t="shared" si="8"/>
        <v>0.12302284710017575</v>
      </c>
      <c r="M12" s="26">
        <f t="shared" si="0"/>
        <v>0.00016363933889707084</v>
      </c>
      <c r="N12" s="26">
        <f t="shared" si="1"/>
        <v>0.004296368352788587</v>
      </c>
      <c r="O12" s="26">
        <f t="shared" si="2"/>
        <v>0.027604630454140695</v>
      </c>
      <c r="P12" s="26">
        <f t="shared" si="3"/>
        <v>0.0015600624024961</v>
      </c>
      <c r="Q12" s="26">
        <f t="shared" si="4"/>
        <v>0.210989010989011</v>
      </c>
      <c r="R12" s="26">
        <f t="shared" si="5"/>
        <v>0.020079474092323732</v>
      </c>
      <c r="S12" s="26">
        <f t="shared" si="6"/>
        <v>0.021341093257426728</v>
      </c>
      <c r="T12" s="26">
        <f t="shared" si="7"/>
        <v>0.015349747953274236</v>
      </c>
      <c r="U12" s="22"/>
      <c r="V12" s="18" t="s">
        <v>9</v>
      </c>
      <c r="W12" s="13">
        <v>2276</v>
      </c>
      <c r="X12" s="7">
        <v>12222</v>
      </c>
      <c r="Y12" s="7">
        <v>123360</v>
      </c>
      <c r="Z12" s="7">
        <v>2246</v>
      </c>
      <c r="AA12" s="7">
        <v>641</v>
      </c>
      <c r="AB12" s="7">
        <v>2275</v>
      </c>
      <c r="AC12" s="7">
        <v>2939.071</v>
      </c>
      <c r="AD12" s="7">
        <v>3072.195</v>
      </c>
      <c r="AE12" s="14">
        <v>385.8169539999997</v>
      </c>
    </row>
    <row r="13" spans="1:31" ht="13.5" thickBot="1">
      <c r="A13" s="18" t="s">
        <v>10</v>
      </c>
      <c r="B13" s="13">
        <v>72</v>
      </c>
      <c r="C13" s="7">
        <v>0</v>
      </c>
      <c r="D13" s="7">
        <v>250</v>
      </c>
      <c r="E13" s="7">
        <v>0</v>
      </c>
      <c r="F13" s="7">
        <v>0</v>
      </c>
      <c r="G13" s="7">
        <v>348</v>
      </c>
      <c r="H13" s="7">
        <v>13.899</v>
      </c>
      <c r="I13" s="7">
        <v>16.078</v>
      </c>
      <c r="J13" s="14">
        <v>5.094857</v>
      </c>
      <c r="K13" s="14"/>
      <c r="L13" s="26">
        <f t="shared" si="8"/>
        <v>0.024657534246575227</v>
      </c>
      <c r="M13" s="26">
        <f t="shared" si="0"/>
        <v>0</v>
      </c>
      <c r="N13" s="26">
        <f t="shared" si="1"/>
        <v>0.6250000000000016</v>
      </c>
      <c r="O13" s="26">
        <f t="shared" si="2"/>
        <v>0</v>
      </c>
      <c r="P13" s="26">
        <f t="shared" si="3"/>
        <v>0</v>
      </c>
      <c r="Q13" s="26">
        <f t="shared" si="4"/>
        <v>0.06612198365950979</v>
      </c>
      <c r="R13" s="26">
        <f t="shared" si="5"/>
        <v>0.015510614934114235</v>
      </c>
      <c r="S13" s="26">
        <f t="shared" si="6"/>
        <v>0.016090373497219385</v>
      </c>
      <c r="T13" s="26">
        <f t="shared" si="7"/>
        <v>0.00492746092303561</v>
      </c>
      <c r="U13" s="22"/>
      <c r="V13" s="18" t="s">
        <v>10</v>
      </c>
      <c r="W13" s="13">
        <v>2920.0000000000136</v>
      </c>
      <c r="X13" s="7">
        <v>1854</v>
      </c>
      <c r="Y13" s="7">
        <v>399.99999999999903</v>
      </c>
      <c r="Z13" s="7">
        <v>1131.0000000000084</v>
      </c>
      <c r="AA13" s="7">
        <v>63.999999999999886</v>
      </c>
      <c r="AB13" s="7">
        <v>5263</v>
      </c>
      <c r="AC13" s="7">
        <v>896.0959999999981</v>
      </c>
      <c r="AD13" s="7">
        <v>999.2309999999985</v>
      </c>
      <c r="AE13" s="14">
        <v>1033.9720759999989</v>
      </c>
    </row>
    <row r="14" spans="1:31" ht="13.5" thickBot="1">
      <c r="A14" s="18" t="s">
        <v>11</v>
      </c>
      <c r="B14" s="13">
        <v>8</v>
      </c>
      <c r="C14" s="7">
        <v>0</v>
      </c>
      <c r="D14" s="7">
        <v>0</v>
      </c>
      <c r="E14" s="7">
        <v>2</v>
      </c>
      <c r="F14" s="7">
        <v>0</v>
      </c>
      <c r="G14" s="7">
        <v>75</v>
      </c>
      <c r="H14" s="7">
        <v>5.092</v>
      </c>
      <c r="I14" s="7">
        <v>5.584</v>
      </c>
      <c r="J14" s="14">
        <v>1.1544790000000005</v>
      </c>
      <c r="K14" s="14"/>
      <c r="L14" s="26">
        <f t="shared" si="8"/>
        <v>0.010854816824966071</v>
      </c>
      <c r="M14" s="26">
        <f t="shared" si="0"/>
        <v>0</v>
      </c>
      <c r="N14" s="26">
        <f t="shared" si="1"/>
        <v>0</v>
      </c>
      <c r="O14" s="26">
        <f t="shared" si="2"/>
        <v>0.00819672131147541</v>
      </c>
      <c r="P14" s="26">
        <f t="shared" si="3"/>
        <v>0</v>
      </c>
      <c r="Q14" s="26">
        <f t="shared" si="4"/>
        <v>0.12396694214876033</v>
      </c>
      <c r="R14" s="26">
        <f t="shared" si="5"/>
        <v>0.01497629439653651</v>
      </c>
      <c r="S14" s="26">
        <f t="shared" si="6"/>
        <v>0.015832780433586817</v>
      </c>
      <c r="T14" s="26">
        <f t="shared" si="7"/>
        <v>0.015606339768755131</v>
      </c>
      <c r="U14" s="22"/>
      <c r="V14" s="18" t="s">
        <v>11</v>
      </c>
      <c r="W14" s="13">
        <v>737.0000000000006</v>
      </c>
      <c r="X14" s="7">
        <v>2</v>
      </c>
      <c r="Y14" s="7">
        <v>70</v>
      </c>
      <c r="Z14" s="7">
        <v>244</v>
      </c>
      <c r="AA14" s="7">
        <v>1</v>
      </c>
      <c r="AB14" s="7">
        <v>605</v>
      </c>
      <c r="AC14" s="7">
        <v>340.004</v>
      </c>
      <c r="AD14" s="7">
        <v>352.686</v>
      </c>
      <c r="AE14" s="14">
        <v>73.97500099999999</v>
      </c>
    </row>
    <row r="15" spans="1:31" ht="13.5" thickBot="1">
      <c r="A15" s="18" t="s">
        <v>12</v>
      </c>
      <c r="B15" s="13">
        <v>11</v>
      </c>
      <c r="C15" s="7">
        <v>0</v>
      </c>
      <c r="D15" s="7">
        <v>0</v>
      </c>
      <c r="E15" s="7">
        <v>0</v>
      </c>
      <c r="F15" s="7">
        <v>0</v>
      </c>
      <c r="G15" s="7">
        <v>27</v>
      </c>
      <c r="H15" s="7">
        <v>1.229</v>
      </c>
      <c r="I15" s="7">
        <v>1.229</v>
      </c>
      <c r="J15" s="14">
        <v>0.392507</v>
      </c>
      <c r="K15" s="14"/>
      <c r="L15" s="26">
        <f t="shared" si="8"/>
        <v>0.02729528535980149</v>
      </c>
      <c r="M15" s="26">
        <f t="shared" si="0"/>
        <v>0</v>
      </c>
      <c r="N15" s="26">
        <f t="shared" si="1"/>
        <v>0</v>
      </c>
      <c r="O15" s="26">
        <f t="shared" si="2"/>
        <v>0</v>
      </c>
      <c r="P15" s="26">
        <f t="shared" si="3"/>
        <v>0</v>
      </c>
      <c r="Q15" s="26">
        <f t="shared" si="4"/>
        <v>0.05232558139534884</v>
      </c>
      <c r="R15" s="26">
        <f t="shared" si="5"/>
        <v>0.021516483131707488</v>
      </c>
      <c r="S15" s="26">
        <f t="shared" si="6"/>
        <v>0.021203181339820232</v>
      </c>
      <c r="T15" s="26">
        <f t="shared" si="7"/>
        <v>0.0032497102179515677</v>
      </c>
      <c r="U15" s="22"/>
      <c r="V15" s="18" t="s">
        <v>12</v>
      </c>
      <c r="W15" s="13">
        <v>403</v>
      </c>
      <c r="X15" s="7">
        <v>1098</v>
      </c>
      <c r="Y15" s="7">
        <v>89.99999999999989</v>
      </c>
      <c r="Z15" s="7">
        <v>159</v>
      </c>
      <c r="AA15" s="7">
        <v>2</v>
      </c>
      <c r="AB15" s="7">
        <v>516</v>
      </c>
      <c r="AC15" s="7">
        <v>57.119</v>
      </c>
      <c r="AD15" s="7">
        <v>57.963</v>
      </c>
      <c r="AE15" s="14">
        <v>120.78215400000006</v>
      </c>
    </row>
    <row r="16" spans="1:31" ht="13.5" thickBot="1">
      <c r="A16" s="18" t="s">
        <v>13</v>
      </c>
      <c r="B16" s="13">
        <v>96</v>
      </c>
      <c r="C16" s="7">
        <v>1</v>
      </c>
      <c r="D16" s="7">
        <v>100</v>
      </c>
      <c r="E16" s="7">
        <v>0</v>
      </c>
      <c r="F16" s="7">
        <v>0</v>
      </c>
      <c r="G16" s="7">
        <v>41</v>
      </c>
      <c r="H16" s="7">
        <v>8.407</v>
      </c>
      <c r="I16" s="7">
        <v>9.196</v>
      </c>
      <c r="J16" s="14">
        <v>0.60572</v>
      </c>
      <c r="K16" s="14"/>
      <c r="L16" s="26">
        <f t="shared" si="8"/>
        <v>0.07278241091736164</v>
      </c>
      <c r="M16" s="26">
        <f t="shared" si="0"/>
        <v>0.00028661507595299513</v>
      </c>
      <c r="N16" s="26">
        <f t="shared" si="1"/>
        <v>0.0019508388607101053</v>
      </c>
      <c r="O16" s="26">
        <f t="shared" si="2"/>
        <v>0</v>
      </c>
      <c r="P16" s="26">
        <f t="shared" si="3"/>
        <v>0</v>
      </c>
      <c r="Q16" s="26">
        <f t="shared" si="4"/>
        <v>0.14642857142857144</v>
      </c>
      <c r="R16" s="26">
        <f t="shared" si="5"/>
        <v>0.034879475583952206</v>
      </c>
      <c r="S16" s="26">
        <f t="shared" si="6"/>
        <v>0.03608850238209231</v>
      </c>
      <c r="T16" s="26">
        <f t="shared" si="7"/>
        <v>0.01628275980681979</v>
      </c>
      <c r="U16" s="22"/>
      <c r="V16" s="18" t="s">
        <v>13</v>
      </c>
      <c r="W16" s="13">
        <v>1319</v>
      </c>
      <c r="X16" s="7">
        <v>3489</v>
      </c>
      <c r="Y16" s="7">
        <v>51260</v>
      </c>
      <c r="Z16" s="7">
        <v>246</v>
      </c>
      <c r="AA16" s="7">
        <v>54</v>
      </c>
      <c r="AB16" s="7">
        <v>280</v>
      </c>
      <c r="AC16" s="7">
        <v>241.03</v>
      </c>
      <c r="AD16" s="7">
        <v>254.818</v>
      </c>
      <c r="AE16" s="14">
        <v>37.20008199999998</v>
      </c>
    </row>
    <row r="17" spans="1:31" ht="13.5" thickBot="1">
      <c r="A17" s="18" t="s">
        <v>14</v>
      </c>
      <c r="B17" s="13">
        <v>986.0000000000007</v>
      </c>
      <c r="C17" s="7">
        <v>7</v>
      </c>
      <c r="D17" s="7">
        <v>240</v>
      </c>
      <c r="E17" s="7">
        <v>59</v>
      </c>
      <c r="F17" s="7">
        <v>0</v>
      </c>
      <c r="G17" s="7">
        <v>753</v>
      </c>
      <c r="H17" s="7">
        <v>159.922</v>
      </c>
      <c r="I17" s="7">
        <v>186.477</v>
      </c>
      <c r="J17" s="14">
        <v>8.837174000000001</v>
      </c>
      <c r="K17" s="14"/>
      <c r="L17" s="26">
        <f t="shared" si="8"/>
        <v>0.4190395240119</v>
      </c>
      <c r="M17" s="26">
        <f t="shared" si="0"/>
        <v>0.0021027335536197055</v>
      </c>
      <c r="N17" s="26">
        <f t="shared" si="1"/>
        <v>0.00398406374501992</v>
      </c>
      <c r="O17" s="26">
        <f t="shared" si="2"/>
        <v>0.052166224580017684</v>
      </c>
      <c r="P17" s="26">
        <f t="shared" si="3"/>
        <v>0</v>
      </c>
      <c r="Q17" s="26">
        <f t="shared" si="4"/>
        <v>0.3405698778833107</v>
      </c>
      <c r="R17" s="26">
        <f t="shared" si="5"/>
        <v>0.07766725301665901</v>
      </c>
      <c r="S17" s="26">
        <f t="shared" si="6"/>
        <v>0.07788720458208674</v>
      </c>
      <c r="T17" s="26">
        <f t="shared" si="7"/>
        <v>0.07246737041919507</v>
      </c>
      <c r="U17" s="22"/>
      <c r="V17" s="18" t="s">
        <v>14</v>
      </c>
      <c r="W17" s="13">
        <v>2353</v>
      </c>
      <c r="X17" s="7">
        <v>3329</v>
      </c>
      <c r="Y17" s="7">
        <v>60240</v>
      </c>
      <c r="Z17" s="7">
        <v>1131</v>
      </c>
      <c r="AA17" s="7">
        <v>39</v>
      </c>
      <c r="AB17" s="7">
        <v>2211</v>
      </c>
      <c r="AC17" s="7">
        <v>2059.066</v>
      </c>
      <c r="AD17" s="7">
        <v>2394.193</v>
      </c>
      <c r="AE17" s="14">
        <v>121.94693900000021</v>
      </c>
    </row>
    <row r="18" spans="1:31" ht="13.5" thickBot="1">
      <c r="A18" s="18" t="s">
        <v>15</v>
      </c>
      <c r="B18" s="13">
        <v>216</v>
      </c>
      <c r="C18" s="7">
        <v>64.00000000000006</v>
      </c>
      <c r="D18" s="7">
        <v>140</v>
      </c>
      <c r="E18" s="7">
        <v>88.99999999999994</v>
      </c>
      <c r="F18" s="7">
        <v>0</v>
      </c>
      <c r="G18" s="7">
        <v>645</v>
      </c>
      <c r="H18" s="7">
        <v>92.283</v>
      </c>
      <c r="I18" s="7">
        <v>129.48</v>
      </c>
      <c r="J18" s="14">
        <v>8.735005999999997</v>
      </c>
      <c r="K18" s="14"/>
      <c r="L18" s="26">
        <f t="shared" si="8"/>
        <v>0.16718266253869968</v>
      </c>
      <c r="M18" s="26">
        <f t="shared" si="0"/>
        <v>0.004914004914004918</v>
      </c>
      <c r="N18" s="26">
        <f t="shared" si="1"/>
        <v>0.015981735159817288</v>
      </c>
      <c r="O18" s="26">
        <f t="shared" si="2"/>
        <v>0.04721485411140581</v>
      </c>
      <c r="P18" s="26">
        <f t="shared" si="3"/>
        <v>0</v>
      </c>
      <c r="Q18" s="26">
        <f t="shared" si="4"/>
        <v>0.2655413750514615</v>
      </c>
      <c r="R18" s="26">
        <f t="shared" si="5"/>
        <v>0.072531965530359</v>
      </c>
      <c r="S18" s="26">
        <f t="shared" si="6"/>
        <v>0.09668133911270903</v>
      </c>
      <c r="T18" s="26">
        <f t="shared" si="7"/>
        <v>0.04625127333215633</v>
      </c>
      <c r="U18" s="22"/>
      <c r="V18" s="18" t="s">
        <v>15</v>
      </c>
      <c r="W18" s="13">
        <v>1292</v>
      </c>
      <c r="X18" s="7">
        <v>13024</v>
      </c>
      <c r="Y18" s="7">
        <v>8760.000000000035</v>
      </c>
      <c r="Z18" s="7">
        <v>1885</v>
      </c>
      <c r="AA18" s="7">
        <v>86.00000000000018</v>
      </c>
      <c r="AB18" s="7">
        <v>2429</v>
      </c>
      <c r="AC18" s="7">
        <v>1272.308</v>
      </c>
      <c r="AD18" s="7">
        <v>1339.245</v>
      </c>
      <c r="AE18" s="14">
        <v>188.85979499999968</v>
      </c>
    </row>
    <row r="19" spans="1:31" ht="13.5" thickBot="1">
      <c r="A19" s="18" t="s">
        <v>16</v>
      </c>
      <c r="B19" s="13">
        <v>115</v>
      </c>
      <c r="C19" s="7">
        <v>4</v>
      </c>
      <c r="D19" s="7">
        <v>0</v>
      </c>
      <c r="E19" s="7">
        <v>3</v>
      </c>
      <c r="F19" s="7">
        <v>0</v>
      </c>
      <c r="G19" s="7">
        <v>114</v>
      </c>
      <c r="H19" s="7">
        <v>108.875</v>
      </c>
      <c r="I19" s="7">
        <v>119.425</v>
      </c>
      <c r="J19" s="14">
        <v>1.434756</v>
      </c>
      <c r="K19" s="14"/>
      <c r="L19" s="26">
        <f t="shared" si="8"/>
        <v>0.8156028368794326</v>
      </c>
      <c r="M19" s="26">
        <f t="shared" si="0"/>
        <v>0.0023121387283236996</v>
      </c>
      <c r="N19" s="40" t="s">
        <v>53</v>
      </c>
      <c r="O19" s="26">
        <f t="shared" si="2"/>
        <v>0.03529411764705885</v>
      </c>
      <c r="P19" s="40" t="s">
        <v>53</v>
      </c>
      <c r="Q19" s="26">
        <f t="shared" si="4"/>
        <v>0.22529644268774704</v>
      </c>
      <c r="R19" s="26">
        <f t="shared" si="5"/>
        <v>0.41151835627000893</v>
      </c>
      <c r="S19" s="26">
        <f t="shared" si="6"/>
        <v>0.4232767664738573</v>
      </c>
      <c r="T19" s="26">
        <f t="shared" si="7"/>
        <v>0.02717434166490714</v>
      </c>
      <c r="U19" s="22"/>
      <c r="V19" s="18" t="s">
        <v>16</v>
      </c>
      <c r="W19" s="13">
        <v>141</v>
      </c>
      <c r="X19" s="7">
        <v>1730</v>
      </c>
      <c r="Y19" s="7">
        <v>0</v>
      </c>
      <c r="Z19" s="7">
        <v>84.99999999999993</v>
      </c>
      <c r="AA19" s="7">
        <v>0</v>
      </c>
      <c r="AB19" s="7">
        <v>506</v>
      </c>
      <c r="AC19" s="7">
        <v>264.569</v>
      </c>
      <c r="AD19" s="7">
        <v>282.144</v>
      </c>
      <c r="AE19" s="14">
        <v>52.79818799999999</v>
      </c>
    </row>
    <row r="20" spans="1:31" ht="13.5" thickBot="1">
      <c r="A20" s="18" t="s">
        <v>17</v>
      </c>
      <c r="B20" s="13">
        <v>2643</v>
      </c>
      <c r="C20" s="7">
        <v>1277</v>
      </c>
      <c r="D20" s="7">
        <v>3740</v>
      </c>
      <c r="E20" s="7">
        <v>12695</v>
      </c>
      <c r="F20" s="7">
        <v>7090</v>
      </c>
      <c r="G20" s="7">
        <v>705</v>
      </c>
      <c r="H20" s="7">
        <v>499.43</v>
      </c>
      <c r="I20" s="7">
        <v>508.153</v>
      </c>
      <c r="J20" s="14">
        <v>11.473452999999997</v>
      </c>
      <c r="K20" s="14"/>
      <c r="L20" s="26">
        <f t="shared" si="8"/>
        <v>0.008390742563256002</v>
      </c>
      <c r="M20" s="26">
        <f t="shared" si="0"/>
        <v>0.002861034811870729</v>
      </c>
      <c r="N20" s="26">
        <f t="shared" si="1"/>
        <v>0.006192924500964553</v>
      </c>
      <c r="O20" s="26">
        <f t="shared" si="2"/>
        <v>0.0054873046376909314</v>
      </c>
      <c r="P20" s="26">
        <f t="shared" si="3"/>
        <v>0.0055715340971600105</v>
      </c>
      <c r="Q20" s="26">
        <f t="shared" si="4"/>
        <v>0.031601595768523914</v>
      </c>
      <c r="R20" s="26">
        <f t="shared" si="5"/>
        <v>0.006542184692778511</v>
      </c>
      <c r="S20" s="26">
        <f t="shared" si="6"/>
        <v>0.006461083078637123</v>
      </c>
      <c r="T20" s="26">
        <f t="shared" si="7"/>
        <v>0.005566632556325098</v>
      </c>
      <c r="U20" s="22"/>
      <c r="V20" s="18" t="s">
        <v>17</v>
      </c>
      <c r="W20" s="13">
        <v>314989.999999999</v>
      </c>
      <c r="X20" s="7">
        <v>446341.99999999825</v>
      </c>
      <c r="Y20" s="7">
        <v>603914.9999999987</v>
      </c>
      <c r="Z20" s="7">
        <v>2313522</v>
      </c>
      <c r="AA20" s="7">
        <v>1272540</v>
      </c>
      <c r="AB20" s="7">
        <v>22309</v>
      </c>
      <c r="AC20" s="7">
        <v>76339.9420000001</v>
      </c>
      <c r="AD20" s="7">
        <v>78648.26899999991</v>
      </c>
      <c r="AE20" s="14">
        <v>2061.111971000001</v>
      </c>
    </row>
    <row r="21" spans="1:31" ht="13.5" thickBot="1">
      <c r="A21" s="18" t="s">
        <v>18</v>
      </c>
      <c r="B21" s="13">
        <v>1640</v>
      </c>
      <c r="C21" s="7">
        <v>1099</v>
      </c>
      <c r="D21" s="7">
        <v>1550</v>
      </c>
      <c r="E21" s="7">
        <v>2834</v>
      </c>
      <c r="F21" s="7">
        <v>1048</v>
      </c>
      <c r="G21" s="7">
        <v>157</v>
      </c>
      <c r="H21" s="7">
        <v>117.991</v>
      </c>
      <c r="I21" s="7">
        <v>122.68</v>
      </c>
      <c r="J21" s="14">
        <v>2.277455</v>
      </c>
      <c r="K21" s="14"/>
      <c r="L21" s="26">
        <f t="shared" si="8"/>
        <v>0.029639804088124198</v>
      </c>
      <c r="M21" s="26">
        <f t="shared" si="0"/>
        <v>0.0024814736205129133</v>
      </c>
      <c r="N21" s="26">
        <f t="shared" si="1"/>
        <v>0.0014356637397651068</v>
      </c>
      <c r="O21" s="26">
        <f t="shared" si="2"/>
        <v>0.011318659813166229</v>
      </c>
      <c r="P21" s="26">
        <f t="shared" si="3"/>
        <v>0.009432943294329433</v>
      </c>
      <c r="Q21" s="26">
        <f t="shared" si="4"/>
        <v>0.06135209066041422</v>
      </c>
      <c r="R21" s="26">
        <f t="shared" si="5"/>
        <v>0.014354150223017293</v>
      </c>
      <c r="S21" s="26">
        <f t="shared" si="6"/>
        <v>0.014737664053818721</v>
      </c>
      <c r="T21" s="26">
        <f t="shared" si="7"/>
        <v>0.009517004107089454</v>
      </c>
      <c r="U21" s="22"/>
      <c r="V21" s="18" t="s">
        <v>18</v>
      </c>
      <c r="W21" s="13">
        <v>55331</v>
      </c>
      <c r="X21" s="7">
        <v>442882</v>
      </c>
      <c r="Y21" s="7">
        <v>1079640</v>
      </c>
      <c r="Z21" s="7">
        <v>250383</v>
      </c>
      <c r="AA21" s="7">
        <v>111100</v>
      </c>
      <c r="AB21" s="7">
        <v>2559</v>
      </c>
      <c r="AC21" s="7">
        <v>8219.991999999975</v>
      </c>
      <c r="AD21" s="7">
        <v>8324.249999999967</v>
      </c>
      <c r="AE21" s="14">
        <v>239.30377399999927</v>
      </c>
    </row>
    <row r="22" spans="1:31" ht="13.5" thickBot="1">
      <c r="A22" s="18" t="s">
        <v>19</v>
      </c>
      <c r="B22" s="13">
        <v>825</v>
      </c>
      <c r="C22" s="7">
        <v>275</v>
      </c>
      <c r="D22" s="7">
        <v>30</v>
      </c>
      <c r="E22" s="7">
        <v>34793</v>
      </c>
      <c r="F22" s="7">
        <v>5</v>
      </c>
      <c r="G22" s="7">
        <v>294</v>
      </c>
      <c r="H22" s="7">
        <v>83.028</v>
      </c>
      <c r="I22" s="7">
        <v>88.656</v>
      </c>
      <c r="J22" s="14">
        <v>4.4672490000000025</v>
      </c>
      <c r="K22" s="14"/>
      <c r="L22" s="26">
        <f t="shared" si="8"/>
        <v>0.11858559724018984</v>
      </c>
      <c r="M22" s="26">
        <f t="shared" si="0"/>
        <v>0.022872827081427266</v>
      </c>
      <c r="N22" s="26">
        <f t="shared" si="1"/>
        <v>0.0004090537223888741</v>
      </c>
      <c r="O22" s="26">
        <f t="shared" si="2"/>
        <v>0.057470808700981</v>
      </c>
      <c r="P22" s="26">
        <f t="shared" si="3"/>
        <v>0.041666666666666664</v>
      </c>
      <c r="Q22" s="26">
        <f t="shared" si="4"/>
        <v>0.22950819672131148</v>
      </c>
      <c r="R22" s="26">
        <f t="shared" si="5"/>
        <v>0.10310105338709337</v>
      </c>
      <c r="S22" s="26">
        <f t="shared" si="6"/>
        <v>0.10805816829118761</v>
      </c>
      <c r="T22" s="26">
        <f t="shared" si="7"/>
        <v>0.05793090360519829</v>
      </c>
      <c r="U22" s="22"/>
      <c r="V22" s="18" t="s">
        <v>19</v>
      </c>
      <c r="W22" s="13">
        <v>6956.999999999994</v>
      </c>
      <c r="X22" s="7">
        <v>12023</v>
      </c>
      <c r="Y22" s="7">
        <v>73339.99999999994</v>
      </c>
      <c r="Z22" s="7">
        <v>605403</v>
      </c>
      <c r="AA22" s="7">
        <v>120</v>
      </c>
      <c r="AB22" s="7">
        <v>1281</v>
      </c>
      <c r="AC22" s="7">
        <v>805.307</v>
      </c>
      <c r="AD22" s="7">
        <v>820.447</v>
      </c>
      <c r="AE22" s="14">
        <v>77.11340100000001</v>
      </c>
    </row>
    <row r="23" spans="1:31" ht="13.5" thickBot="1">
      <c r="A23" s="18" t="s">
        <v>48</v>
      </c>
      <c r="B23" s="13">
        <v>134238</v>
      </c>
      <c r="C23" s="13">
        <v>1195</v>
      </c>
      <c r="D23" s="13">
        <v>8325</v>
      </c>
      <c r="E23" s="13">
        <v>81921</v>
      </c>
      <c r="F23" s="13">
        <v>1414</v>
      </c>
      <c r="G23" s="13">
        <v>3435</v>
      </c>
      <c r="H23" s="13">
        <v>2073.4360000000015</v>
      </c>
      <c r="I23" s="13">
        <v>2148.6469999999986</v>
      </c>
      <c r="J23" s="13">
        <v>34.81521900000001</v>
      </c>
      <c r="K23" s="13"/>
      <c r="L23" s="26">
        <f t="shared" si="8"/>
        <v>0.5628616473508545</v>
      </c>
      <c r="M23" s="26">
        <f t="shared" si="0"/>
        <v>0.02379198439086543</v>
      </c>
      <c r="N23" s="26">
        <f t="shared" si="1"/>
        <v>0.04351917195953893</v>
      </c>
      <c r="O23" s="26">
        <f t="shared" si="2"/>
        <v>0.2831795084517266</v>
      </c>
      <c r="P23" s="26">
        <f t="shared" si="3"/>
        <v>0.09002355637613803</v>
      </c>
      <c r="Q23" s="26">
        <f t="shared" si="4"/>
        <v>0.693379087605975</v>
      </c>
      <c r="R23" s="26">
        <f t="shared" si="5"/>
        <v>0.3741076665840906</v>
      </c>
      <c r="S23" s="26">
        <f t="shared" si="6"/>
        <v>0.3797975659266495</v>
      </c>
      <c r="T23" s="26">
        <f t="shared" si="7"/>
        <v>0.2742610020174346</v>
      </c>
      <c r="U23" s="22"/>
      <c r="V23" s="18" t="s">
        <v>48</v>
      </c>
      <c r="W23" s="13">
        <v>238492</v>
      </c>
      <c r="X23" s="13">
        <v>50227.00000000009</v>
      </c>
      <c r="Y23" s="13">
        <v>191295</v>
      </c>
      <c r="Z23" s="13">
        <v>289290</v>
      </c>
      <c r="AA23" s="13">
        <v>15707</v>
      </c>
      <c r="AB23" s="13">
        <v>4954</v>
      </c>
      <c r="AC23" s="13">
        <v>5542.351000000001</v>
      </c>
      <c r="AD23" s="13">
        <v>5657.348</v>
      </c>
      <c r="AE23" s="13">
        <v>126.94192299999996</v>
      </c>
    </row>
    <row r="24" spans="1:31" ht="13.5" thickBot="1">
      <c r="A24" s="18" t="s">
        <v>20</v>
      </c>
      <c r="B24" s="13">
        <v>28515.999999999927</v>
      </c>
      <c r="C24" s="7">
        <v>563</v>
      </c>
      <c r="D24" s="7">
        <v>4590</v>
      </c>
      <c r="E24" s="7">
        <v>4871</v>
      </c>
      <c r="F24" s="7">
        <v>42.00000000000006</v>
      </c>
      <c r="G24" s="7">
        <v>2790</v>
      </c>
      <c r="H24" s="7">
        <v>2519.784</v>
      </c>
      <c r="I24" s="7">
        <v>2561.521</v>
      </c>
      <c r="J24" s="14">
        <v>24.42946200000003</v>
      </c>
      <c r="K24" s="14"/>
      <c r="L24" s="26">
        <f t="shared" si="8"/>
        <v>0.6561284830077524</v>
      </c>
      <c r="M24" s="26">
        <f t="shared" si="0"/>
        <v>0.21670515781370284</v>
      </c>
      <c r="N24" s="26">
        <f t="shared" si="1"/>
        <v>0.5984354628422418</v>
      </c>
      <c r="O24" s="26">
        <f t="shared" si="2"/>
        <v>0.45298986329396446</v>
      </c>
      <c r="P24" s="26">
        <f t="shared" si="3"/>
        <v>0.3783783783783789</v>
      </c>
      <c r="Q24" s="26">
        <f t="shared" si="4"/>
        <v>0.8854331958108537</v>
      </c>
      <c r="R24" s="26">
        <f t="shared" si="5"/>
        <v>0.4691643243678024</v>
      </c>
      <c r="S24" s="26">
        <f t="shared" si="6"/>
        <v>0.46948337274529933</v>
      </c>
      <c r="T24" s="26">
        <f t="shared" si="7"/>
        <v>0.34124215410368586</v>
      </c>
      <c r="U24" s="22"/>
      <c r="V24" s="18" t="s">
        <v>20</v>
      </c>
      <c r="W24" s="13">
        <v>43461</v>
      </c>
      <c r="X24" s="7">
        <v>2598</v>
      </c>
      <c r="Y24" s="7">
        <v>7670.000000000009</v>
      </c>
      <c r="Z24" s="7">
        <v>10753</v>
      </c>
      <c r="AA24" s="7">
        <v>111</v>
      </c>
      <c r="AB24" s="7">
        <v>3151</v>
      </c>
      <c r="AC24" s="7">
        <v>5370.792000000004</v>
      </c>
      <c r="AD24" s="7">
        <v>5456.041999999982</v>
      </c>
      <c r="AE24" s="14">
        <v>71.58981299999994</v>
      </c>
    </row>
    <row r="25" spans="1:31" ht="13.5" thickBot="1">
      <c r="A25" s="18" t="s">
        <v>21</v>
      </c>
      <c r="B25" s="13">
        <v>248481.9999999994</v>
      </c>
      <c r="C25" s="7">
        <v>7097</v>
      </c>
      <c r="D25" s="7">
        <v>20259.99999999994</v>
      </c>
      <c r="E25" s="7">
        <v>78007.00000000016</v>
      </c>
      <c r="F25" s="7">
        <v>995.9999999999991</v>
      </c>
      <c r="G25" s="7">
        <v>10036</v>
      </c>
      <c r="H25" s="7">
        <v>6355.411000000015</v>
      </c>
      <c r="I25" s="7">
        <v>6482.955999999997</v>
      </c>
      <c r="J25" s="14">
        <v>102.55189199999967</v>
      </c>
      <c r="K25" s="14"/>
      <c r="L25" s="26">
        <f t="shared" si="8"/>
        <v>0.6056828624427469</v>
      </c>
      <c r="M25" s="26">
        <f t="shared" si="0"/>
        <v>0.09801809267315804</v>
      </c>
      <c r="N25" s="26">
        <f t="shared" si="1"/>
        <v>0.10047509943364945</v>
      </c>
      <c r="O25" s="26">
        <f t="shared" si="2"/>
        <v>0.4117507336950793</v>
      </c>
      <c r="P25" s="26">
        <f t="shared" si="3"/>
        <v>0.08387368421052624</v>
      </c>
      <c r="Q25" s="26">
        <f t="shared" si="4"/>
        <v>0.7827782544263318</v>
      </c>
      <c r="R25" s="26">
        <f t="shared" si="5"/>
        <v>0.4895573124386886</v>
      </c>
      <c r="S25" s="26">
        <f t="shared" si="6"/>
        <v>0.48064912612902944</v>
      </c>
      <c r="T25" s="26">
        <f t="shared" si="7"/>
        <v>0.39885898021601696</v>
      </c>
      <c r="U25" s="22"/>
      <c r="V25" s="18" t="s">
        <v>21</v>
      </c>
      <c r="W25" s="13">
        <v>410251</v>
      </c>
      <c r="X25" s="7">
        <v>72404.99999999991</v>
      </c>
      <c r="Y25" s="7">
        <v>201642</v>
      </c>
      <c r="Z25" s="7">
        <v>189452</v>
      </c>
      <c r="AA25" s="7">
        <v>11875</v>
      </c>
      <c r="AB25" s="7">
        <v>12821</v>
      </c>
      <c r="AC25" s="7">
        <v>12981.955000000038</v>
      </c>
      <c r="AD25" s="7">
        <v>13487.917999999981</v>
      </c>
      <c r="AE25" s="14">
        <v>257.11315800000006</v>
      </c>
    </row>
    <row r="26" spans="1:31" ht="13.5" thickBot="1">
      <c r="A26" s="18" t="s">
        <v>22</v>
      </c>
      <c r="B26" s="13">
        <v>167</v>
      </c>
      <c r="C26" s="7">
        <v>11712</v>
      </c>
      <c r="D26" s="7">
        <v>0</v>
      </c>
      <c r="E26" s="7">
        <v>20</v>
      </c>
      <c r="F26" s="7">
        <v>1</v>
      </c>
      <c r="G26" s="7">
        <v>51</v>
      </c>
      <c r="H26" s="7">
        <v>8.723</v>
      </c>
      <c r="I26" s="7">
        <v>8.821</v>
      </c>
      <c r="J26" s="14">
        <v>0.786943</v>
      </c>
      <c r="K26" s="14"/>
      <c r="L26" s="26">
        <f t="shared" si="8"/>
        <v>0.009686774941995359</v>
      </c>
      <c r="M26" s="26">
        <f t="shared" si="0"/>
        <v>0.0032403924659768473</v>
      </c>
      <c r="N26" s="26">
        <f t="shared" si="1"/>
        <v>0</v>
      </c>
      <c r="O26" s="26">
        <f t="shared" si="2"/>
        <v>0.002090082558261053</v>
      </c>
      <c r="P26" s="26">
        <f t="shared" si="3"/>
        <v>0.001364256480218281</v>
      </c>
      <c r="Q26" s="26">
        <f t="shared" si="4"/>
        <v>0.024366937410415672</v>
      </c>
      <c r="R26" s="26">
        <f t="shared" si="5"/>
        <v>0.006199438120396883</v>
      </c>
      <c r="S26" s="26">
        <f t="shared" si="6"/>
        <v>0.006167056550111791</v>
      </c>
      <c r="T26" s="26">
        <f t="shared" si="7"/>
        <v>0.0036129502234789933</v>
      </c>
      <c r="U26" s="22"/>
      <c r="V26" s="18" t="s">
        <v>22</v>
      </c>
      <c r="W26" s="13">
        <v>17240</v>
      </c>
      <c r="X26" s="7">
        <v>3614377</v>
      </c>
      <c r="Y26" s="7">
        <v>125640</v>
      </c>
      <c r="Z26" s="7">
        <v>9568.999999999993</v>
      </c>
      <c r="AA26" s="7">
        <v>733</v>
      </c>
      <c r="AB26" s="7">
        <v>2093</v>
      </c>
      <c r="AC26" s="7">
        <v>1407.063</v>
      </c>
      <c r="AD26" s="7">
        <v>1430.342</v>
      </c>
      <c r="AE26" s="14">
        <v>217.811747</v>
      </c>
    </row>
    <row r="27" spans="1:31" ht="13.5" thickBot="1">
      <c r="A27" s="18" t="s">
        <v>23</v>
      </c>
      <c r="B27" s="13">
        <v>2542</v>
      </c>
      <c r="C27" s="7">
        <v>207794</v>
      </c>
      <c r="D27" s="7">
        <v>4740</v>
      </c>
      <c r="E27" s="7">
        <v>953.9999999999986</v>
      </c>
      <c r="F27" s="7">
        <v>13</v>
      </c>
      <c r="G27" s="7">
        <v>838</v>
      </c>
      <c r="H27" s="7">
        <v>142.188</v>
      </c>
      <c r="I27" s="7">
        <v>145.062</v>
      </c>
      <c r="J27" s="14">
        <v>11.984724999999996</v>
      </c>
      <c r="K27" s="14"/>
      <c r="L27" s="26">
        <f t="shared" si="8"/>
        <v>0.2527592721487521</v>
      </c>
      <c r="M27" s="26">
        <f t="shared" si="0"/>
        <v>0.0938831423839055</v>
      </c>
      <c r="N27" s="26">
        <f t="shared" si="1"/>
        <v>0.03477367764654097</v>
      </c>
      <c r="O27" s="26">
        <f t="shared" si="2"/>
        <v>0.12719999999999967</v>
      </c>
      <c r="P27" s="26">
        <f t="shared" si="3"/>
        <v>0.12380952380952381</v>
      </c>
      <c r="Q27" s="26">
        <f t="shared" si="4"/>
        <v>0.34671079851055026</v>
      </c>
      <c r="R27" s="26">
        <f t="shared" si="5"/>
        <v>0.1435350766947806</v>
      </c>
      <c r="S27" s="26">
        <f t="shared" si="6"/>
        <v>0.1291849155135533</v>
      </c>
      <c r="T27" s="26">
        <f t="shared" si="7"/>
        <v>0.09772712318840743</v>
      </c>
      <c r="U27" s="22"/>
      <c r="V27" s="18" t="s">
        <v>23</v>
      </c>
      <c r="W27" s="13">
        <v>10057</v>
      </c>
      <c r="X27" s="7">
        <v>2213326</v>
      </c>
      <c r="Y27" s="7">
        <v>136310</v>
      </c>
      <c r="Z27" s="7">
        <v>7500.000000000009</v>
      </c>
      <c r="AA27" s="7">
        <v>105</v>
      </c>
      <c r="AB27" s="7">
        <v>2417</v>
      </c>
      <c r="AC27" s="7">
        <v>990.6149999999992</v>
      </c>
      <c r="AD27" s="7">
        <v>1122.902</v>
      </c>
      <c r="AE27" s="14">
        <v>122.6345830000002</v>
      </c>
    </row>
    <row r="28" spans="1:31" ht="13.5" thickBot="1">
      <c r="A28" s="18" t="s">
        <v>24</v>
      </c>
      <c r="B28" s="13">
        <v>268</v>
      </c>
      <c r="C28" s="7">
        <v>9999</v>
      </c>
      <c r="D28" s="7">
        <v>0</v>
      </c>
      <c r="E28" s="7">
        <v>54</v>
      </c>
      <c r="F28" s="7">
        <v>0</v>
      </c>
      <c r="G28" s="7">
        <v>32</v>
      </c>
      <c r="H28" s="7">
        <v>5.177</v>
      </c>
      <c r="I28" s="7">
        <v>5.231</v>
      </c>
      <c r="J28" s="14">
        <v>0.495035</v>
      </c>
      <c r="K28" s="14"/>
      <c r="L28" s="26">
        <f t="shared" si="8"/>
        <v>0.019233529496196354</v>
      </c>
      <c r="M28" s="26">
        <f t="shared" si="0"/>
        <v>0.0028835863404696738</v>
      </c>
      <c r="N28" s="26">
        <f t="shared" si="1"/>
        <v>0</v>
      </c>
      <c r="O28" s="26">
        <f t="shared" si="2"/>
        <v>0.005092898236348203</v>
      </c>
      <c r="P28" s="26">
        <f t="shared" si="3"/>
        <v>0</v>
      </c>
      <c r="Q28" s="26">
        <f t="shared" si="4"/>
        <v>0.0206052801030264</v>
      </c>
      <c r="R28" s="26">
        <f t="shared" si="5"/>
        <v>0.0034371676198493937</v>
      </c>
      <c r="S28" s="26">
        <f t="shared" si="6"/>
        <v>0.003428507010054813</v>
      </c>
      <c r="T28" s="26">
        <f t="shared" si="7"/>
        <v>0.002481344242121976</v>
      </c>
      <c r="U28" s="22"/>
      <c r="V28" s="18" t="s">
        <v>24</v>
      </c>
      <c r="W28" s="13">
        <v>13934</v>
      </c>
      <c r="X28" s="7">
        <v>3467557</v>
      </c>
      <c r="Y28" s="7">
        <v>364221.0000000005</v>
      </c>
      <c r="Z28" s="7">
        <v>10603</v>
      </c>
      <c r="AA28" s="7">
        <v>552.9999999999984</v>
      </c>
      <c r="AB28" s="7">
        <v>1553</v>
      </c>
      <c r="AC28" s="7">
        <v>1506.182</v>
      </c>
      <c r="AD28" s="7">
        <v>1525.737</v>
      </c>
      <c r="AE28" s="14">
        <v>199.50275</v>
      </c>
    </row>
    <row r="29" spans="1:31" ht="13.5" thickBot="1">
      <c r="A29" s="18" t="s">
        <v>25</v>
      </c>
      <c r="B29" s="13">
        <v>460</v>
      </c>
      <c r="C29" s="7">
        <v>120</v>
      </c>
      <c r="D29" s="7">
        <v>616500</v>
      </c>
      <c r="E29" s="7">
        <v>85</v>
      </c>
      <c r="F29" s="7">
        <v>1</v>
      </c>
      <c r="G29" s="7">
        <v>126</v>
      </c>
      <c r="H29" s="7">
        <v>17.876</v>
      </c>
      <c r="I29" s="7">
        <v>18.233</v>
      </c>
      <c r="J29" s="14">
        <v>1.9173430000000005</v>
      </c>
      <c r="K29" s="14"/>
      <c r="L29" s="26">
        <f t="shared" si="8"/>
        <v>0.055202208088323566</v>
      </c>
      <c r="M29" s="26">
        <f t="shared" si="0"/>
        <v>0.005088411143620405</v>
      </c>
      <c r="N29" s="26">
        <f t="shared" si="1"/>
        <v>0.014501913946842306</v>
      </c>
      <c r="O29" s="26">
        <f t="shared" si="2"/>
        <v>0.015840477077897874</v>
      </c>
      <c r="P29" s="26">
        <f t="shared" si="3"/>
        <v>0.00273224043715847</v>
      </c>
      <c r="Q29" s="26">
        <f t="shared" si="4"/>
        <v>0.10852713178294573</v>
      </c>
      <c r="R29" s="26">
        <f t="shared" si="5"/>
        <v>0.03797038157302225</v>
      </c>
      <c r="S29" s="26">
        <f t="shared" si="6"/>
        <v>0.03805049887411594</v>
      </c>
      <c r="T29" s="26">
        <f t="shared" si="7"/>
        <v>0.01312233087557787</v>
      </c>
      <c r="U29" s="22"/>
      <c r="V29" s="18" t="s">
        <v>25</v>
      </c>
      <c r="W29" s="13">
        <v>8332.999999999995</v>
      </c>
      <c r="X29" s="7">
        <v>23583</v>
      </c>
      <c r="Y29" s="7">
        <v>42511630.000000015</v>
      </c>
      <c r="Z29" s="7">
        <v>5366</v>
      </c>
      <c r="AA29" s="7">
        <v>366</v>
      </c>
      <c r="AB29" s="7">
        <v>1161</v>
      </c>
      <c r="AC29" s="7">
        <v>470.788</v>
      </c>
      <c r="AD29" s="7">
        <v>479.179</v>
      </c>
      <c r="AE29" s="14">
        <v>146.11299</v>
      </c>
    </row>
    <row r="30" spans="1:31" ht="13.5" thickBot="1">
      <c r="A30" s="18" t="s">
        <v>26</v>
      </c>
      <c r="B30" s="13">
        <v>58</v>
      </c>
      <c r="C30" s="7">
        <v>0</v>
      </c>
      <c r="D30" s="7">
        <v>220692</v>
      </c>
      <c r="E30" s="7">
        <v>21</v>
      </c>
      <c r="F30" s="7">
        <v>0</v>
      </c>
      <c r="G30" s="7">
        <v>36</v>
      </c>
      <c r="H30" s="7">
        <v>4.859</v>
      </c>
      <c r="I30" s="7">
        <v>4.971</v>
      </c>
      <c r="J30" s="14">
        <v>0.531443</v>
      </c>
      <c r="K30" s="14"/>
      <c r="L30" s="26">
        <f t="shared" si="8"/>
        <v>0.01376037959667853</v>
      </c>
      <c r="M30" s="26">
        <f t="shared" si="0"/>
        <v>0</v>
      </c>
      <c r="N30" s="26">
        <f t="shared" si="1"/>
        <v>0.006498944244016259</v>
      </c>
      <c r="O30" s="26">
        <f t="shared" si="2"/>
        <v>0.005922165820642978</v>
      </c>
      <c r="P30" s="26">
        <f t="shared" si="3"/>
        <v>0</v>
      </c>
      <c r="Q30" s="26">
        <f t="shared" si="4"/>
        <v>0.05504587155963303</v>
      </c>
      <c r="R30" s="26">
        <f t="shared" si="5"/>
        <v>0.014475957814455102</v>
      </c>
      <c r="S30" s="26">
        <f t="shared" si="6"/>
        <v>0.014390509385240682</v>
      </c>
      <c r="T30" s="26">
        <f t="shared" si="7"/>
        <v>0.0073333325237974634</v>
      </c>
      <c r="U30" s="22"/>
      <c r="V30" s="18" t="s">
        <v>26</v>
      </c>
      <c r="W30" s="13">
        <v>4215</v>
      </c>
      <c r="X30" s="7">
        <v>19534</v>
      </c>
      <c r="Y30" s="7">
        <v>33958130.999999985</v>
      </c>
      <c r="Z30" s="7">
        <v>3546</v>
      </c>
      <c r="AA30" s="7">
        <v>266</v>
      </c>
      <c r="AB30" s="7">
        <v>654</v>
      </c>
      <c r="AC30" s="7">
        <v>335.66</v>
      </c>
      <c r="AD30" s="7">
        <v>345.436</v>
      </c>
      <c r="AE30" s="14">
        <v>72.46950799999993</v>
      </c>
    </row>
    <row r="31" spans="1:31" ht="13.5" thickBot="1">
      <c r="A31" s="18" t="s">
        <v>27</v>
      </c>
      <c r="B31" s="13">
        <v>0</v>
      </c>
      <c r="C31" s="7">
        <v>0</v>
      </c>
      <c r="D31" s="7">
        <v>11065</v>
      </c>
      <c r="E31" s="7">
        <v>6</v>
      </c>
      <c r="F31" s="7">
        <v>2</v>
      </c>
      <c r="G31" s="7">
        <v>2</v>
      </c>
      <c r="H31" s="7">
        <v>0.231</v>
      </c>
      <c r="I31" s="7">
        <v>0.231</v>
      </c>
      <c r="J31" s="14">
        <v>0.038645000000000006</v>
      </c>
      <c r="K31" s="14"/>
      <c r="L31" s="26">
        <f t="shared" si="8"/>
        <v>0</v>
      </c>
      <c r="M31" s="26">
        <f t="shared" si="0"/>
        <v>0</v>
      </c>
      <c r="N31" s="26">
        <f t="shared" si="1"/>
        <v>0.010747779294133645</v>
      </c>
      <c r="O31" s="26">
        <f t="shared" si="2"/>
        <v>0.018575851393188854</v>
      </c>
      <c r="P31" s="26">
        <f t="shared" si="3"/>
        <v>0.027777777777777776</v>
      </c>
      <c r="Q31" s="26">
        <f t="shared" si="4"/>
        <v>0.125</v>
      </c>
      <c r="R31" s="26">
        <f t="shared" si="5"/>
        <v>0.013475673783689185</v>
      </c>
      <c r="S31" s="26">
        <f t="shared" si="6"/>
        <v>0.013263665594855307</v>
      </c>
      <c r="T31" s="26">
        <f t="shared" si="7"/>
        <v>0.011041210901842225</v>
      </c>
      <c r="U31" s="22"/>
      <c r="V31" s="18" t="s">
        <v>27</v>
      </c>
      <c r="W31" s="13">
        <v>103</v>
      </c>
      <c r="X31" s="7">
        <v>1376</v>
      </c>
      <c r="Y31" s="7">
        <v>1029515</v>
      </c>
      <c r="Z31" s="7">
        <v>323</v>
      </c>
      <c r="AA31" s="7">
        <v>72</v>
      </c>
      <c r="AB31" s="7">
        <v>16</v>
      </c>
      <c r="AC31" s="7">
        <v>17.142</v>
      </c>
      <c r="AD31" s="7">
        <v>17.416</v>
      </c>
      <c r="AE31" s="14">
        <v>3.5000689999999994</v>
      </c>
    </row>
    <row r="32" spans="1:31" ht="13.5" thickBot="1">
      <c r="A32" s="18" t="s">
        <v>28</v>
      </c>
      <c r="B32" s="13">
        <v>0</v>
      </c>
      <c r="C32" s="7">
        <v>831</v>
      </c>
      <c r="D32" s="7">
        <v>16250</v>
      </c>
      <c r="E32" s="7">
        <v>11</v>
      </c>
      <c r="F32" s="7">
        <v>0</v>
      </c>
      <c r="G32" s="7">
        <v>5</v>
      </c>
      <c r="H32" s="7">
        <v>0.803</v>
      </c>
      <c r="I32" s="7">
        <v>0.813</v>
      </c>
      <c r="J32" s="14">
        <v>0.088595</v>
      </c>
      <c r="K32" s="14"/>
      <c r="L32" s="26">
        <f t="shared" si="8"/>
        <v>0</v>
      </c>
      <c r="M32" s="26">
        <f t="shared" si="0"/>
        <v>0.006887520409770168</v>
      </c>
      <c r="N32" s="26">
        <f t="shared" si="1"/>
        <v>0.006369319400006193</v>
      </c>
      <c r="O32" s="26">
        <f t="shared" si="2"/>
        <v>0.0121012101210121</v>
      </c>
      <c r="P32" s="26">
        <f t="shared" si="3"/>
        <v>0</v>
      </c>
      <c r="Q32" s="26">
        <f t="shared" si="4"/>
        <v>0.04132231404958678</v>
      </c>
      <c r="R32" s="26">
        <f t="shared" si="5"/>
        <v>0.011616468477852039</v>
      </c>
      <c r="S32" s="26">
        <f t="shared" si="6"/>
        <v>0.011610139235987145</v>
      </c>
      <c r="T32" s="26">
        <f t="shared" si="7"/>
        <v>0.006343538462199399</v>
      </c>
      <c r="U32" s="22"/>
      <c r="V32" s="18" t="s">
        <v>28</v>
      </c>
      <c r="W32" s="13">
        <v>759</v>
      </c>
      <c r="X32" s="7">
        <v>120653</v>
      </c>
      <c r="Y32" s="7">
        <v>2551293</v>
      </c>
      <c r="Z32" s="7">
        <v>909</v>
      </c>
      <c r="AA32" s="7">
        <v>4</v>
      </c>
      <c r="AB32" s="7">
        <v>121</v>
      </c>
      <c r="AC32" s="7">
        <v>69.126</v>
      </c>
      <c r="AD32" s="7">
        <v>70.025</v>
      </c>
      <c r="AE32" s="14">
        <v>13.96618</v>
      </c>
    </row>
    <row r="33" spans="1:31" ht="13.5" thickBot="1">
      <c r="A33" s="18" t="s">
        <v>29</v>
      </c>
      <c r="B33" s="13">
        <v>136</v>
      </c>
      <c r="C33" s="7">
        <v>1138</v>
      </c>
      <c r="D33" s="7">
        <v>12180</v>
      </c>
      <c r="E33" s="7">
        <v>48</v>
      </c>
      <c r="F33" s="7">
        <v>0</v>
      </c>
      <c r="G33" s="7">
        <v>38</v>
      </c>
      <c r="H33" s="7">
        <v>4.598</v>
      </c>
      <c r="I33" s="7">
        <v>4.769</v>
      </c>
      <c r="J33" s="14">
        <v>0.5714259999999999</v>
      </c>
      <c r="K33" s="14"/>
      <c r="L33" s="26">
        <f t="shared" si="8"/>
        <v>0.08717948717948718</v>
      </c>
      <c r="M33" s="26">
        <f t="shared" si="0"/>
        <v>0.013479259943619265</v>
      </c>
      <c r="N33" s="26">
        <f t="shared" si="1"/>
        <v>0.007014767294597765</v>
      </c>
      <c r="O33" s="26">
        <f t="shared" si="2"/>
        <v>0.011270251232683728</v>
      </c>
      <c r="P33" s="26">
        <f t="shared" si="3"/>
        <v>0</v>
      </c>
      <c r="Q33" s="26">
        <f t="shared" si="4"/>
        <v>0.10354223433242507</v>
      </c>
      <c r="R33" s="26">
        <f t="shared" si="5"/>
        <v>0.026625437194542884</v>
      </c>
      <c r="S33" s="26">
        <f t="shared" si="6"/>
        <v>0.027216280688938856</v>
      </c>
      <c r="T33" s="26">
        <f t="shared" si="7"/>
        <v>0.012949699730885578</v>
      </c>
      <c r="U33" s="22"/>
      <c r="V33" s="18" t="s">
        <v>29</v>
      </c>
      <c r="W33" s="13">
        <v>1560</v>
      </c>
      <c r="X33" s="7">
        <v>84426</v>
      </c>
      <c r="Y33" s="7">
        <v>1736337</v>
      </c>
      <c r="Z33" s="7">
        <v>4259</v>
      </c>
      <c r="AA33" s="7">
        <v>349</v>
      </c>
      <c r="AB33" s="7">
        <v>367</v>
      </c>
      <c r="AC33" s="7">
        <v>172.692</v>
      </c>
      <c r="AD33" s="7">
        <v>175.226</v>
      </c>
      <c r="AE33" s="14">
        <v>44.12658299999998</v>
      </c>
    </row>
    <row r="34" spans="1:31" ht="13.5" thickBot="1">
      <c r="A34" s="18" t="s">
        <v>30</v>
      </c>
      <c r="B34" s="13">
        <v>26</v>
      </c>
      <c r="C34" s="7">
        <v>0</v>
      </c>
      <c r="D34" s="7">
        <v>30</v>
      </c>
      <c r="E34" s="7">
        <v>0</v>
      </c>
      <c r="F34" s="7">
        <v>0</v>
      </c>
      <c r="G34" s="7">
        <v>88</v>
      </c>
      <c r="H34" s="7">
        <v>9.626</v>
      </c>
      <c r="I34" s="7">
        <v>10.355</v>
      </c>
      <c r="J34" s="14">
        <v>1.1423599999999998</v>
      </c>
      <c r="K34" s="14"/>
      <c r="L34" s="26">
        <f t="shared" si="8"/>
        <v>0.14606741573033707</v>
      </c>
      <c r="M34" s="26">
        <f t="shared" si="0"/>
        <v>0</v>
      </c>
      <c r="N34" s="26">
        <f t="shared" si="1"/>
        <v>0.3333333333333333</v>
      </c>
      <c r="O34" s="26">
        <f t="shared" si="2"/>
        <v>0</v>
      </c>
      <c r="P34" s="40" t="s">
        <v>53</v>
      </c>
      <c r="Q34" s="26">
        <f t="shared" si="4"/>
        <v>0.24444444444444444</v>
      </c>
      <c r="R34" s="26">
        <f t="shared" si="5"/>
        <v>0.08496853180803078</v>
      </c>
      <c r="S34" s="26">
        <f t="shared" si="6"/>
        <v>0.08808492901315958</v>
      </c>
      <c r="T34" s="26">
        <f t="shared" si="7"/>
        <v>0.04171560101618141</v>
      </c>
      <c r="U34" s="22"/>
      <c r="V34" s="18" t="s">
        <v>30</v>
      </c>
      <c r="W34" s="13">
        <v>178</v>
      </c>
      <c r="X34" s="7">
        <v>39</v>
      </c>
      <c r="Y34" s="7">
        <v>90</v>
      </c>
      <c r="Z34" s="7">
        <v>23</v>
      </c>
      <c r="AA34" s="7">
        <v>0</v>
      </c>
      <c r="AB34" s="7">
        <v>360</v>
      </c>
      <c r="AC34" s="7">
        <v>113.289</v>
      </c>
      <c r="AD34" s="7">
        <v>117.557</v>
      </c>
      <c r="AE34" s="14">
        <v>27.384479000000034</v>
      </c>
    </row>
    <row r="35" spans="1:31" ht="13.5" thickBot="1">
      <c r="A35" s="18" t="s">
        <v>31</v>
      </c>
      <c r="B35" s="13">
        <v>1635</v>
      </c>
      <c r="C35" s="7">
        <v>1609</v>
      </c>
      <c r="D35" s="7">
        <v>10135</v>
      </c>
      <c r="E35" s="7">
        <v>352</v>
      </c>
      <c r="F35" s="7">
        <v>4</v>
      </c>
      <c r="G35" s="7">
        <v>452</v>
      </c>
      <c r="H35" s="7">
        <v>292.653</v>
      </c>
      <c r="I35" s="7">
        <v>300.631</v>
      </c>
      <c r="J35" s="14">
        <v>5.725385999999997</v>
      </c>
      <c r="K35" s="14"/>
      <c r="L35" s="26">
        <f t="shared" si="8"/>
        <v>0.16043567853988813</v>
      </c>
      <c r="M35" s="26">
        <f t="shared" si="0"/>
        <v>0.014852216294053575</v>
      </c>
      <c r="N35" s="26">
        <f t="shared" si="1"/>
        <v>0.009736943992637007</v>
      </c>
      <c r="O35" s="26">
        <f t="shared" si="2"/>
        <v>0.028200608876782565</v>
      </c>
      <c r="P35" s="26">
        <f t="shared" si="3"/>
        <v>0.0021197668256491787</v>
      </c>
      <c r="Q35" s="26">
        <f t="shared" si="4"/>
        <v>0.26051873198847264</v>
      </c>
      <c r="R35" s="26">
        <f t="shared" si="5"/>
        <v>0.06021036068444684</v>
      </c>
      <c r="S35" s="26">
        <f t="shared" si="6"/>
        <v>0.0578813973431212</v>
      </c>
      <c r="T35" s="26">
        <f t="shared" si="7"/>
        <v>0.038306063128524886</v>
      </c>
      <c r="U35" s="22"/>
      <c r="V35" s="18" t="s">
        <v>31</v>
      </c>
      <c r="W35" s="13">
        <v>10191</v>
      </c>
      <c r="X35" s="7">
        <v>108334</v>
      </c>
      <c r="Y35" s="7">
        <v>1040881</v>
      </c>
      <c r="Z35" s="7">
        <v>12482</v>
      </c>
      <c r="AA35" s="7">
        <v>1887</v>
      </c>
      <c r="AB35" s="7">
        <v>1735</v>
      </c>
      <c r="AC35" s="7">
        <v>4860.509</v>
      </c>
      <c r="AD35" s="7">
        <v>5193.914</v>
      </c>
      <c r="AE35" s="14">
        <v>149.4642240000003</v>
      </c>
    </row>
    <row r="36" spans="1:31" ht="14.25" customHeight="1" thickBot="1">
      <c r="A36" s="19" t="s">
        <v>32</v>
      </c>
      <c r="B36" s="13">
        <v>980</v>
      </c>
      <c r="C36" s="7">
        <v>4344</v>
      </c>
      <c r="D36" s="7">
        <v>8520</v>
      </c>
      <c r="E36" s="7">
        <v>1050</v>
      </c>
      <c r="F36" s="7">
        <v>21</v>
      </c>
      <c r="G36" s="7">
        <v>100</v>
      </c>
      <c r="H36" s="7">
        <v>84.005</v>
      </c>
      <c r="I36" s="7">
        <v>85.174</v>
      </c>
      <c r="J36" s="14">
        <v>1.3745770000000004</v>
      </c>
      <c r="K36" s="14"/>
      <c r="L36" s="26">
        <f t="shared" si="8"/>
        <v>0.13855506857062042</v>
      </c>
      <c r="M36" s="26">
        <f t="shared" si="0"/>
        <v>0.041282180428977355</v>
      </c>
      <c r="N36" s="26">
        <f t="shared" si="1"/>
        <v>0.02392250456268426</v>
      </c>
      <c r="O36" s="26">
        <f t="shared" si="2"/>
        <v>0.030936947554507956</v>
      </c>
      <c r="P36" s="26">
        <f t="shared" si="3"/>
        <v>0.0018572565667285751</v>
      </c>
      <c r="Q36" s="26">
        <f t="shared" si="4"/>
        <v>0.22935779816513763</v>
      </c>
      <c r="R36" s="26">
        <f t="shared" si="5"/>
        <v>0.06383499332432098</v>
      </c>
      <c r="S36" s="26">
        <f t="shared" si="6"/>
        <v>0.06367330705883056</v>
      </c>
      <c r="T36" s="26">
        <f t="shared" si="7"/>
        <v>0.03488523540060448</v>
      </c>
      <c r="U36" s="22"/>
      <c r="V36" s="19" t="s">
        <v>32</v>
      </c>
      <c r="W36" s="13">
        <v>7073.000000000014</v>
      </c>
      <c r="X36" s="7">
        <v>105227</v>
      </c>
      <c r="Y36" s="7">
        <v>356150</v>
      </c>
      <c r="Z36" s="7">
        <v>33940</v>
      </c>
      <c r="AA36" s="7">
        <v>11307</v>
      </c>
      <c r="AB36" s="7">
        <v>436</v>
      </c>
      <c r="AC36" s="7">
        <v>1315.971</v>
      </c>
      <c r="AD36" s="7">
        <v>1337.672</v>
      </c>
      <c r="AE36" s="14">
        <v>39.40283</v>
      </c>
    </row>
    <row r="37" spans="1:31" ht="15" customHeight="1" thickBot="1">
      <c r="A37" s="19" t="s">
        <v>33</v>
      </c>
      <c r="B37" s="13">
        <v>5876</v>
      </c>
      <c r="C37" s="7">
        <v>77427</v>
      </c>
      <c r="D37" s="7">
        <v>125590</v>
      </c>
      <c r="E37" s="7">
        <v>5617</v>
      </c>
      <c r="F37" s="7">
        <v>167</v>
      </c>
      <c r="G37" s="7">
        <v>569</v>
      </c>
      <c r="H37" s="7">
        <v>310.934</v>
      </c>
      <c r="I37" s="7">
        <v>316.666</v>
      </c>
      <c r="J37" s="14">
        <v>8.540321999999996</v>
      </c>
      <c r="K37" s="14"/>
      <c r="L37" s="26">
        <f t="shared" si="8"/>
        <v>0.1960496463365808</v>
      </c>
      <c r="M37" s="26">
        <f t="shared" si="0"/>
        <v>0.05096037336847101</v>
      </c>
      <c r="N37" s="26">
        <f t="shared" si="1"/>
        <v>0.015720806291226595</v>
      </c>
      <c r="O37" s="26">
        <f t="shared" si="2"/>
        <v>0.035968366791534596</v>
      </c>
      <c r="P37" s="26">
        <f t="shared" si="3"/>
        <v>0.0036152663823523046</v>
      </c>
      <c r="Q37" s="26">
        <f t="shared" si="4"/>
        <v>0.21286943509165732</v>
      </c>
      <c r="R37" s="26">
        <f t="shared" si="5"/>
        <v>0.07149023951094909</v>
      </c>
      <c r="S37" s="26">
        <f t="shared" si="6"/>
        <v>0.07189384450418446</v>
      </c>
      <c r="T37" s="26">
        <f t="shared" si="7"/>
        <v>0.04115972254669904</v>
      </c>
      <c r="U37" s="22"/>
      <c r="V37" s="19" t="s">
        <v>33</v>
      </c>
      <c r="W37" s="13">
        <v>29972</v>
      </c>
      <c r="X37" s="7">
        <v>1519357</v>
      </c>
      <c r="Y37" s="7">
        <v>7988775.999999997</v>
      </c>
      <c r="Z37" s="7">
        <v>156165</v>
      </c>
      <c r="AA37" s="7">
        <v>46193</v>
      </c>
      <c r="AB37" s="7">
        <v>2673</v>
      </c>
      <c r="AC37" s="7">
        <v>4349.320999999992</v>
      </c>
      <c r="AD37" s="7">
        <v>4404.633000000007</v>
      </c>
      <c r="AE37" s="14">
        <v>207.49221499999928</v>
      </c>
    </row>
    <row r="38" spans="1:31" ht="14.25" customHeight="1" thickBot="1">
      <c r="A38" s="19" t="s">
        <v>34</v>
      </c>
      <c r="B38" s="13">
        <v>16946</v>
      </c>
      <c r="C38" s="7">
        <v>638.0000000000007</v>
      </c>
      <c r="D38" s="7">
        <v>1840</v>
      </c>
      <c r="E38" s="7">
        <v>12696</v>
      </c>
      <c r="F38" s="7">
        <v>133</v>
      </c>
      <c r="G38" s="7">
        <v>1873</v>
      </c>
      <c r="H38" s="7">
        <v>1688.401</v>
      </c>
      <c r="I38" s="7">
        <v>1718.119</v>
      </c>
      <c r="J38" s="14">
        <v>19.583992999999985</v>
      </c>
      <c r="K38" s="14"/>
      <c r="L38" s="26">
        <f t="shared" si="8"/>
        <v>0.34542786089934363</v>
      </c>
      <c r="M38" s="26">
        <f t="shared" si="0"/>
        <v>0.06676433654248656</v>
      </c>
      <c r="N38" s="26">
        <f t="shared" si="1"/>
        <v>0.03070248623393955</v>
      </c>
      <c r="O38" s="26">
        <f t="shared" si="2"/>
        <v>0.12896541215907367</v>
      </c>
      <c r="P38" s="26">
        <f t="shared" si="3"/>
        <v>0.006568549980244962</v>
      </c>
      <c r="Q38" s="26">
        <f t="shared" si="4"/>
        <v>0.6093038386467143</v>
      </c>
      <c r="R38" s="26">
        <f t="shared" si="5"/>
        <v>0.23236272454904425</v>
      </c>
      <c r="S38" s="26">
        <f t="shared" si="6"/>
        <v>0.2328683833127605</v>
      </c>
      <c r="T38" s="26">
        <f t="shared" si="7"/>
        <v>0.1624681135265928</v>
      </c>
      <c r="U38" s="22"/>
      <c r="V38" s="19" t="s">
        <v>34</v>
      </c>
      <c r="W38" s="13">
        <v>49058</v>
      </c>
      <c r="X38" s="7">
        <v>9555.999999999985</v>
      </c>
      <c r="Y38" s="7">
        <v>59930.000000000095</v>
      </c>
      <c r="Z38" s="7">
        <v>98444.99999999994</v>
      </c>
      <c r="AA38" s="7">
        <v>20248</v>
      </c>
      <c r="AB38" s="7">
        <v>3074</v>
      </c>
      <c r="AC38" s="7">
        <v>7266.229999999992</v>
      </c>
      <c r="AD38" s="7">
        <v>7378.069000000019</v>
      </c>
      <c r="AE38" s="14">
        <v>120.54053299999988</v>
      </c>
    </row>
    <row r="39" spans="1:31" ht="15.75" customHeight="1" thickBot="1">
      <c r="A39" s="19" t="s">
        <v>35</v>
      </c>
      <c r="B39" s="13">
        <v>3171</v>
      </c>
      <c r="C39" s="7">
        <v>20960</v>
      </c>
      <c r="D39" s="7">
        <v>37560</v>
      </c>
      <c r="E39" s="7">
        <v>1261</v>
      </c>
      <c r="F39" s="7">
        <v>12</v>
      </c>
      <c r="G39" s="7">
        <v>382</v>
      </c>
      <c r="H39" s="7">
        <v>220.55</v>
      </c>
      <c r="I39" s="7">
        <v>295.93</v>
      </c>
      <c r="J39" s="14">
        <v>4.841503999999998</v>
      </c>
      <c r="K39" s="14"/>
      <c r="L39" s="26">
        <f t="shared" si="8"/>
        <v>0.1865294117647059</v>
      </c>
      <c r="M39" s="26">
        <f t="shared" si="0"/>
        <v>0.03287033624660276</v>
      </c>
      <c r="N39" s="26">
        <f t="shared" si="1"/>
        <v>0.004733090134493609</v>
      </c>
      <c r="O39" s="26">
        <f t="shared" si="2"/>
        <v>0.042144313358510745</v>
      </c>
      <c r="P39" s="26">
        <f t="shared" si="3"/>
        <v>0.0014691478942213516</v>
      </c>
      <c r="Q39" s="26">
        <f t="shared" si="4"/>
        <v>0.2430025445292621</v>
      </c>
      <c r="R39" s="26">
        <f t="shared" si="5"/>
        <v>0.051393161295764794</v>
      </c>
      <c r="S39" s="26">
        <f t="shared" si="6"/>
        <v>0.06678552487559382</v>
      </c>
      <c r="T39" s="26">
        <f t="shared" si="7"/>
        <v>0.0338842810939375</v>
      </c>
      <c r="U39" s="22"/>
      <c r="V39" s="19" t="s">
        <v>35</v>
      </c>
      <c r="W39" s="13">
        <v>17000</v>
      </c>
      <c r="X39" s="7">
        <v>637657.0000000007</v>
      </c>
      <c r="Y39" s="7">
        <v>7935618.999999993</v>
      </c>
      <c r="Z39" s="7">
        <v>29921</v>
      </c>
      <c r="AA39" s="7">
        <v>8168</v>
      </c>
      <c r="AB39" s="7">
        <v>1572</v>
      </c>
      <c r="AC39" s="7">
        <v>4291.427</v>
      </c>
      <c r="AD39" s="7">
        <v>4431.05</v>
      </c>
      <c r="AE39" s="14">
        <v>142.88348000000002</v>
      </c>
    </row>
    <row r="40" spans="1:31" ht="15.75" customHeight="1" thickBot="1">
      <c r="A40" s="19"/>
      <c r="B40" s="13"/>
      <c r="C40" s="7"/>
      <c r="D40" s="7"/>
      <c r="E40" s="7"/>
      <c r="F40" s="7"/>
      <c r="G40" s="7"/>
      <c r="H40" s="7"/>
      <c r="I40" s="7"/>
      <c r="J40" s="14"/>
      <c r="K40" s="14"/>
      <c r="L40" s="26"/>
      <c r="M40" s="26"/>
      <c r="N40" s="26"/>
      <c r="O40" s="26"/>
      <c r="P40" s="26"/>
      <c r="Q40" s="26"/>
      <c r="R40" s="26"/>
      <c r="S40" s="26"/>
      <c r="T40" s="26"/>
      <c r="U40" s="22"/>
      <c r="V40" s="19"/>
      <c r="W40" s="13"/>
      <c r="X40" s="7"/>
      <c r="Y40" s="7"/>
      <c r="Z40" s="7"/>
      <c r="AA40" s="7"/>
      <c r="AB40" s="7"/>
      <c r="AC40" s="7"/>
      <c r="AD40" s="7"/>
      <c r="AE40" s="14"/>
    </row>
    <row r="41" spans="1:31" ht="13.5" thickBot="1">
      <c r="A41" s="20" t="s">
        <v>52</v>
      </c>
      <c r="B41" s="15">
        <v>458837.0000000065</v>
      </c>
      <c r="C41" s="8">
        <v>349161.99999999907</v>
      </c>
      <c r="D41" s="8">
        <v>1114650</v>
      </c>
      <c r="E41" s="8">
        <v>240374.00000000125</v>
      </c>
      <c r="F41" s="8">
        <v>10976.00000000007</v>
      </c>
      <c r="G41" s="8">
        <v>30952</v>
      </c>
      <c r="H41" s="8">
        <v>20238.68600000007</v>
      </c>
      <c r="I41" s="8">
        <v>20856.540000000074</v>
      </c>
      <c r="J41" s="16">
        <v>341.2427639999984</v>
      </c>
      <c r="K41" s="16"/>
      <c r="L41" s="26">
        <f t="shared" si="8"/>
        <v>0.35091166197726076</v>
      </c>
      <c r="M41" s="26">
        <f t="shared" si="0"/>
        <v>0.026617386109289445</v>
      </c>
      <c r="N41" s="26">
        <f t="shared" si="1"/>
        <v>0.010716277363389143</v>
      </c>
      <c r="O41" s="26">
        <f t="shared" si="2"/>
        <v>0.05905646841463934</v>
      </c>
      <c r="P41" s="26">
        <f t="shared" si="3"/>
        <v>0.007297401696832056</v>
      </c>
      <c r="Q41" s="38">
        <f t="shared" si="4"/>
        <v>0.3175117712831981</v>
      </c>
      <c r="R41" s="38">
        <f t="shared" si="5"/>
        <v>0.10350581458905418</v>
      </c>
      <c r="S41" s="38">
        <f t="shared" si="6"/>
        <v>0.10355924855231585</v>
      </c>
      <c r="T41" s="38">
        <f t="shared" si="7"/>
        <v>0.043640002463488696</v>
      </c>
      <c r="U41" s="27"/>
      <c r="V41" s="20" t="s">
        <v>52</v>
      </c>
      <c r="W41" s="15">
        <v>1307557.0000000154</v>
      </c>
      <c r="X41" s="8">
        <v>13117816.99999993</v>
      </c>
      <c r="Y41" s="8">
        <v>104014664.99999954</v>
      </c>
      <c r="Z41" s="8">
        <v>4070239.999999994</v>
      </c>
      <c r="AA41" s="8">
        <v>1504097.0000000088</v>
      </c>
      <c r="AB41" s="8">
        <v>97483</v>
      </c>
      <c r="AC41" s="8">
        <v>195531.87499999953</v>
      </c>
      <c r="AD41" s="8">
        <v>201397.17400000067</v>
      </c>
      <c r="AE41" s="16">
        <v>7819.494609000041</v>
      </c>
    </row>
  </sheetData>
  <printOptions/>
  <pageMargins left="0.2" right="0.2" top="0.18" bottom="0.18" header="0.18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workbookViewId="0" topLeftCell="B9">
      <selection activeCell="S42" sqref="S42"/>
    </sheetView>
  </sheetViews>
  <sheetFormatPr defaultColWidth="9.140625" defaultRowHeight="12.75"/>
  <cols>
    <col min="1" max="1" width="32.28125" style="0" customWidth="1"/>
    <col min="2" max="2" width="10.7109375" style="45" bestFit="1" customWidth="1"/>
    <col min="3" max="3" width="7.8515625" style="45" bestFit="1" customWidth="1"/>
    <col min="4" max="4" width="7.421875" style="45" bestFit="1" customWidth="1"/>
    <col min="5" max="5" width="8.8515625" style="45" bestFit="1" customWidth="1"/>
    <col min="6" max="6" width="10.140625" style="45" customWidth="1"/>
    <col min="7" max="7" width="8.421875" style="45" bestFit="1" customWidth="1"/>
    <col min="8" max="8" width="11.421875" style="45" bestFit="1" customWidth="1"/>
    <col min="9" max="9" width="5.57421875" style="45" customWidth="1"/>
    <col min="10" max="10" width="9.8515625" style="45" customWidth="1"/>
    <col min="11" max="11" width="8.57421875" style="50" customWidth="1"/>
    <col min="12" max="12" width="8.421875" style="50" bestFit="1" customWidth="1"/>
    <col min="13" max="13" width="7.140625" style="50" customWidth="1"/>
    <col min="14" max="14" width="8.7109375" style="50" customWidth="1"/>
    <col min="15" max="15" width="10.140625" style="50" customWidth="1"/>
    <col min="16" max="16" width="8.57421875" style="50" customWidth="1"/>
    <col min="17" max="17" width="12.57421875" style="50" customWidth="1"/>
    <col min="18" max="18" width="6.00390625" style="50" customWidth="1"/>
    <col min="19" max="19" width="6.00390625" style="45" customWidth="1"/>
    <col min="20" max="20" width="29.57421875" style="45" customWidth="1"/>
    <col min="21" max="21" width="9.140625" style="45" bestFit="1" customWidth="1"/>
    <col min="22" max="23" width="9.8515625" style="45" bestFit="1" customWidth="1"/>
    <col min="24" max="24" width="8.8515625" style="45" bestFit="1" customWidth="1"/>
    <col min="25" max="25" width="9.8515625" style="45" customWidth="1"/>
    <col min="26" max="26" width="10.421875" style="45" customWidth="1"/>
    <col min="27" max="27" width="12.140625" style="45" customWidth="1"/>
    <col min="28" max="28" width="7.140625" style="45" customWidth="1"/>
    <col min="29" max="33" width="9.140625" style="45" customWidth="1"/>
  </cols>
  <sheetData>
    <row r="1" spans="1:20" ht="13.5" thickBot="1">
      <c r="A1" s="28" t="s">
        <v>51</v>
      </c>
      <c r="K1" s="51" t="s">
        <v>55</v>
      </c>
      <c r="L1" s="47"/>
      <c r="M1" s="47"/>
      <c r="N1" s="47"/>
      <c r="O1" s="47"/>
      <c r="P1" s="47"/>
      <c r="Q1" s="47"/>
      <c r="R1" s="47"/>
      <c r="T1" s="28" t="s">
        <v>54</v>
      </c>
    </row>
    <row r="2" spans="1:28" ht="41.25" customHeight="1" thickBot="1">
      <c r="A2" s="25" t="s">
        <v>50</v>
      </c>
      <c r="B2" s="41" t="s">
        <v>44</v>
      </c>
      <c r="C2" s="42" t="s">
        <v>37</v>
      </c>
      <c r="D2" s="42" t="s">
        <v>38</v>
      </c>
      <c r="E2" s="42" t="s">
        <v>36</v>
      </c>
      <c r="F2" s="42" t="s">
        <v>46</v>
      </c>
      <c r="G2" s="42" t="s">
        <v>45</v>
      </c>
      <c r="H2" s="42" t="s">
        <v>56</v>
      </c>
      <c r="I2" s="43" t="s">
        <v>47</v>
      </c>
      <c r="J2" s="43"/>
      <c r="K2" s="48" t="s">
        <v>44</v>
      </c>
      <c r="L2" s="34" t="s">
        <v>37</v>
      </c>
      <c r="M2" s="34" t="s">
        <v>38</v>
      </c>
      <c r="N2" s="34" t="s">
        <v>36</v>
      </c>
      <c r="O2" s="34" t="s">
        <v>46</v>
      </c>
      <c r="P2" s="34" t="s">
        <v>45</v>
      </c>
      <c r="Q2" s="34" t="s">
        <v>56</v>
      </c>
      <c r="R2" s="49" t="s">
        <v>47</v>
      </c>
      <c r="S2" s="43"/>
      <c r="T2" s="44" t="s">
        <v>42</v>
      </c>
      <c r="U2" s="41" t="s">
        <v>44</v>
      </c>
      <c r="V2" s="42" t="s">
        <v>37</v>
      </c>
      <c r="W2" s="42" t="s">
        <v>38</v>
      </c>
      <c r="X2" s="42" t="s">
        <v>36</v>
      </c>
      <c r="Y2" s="42" t="s">
        <v>46</v>
      </c>
      <c r="Z2" s="42" t="s">
        <v>45</v>
      </c>
      <c r="AA2" s="42" t="s">
        <v>56</v>
      </c>
      <c r="AB2" s="43" t="s">
        <v>47</v>
      </c>
    </row>
    <row r="3" spans="1:28" ht="24.75" thickBot="1">
      <c r="A3" s="52" t="s">
        <v>0</v>
      </c>
      <c r="B3" s="53">
        <v>1156</v>
      </c>
      <c r="C3" s="53">
        <v>78</v>
      </c>
      <c r="D3" s="53">
        <v>255</v>
      </c>
      <c r="E3" s="53">
        <v>175</v>
      </c>
      <c r="F3" s="53">
        <v>2</v>
      </c>
      <c r="G3" s="54">
        <v>940</v>
      </c>
      <c r="H3" s="53">
        <v>1103.141</v>
      </c>
      <c r="I3" s="53">
        <v>7.937345000000002</v>
      </c>
      <c r="J3" s="53"/>
      <c r="K3" s="55">
        <f>SUM(B3/U3)</f>
        <v>0.3360465116279064</v>
      </c>
      <c r="L3" s="55">
        <f>SUM(C3/V3)</f>
        <v>0.9999999999999988</v>
      </c>
      <c r="M3" s="55">
        <f>SUM(D3/W3)</f>
        <v>1</v>
      </c>
      <c r="N3" s="55">
        <f>SUM(E3/X3)</f>
        <v>0.45103092783505155</v>
      </c>
      <c r="O3" s="55">
        <f>SUM(F3/Y3)</f>
        <v>1</v>
      </c>
      <c r="P3" s="55">
        <f>SUM(G3/Z3)</f>
        <v>0.8145580589254766</v>
      </c>
      <c r="Q3" s="55">
        <f>SUM(H3/AA3)</f>
        <v>0.4005794769020827</v>
      </c>
      <c r="R3" s="55">
        <f>SUM(I3/AB3)</f>
        <v>0.3744001344140418</v>
      </c>
      <c r="S3" s="56"/>
      <c r="T3" s="57" t="s">
        <v>0</v>
      </c>
      <c r="U3" s="53">
        <v>3440.000000000006</v>
      </c>
      <c r="V3" s="53">
        <v>78.0000000000001</v>
      </c>
      <c r="W3" s="53">
        <v>255</v>
      </c>
      <c r="X3" s="53">
        <v>388</v>
      </c>
      <c r="Y3" s="54">
        <v>2</v>
      </c>
      <c r="Z3" s="54">
        <v>1154</v>
      </c>
      <c r="AA3" s="53">
        <v>2753.863</v>
      </c>
      <c r="AB3" s="58">
        <v>21.20016600000001</v>
      </c>
    </row>
    <row r="4" spans="1:28" ht="15.75" customHeight="1" thickBot="1">
      <c r="A4" s="52" t="s">
        <v>1</v>
      </c>
      <c r="B4" s="53">
        <v>383</v>
      </c>
      <c r="C4" s="53">
        <v>80</v>
      </c>
      <c r="D4" s="53">
        <v>60</v>
      </c>
      <c r="E4" s="53">
        <v>129</v>
      </c>
      <c r="F4" s="53"/>
      <c r="G4" s="54">
        <v>567</v>
      </c>
      <c r="H4" s="53">
        <v>500.216</v>
      </c>
      <c r="I4" s="53">
        <v>6.920410999999994</v>
      </c>
      <c r="J4" s="53"/>
      <c r="K4" s="55">
        <f>SUM(B4/U4)</f>
        <v>0.0735830931796352</v>
      </c>
      <c r="L4" s="55">
        <f>SUM(C4/V4)</f>
        <v>0.011612715923936728</v>
      </c>
      <c r="M4" s="55">
        <f>SUM(D4/W4)</f>
        <v>0.00020429496106478534</v>
      </c>
      <c r="N4" s="55">
        <f>SUM(E4/X4)</f>
        <v>0.03696275071633245</v>
      </c>
      <c r="O4" s="55">
        <f>SUM(F4/Y4)</f>
        <v>0</v>
      </c>
      <c r="P4" s="55">
        <f>SUM(G4/Z4)</f>
        <v>0.23381443298969073</v>
      </c>
      <c r="Q4" s="55">
        <f>SUM(H4/AA4)</f>
        <v>0.03617203104881219</v>
      </c>
      <c r="R4" s="55">
        <f>SUM(I4/AB4)</f>
        <v>0.032853088630716835</v>
      </c>
      <c r="S4" s="56"/>
      <c r="T4" s="57" t="s">
        <v>1</v>
      </c>
      <c r="U4" s="53">
        <v>5204.999999999984</v>
      </c>
      <c r="V4" s="53">
        <v>6888.999999999989</v>
      </c>
      <c r="W4" s="53">
        <v>293693</v>
      </c>
      <c r="X4" s="53">
        <v>3489.999999999993</v>
      </c>
      <c r="Y4" s="54">
        <v>54</v>
      </c>
      <c r="Z4" s="54">
        <v>2425</v>
      </c>
      <c r="AA4" s="53">
        <v>13828.805999999991</v>
      </c>
      <c r="AB4" s="58">
        <v>210.6471960000004</v>
      </c>
    </row>
    <row r="5" spans="1:28" ht="14.25" customHeight="1" thickBot="1">
      <c r="A5" s="52" t="s">
        <v>2</v>
      </c>
      <c r="B5" s="53">
        <v>453</v>
      </c>
      <c r="C5" s="53">
        <v>5</v>
      </c>
      <c r="D5" s="53">
        <v>25</v>
      </c>
      <c r="E5" s="53">
        <v>84</v>
      </c>
      <c r="F5" s="53"/>
      <c r="G5" s="54">
        <v>657</v>
      </c>
      <c r="H5" s="53">
        <v>842.447</v>
      </c>
      <c r="I5" s="53">
        <v>8.642919000000001</v>
      </c>
      <c r="J5" s="53"/>
      <c r="K5" s="55">
        <f>SUM(B5/U5)</f>
        <v>0.2132768361581921</v>
      </c>
      <c r="L5" s="55">
        <f>SUM(C5/V5)</f>
        <v>0.05102040816326531</v>
      </c>
      <c r="M5" s="55">
        <f>SUM(D5/W5)</f>
        <v>0.018656716417910446</v>
      </c>
      <c r="N5" s="55">
        <f>SUM(E5/X5)</f>
        <v>0.1253731343283582</v>
      </c>
      <c r="O5" s="59" t="s">
        <v>53</v>
      </c>
      <c r="P5" s="55">
        <f>SUM(G5/Z5)</f>
        <v>0.5108864696734059</v>
      </c>
      <c r="Q5" s="55">
        <f>SUM(H5/AA5)</f>
        <v>0.20131574388158782</v>
      </c>
      <c r="R5" s="55">
        <f>SUM(I5/AB5)</f>
        <v>0.1920390523504964</v>
      </c>
      <c r="S5" s="56"/>
      <c r="T5" s="57" t="s">
        <v>2</v>
      </c>
      <c r="U5" s="53">
        <v>2124</v>
      </c>
      <c r="V5" s="53">
        <v>98</v>
      </c>
      <c r="W5" s="53">
        <v>1340</v>
      </c>
      <c r="X5" s="53">
        <v>670</v>
      </c>
      <c r="Y5" s="54">
        <v>0</v>
      </c>
      <c r="Z5" s="54">
        <v>1286</v>
      </c>
      <c r="AA5" s="53">
        <v>4184.705</v>
      </c>
      <c r="AB5" s="58">
        <v>45.006048999999976</v>
      </c>
    </row>
    <row r="6" spans="1:28" ht="13.5" customHeight="1" thickBot="1">
      <c r="A6" s="52" t="s">
        <v>3</v>
      </c>
      <c r="B6" s="53">
        <v>35</v>
      </c>
      <c r="C6" s="53">
        <v>0</v>
      </c>
      <c r="D6" s="53"/>
      <c r="E6" s="53">
        <v>2</v>
      </c>
      <c r="F6" s="53"/>
      <c r="G6" s="54">
        <v>72</v>
      </c>
      <c r="H6" s="53">
        <v>62.539</v>
      </c>
      <c r="I6" s="53">
        <v>0.8737720000000002</v>
      </c>
      <c r="J6" s="53"/>
      <c r="K6" s="55">
        <f>SUM(B6/U6)</f>
        <v>1</v>
      </c>
      <c r="L6" s="59" t="s">
        <v>53</v>
      </c>
      <c r="M6" s="59" t="s">
        <v>53</v>
      </c>
      <c r="N6" s="55">
        <f>SUM(E6/X6)</f>
        <v>0.02564102564102564</v>
      </c>
      <c r="O6" s="59" t="s">
        <v>53</v>
      </c>
      <c r="P6" s="55">
        <f>SUM(G6/Z6)</f>
        <v>0.5106382978723404</v>
      </c>
      <c r="Q6" s="55">
        <f>SUM(H6/AA6)</f>
        <v>0.1609080360106313</v>
      </c>
      <c r="R6" s="55">
        <f>SUM(I6/AB6)</f>
        <v>0.13234081107615098</v>
      </c>
      <c r="S6" s="56"/>
      <c r="T6" s="57" t="s">
        <v>3</v>
      </c>
      <c r="U6" s="53">
        <v>35</v>
      </c>
      <c r="V6" s="53">
        <v>0</v>
      </c>
      <c r="W6" s="53">
        <v>0</v>
      </c>
      <c r="X6" s="53">
        <v>78</v>
      </c>
      <c r="Y6" s="54">
        <v>0</v>
      </c>
      <c r="Z6" s="54">
        <v>141</v>
      </c>
      <c r="AA6" s="53">
        <v>388.663</v>
      </c>
      <c r="AB6" s="58">
        <v>6.602438</v>
      </c>
    </row>
    <row r="7" spans="1:28" ht="16.5" customHeight="1" thickBot="1">
      <c r="A7" s="52" t="s">
        <v>4</v>
      </c>
      <c r="B7" s="53">
        <v>1291</v>
      </c>
      <c r="C7" s="53">
        <v>397</v>
      </c>
      <c r="D7" s="53">
        <v>40</v>
      </c>
      <c r="E7" s="53">
        <v>535</v>
      </c>
      <c r="F7" s="53">
        <v>2</v>
      </c>
      <c r="G7" s="54">
        <v>509</v>
      </c>
      <c r="H7" s="53">
        <v>603.626</v>
      </c>
      <c r="I7" s="53">
        <v>7.0239720000000005</v>
      </c>
      <c r="J7" s="53"/>
      <c r="K7" s="55">
        <f>SUM(B7/U7)</f>
        <v>0.05325907590759076</v>
      </c>
      <c r="L7" s="55">
        <f>SUM(C7/V7)</f>
        <v>0.012389988140565508</v>
      </c>
      <c r="M7" s="55">
        <f>SUM(D7/W7)</f>
        <v>2.515096868955908E-05</v>
      </c>
      <c r="N7" s="55">
        <f>SUM(E7/X7)</f>
        <v>0.04477362122353335</v>
      </c>
      <c r="O7" s="55">
        <f>SUM(F7/Y7)</f>
        <v>0.0024242424242424264</v>
      </c>
      <c r="P7" s="55">
        <f>SUM(G7/Z7)</f>
        <v>0.1613823715916297</v>
      </c>
      <c r="Q7" s="55">
        <f>SUM(H7/AA7)</f>
        <v>0.033814995127959914</v>
      </c>
      <c r="R7" s="55">
        <f>SUM(I7/AB7)</f>
        <v>0.0260227900308472</v>
      </c>
      <c r="S7" s="56"/>
      <c r="T7" s="57" t="s">
        <v>4</v>
      </c>
      <c r="U7" s="53">
        <v>24240</v>
      </c>
      <c r="V7" s="53">
        <v>32042</v>
      </c>
      <c r="W7" s="53">
        <v>1590396</v>
      </c>
      <c r="X7" s="53">
        <v>11949</v>
      </c>
      <c r="Y7" s="54">
        <v>824.9999999999992</v>
      </c>
      <c r="Z7" s="54">
        <v>3154</v>
      </c>
      <c r="AA7" s="53">
        <v>17850.83799999995</v>
      </c>
      <c r="AB7" s="58">
        <v>269.91617700000046</v>
      </c>
    </row>
    <row r="8" spans="1:28" ht="12.75" customHeight="1" thickBot="1">
      <c r="A8" s="52" t="s">
        <v>5</v>
      </c>
      <c r="B8" s="53">
        <v>5856</v>
      </c>
      <c r="C8" s="53">
        <v>125</v>
      </c>
      <c r="D8" s="53">
        <v>2030</v>
      </c>
      <c r="E8" s="53">
        <v>2696</v>
      </c>
      <c r="F8" s="53">
        <v>10</v>
      </c>
      <c r="G8" s="54">
        <v>2290</v>
      </c>
      <c r="H8" s="53">
        <v>2618.224</v>
      </c>
      <c r="I8" s="53">
        <v>21.844748999999986</v>
      </c>
      <c r="J8" s="53"/>
      <c r="K8" s="55">
        <f>SUM(B8/U8)</f>
        <v>0.3717859183543902</v>
      </c>
      <c r="L8" s="55">
        <f>SUM(C8/V8)</f>
        <v>0.012500000000000011</v>
      </c>
      <c r="M8" s="55">
        <f>SUM(D8/W8)</f>
        <v>0.0100974930362117</v>
      </c>
      <c r="N8" s="55">
        <f>SUM(E8/X8)</f>
        <v>0.3061201317134095</v>
      </c>
      <c r="O8" s="55">
        <f>SUM(F8/Y8)</f>
        <v>0.10416666666666648</v>
      </c>
      <c r="P8" s="55">
        <f>SUM(G8/Z8)</f>
        <v>0.7142857142857143</v>
      </c>
      <c r="Q8" s="55">
        <f>SUM(H8/AA8)</f>
        <v>0.3488459224226655</v>
      </c>
      <c r="R8" s="55">
        <f>SUM(I8/AB8)</f>
        <v>0.27633861061599235</v>
      </c>
      <c r="S8" s="56"/>
      <c r="T8" s="57" t="s">
        <v>5</v>
      </c>
      <c r="U8" s="53">
        <v>15751</v>
      </c>
      <c r="V8" s="53">
        <v>9999.99999999999</v>
      </c>
      <c r="W8" s="53">
        <v>201040</v>
      </c>
      <c r="X8" s="53">
        <v>8807.000000000007</v>
      </c>
      <c r="Y8" s="54">
        <v>96.00000000000017</v>
      </c>
      <c r="Z8" s="54">
        <v>3206</v>
      </c>
      <c r="AA8" s="53">
        <v>7505.387999999987</v>
      </c>
      <c r="AB8" s="58">
        <v>79.05065800000001</v>
      </c>
    </row>
    <row r="9" spans="1:28" ht="15.75" customHeight="1" thickBot="1">
      <c r="A9" s="52" t="s">
        <v>6</v>
      </c>
      <c r="B9" s="53">
        <v>231</v>
      </c>
      <c r="C9" s="53">
        <v>85.00000000000007</v>
      </c>
      <c r="D9" s="53">
        <v>1275</v>
      </c>
      <c r="E9" s="53">
        <v>28</v>
      </c>
      <c r="F9" s="53"/>
      <c r="G9" s="54">
        <v>299</v>
      </c>
      <c r="H9" s="53">
        <v>85.84899999999992</v>
      </c>
      <c r="I9" s="53">
        <v>3.658664999999999</v>
      </c>
      <c r="J9" s="53"/>
      <c r="K9" s="55">
        <f>SUM(B9/U9)</f>
        <v>0.29277566539923955</v>
      </c>
      <c r="L9" s="55">
        <f>SUM(C9/V9)</f>
        <v>0.011095157290171005</v>
      </c>
      <c r="M9" s="55">
        <f>SUM(D9/W9)</f>
        <v>0.015588702775400415</v>
      </c>
      <c r="N9" s="55">
        <f>SUM(E9/X9)</f>
        <v>0.009845288326300985</v>
      </c>
      <c r="O9" s="55">
        <f>SUM(F9/Y9)</f>
        <v>0</v>
      </c>
      <c r="P9" s="55">
        <f>SUM(G9/Z9)</f>
        <v>0.2836812144212524</v>
      </c>
      <c r="Q9" s="55">
        <f>SUM(H9/AA9)</f>
        <v>0.04203376253805601</v>
      </c>
      <c r="R9" s="55">
        <f>SUM(I9/AB9)</f>
        <v>0.029788445139913803</v>
      </c>
      <c r="S9" s="56"/>
      <c r="T9" s="57" t="s">
        <v>6</v>
      </c>
      <c r="U9" s="53">
        <v>789</v>
      </c>
      <c r="V9" s="53">
        <v>7661</v>
      </c>
      <c r="W9" s="53">
        <v>81790</v>
      </c>
      <c r="X9" s="53">
        <v>2844</v>
      </c>
      <c r="Y9" s="54">
        <v>115</v>
      </c>
      <c r="Z9" s="54">
        <v>1054</v>
      </c>
      <c r="AA9" s="53">
        <v>2042.382</v>
      </c>
      <c r="AB9" s="58">
        <v>122.82161699999982</v>
      </c>
    </row>
    <row r="10" spans="1:28" ht="14.25" customHeight="1" thickBot="1">
      <c r="A10" s="52" t="s">
        <v>7</v>
      </c>
      <c r="B10" s="53">
        <v>127</v>
      </c>
      <c r="C10" s="53">
        <v>1</v>
      </c>
      <c r="D10" s="53">
        <v>26</v>
      </c>
      <c r="E10" s="53">
        <v>0</v>
      </c>
      <c r="F10" s="53"/>
      <c r="G10" s="54">
        <v>98</v>
      </c>
      <c r="H10" s="53">
        <v>6.167</v>
      </c>
      <c r="I10" s="53">
        <v>1.3351079999999997</v>
      </c>
      <c r="J10" s="53"/>
      <c r="K10" s="55">
        <f>SUM(B10/U10)</f>
        <v>0.06970362239297496</v>
      </c>
      <c r="L10" s="55">
        <f>SUM(C10/V10)</f>
        <v>0.0008305647840531562</v>
      </c>
      <c r="M10" s="55">
        <f>SUM(D10/W10)</f>
        <v>0.0018537002709254242</v>
      </c>
      <c r="N10" s="55">
        <f>SUM(E10/X10)</f>
        <v>0</v>
      </c>
      <c r="O10" s="55">
        <f>SUM(F10/Y10)</f>
        <v>0</v>
      </c>
      <c r="P10" s="55">
        <f>SUM(G10/Z10)</f>
        <v>0.05737704918032787</v>
      </c>
      <c r="Q10" s="55">
        <f>SUM(H10/AA10)</f>
        <v>0.010576720239146714</v>
      </c>
      <c r="R10" s="55">
        <f>SUM(I10/AB10)</f>
        <v>0.0019042131961377723</v>
      </c>
      <c r="S10" s="56"/>
      <c r="T10" s="57" t="s">
        <v>7</v>
      </c>
      <c r="U10" s="53">
        <v>1821.9999999999943</v>
      </c>
      <c r="V10" s="53">
        <v>1204</v>
      </c>
      <c r="W10" s="53">
        <v>14026</v>
      </c>
      <c r="X10" s="53">
        <v>38.00000000000008</v>
      </c>
      <c r="Y10" s="54">
        <v>2.0000000000000084</v>
      </c>
      <c r="Z10" s="54">
        <v>1708</v>
      </c>
      <c r="AA10" s="53">
        <v>583.0730000000008</v>
      </c>
      <c r="AB10" s="58">
        <v>701.1336770000006</v>
      </c>
    </row>
    <row r="11" spans="1:28" ht="15.75" customHeight="1" thickBot="1">
      <c r="A11" s="52" t="s">
        <v>8</v>
      </c>
      <c r="B11" s="53">
        <v>5</v>
      </c>
      <c r="C11" s="53">
        <v>2</v>
      </c>
      <c r="D11" s="53">
        <v>250</v>
      </c>
      <c r="E11" s="53">
        <v>6</v>
      </c>
      <c r="F11" s="53">
        <v>4</v>
      </c>
      <c r="G11" s="54">
        <v>40</v>
      </c>
      <c r="H11" s="53">
        <v>6.107</v>
      </c>
      <c r="I11" s="53">
        <v>0.543547</v>
      </c>
      <c r="J11" s="53"/>
      <c r="K11" s="55">
        <f>SUM(B11/U11)</f>
        <v>0.2</v>
      </c>
      <c r="L11" s="55">
        <f>SUM(C11/V11)</f>
        <v>0.001539645881447267</v>
      </c>
      <c r="M11" s="55">
        <f>SUM(D11/W11)</f>
        <v>0.0022727272727272726</v>
      </c>
      <c r="N11" s="55">
        <f>SUM(E11/X11)</f>
        <v>0.038461538461538464</v>
      </c>
      <c r="O11" s="55">
        <f>SUM(F11/Y11)</f>
        <v>1</v>
      </c>
      <c r="P11" s="55">
        <f>SUM(G11/Z11)</f>
        <v>0.272108843537415</v>
      </c>
      <c r="Q11" s="55">
        <f>SUM(H11/AA11)</f>
        <v>0.049919076656476324</v>
      </c>
      <c r="R11" s="55">
        <f>SUM(I11/AB11)</f>
        <v>0.03915514043089692</v>
      </c>
      <c r="S11" s="56"/>
      <c r="T11" s="57" t="s">
        <v>8</v>
      </c>
      <c r="U11" s="53">
        <v>25</v>
      </c>
      <c r="V11" s="53">
        <v>1299</v>
      </c>
      <c r="W11" s="53">
        <v>110000</v>
      </c>
      <c r="X11" s="53">
        <v>156</v>
      </c>
      <c r="Y11" s="54">
        <v>4</v>
      </c>
      <c r="Z11" s="54">
        <v>147</v>
      </c>
      <c r="AA11" s="53">
        <v>122.338</v>
      </c>
      <c r="AB11" s="58">
        <v>13.881881000000005</v>
      </c>
    </row>
    <row r="12" spans="1:28" ht="16.5" customHeight="1" thickBot="1">
      <c r="A12" s="52" t="s">
        <v>9</v>
      </c>
      <c r="B12" s="53">
        <v>406</v>
      </c>
      <c r="C12" s="53">
        <v>0</v>
      </c>
      <c r="D12" s="53"/>
      <c r="E12" s="53">
        <v>35</v>
      </c>
      <c r="F12" s="53"/>
      <c r="G12" s="54">
        <v>289</v>
      </c>
      <c r="H12" s="53">
        <v>31.758</v>
      </c>
      <c r="I12" s="53">
        <v>3.727614</v>
      </c>
      <c r="J12" s="53"/>
      <c r="K12" s="55">
        <f>SUM(B12/U12)</f>
        <v>0.1322906484196807</v>
      </c>
      <c r="L12" s="55">
        <f>SUM(C12/V12)</f>
        <v>0</v>
      </c>
      <c r="M12" s="55">
        <f>SUM(D12/W12)</f>
        <v>0</v>
      </c>
      <c r="N12" s="55">
        <f>SUM(E12/X12)</f>
        <v>0.008466376390904693</v>
      </c>
      <c r="O12" s="55">
        <f>SUM(F12/Y12)</f>
        <v>0</v>
      </c>
      <c r="P12" s="55">
        <f>SUM(G12/Z12)</f>
        <v>0.16647465437788017</v>
      </c>
      <c r="Q12" s="55">
        <f>SUM(H12/AA12)</f>
        <v>0.010289364481572584</v>
      </c>
      <c r="R12" s="55">
        <f>SUM(I12/AB12)</f>
        <v>0.010544528662187656</v>
      </c>
      <c r="S12" s="56"/>
      <c r="T12" s="57" t="s">
        <v>9</v>
      </c>
      <c r="U12" s="53">
        <v>3069</v>
      </c>
      <c r="V12" s="53">
        <v>20913</v>
      </c>
      <c r="W12" s="53">
        <v>74505.00000000007</v>
      </c>
      <c r="X12" s="53">
        <v>4134</v>
      </c>
      <c r="Y12" s="54">
        <v>642.0000000000007</v>
      </c>
      <c r="Z12" s="54">
        <v>1736</v>
      </c>
      <c r="AA12" s="53">
        <v>3086.488</v>
      </c>
      <c r="AB12" s="58">
        <v>353.51167600000036</v>
      </c>
    </row>
    <row r="13" spans="1:28" ht="16.5" customHeight="1" thickBot="1">
      <c r="A13" s="52" t="s">
        <v>10</v>
      </c>
      <c r="B13" s="53">
        <v>126</v>
      </c>
      <c r="C13" s="53">
        <v>2</v>
      </c>
      <c r="D13" s="53">
        <v>50</v>
      </c>
      <c r="E13" s="53">
        <v>34</v>
      </c>
      <c r="F13" s="53"/>
      <c r="G13" s="54">
        <v>227</v>
      </c>
      <c r="H13" s="53">
        <v>5.743</v>
      </c>
      <c r="I13" s="53">
        <v>3.12168</v>
      </c>
      <c r="J13" s="53"/>
      <c r="K13" s="55">
        <f>SUM(B13/U13)</f>
        <v>0.058011049723756904</v>
      </c>
      <c r="L13" s="55">
        <f>SUM(C13/V13)</f>
        <v>0.3333333333333325</v>
      </c>
      <c r="M13" s="55">
        <f>SUM(D13/W13)</f>
        <v>0.390625</v>
      </c>
      <c r="N13" s="55">
        <f>SUM(E13/X13)</f>
        <v>0.18994413407821228</v>
      </c>
      <c r="O13" s="55">
        <f>SUM(F13/Y13)</f>
        <v>0</v>
      </c>
      <c r="P13" s="55">
        <f>SUM(G13/Z13)</f>
        <v>0.0638896707008162</v>
      </c>
      <c r="Q13" s="55">
        <f>SUM(H13/AA13)</f>
        <v>0.008267663258636903</v>
      </c>
      <c r="R13" s="55">
        <f>SUM(I13/AB13)</f>
        <v>0.0029377785471535497</v>
      </c>
      <c r="S13" s="56"/>
      <c r="T13" s="57" t="s">
        <v>10</v>
      </c>
      <c r="U13" s="53">
        <v>2172</v>
      </c>
      <c r="V13" s="53">
        <v>6.000000000000015</v>
      </c>
      <c r="W13" s="53">
        <v>128</v>
      </c>
      <c r="X13" s="53">
        <v>179</v>
      </c>
      <c r="Y13" s="54">
        <v>1</v>
      </c>
      <c r="Z13" s="54">
        <v>3553</v>
      </c>
      <c r="AA13" s="53">
        <v>694.6340000000016</v>
      </c>
      <c r="AB13" s="58">
        <v>1062.5988139999984</v>
      </c>
    </row>
    <row r="14" spans="1:28" ht="14.25" customHeight="1" thickBot="1">
      <c r="A14" s="52" t="s">
        <v>11</v>
      </c>
      <c r="B14" s="53">
        <v>8</v>
      </c>
      <c r="C14" s="53">
        <v>0</v>
      </c>
      <c r="D14" s="53"/>
      <c r="E14" s="53">
        <v>0</v>
      </c>
      <c r="F14" s="53"/>
      <c r="G14" s="54">
        <v>32</v>
      </c>
      <c r="H14" s="53">
        <v>2.373</v>
      </c>
      <c r="I14" s="53">
        <v>0.4900820000000001</v>
      </c>
      <c r="J14" s="53"/>
      <c r="K14" s="55">
        <f>SUM(B14/U14)</f>
        <v>0.032520325203252036</v>
      </c>
      <c r="L14" s="55">
        <f>SUM(C14/V14)</f>
        <v>0</v>
      </c>
      <c r="M14" s="55">
        <f>SUM(D14/W14)</f>
        <v>0</v>
      </c>
      <c r="N14" s="55">
        <f>SUM(E14/X14)</f>
        <v>0</v>
      </c>
      <c r="O14" s="55">
        <f>SUM(F14/Y14)</f>
        <v>0</v>
      </c>
      <c r="P14" s="55">
        <f>SUM(G14/Z14)</f>
        <v>0.06866952789699571</v>
      </c>
      <c r="Q14" s="55">
        <f>SUM(H14/AA14)</f>
        <v>0.0057055338629325445</v>
      </c>
      <c r="R14" s="55">
        <f>SUM(I14/AB14)</f>
        <v>0.005283965233142854</v>
      </c>
      <c r="S14" s="56"/>
      <c r="T14" s="57" t="s">
        <v>11</v>
      </c>
      <c r="U14" s="53">
        <v>246</v>
      </c>
      <c r="V14" s="53">
        <v>679</v>
      </c>
      <c r="W14" s="53">
        <v>25</v>
      </c>
      <c r="X14" s="53">
        <v>197</v>
      </c>
      <c r="Y14" s="54">
        <v>118</v>
      </c>
      <c r="Z14" s="54">
        <v>466</v>
      </c>
      <c r="AA14" s="53">
        <v>415.912</v>
      </c>
      <c r="AB14" s="58">
        <v>92.74890700000005</v>
      </c>
    </row>
    <row r="15" spans="1:28" ht="17.25" customHeight="1" thickBot="1">
      <c r="A15" s="52" t="s">
        <v>12</v>
      </c>
      <c r="B15" s="53">
        <v>0</v>
      </c>
      <c r="C15" s="53">
        <v>0</v>
      </c>
      <c r="D15" s="53"/>
      <c r="E15" s="53">
        <v>0</v>
      </c>
      <c r="F15" s="53"/>
      <c r="G15" s="54">
        <v>21</v>
      </c>
      <c r="H15" s="53">
        <v>1.457</v>
      </c>
      <c r="I15" s="53">
        <v>0.286921</v>
      </c>
      <c r="J15" s="53"/>
      <c r="K15" s="55">
        <f>SUM(B15/U15)</f>
        <v>0</v>
      </c>
      <c r="L15" s="59" t="s">
        <v>53</v>
      </c>
      <c r="M15" s="59" t="s">
        <v>53</v>
      </c>
      <c r="N15" s="55">
        <f>SUM(E15/X15)</f>
        <v>0</v>
      </c>
      <c r="O15" s="55">
        <f>SUM(F15/Y15)</f>
        <v>0</v>
      </c>
      <c r="P15" s="55">
        <f>SUM(G15/Z15)</f>
        <v>0.08641975308641975</v>
      </c>
      <c r="Q15" s="55">
        <f>SUM(H15/AA15)</f>
        <v>0.060731107498645326</v>
      </c>
      <c r="R15" s="55">
        <f>SUM(I15/AB15)</f>
        <v>0.0035460914896325514</v>
      </c>
      <c r="S15" s="56"/>
      <c r="T15" s="57" t="s">
        <v>12</v>
      </c>
      <c r="U15" s="53">
        <v>170</v>
      </c>
      <c r="V15" s="53">
        <v>0</v>
      </c>
      <c r="W15" s="53">
        <v>0</v>
      </c>
      <c r="X15" s="53">
        <v>256</v>
      </c>
      <c r="Y15" s="54">
        <v>72</v>
      </c>
      <c r="Z15" s="54">
        <v>243</v>
      </c>
      <c r="AA15" s="53">
        <v>23.991</v>
      </c>
      <c r="AB15" s="58">
        <v>80.91189999999999</v>
      </c>
    </row>
    <row r="16" spans="1:28" ht="14.25" customHeight="1" thickBot="1">
      <c r="A16" s="52" t="s">
        <v>13</v>
      </c>
      <c r="B16" s="53">
        <v>0</v>
      </c>
      <c r="C16" s="53">
        <v>0</v>
      </c>
      <c r="D16" s="53"/>
      <c r="E16" s="53">
        <v>0</v>
      </c>
      <c r="F16" s="53"/>
      <c r="G16" s="54">
        <v>14</v>
      </c>
      <c r="H16" s="53">
        <v>4.63</v>
      </c>
      <c r="I16" s="53">
        <v>0.228201</v>
      </c>
      <c r="J16" s="53"/>
      <c r="K16" s="55">
        <f>SUM(B16/U16)</f>
        <v>0</v>
      </c>
      <c r="L16" s="55">
        <f>SUM(C16/V16)</f>
        <v>0</v>
      </c>
      <c r="M16" s="55">
        <f>SUM(D16/W16)</f>
        <v>0</v>
      </c>
      <c r="N16" s="55">
        <f>SUM(E16/X16)</f>
        <v>0</v>
      </c>
      <c r="O16" s="55">
        <f>SUM(F16/Y16)</f>
        <v>0</v>
      </c>
      <c r="P16" s="55">
        <f>SUM(G16/Z16)</f>
        <v>0.09523809523809523</v>
      </c>
      <c r="Q16" s="55">
        <f>SUM(H16/AA16)</f>
        <v>0.016698163562659588</v>
      </c>
      <c r="R16" s="55">
        <f>SUM(I16/AB16)</f>
        <v>0.006390866780053178</v>
      </c>
      <c r="S16" s="56"/>
      <c r="T16" s="57" t="s">
        <v>13</v>
      </c>
      <c r="U16" s="53">
        <v>725</v>
      </c>
      <c r="V16" s="53">
        <v>5346</v>
      </c>
      <c r="W16" s="53">
        <v>46000</v>
      </c>
      <c r="X16" s="53">
        <v>254</v>
      </c>
      <c r="Y16" s="54">
        <v>80</v>
      </c>
      <c r="Z16" s="54">
        <v>147</v>
      </c>
      <c r="AA16" s="53">
        <v>277.276</v>
      </c>
      <c r="AB16" s="58">
        <v>35.707363</v>
      </c>
    </row>
    <row r="17" spans="1:28" ht="13.5" thickBot="1">
      <c r="A17" s="52" t="s">
        <v>14</v>
      </c>
      <c r="B17" s="53">
        <v>792.9999999999994</v>
      </c>
      <c r="C17" s="53">
        <v>7.0000000000000115</v>
      </c>
      <c r="D17" s="53"/>
      <c r="E17" s="53">
        <v>62</v>
      </c>
      <c r="F17" s="53"/>
      <c r="G17" s="54">
        <v>494</v>
      </c>
      <c r="H17" s="53">
        <v>98.474</v>
      </c>
      <c r="I17" s="53">
        <v>6.070571000000002</v>
      </c>
      <c r="J17" s="53"/>
      <c r="K17" s="55">
        <f>SUM(B17/U17)</f>
        <v>0.28576576576576557</v>
      </c>
      <c r="L17" s="55">
        <f>SUM(C17/V17)</f>
        <v>0.0010535821794099944</v>
      </c>
      <c r="M17" s="55">
        <f>SUM(D17/W17)</f>
        <v>0</v>
      </c>
      <c r="N17" s="55">
        <f>SUM(E17/X17)</f>
        <v>0.04696969696969697</v>
      </c>
      <c r="O17" s="55">
        <f>SUM(F17/Y17)</f>
        <v>0</v>
      </c>
      <c r="P17" s="55">
        <f>SUM(G17/Z17)</f>
        <v>0.2753623188405797</v>
      </c>
      <c r="Q17" s="55">
        <f>SUM(H17/AA17)</f>
        <v>0.04993076298631333</v>
      </c>
      <c r="R17" s="55">
        <f>SUM(I17/AB17)</f>
        <v>0.04798770852364071</v>
      </c>
      <c r="S17" s="56"/>
      <c r="T17" s="57" t="s">
        <v>14</v>
      </c>
      <c r="U17" s="53">
        <v>2775</v>
      </c>
      <c r="V17" s="53">
        <v>6644.000000000008</v>
      </c>
      <c r="W17" s="53">
        <v>55985.99999999992</v>
      </c>
      <c r="X17" s="53">
        <v>1320</v>
      </c>
      <c r="Y17" s="54">
        <v>112</v>
      </c>
      <c r="Z17" s="54">
        <v>1794</v>
      </c>
      <c r="AA17" s="53">
        <v>1972.211</v>
      </c>
      <c r="AB17" s="58">
        <v>126.50262299999989</v>
      </c>
    </row>
    <row r="18" spans="1:28" ht="13.5" thickBot="1">
      <c r="A18" s="52" t="s">
        <v>15</v>
      </c>
      <c r="B18" s="53">
        <v>241</v>
      </c>
      <c r="C18" s="53">
        <v>9</v>
      </c>
      <c r="D18" s="53">
        <v>870</v>
      </c>
      <c r="E18" s="53">
        <v>70</v>
      </c>
      <c r="F18" s="53"/>
      <c r="G18" s="54">
        <v>408</v>
      </c>
      <c r="H18" s="53">
        <v>47.373</v>
      </c>
      <c r="I18" s="53">
        <v>5.670382999999994</v>
      </c>
      <c r="J18" s="53"/>
      <c r="K18" s="55">
        <f>SUM(B18/U18)</f>
        <v>0.1263765076035658</v>
      </c>
      <c r="L18" s="55">
        <f>SUM(C18/V18)</f>
        <v>0.000237648860605741</v>
      </c>
      <c r="M18" s="55">
        <f>SUM(D18/W18)</f>
        <v>0.007544748161509644</v>
      </c>
      <c r="N18" s="55">
        <f>SUM(E18/X18)</f>
        <v>0.011404366243075946</v>
      </c>
      <c r="O18" s="55">
        <f>SUM(F18/Y18)</f>
        <v>0</v>
      </c>
      <c r="P18" s="55">
        <f>SUM(G18/Z18)</f>
        <v>0.18141396176078256</v>
      </c>
      <c r="Q18" s="55">
        <f>SUM(H18/AA18)</f>
        <v>0.025613381914756147</v>
      </c>
      <c r="R18" s="55">
        <f>SUM(I18/AB18)</f>
        <v>0.01601613578546836</v>
      </c>
      <c r="S18" s="56"/>
      <c r="T18" s="57" t="s">
        <v>15</v>
      </c>
      <c r="U18" s="53">
        <v>1907</v>
      </c>
      <c r="V18" s="53">
        <v>37870.99999999993</v>
      </c>
      <c r="W18" s="53">
        <v>115312</v>
      </c>
      <c r="X18" s="53">
        <v>6137.999999999986</v>
      </c>
      <c r="Y18" s="54">
        <v>692</v>
      </c>
      <c r="Z18" s="54">
        <v>2249</v>
      </c>
      <c r="AA18" s="53">
        <v>1849.541</v>
      </c>
      <c r="AB18" s="58">
        <v>354.0418910000003</v>
      </c>
    </row>
    <row r="19" spans="1:28" ht="13.5" thickBot="1">
      <c r="A19" s="52" t="s">
        <v>16</v>
      </c>
      <c r="B19" s="53">
        <v>162</v>
      </c>
      <c r="C19" s="53">
        <v>0</v>
      </c>
      <c r="D19" s="53"/>
      <c r="E19" s="53">
        <v>18</v>
      </c>
      <c r="F19" s="53"/>
      <c r="G19" s="54">
        <v>49</v>
      </c>
      <c r="H19" s="53">
        <v>3.236</v>
      </c>
      <c r="I19" s="53">
        <v>0.6631459999999998</v>
      </c>
      <c r="J19" s="53"/>
      <c r="K19" s="55">
        <f>SUM(B19/U19)</f>
        <v>0.9473684210526315</v>
      </c>
      <c r="L19" s="59" t="s">
        <v>53</v>
      </c>
      <c r="M19" s="59" t="s">
        <v>53</v>
      </c>
      <c r="N19" s="55">
        <f>SUM(E19/X19)</f>
        <v>0.6666666666666666</v>
      </c>
      <c r="O19" s="59" t="s">
        <v>53</v>
      </c>
      <c r="P19" s="55">
        <f>SUM(G19/Z19)</f>
        <v>0.1198044009779951</v>
      </c>
      <c r="Q19" s="55">
        <f>SUM(H19/AA19)</f>
        <v>0.024255143724468766</v>
      </c>
      <c r="R19" s="55">
        <f>SUM(I19/AB19)</f>
        <v>0.009366188073202268</v>
      </c>
      <c r="S19" s="56"/>
      <c r="T19" s="57" t="s">
        <v>16</v>
      </c>
      <c r="U19" s="53">
        <v>171</v>
      </c>
      <c r="V19" s="53">
        <v>0</v>
      </c>
      <c r="W19" s="53">
        <v>0</v>
      </c>
      <c r="X19" s="53">
        <v>27</v>
      </c>
      <c r="Y19" s="54">
        <v>0</v>
      </c>
      <c r="Z19" s="54">
        <v>409</v>
      </c>
      <c r="AA19" s="53">
        <v>133.415</v>
      </c>
      <c r="AB19" s="58">
        <v>70.80212299999998</v>
      </c>
    </row>
    <row r="20" spans="1:28" ht="15.75" customHeight="1" thickBot="1">
      <c r="A20" s="52" t="s">
        <v>17</v>
      </c>
      <c r="B20" s="53">
        <v>1848</v>
      </c>
      <c r="C20" s="53">
        <v>532</v>
      </c>
      <c r="D20" s="53">
        <v>876</v>
      </c>
      <c r="E20" s="53">
        <v>8383</v>
      </c>
      <c r="F20" s="53">
        <v>4387</v>
      </c>
      <c r="G20" s="54">
        <v>388</v>
      </c>
      <c r="H20" s="53">
        <v>313.842</v>
      </c>
      <c r="I20" s="53">
        <v>6.377576</v>
      </c>
      <c r="J20" s="53"/>
      <c r="K20" s="55">
        <f>SUM(B20/U20)</f>
        <v>0.007115245414362939</v>
      </c>
      <c r="L20" s="55">
        <f>SUM(C20/V20)</f>
        <v>0.0015988267256509508</v>
      </c>
      <c r="M20" s="55">
        <f>SUM(D20/W20)</f>
        <v>0.0013134752666309794</v>
      </c>
      <c r="N20" s="55">
        <f>SUM(E20/X20)</f>
        <v>0.003819849639271851</v>
      </c>
      <c r="O20" s="55">
        <f>SUM(F20/Y20)</f>
        <v>0.0034248874635222394</v>
      </c>
      <c r="P20" s="55">
        <f>SUM(G20/Z20)</f>
        <v>0.021686881672349227</v>
      </c>
      <c r="Q20" s="55">
        <f>SUM(H20/AA20)</f>
        <v>0.003991909540731476</v>
      </c>
      <c r="R20" s="55">
        <f>SUM(I20/AB20)</f>
        <v>0.003541482643300984</v>
      </c>
      <c r="S20" s="56"/>
      <c r="T20" s="57" t="s">
        <v>17</v>
      </c>
      <c r="U20" s="53">
        <v>259724</v>
      </c>
      <c r="V20" s="53">
        <v>332744</v>
      </c>
      <c r="W20" s="53">
        <v>666933.0000000008</v>
      </c>
      <c r="X20" s="53">
        <v>2194589.0000000075</v>
      </c>
      <c r="Y20" s="54">
        <v>1280918.0000000058</v>
      </c>
      <c r="Z20" s="54">
        <v>17891</v>
      </c>
      <c r="AA20" s="53">
        <v>78619.51699999988</v>
      </c>
      <c r="AB20" s="58">
        <v>1800.8209110000098</v>
      </c>
    </row>
    <row r="21" spans="1:28" ht="15.75" customHeight="1" thickBot="1">
      <c r="A21" s="52" t="s">
        <v>18</v>
      </c>
      <c r="B21" s="53">
        <v>1068</v>
      </c>
      <c r="C21" s="53">
        <v>477</v>
      </c>
      <c r="D21" s="53">
        <v>40</v>
      </c>
      <c r="E21" s="53">
        <v>1291</v>
      </c>
      <c r="F21" s="53">
        <v>452</v>
      </c>
      <c r="G21" s="54">
        <v>69</v>
      </c>
      <c r="H21" s="53">
        <v>56.446</v>
      </c>
      <c r="I21" s="53">
        <v>0.9292969999999999</v>
      </c>
      <c r="J21" s="53"/>
      <c r="K21" s="55">
        <f>SUM(B21/U21)</f>
        <v>0.0316998604968686</v>
      </c>
      <c r="L21" s="55">
        <f>SUM(C21/V21)</f>
        <v>0.0026164656321479704</v>
      </c>
      <c r="M21" s="55">
        <f>SUM(D21/W21)</f>
        <v>9.027002019791702E-05</v>
      </c>
      <c r="N21" s="55">
        <f>SUM(E21/X21)</f>
        <v>0.0123702844877974</v>
      </c>
      <c r="O21" s="55">
        <f>SUM(F21/Y21)</f>
        <v>0.009331131296449215</v>
      </c>
      <c r="P21" s="55">
        <f>SUM(G21/Z21)</f>
        <v>0.06852035749751738</v>
      </c>
      <c r="Q21" s="55">
        <f>SUM(H21/AA21)</f>
        <v>0.013214796751621941</v>
      </c>
      <c r="R21" s="55">
        <f>SUM(I21/AB21)</f>
        <v>0.009864146393363788</v>
      </c>
      <c r="S21" s="56"/>
      <c r="T21" s="57" t="s">
        <v>18</v>
      </c>
      <c r="U21" s="53">
        <v>33691</v>
      </c>
      <c r="V21" s="53">
        <v>182307</v>
      </c>
      <c r="W21" s="53">
        <v>443115</v>
      </c>
      <c r="X21" s="53">
        <v>104363</v>
      </c>
      <c r="Y21" s="54">
        <v>48440</v>
      </c>
      <c r="Z21" s="54">
        <v>1007</v>
      </c>
      <c r="AA21" s="53">
        <v>4271.424</v>
      </c>
      <c r="AB21" s="58">
        <v>94.20957100000003</v>
      </c>
    </row>
    <row r="22" spans="1:28" ht="12.75" customHeight="1" thickBot="1">
      <c r="A22" s="52" t="s">
        <v>19</v>
      </c>
      <c r="B22" s="53">
        <v>885</v>
      </c>
      <c r="C22" s="53">
        <v>109</v>
      </c>
      <c r="D22" s="53"/>
      <c r="E22" s="53">
        <v>22196</v>
      </c>
      <c r="F22" s="53"/>
      <c r="G22" s="54">
        <v>228</v>
      </c>
      <c r="H22" s="53">
        <v>121.733</v>
      </c>
      <c r="I22" s="53">
        <v>3.2228380000000008</v>
      </c>
      <c r="J22" s="53"/>
      <c r="K22" s="55">
        <f>SUM(B22/U22)</f>
        <v>0.1264466352336048</v>
      </c>
      <c r="L22" s="55">
        <f>SUM(C22/V22)</f>
        <v>0.008288973384030418</v>
      </c>
      <c r="M22" s="55">
        <f>SUM(D22/W22)</f>
        <v>0</v>
      </c>
      <c r="N22" s="55">
        <f>SUM(E22/X22)</f>
        <v>0.031522050949950434</v>
      </c>
      <c r="O22" s="55">
        <f>SUM(F22/Y22)</f>
        <v>0</v>
      </c>
      <c r="P22" s="55">
        <f>SUM(G22/Z22)</f>
        <v>0.1841680129240711</v>
      </c>
      <c r="Q22" s="55">
        <f>SUM(H22/AA22)</f>
        <v>0.08182977433338913</v>
      </c>
      <c r="R22" s="55">
        <f>SUM(I22/AB22)</f>
        <v>0.030898710536693696</v>
      </c>
      <c r="S22" s="56"/>
      <c r="T22" s="57" t="s">
        <v>19</v>
      </c>
      <c r="U22" s="53">
        <v>6999</v>
      </c>
      <c r="V22" s="53">
        <v>13150</v>
      </c>
      <c r="W22" s="53">
        <v>176629</v>
      </c>
      <c r="X22" s="53">
        <v>704142</v>
      </c>
      <c r="Y22" s="54">
        <v>194</v>
      </c>
      <c r="Z22" s="54">
        <v>1238</v>
      </c>
      <c r="AA22" s="53">
        <v>1487.637</v>
      </c>
      <c r="AB22" s="58">
        <v>104.30331699999994</v>
      </c>
    </row>
    <row r="23" spans="1:28" ht="12.75" customHeight="1" thickBot="1">
      <c r="A23" s="60" t="s">
        <v>49</v>
      </c>
      <c r="B23" s="53">
        <v>73887.00000000015</v>
      </c>
      <c r="C23" s="53">
        <v>550</v>
      </c>
      <c r="D23" s="53">
        <v>5794</v>
      </c>
      <c r="E23" s="53">
        <v>36797.000000000065</v>
      </c>
      <c r="F23" s="53">
        <v>366</v>
      </c>
      <c r="G23" s="53">
        <v>4904</v>
      </c>
      <c r="H23" s="53">
        <v>1952.2909999999988</v>
      </c>
      <c r="I23" s="53">
        <v>46.659001999999916</v>
      </c>
      <c r="J23" s="53"/>
      <c r="K23" s="55">
        <f>SUM(B23/U23)</f>
        <v>0.5518444107520307</v>
      </c>
      <c r="L23" s="55">
        <f>SUM(C23/V23)</f>
        <v>0.02414080674186894</v>
      </c>
      <c r="M23" s="55">
        <f>SUM(D23/W23)</f>
        <v>0.05172890980028034</v>
      </c>
      <c r="N23" s="55">
        <f>SUM(E23/X23)</f>
        <v>0.23427880176996826</v>
      </c>
      <c r="O23" s="55">
        <f>SUM(F23/Y23)</f>
        <v>0.04093501845431164</v>
      </c>
      <c r="P23" s="55">
        <f>SUM(G23/Z23)</f>
        <v>0.7106216490363716</v>
      </c>
      <c r="Q23" s="55">
        <f>SUM(H23/AA23)</f>
        <v>0.34685141568725036</v>
      </c>
      <c r="R23" s="55">
        <f>SUM(I23/AB23)</f>
        <v>0.27438224157326735</v>
      </c>
      <c r="S23" s="56"/>
      <c r="T23" s="61" t="s">
        <v>48</v>
      </c>
      <c r="U23" s="53">
        <v>133891</v>
      </c>
      <c r="V23" s="53">
        <v>22783</v>
      </c>
      <c r="W23" s="53">
        <v>112007</v>
      </c>
      <c r="X23" s="53">
        <v>157065</v>
      </c>
      <c r="Y23" s="53">
        <v>8940.99999999999</v>
      </c>
      <c r="Z23" s="53">
        <v>6901</v>
      </c>
      <c r="AA23" s="53">
        <v>5628.609</v>
      </c>
      <c r="AB23" s="62">
        <v>170.05110000000025</v>
      </c>
    </row>
    <row r="24" spans="1:28" ht="13.5" thickBot="1">
      <c r="A24" s="52" t="s">
        <v>20</v>
      </c>
      <c r="B24" s="53">
        <v>64486</v>
      </c>
      <c r="C24" s="53">
        <v>299</v>
      </c>
      <c r="D24" s="53">
        <v>1913</v>
      </c>
      <c r="E24" s="53">
        <v>11269</v>
      </c>
      <c r="F24" s="53">
        <v>8</v>
      </c>
      <c r="G24" s="54">
        <v>3151</v>
      </c>
      <c r="H24" s="53">
        <v>2704.292</v>
      </c>
      <c r="I24" s="53">
        <v>27.87305</v>
      </c>
      <c r="J24" s="53"/>
      <c r="K24" s="55">
        <f>SUM(B24/U24)</f>
        <v>0.5536894887778407</v>
      </c>
      <c r="L24" s="55">
        <f>SUM(C24/V24)</f>
        <v>0.4164345403899716</v>
      </c>
      <c r="M24" s="55">
        <f>SUM(D24/W24)</f>
        <v>0.9550673989016475</v>
      </c>
      <c r="N24" s="55">
        <f>SUM(E24/X24)</f>
        <v>0.38542307955400595</v>
      </c>
      <c r="O24" s="55">
        <f>SUM(F24/Y24)</f>
        <v>0.0851063829787234</v>
      </c>
      <c r="P24" s="55">
        <f>SUM(G24/Z24)</f>
        <v>0.8518518518518519</v>
      </c>
      <c r="Q24" s="55">
        <f>SUM(H24/AA24)</f>
        <v>0.4395512445320056</v>
      </c>
      <c r="R24" s="55">
        <f>SUM(I24/AB24)</f>
        <v>0.45911178196358765</v>
      </c>
      <c r="S24" s="56"/>
      <c r="T24" s="57" t="s">
        <v>20</v>
      </c>
      <c r="U24" s="53">
        <v>116466</v>
      </c>
      <c r="V24" s="53">
        <v>718.000000000001</v>
      </c>
      <c r="W24" s="53">
        <v>2003</v>
      </c>
      <c r="X24" s="53">
        <v>29237.99999999993</v>
      </c>
      <c r="Y24" s="54">
        <v>94</v>
      </c>
      <c r="Z24" s="54">
        <v>3699</v>
      </c>
      <c r="AA24" s="53">
        <v>6152.393000000001</v>
      </c>
      <c r="AB24" s="58">
        <v>60.71081400000016</v>
      </c>
    </row>
    <row r="25" spans="1:28" ht="18" customHeight="1" thickBot="1">
      <c r="A25" s="52" t="s">
        <v>21</v>
      </c>
      <c r="B25" s="53">
        <v>283827</v>
      </c>
      <c r="C25" s="53">
        <v>4725</v>
      </c>
      <c r="D25" s="53">
        <v>16969</v>
      </c>
      <c r="E25" s="53">
        <v>93368.00000000023</v>
      </c>
      <c r="F25" s="53">
        <v>581</v>
      </c>
      <c r="G25" s="54">
        <v>6366</v>
      </c>
      <c r="H25" s="53">
        <v>5304.08299999999</v>
      </c>
      <c r="I25" s="53">
        <v>65.74625999999968</v>
      </c>
      <c r="J25" s="53"/>
      <c r="K25" s="55">
        <f>SUM(B25/U25)</f>
        <v>0.48519924098671474</v>
      </c>
      <c r="L25" s="55">
        <f>SUM(C25/V25)</f>
        <v>0.09239885014764261</v>
      </c>
      <c r="M25" s="55">
        <f>SUM(D25/W25)</f>
        <v>0.13103980848681415</v>
      </c>
      <c r="N25" s="55">
        <f>SUM(E25/X25)</f>
        <v>0.37599719717623653</v>
      </c>
      <c r="O25" s="55">
        <f>SUM(F25/Y25)</f>
        <v>0.0445688861613992</v>
      </c>
      <c r="P25" s="55">
        <f>SUM(G25/Z25)</f>
        <v>0.7586700035752592</v>
      </c>
      <c r="Q25" s="55">
        <f>SUM(H25/AA25)</f>
        <v>0.3838438011752053</v>
      </c>
      <c r="R25" s="55">
        <f>SUM(I25/AB25)</f>
        <v>0.3752931241709279</v>
      </c>
      <c r="S25" s="56"/>
      <c r="T25" s="57" t="s">
        <v>21</v>
      </c>
      <c r="U25" s="53">
        <v>584970.000000003</v>
      </c>
      <c r="V25" s="53">
        <v>51137</v>
      </c>
      <c r="W25" s="53">
        <v>129495</v>
      </c>
      <c r="X25" s="53">
        <v>248321</v>
      </c>
      <c r="Y25" s="54">
        <v>13036</v>
      </c>
      <c r="Z25" s="54">
        <v>8391</v>
      </c>
      <c r="AA25" s="53">
        <v>13818.337000000018</v>
      </c>
      <c r="AB25" s="58">
        <v>175.18642299999993</v>
      </c>
    </row>
    <row r="26" spans="1:28" ht="15.75" customHeight="1" thickBot="1">
      <c r="A26" s="52" t="s">
        <v>22</v>
      </c>
      <c r="B26" s="53">
        <v>70</v>
      </c>
      <c r="C26" s="53">
        <v>8645</v>
      </c>
      <c r="D26" s="53"/>
      <c r="E26" s="53">
        <v>21</v>
      </c>
      <c r="F26" s="53"/>
      <c r="G26" s="54">
        <v>33</v>
      </c>
      <c r="H26" s="53">
        <v>5.209</v>
      </c>
      <c r="I26" s="53">
        <v>0.4832060000000001</v>
      </c>
      <c r="J26" s="53"/>
      <c r="K26" s="55">
        <f>SUM(B26/U26)</f>
        <v>0.005058534470299176</v>
      </c>
      <c r="L26" s="55">
        <f>SUM(C26/V26)</f>
        <v>0.0024052693901716955</v>
      </c>
      <c r="M26" s="55">
        <f>SUM(D26/W26)</f>
        <v>0</v>
      </c>
      <c r="N26" s="55">
        <f>SUM(E26/X26)</f>
        <v>0.005185185185185185</v>
      </c>
      <c r="O26" s="55">
        <f>SUM(F26/Y26)</f>
        <v>0</v>
      </c>
      <c r="P26" s="55">
        <f>SUM(G26/Z26)</f>
        <v>0.023044692737430168</v>
      </c>
      <c r="Q26" s="55">
        <f>SUM(H26/AA26)</f>
        <v>0.004041201793986375</v>
      </c>
      <c r="R26" s="55">
        <f>SUM(I26/AB26)</f>
        <v>0.0027413487791592777</v>
      </c>
      <c r="S26" s="56"/>
      <c r="T26" s="57" t="s">
        <v>22</v>
      </c>
      <c r="U26" s="53">
        <v>13838</v>
      </c>
      <c r="V26" s="53">
        <v>3594192.0000000056</v>
      </c>
      <c r="W26" s="53">
        <v>134905</v>
      </c>
      <c r="X26" s="53">
        <v>4050</v>
      </c>
      <c r="Y26" s="54">
        <v>488.000000000001</v>
      </c>
      <c r="Z26" s="54">
        <v>1432</v>
      </c>
      <c r="AA26" s="53">
        <v>1288.973</v>
      </c>
      <c r="AB26" s="58">
        <v>176.2657870000003</v>
      </c>
    </row>
    <row r="27" spans="1:28" ht="17.25" customHeight="1" thickBot="1">
      <c r="A27" s="52" t="s">
        <v>23</v>
      </c>
      <c r="B27" s="53">
        <v>2210</v>
      </c>
      <c r="C27" s="53">
        <v>153043</v>
      </c>
      <c r="D27" s="53">
        <v>170</v>
      </c>
      <c r="E27" s="53">
        <v>528</v>
      </c>
      <c r="F27" s="53">
        <v>4</v>
      </c>
      <c r="G27" s="54">
        <v>511</v>
      </c>
      <c r="H27" s="53">
        <v>98.462</v>
      </c>
      <c r="I27" s="53">
        <v>7.684016999999996</v>
      </c>
      <c r="J27" s="53"/>
      <c r="K27" s="55">
        <f>SUM(B27/U27)</f>
        <v>0.23848063019315838</v>
      </c>
      <c r="L27" s="55">
        <f>SUM(C27/V27)</f>
        <v>0.06951198131606892</v>
      </c>
      <c r="M27" s="55">
        <f>SUM(D27/W27)</f>
        <v>0.0017183867380976448</v>
      </c>
      <c r="N27" s="55">
        <f>SUM(E27/X27)</f>
        <v>0.07834990354652026</v>
      </c>
      <c r="O27" s="55">
        <f>SUM(F27/Y27)</f>
        <v>0.0481927710843373</v>
      </c>
      <c r="P27" s="55">
        <f>SUM(G27/Z27)</f>
        <v>0.2935094773118897</v>
      </c>
      <c r="Q27" s="55">
        <f>SUM(H27/AA27)</f>
        <v>0.10039050153447732</v>
      </c>
      <c r="R27" s="55">
        <f>SUM(I27/AB27)</f>
        <v>0.07225671146666897</v>
      </c>
      <c r="S27" s="56"/>
      <c r="T27" s="57" t="s">
        <v>23</v>
      </c>
      <c r="U27" s="53">
        <v>9267.000000000005</v>
      </c>
      <c r="V27" s="53">
        <v>2201678</v>
      </c>
      <c r="W27" s="53">
        <v>98930</v>
      </c>
      <c r="X27" s="53">
        <v>6739</v>
      </c>
      <c r="Y27" s="54">
        <v>83.00000000000009</v>
      </c>
      <c r="Z27" s="54">
        <v>1741</v>
      </c>
      <c r="AA27" s="53">
        <v>980.79</v>
      </c>
      <c r="AB27" s="58">
        <v>106.34329800000002</v>
      </c>
    </row>
    <row r="28" spans="1:28" ht="17.25" customHeight="1" thickBot="1">
      <c r="A28" s="52" t="s">
        <v>24</v>
      </c>
      <c r="B28" s="53">
        <v>0</v>
      </c>
      <c r="C28" s="53">
        <v>1428</v>
      </c>
      <c r="D28" s="53"/>
      <c r="E28" s="53">
        <v>26</v>
      </c>
      <c r="F28" s="53"/>
      <c r="G28" s="54">
        <v>6</v>
      </c>
      <c r="H28" s="53">
        <v>1.597</v>
      </c>
      <c r="I28" s="53">
        <v>0.08864699999999999</v>
      </c>
      <c r="J28" s="53"/>
      <c r="K28" s="55">
        <f>SUM(B28/U28)</f>
        <v>0</v>
      </c>
      <c r="L28" s="55">
        <f>SUM(C28/V28)</f>
        <v>0.0004527749109431701</v>
      </c>
      <c r="M28" s="55">
        <f>SUM(D28/W28)</f>
        <v>0</v>
      </c>
      <c r="N28" s="55">
        <f>SUM(E28/X28)</f>
        <v>0.004731574158325743</v>
      </c>
      <c r="O28" s="55">
        <f>SUM(F28/Y28)</f>
        <v>0</v>
      </c>
      <c r="P28" s="55">
        <f>SUM(G28/Z28)</f>
        <v>0.006006006006006006</v>
      </c>
      <c r="Q28" s="55">
        <f>SUM(H28/AA28)</f>
        <v>0.0011961283489908556</v>
      </c>
      <c r="R28" s="55">
        <f>SUM(I28/AB28)</f>
        <v>0.0005823703646504873</v>
      </c>
      <c r="S28" s="56"/>
      <c r="T28" s="57" t="s">
        <v>24</v>
      </c>
      <c r="U28" s="53">
        <v>7691</v>
      </c>
      <c r="V28" s="53">
        <v>3153885</v>
      </c>
      <c r="W28" s="53">
        <v>326101</v>
      </c>
      <c r="X28" s="53">
        <v>5495.000000000009</v>
      </c>
      <c r="Y28" s="54">
        <v>563</v>
      </c>
      <c r="Z28" s="54">
        <v>999</v>
      </c>
      <c r="AA28" s="53">
        <v>1335.141</v>
      </c>
      <c r="AB28" s="58">
        <v>152.217567</v>
      </c>
    </row>
    <row r="29" spans="1:28" ht="13.5" thickBot="1">
      <c r="A29" s="52" t="s">
        <v>25</v>
      </c>
      <c r="B29" s="53">
        <v>475</v>
      </c>
      <c r="C29" s="53">
        <v>0</v>
      </c>
      <c r="D29" s="53">
        <v>435320</v>
      </c>
      <c r="E29" s="53">
        <v>53</v>
      </c>
      <c r="F29" s="53"/>
      <c r="G29" s="54">
        <v>68</v>
      </c>
      <c r="H29" s="53">
        <v>9.884</v>
      </c>
      <c r="I29" s="53">
        <v>1.073833</v>
      </c>
      <c r="J29" s="53"/>
      <c r="K29" s="55">
        <f>SUM(B29/U29)</f>
        <v>0.06786683811973139</v>
      </c>
      <c r="L29" s="55">
        <f>SUM(C29/V29)</f>
        <v>0</v>
      </c>
      <c r="M29" s="55">
        <f>SUM(D29/W29)</f>
        <v>0.010913372734823967</v>
      </c>
      <c r="N29" s="55">
        <f>SUM(E29/X29)</f>
        <v>0.01448087431693989</v>
      </c>
      <c r="O29" s="55">
        <f>SUM(F29/Y29)</f>
        <v>0</v>
      </c>
      <c r="P29" s="55">
        <f>SUM(G29/Z29)</f>
        <v>0.06910569105691057</v>
      </c>
      <c r="Q29" s="55">
        <f>SUM(H29/AA29)</f>
        <v>0.020305444505162643</v>
      </c>
      <c r="R29" s="55">
        <f>SUM(I29/AB29)</f>
        <v>0.009483657562802995</v>
      </c>
      <c r="S29" s="56"/>
      <c r="T29" s="57" t="s">
        <v>25</v>
      </c>
      <c r="U29" s="53">
        <v>6999</v>
      </c>
      <c r="V29" s="53">
        <v>18067</v>
      </c>
      <c r="W29" s="53">
        <v>39888677.000000015</v>
      </c>
      <c r="X29" s="53">
        <v>3660</v>
      </c>
      <c r="Y29" s="54">
        <v>386</v>
      </c>
      <c r="Z29" s="54">
        <v>984</v>
      </c>
      <c r="AA29" s="53">
        <v>486.766</v>
      </c>
      <c r="AB29" s="58">
        <v>113.22983699999997</v>
      </c>
    </row>
    <row r="30" spans="1:28" ht="13.5" thickBot="1">
      <c r="A30" s="52" t="s">
        <v>26</v>
      </c>
      <c r="B30" s="53">
        <v>126</v>
      </c>
      <c r="C30" s="53">
        <v>35</v>
      </c>
      <c r="D30" s="53">
        <v>327070</v>
      </c>
      <c r="E30" s="53">
        <v>28</v>
      </c>
      <c r="F30" s="53"/>
      <c r="G30" s="54">
        <v>42</v>
      </c>
      <c r="H30" s="53">
        <v>9.424</v>
      </c>
      <c r="I30" s="53">
        <v>0.7230589999999998</v>
      </c>
      <c r="J30" s="53"/>
      <c r="K30" s="55">
        <f>SUM(B30/U30)</f>
        <v>0.04064516129032258</v>
      </c>
      <c r="L30" s="55">
        <f>SUM(C30/V30)</f>
        <v>0.005937234944868533</v>
      </c>
      <c r="M30" s="55">
        <f>SUM(D30/W30)</f>
        <v>0.011610056857224663</v>
      </c>
      <c r="N30" s="55">
        <f>SUM(E30/X30)</f>
        <v>0.01598173515981735</v>
      </c>
      <c r="O30" s="55">
        <f>SUM(F30/Y30)</f>
        <v>0</v>
      </c>
      <c r="P30" s="55">
        <f>SUM(G30/Z30)</f>
        <v>0.0945945945945946</v>
      </c>
      <c r="Q30" s="55">
        <f>SUM(H30/AA30)</f>
        <v>0.041397790419293194</v>
      </c>
      <c r="R30" s="55">
        <f>SUM(I30/AB30)</f>
        <v>0.01469698041129608</v>
      </c>
      <c r="S30" s="56"/>
      <c r="T30" s="57" t="s">
        <v>26</v>
      </c>
      <c r="U30" s="53">
        <v>3100</v>
      </c>
      <c r="V30" s="53">
        <v>5895</v>
      </c>
      <c r="W30" s="53">
        <v>28171266</v>
      </c>
      <c r="X30" s="53">
        <v>1752</v>
      </c>
      <c r="Y30" s="54">
        <v>128</v>
      </c>
      <c r="Z30" s="54">
        <v>444</v>
      </c>
      <c r="AA30" s="53">
        <v>227.645</v>
      </c>
      <c r="AB30" s="58">
        <v>49.197793000000026</v>
      </c>
    </row>
    <row r="31" spans="1:28" ht="13.5" thickBot="1">
      <c r="A31" s="52" t="s">
        <v>27</v>
      </c>
      <c r="B31" s="53">
        <v>0</v>
      </c>
      <c r="C31" s="53">
        <v>0</v>
      </c>
      <c r="D31" s="53">
        <v>3000</v>
      </c>
      <c r="E31" s="53">
        <v>0</v>
      </c>
      <c r="F31" s="53"/>
      <c r="G31" s="54">
        <v>2</v>
      </c>
      <c r="H31" s="53">
        <v>0.268</v>
      </c>
      <c r="I31" s="53">
        <v>0.010818999999999999</v>
      </c>
      <c r="J31" s="53"/>
      <c r="K31" s="55">
        <f>SUM(B31/U31)</f>
        <v>0</v>
      </c>
      <c r="L31" s="55">
        <f>SUM(C31/V31)</f>
        <v>0</v>
      </c>
      <c r="M31" s="55">
        <f>SUM(D31/W31)</f>
        <v>0.0026876903780684463</v>
      </c>
      <c r="N31" s="55">
        <f>SUM(E31/X31)</f>
        <v>0</v>
      </c>
      <c r="O31" s="55">
        <f>SUM(F31/Y31)</f>
        <v>0</v>
      </c>
      <c r="P31" s="55">
        <f>SUM(G31/Z31)</f>
        <v>0.16666666666666666</v>
      </c>
      <c r="Q31" s="55">
        <f>SUM(H31/AA31)</f>
        <v>0.01408080701938738</v>
      </c>
      <c r="R31" s="55">
        <f>SUM(I31/AB31)</f>
        <v>0.0036560285101962606</v>
      </c>
      <c r="S31" s="56"/>
      <c r="T31" s="57" t="s">
        <v>27</v>
      </c>
      <c r="U31" s="53">
        <v>87</v>
      </c>
      <c r="V31" s="53">
        <v>3239</v>
      </c>
      <c r="W31" s="53">
        <v>1116200</v>
      </c>
      <c r="X31" s="53">
        <v>270</v>
      </c>
      <c r="Y31" s="54">
        <v>94</v>
      </c>
      <c r="Z31" s="54">
        <v>12</v>
      </c>
      <c r="AA31" s="53">
        <v>19.033</v>
      </c>
      <c r="AB31" s="58">
        <v>2.959222</v>
      </c>
    </row>
    <row r="32" spans="1:28" ht="13.5" thickBot="1">
      <c r="A32" s="52" t="s">
        <v>28</v>
      </c>
      <c r="B32" s="53">
        <v>55</v>
      </c>
      <c r="C32" s="53">
        <v>1022</v>
      </c>
      <c r="D32" s="53">
        <v>23110</v>
      </c>
      <c r="E32" s="53">
        <v>21</v>
      </c>
      <c r="F32" s="53"/>
      <c r="G32" s="54">
        <v>5</v>
      </c>
      <c r="H32" s="53">
        <v>0.843</v>
      </c>
      <c r="I32" s="53">
        <v>0.0979</v>
      </c>
      <c r="J32" s="53"/>
      <c r="K32" s="55">
        <f>SUM(B32/U32)</f>
        <v>0.07628294036061026</v>
      </c>
      <c r="L32" s="55">
        <f>SUM(C32/V32)</f>
        <v>0.008602838431623428</v>
      </c>
      <c r="M32" s="55">
        <f>SUM(D32/W32)</f>
        <v>0.00912056950872453</v>
      </c>
      <c r="N32" s="55">
        <f>SUM(E32/X32)</f>
        <v>0.014141414141414142</v>
      </c>
      <c r="O32" s="59" t="s">
        <v>53</v>
      </c>
      <c r="P32" s="55">
        <f>SUM(G32/Z32)</f>
        <v>0.05813953488372093</v>
      </c>
      <c r="Q32" s="55">
        <f>SUM(H32/AA32)</f>
        <v>0.014269512669905378</v>
      </c>
      <c r="R32" s="55">
        <f>SUM(I32/AB32)</f>
        <v>0.008665566490829725</v>
      </c>
      <c r="S32" s="56"/>
      <c r="T32" s="57" t="s">
        <v>28</v>
      </c>
      <c r="U32" s="53">
        <v>721</v>
      </c>
      <c r="V32" s="53">
        <v>118798</v>
      </c>
      <c r="W32" s="53">
        <v>2533833</v>
      </c>
      <c r="X32" s="53">
        <v>1485</v>
      </c>
      <c r="Y32" s="54">
        <v>0</v>
      </c>
      <c r="Z32" s="54">
        <v>86</v>
      </c>
      <c r="AA32" s="53">
        <v>59.077</v>
      </c>
      <c r="AB32" s="58">
        <v>11.297587999999998</v>
      </c>
    </row>
    <row r="33" spans="1:28" ht="13.5" thickBot="1">
      <c r="A33" s="52" t="s">
        <v>29</v>
      </c>
      <c r="B33" s="53">
        <v>6</v>
      </c>
      <c r="C33" s="53">
        <v>320</v>
      </c>
      <c r="D33" s="53">
        <v>5675</v>
      </c>
      <c r="E33" s="53">
        <v>44</v>
      </c>
      <c r="F33" s="53">
        <v>2</v>
      </c>
      <c r="G33" s="54">
        <v>9</v>
      </c>
      <c r="H33" s="53">
        <v>1.6</v>
      </c>
      <c r="I33" s="53">
        <v>0.141337</v>
      </c>
      <c r="J33" s="53"/>
      <c r="K33" s="55">
        <f>SUM(B33/U33)</f>
        <v>0.005597014925373134</v>
      </c>
      <c r="L33" s="55">
        <f>SUM(C33/V33)</f>
        <v>0.005564830272676683</v>
      </c>
      <c r="M33" s="55">
        <f>SUM(D33/W33)</f>
        <v>0.005069811528081396</v>
      </c>
      <c r="N33" s="55">
        <f>SUM(E33/X33)</f>
        <v>0.038766519823788544</v>
      </c>
      <c r="O33" s="55">
        <f>SUM(F33/Y33)</f>
        <v>0.012195121951219513</v>
      </c>
      <c r="P33" s="55">
        <f>SUM(G33/Z33)</f>
        <v>0.1232876712328767</v>
      </c>
      <c r="Q33" s="55">
        <f>SUM(H33/AA33)</f>
        <v>0.020897549762290375</v>
      </c>
      <c r="R33" s="55">
        <f>SUM(I33/AB33)</f>
        <v>0.02151432786619734</v>
      </c>
      <c r="S33" s="56"/>
      <c r="T33" s="57" t="s">
        <v>29</v>
      </c>
      <c r="U33" s="53">
        <v>1072</v>
      </c>
      <c r="V33" s="53">
        <v>57504</v>
      </c>
      <c r="W33" s="53">
        <v>1119371</v>
      </c>
      <c r="X33" s="53">
        <v>1135</v>
      </c>
      <c r="Y33" s="54">
        <v>164</v>
      </c>
      <c r="Z33" s="54">
        <v>73</v>
      </c>
      <c r="AA33" s="53">
        <v>76.564</v>
      </c>
      <c r="AB33" s="58">
        <v>6.5694360000000005</v>
      </c>
    </row>
    <row r="34" spans="1:28" ht="24.75" thickBot="1">
      <c r="A34" s="52" t="s">
        <v>30</v>
      </c>
      <c r="B34" s="53">
        <v>12</v>
      </c>
      <c r="C34" s="53">
        <v>0</v>
      </c>
      <c r="D34" s="53"/>
      <c r="E34" s="53">
        <v>3</v>
      </c>
      <c r="F34" s="53"/>
      <c r="G34" s="54">
        <v>40</v>
      </c>
      <c r="H34" s="53">
        <v>4.245</v>
      </c>
      <c r="I34" s="53">
        <v>0.60536</v>
      </c>
      <c r="J34" s="53"/>
      <c r="K34" s="55">
        <f>SUM(B34/U34)</f>
        <v>0.16666666666666666</v>
      </c>
      <c r="L34" s="55">
        <f>SUM(C34/V34)</f>
        <v>0</v>
      </c>
      <c r="M34" s="55">
        <f>SUM(D34/W34)</f>
        <v>0</v>
      </c>
      <c r="N34" s="55">
        <f>SUM(E34/X34)</f>
        <v>0.011627906976744186</v>
      </c>
      <c r="O34" s="59" t="s">
        <v>53</v>
      </c>
      <c r="P34" s="55">
        <f>SUM(G34/Z34)</f>
        <v>0.16666666666666666</v>
      </c>
      <c r="Q34" s="55">
        <f>SUM(H34/AA34)</f>
        <v>0.02939709976316118</v>
      </c>
      <c r="R34" s="55">
        <f>SUM(I34/AB34)</f>
        <v>0.020936369222153847</v>
      </c>
      <c r="S34" s="56"/>
      <c r="T34" s="57" t="s">
        <v>30</v>
      </c>
      <c r="U34" s="53">
        <v>72</v>
      </c>
      <c r="V34" s="53">
        <v>407</v>
      </c>
      <c r="W34" s="53">
        <v>190</v>
      </c>
      <c r="X34" s="53">
        <v>258</v>
      </c>
      <c r="Y34" s="54">
        <v>0</v>
      </c>
      <c r="Z34" s="54">
        <v>240</v>
      </c>
      <c r="AA34" s="53">
        <v>144.402</v>
      </c>
      <c r="AB34" s="58">
        <v>28.914277999999996</v>
      </c>
    </row>
    <row r="35" spans="1:28" ht="12" customHeight="1" thickBot="1">
      <c r="A35" s="52" t="s">
        <v>31</v>
      </c>
      <c r="B35" s="53">
        <v>995.0000000000007</v>
      </c>
      <c r="C35" s="53">
        <v>1288</v>
      </c>
      <c r="D35" s="53">
        <v>5170</v>
      </c>
      <c r="E35" s="53">
        <v>314</v>
      </c>
      <c r="F35" s="53">
        <v>2</v>
      </c>
      <c r="G35" s="54">
        <v>208</v>
      </c>
      <c r="H35" s="53">
        <v>155.227</v>
      </c>
      <c r="I35" s="53">
        <v>2.766781999999999</v>
      </c>
      <c r="J35" s="53"/>
      <c r="K35" s="55">
        <f>SUM(B35/U35)</f>
        <v>0.13189289501590676</v>
      </c>
      <c r="L35" s="55">
        <f>SUM(C35/V35)</f>
        <v>0.01386631067856644</v>
      </c>
      <c r="M35" s="55">
        <f>SUM(D35/W35)</f>
        <v>0.0061157738464905275</v>
      </c>
      <c r="N35" s="55">
        <f>SUM(E35/X35)</f>
        <v>0.022899649941656944</v>
      </c>
      <c r="O35" s="55">
        <f>SUM(F35/Y35)</f>
        <v>0.0025348542458808617</v>
      </c>
      <c r="P35" s="55">
        <f>SUM(G35/Z35)</f>
        <v>0.18823529411764706</v>
      </c>
      <c r="Q35" s="55">
        <f>SUM(H35/AA35)</f>
        <v>0.03515104166666667</v>
      </c>
      <c r="R35" s="55">
        <f>SUM(I35/AB35)</f>
        <v>0.02387549385694768</v>
      </c>
      <c r="S35" s="56"/>
      <c r="T35" s="57" t="s">
        <v>31</v>
      </c>
      <c r="U35" s="53">
        <v>7544</v>
      </c>
      <c r="V35" s="53">
        <v>92886.99999999993</v>
      </c>
      <c r="W35" s="53">
        <v>845355</v>
      </c>
      <c r="X35" s="53">
        <v>13712</v>
      </c>
      <c r="Y35" s="54">
        <v>789</v>
      </c>
      <c r="Z35" s="54">
        <v>1105</v>
      </c>
      <c r="AA35" s="53">
        <v>4416</v>
      </c>
      <c r="AB35" s="58">
        <v>115.88376</v>
      </c>
    </row>
    <row r="36" spans="1:28" ht="13.5" customHeight="1" thickBot="1">
      <c r="A36" s="52" t="s">
        <v>32</v>
      </c>
      <c r="B36" s="53">
        <v>984</v>
      </c>
      <c r="C36" s="53">
        <v>2624</v>
      </c>
      <c r="D36" s="53">
        <v>6226</v>
      </c>
      <c r="E36" s="53">
        <v>991</v>
      </c>
      <c r="F36" s="53">
        <v>9</v>
      </c>
      <c r="G36" s="54">
        <v>66</v>
      </c>
      <c r="H36" s="53">
        <v>65.035</v>
      </c>
      <c r="I36" s="53">
        <v>0.9301699999999999</v>
      </c>
      <c r="J36" s="53"/>
      <c r="K36" s="55">
        <f>SUM(B36/U36)</f>
        <v>0.24848484848484848</v>
      </c>
      <c r="L36" s="55">
        <f>SUM(C36/V36)</f>
        <v>0.04404753911233465</v>
      </c>
      <c r="M36" s="55">
        <f>SUM(D36/W36)</f>
        <v>0.01844298109194534</v>
      </c>
      <c r="N36" s="55">
        <f>SUM(E36/X36)</f>
        <v>0.03886884217132099</v>
      </c>
      <c r="O36" s="55">
        <f>SUM(F36/Y36)</f>
        <v>0.0011419870574800152</v>
      </c>
      <c r="P36" s="55">
        <f>SUM(G36/Z36)</f>
        <v>0.2332155477031802</v>
      </c>
      <c r="Q36" s="55">
        <f>SUM(H36/AA36)</f>
        <v>0.0623093999193288</v>
      </c>
      <c r="R36" s="55">
        <f>SUM(I36/AB36)</f>
        <v>0.037171247931628286</v>
      </c>
      <c r="S36" s="56"/>
      <c r="T36" s="57" t="s">
        <v>32</v>
      </c>
      <c r="U36" s="53">
        <v>3960</v>
      </c>
      <c r="V36" s="53">
        <v>59572</v>
      </c>
      <c r="W36" s="53">
        <v>337581</v>
      </c>
      <c r="X36" s="53">
        <v>25496</v>
      </c>
      <c r="Y36" s="54">
        <v>7881</v>
      </c>
      <c r="Z36" s="54">
        <v>283</v>
      </c>
      <c r="AA36" s="53">
        <v>1043.743</v>
      </c>
      <c r="AB36" s="58">
        <v>25.02391099999999</v>
      </c>
    </row>
    <row r="37" spans="1:28" ht="13.5" thickBot="1">
      <c r="A37" s="52" t="s">
        <v>33</v>
      </c>
      <c r="B37" s="53">
        <v>5180</v>
      </c>
      <c r="C37" s="53">
        <v>51914</v>
      </c>
      <c r="D37" s="53">
        <v>108143</v>
      </c>
      <c r="E37" s="53">
        <v>3209</v>
      </c>
      <c r="F37" s="53">
        <v>25</v>
      </c>
      <c r="G37" s="54">
        <v>338</v>
      </c>
      <c r="H37" s="53">
        <v>208.834</v>
      </c>
      <c r="I37" s="53">
        <v>5.170544999999999</v>
      </c>
      <c r="J37" s="53"/>
      <c r="K37" s="55">
        <f>SUM(B37/U37)</f>
        <v>0.18655238232434185</v>
      </c>
      <c r="L37" s="55">
        <f>SUM(C37/V37)</f>
        <v>0.048144792351586634</v>
      </c>
      <c r="M37" s="55">
        <f>SUM(D37/W37)</f>
        <v>0.016940305954053127</v>
      </c>
      <c r="N37" s="55">
        <f>SUM(E37/X37)</f>
        <v>0.034617044228694736</v>
      </c>
      <c r="O37" s="55">
        <f>SUM(F37/Y37)</f>
        <v>0.0009625009625009625</v>
      </c>
      <c r="P37" s="55">
        <f>SUM(G37/Z37)</f>
        <v>0.2210595160235448</v>
      </c>
      <c r="Q37" s="55">
        <f>SUM(H37/AA37)</f>
        <v>0.06706177863325427</v>
      </c>
      <c r="R37" s="55">
        <f>SUM(I37/AB37)</f>
        <v>0.04094551424948512</v>
      </c>
      <c r="S37" s="56"/>
      <c r="T37" s="57" t="s">
        <v>33</v>
      </c>
      <c r="U37" s="53">
        <v>27767</v>
      </c>
      <c r="V37" s="53">
        <v>1078289</v>
      </c>
      <c r="W37" s="53">
        <v>6383769.000000013</v>
      </c>
      <c r="X37" s="53">
        <v>92699.99999999994</v>
      </c>
      <c r="Y37" s="54">
        <v>25974</v>
      </c>
      <c r="Z37" s="54">
        <v>1529</v>
      </c>
      <c r="AA37" s="53">
        <v>3114.054</v>
      </c>
      <c r="AB37" s="58">
        <v>126.27866799999995</v>
      </c>
    </row>
    <row r="38" spans="1:28" ht="24.75" thickBot="1">
      <c r="A38" s="52" t="s">
        <v>34</v>
      </c>
      <c r="B38" s="53">
        <v>25646</v>
      </c>
      <c r="C38" s="53">
        <v>558</v>
      </c>
      <c r="D38" s="53">
        <v>2895</v>
      </c>
      <c r="E38" s="53">
        <v>16656</v>
      </c>
      <c r="F38" s="53">
        <v>53</v>
      </c>
      <c r="G38" s="54">
        <v>1583</v>
      </c>
      <c r="H38" s="53">
        <v>1703.766</v>
      </c>
      <c r="I38" s="53">
        <v>17.313804999999995</v>
      </c>
      <c r="J38" s="53"/>
      <c r="K38" s="55">
        <f>SUM(B38/U38)</f>
        <v>0.3521109356765291</v>
      </c>
      <c r="L38" s="55">
        <f>SUM(C38/V38)</f>
        <v>0.10061305445366013</v>
      </c>
      <c r="M38" s="55">
        <f>SUM(D38/W38)</f>
        <v>0.017154843947214043</v>
      </c>
      <c r="N38" s="55">
        <f>SUM(E38/X38)</f>
        <v>0.17683781373423366</v>
      </c>
      <c r="O38" s="55">
        <f>SUM(F38/Y38)</f>
        <v>0.0036867000556483026</v>
      </c>
      <c r="P38" s="55">
        <f>SUM(G38/Z38)</f>
        <v>0.6190848650762613</v>
      </c>
      <c r="Q38" s="55">
        <f>SUM(H38/AA38)</f>
        <v>0.24593704272920264</v>
      </c>
      <c r="R38" s="55">
        <f>SUM(I38/AB38)</f>
        <v>0.1867841245730587</v>
      </c>
      <c r="S38" s="56"/>
      <c r="T38" s="57" t="s">
        <v>34</v>
      </c>
      <c r="U38" s="53">
        <v>72835</v>
      </c>
      <c r="V38" s="53">
        <v>5546.000000000009</v>
      </c>
      <c r="W38" s="53">
        <v>168757</v>
      </c>
      <c r="X38" s="53">
        <v>94188</v>
      </c>
      <c r="Y38" s="54">
        <v>14376</v>
      </c>
      <c r="Z38" s="54">
        <v>2557</v>
      </c>
      <c r="AA38" s="53">
        <v>6927.650999999986</v>
      </c>
      <c r="AB38" s="58">
        <v>92.69419999999988</v>
      </c>
    </row>
    <row r="39" spans="1:28" ht="14.25" customHeight="1" thickBot="1">
      <c r="A39" s="52" t="s">
        <v>35</v>
      </c>
      <c r="B39" s="53">
        <v>2017</v>
      </c>
      <c r="C39" s="53">
        <v>16288</v>
      </c>
      <c r="D39" s="53">
        <v>23155</v>
      </c>
      <c r="E39" s="53">
        <v>652.0000000000006</v>
      </c>
      <c r="F39" s="53">
        <v>8</v>
      </c>
      <c r="G39" s="54">
        <v>220</v>
      </c>
      <c r="H39" s="53">
        <v>140.333</v>
      </c>
      <c r="I39" s="53">
        <v>2.9970209999999997</v>
      </c>
      <c r="J39" s="53"/>
      <c r="K39" s="55">
        <f>SUM(B39/U39)</f>
        <v>0.14424658513909747</v>
      </c>
      <c r="L39" s="55">
        <f>SUM(C39/V39)</f>
        <v>0.030211861420150393</v>
      </c>
      <c r="M39" s="55">
        <f>SUM(D39/W39)</f>
        <v>0.0030786122405782237</v>
      </c>
      <c r="N39" s="55">
        <f>SUM(E39/X39)</f>
        <v>0.019637962711966526</v>
      </c>
      <c r="O39" s="55">
        <f>SUM(F39/Y39)</f>
        <v>0.0010253781081773904</v>
      </c>
      <c r="P39" s="55">
        <f>SUM(G39/Z39)</f>
        <v>0.17501988862370724</v>
      </c>
      <c r="Q39" s="55">
        <f>SUM(H39/AA39)</f>
        <v>0.03874508690884152</v>
      </c>
      <c r="R39" s="55">
        <f>SUM(I39/AB39)</f>
        <v>0.01923664594271168</v>
      </c>
      <c r="S39" s="56"/>
      <c r="T39" s="57" t="s">
        <v>35</v>
      </c>
      <c r="U39" s="53">
        <v>13983</v>
      </c>
      <c r="V39" s="53">
        <v>539126</v>
      </c>
      <c r="W39" s="53">
        <v>7521245.999999999</v>
      </c>
      <c r="X39" s="53">
        <v>33201</v>
      </c>
      <c r="Y39" s="54">
        <v>7802</v>
      </c>
      <c r="Z39" s="54">
        <v>1257</v>
      </c>
      <c r="AA39" s="53">
        <v>3621.956</v>
      </c>
      <c r="AB39" s="58">
        <v>155.7974820000002</v>
      </c>
    </row>
    <row r="40" spans="1:28" ht="14.25" customHeight="1" thickBot="1">
      <c r="A40" s="52"/>
      <c r="B40" s="53"/>
      <c r="C40" s="53"/>
      <c r="D40" s="53"/>
      <c r="E40" s="53"/>
      <c r="F40" s="53"/>
      <c r="G40" s="54"/>
      <c r="H40" s="53"/>
      <c r="I40" s="53"/>
      <c r="J40" s="53"/>
      <c r="K40" s="55"/>
      <c r="L40" s="55"/>
      <c r="M40" s="55"/>
      <c r="N40" s="55"/>
      <c r="O40" s="55"/>
      <c r="P40" s="55"/>
      <c r="Q40" s="55"/>
      <c r="R40" s="55"/>
      <c r="S40" s="56"/>
      <c r="T40" s="57"/>
      <c r="U40" s="53"/>
      <c r="V40" s="53"/>
      <c r="W40" s="53"/>
      <c r="X40" s="53"/>
      <c r="Y40" s="54"/>
      <c r="Z40" s="54"/>
      <c r="AA40" s="53"/>
      <c r="AB40" s="58"/>
    </row>
    <row r="41" spans="1:33" s="28" customFormat="1" ht="13.5" thickBot="1">
      <c r="A41" s="63" t="s">
        <v>52</v>
      </c>
      <c r="B41" s="64">
        <v>475050.00000000314</v>
      </c>
      <c r="C41" s="64">
        <v>244648</v>
      </c>
      <c r="D41" s="64">
        <v>970407</v>
      </c>
      <c r="E41" s="64">
        <v>199724</v>
      </c>
      <c r="F41" s="64">
        <v>5915</v>
      </c>
      <c r="G41" s="65">
        <v>25243</v>
      </c>
      <c r="H41" s="64">
        <v>18880.773999999885</v>
      </c>
      <c r="I41" s="64">
        <v>269.9336099999991</v>
      </c>
      <c r="J41" s="66"/>
      <c r="K41" s="67">
        <f>SUM(B41/U41)</f>
        <v>0.3469181936154822</v>
      </c>
      <c r="L41" s="67">
        <f>SUM(C41/V41)</f>
        <v>0.020977043475695616</v>
      </c>
      <c r="M41" s="67">
        <f>SUM(D41/W41)</f>
        <v>0.01046138436471357</v>
      </c>
      <c r="N41" s="67">
        <f>SUM(E41/X41)</f>
        <v>0.05307878421934375</v>
      </c>
      <c r="O41" s="67">
        <f>SUM(F41/Y41)</f>
        <v>0.004185637073068597</v>
      </c>
      <c r="P41" s="68">
        <f>SUM(G41/Z41)</f>
        <v>0.3289375952880468</v>
      </c>
      <c r="Q41" s="68">
        <f>SUM(H41/AA41)</f>
        <v>0.09862850565823278</v>
      </c>
      <c r="R41" s="68">
        <f>SUM(I41/AB41)</f>
        <v>0.03741262772595791</v>
      </c>
      <c r="S41" s="69"/>
      <c r="T41" s="70" t="s">
        <v>52</v>
      </c>
      <c r="U41" s="64">
        <v>1369342.999999994</v>
      </c>
      <c r="V41" s="64">
        <v>11662654.00000022</v>
      </c>
      <c r="W41" s="64">
        <v>92760858.99999999</v>
      </c>
      <c r="X41" s="64">
        <v>3762784.0000000163</v>
      </c>
      <c r="Y41" s="65">
        <v>1413165.9999999865</v>
      </c>
      <c r="Z41" s="65">
        <v>76741</v>
      </c>
      <c r="AA41" s="64">
        <v>191433.23600000076</v>
      </c>
      <c r="AB41" s="71">
        <v>7215.0401190000275</v>
      </c>
      <c r="AC41" s="46"/>
      <c r="AD41" s="46"/>
      <c r="AE41" s="46"/>
      <c r="AF41" s="46"/>
      <c r="AG41" s="46"/>
    </row>
  </sheetData>
  <printOptions/>
  <pageMargins left="0.49" right="0.7874015748031497" top="0.31" bottom="0.91" header="0.17" footer="0"/>
  <pageSetup fitToWidth="2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cprk</cp:lastModifiedBy>
  <cp:lastPrinted>2008-06-02T15:49:05Z</cp:lastPrinted>
  <dcterms:created xsi:type="dcterms:W3CDTF">2008-05-22T14:48:08Z</dcterms:created>
  <dcterms:modified xsi:type="dcterms:W3CDTF">2008-06-17T05:55:06Z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-1781080266</vt:i4>
  </property>
  <property fmtid="{D5CDD505-2E9C-101B-9397-08002B2CF9AE}" pid="3" name="_EmailSubject">
    <vt:lpwstr>De week van het platteland</vt:lpwstr>
  </property>
  <property fmtid="{D5CDD505-2E9C-101B-9397-08002B2CF9AE}" pid="4" name="_AuthorEmail">
    <vt:lpwstr>ETCU@CBS.nl</vt:lpwstr>
  </property>
  <property fmtid="{D5CDD505-2E9C-101B-9397-08002B2CF9AE}" pid="5" name="_AuthorEmailDisplayName">
    <vt:lpwstr>Tocklu, mevr. E.</vt:lpwstr>
  </property>
  <property fmtid="{D5CDD505-2E9C-101B-9397-08002B2CF9AE}" pid="6" name="_ReviewingToolsShownOnce">
    <vt:lpwstr/>
  </property>
</Properties>
</file>