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7425" windowHeight="5325" activeTab="2"/>
  </bookViews>
  <sheets>
    <sheet name="Toelichting" sheetId="1" r:id="rId1"/>
    <sheet name="Data" sheetId="2" r:id="rId2"/>
    <sheet name="Dashboard Tabel 2" sheetId="3" r:id="rId3"/>
  </sheets>
  <definedNames>
    <definedName name="_xlnm.Print_Area" localSheetId="2">'Dashboard Tabel 2'!$A$1:$V$89</definedName>
    <definedName name="_xlnm.Print_Area" localSheetId="0">'Toelichting'!$A$1:$A$153</definedName>
    <definedName name="Database2">'Data'!$A:$XFD</definedName>
    <definedName name="Probeersel">#REF!</definedName>
    <definedName name="Stap2">#REF!</definedName>
    <definedName name="Stap3">#REF!</definedName>
  </definedNames>
  <calcPr fullCalcOnLoad="1"/>
</workbook>
</file>

<file path=xl/sharedStrings.xml><?xml version="1.0" encoding="utf-8"?>
<sst xmlns="http://schemas.openxmlformats.org/spreadsheetml/2006/main" count="357" uniqueCount="241">
  <si>
    <t>Bulgarije</t>
  </si>
  <si>
    <t>Estland</t>
  </si>
  <si>
    <t>Hongarije</t>
  </si>
  <si>
    <t>Letland</t>
  </si>
  <si>
    <t>Litouwen</t>
  </si>
  <si>
    <t>Polen</t>
  </si>
  <si>
    <t>Roemenië</t>
  </si>
  <si>
    <t>Slovenië</t>
  </si>
  <si>
    <t>Slowakije</t>
  </si>
  <si>
    <t>Tsjechië</t>
  </si>
  <si>
    <t>Voormalig Tsjechoslowakije</t>
  </si>
  <si>
    <t>België</t>
  </si>
  <si>
    <t>Cyprus</t>
  </si>
  <si>
    <t>Denemarken</t>
  </si>
  <si>
    <t>Duitsland</t>
  </si>
  <si>
    <t>Finland</t>
  </si>
  <si>
    <t>Frankrijk</t>
  </si>
  <si>
    <t>Griekenland</t>
  </si>
  <si>
    <t>Ierland</t>
  </si>
  <si>
    <t>Italië</t>
  </si>
  <si>
    <t>Luxemburg</t>
  </si>
  <si>
    <t>Malta</t>
  </si>
  <si>
    <t>Oostenrijk</t>
  </si>
  <si>
    <t>Portugal</t>
  </si>
  <si>
    <t>Spanje</t>
  </si>
  <si>
    <t>Zweden</t>
  </si>
  <si>
    <t>IJsland</t>
  </si>
  <si>
    <t>Kroatië</t>
  </si>
  <si>
    <t>Macedonië</t>
  </si>
  <si>
    <t>Montenegro</t>
  </si>
  <si>
    <t>Servië</t>
  </si>
  <si>
    <t>Turkije</t>
  </si>
  <si>
    <t>EU-26</t>
  </si>
  <si>
    <t>EU-10</t>
  </si>
  <si>
    <t>Kandidaat-lidstaten</t>
  </si>
  <si>
    <t>Totaal</t>
  </si>
  <si>
    <t>w.o.</t>
  </si>
  <si>
    <t xml:space="preserve">    WW-uitkering</t>
  </si>
  <si>
    <t>Minder dan 6 maanden ingeschreven in GBA</t>
  </si>
  <si>
    <t>6 tot 12 maanden ingeschreven in GBA</t>
  </si>
  <si>
    <t>1 tot 3 jaar ingeschreven in GBA</t>
  </si>
  <si>
    <t>3 tot 5 jaar  ingeschreven in GBA</t>
  </si>
  <si>
    <t>5 tot 10 jaar  ingeschreven in GBA</t>
  </si>
  <si>
    <t>10 jaar of langer  ingeschreven in GBA</t>
  </si>
  <si>
    <t>.</t>
  </si>
  <si>
    <t>4) Onderliggende categorieën tellen niet op tot het totaal. Personen kunnen in meerdere categorieën voorkomen.</t>
  </si>
  <si>
    <t>totaal 2007</t>
  </si>
  <si>
    <t>totaal 2008</t>
  </si>
  <si>
    <t>totaal 2009</t>
  </si>
  <si>
    <t>totaal 2010</t>
  </si>
  <si>
    <t>totaal 2011</t>
  </si>
  <si>
    <t>Minder dan 6 maanden ingeschreven in GBA 2007</t>
  </si>
  <si>
    <t>5 tot 10 jaar  ingeschreven in GBA 2007</t>
  </si>
  <si>
    <t>WW-uitkering 2008</t>
  </si>
  <si>
    <t>WW-uitkering 2009</t>
  </si>
  <si>
    <t>WW-uitkering 2010</t>
  </si>
  <si>
    <t>WW-uitkering 2011</t>
  </si>
  <si>
    <t>Minder dan 6 maanden ingeschreven in GBA 2008</t>
  </si>
  <si>
    <t>Minder dan 6 maanden ingeschreven in GBA 2009</t>
  </si>
  <si>
    <t>Minder dan 6 maanden ingeschreven in GBA 2010</t>
  </si>
  <si>
    <t>Minder dan 6 maanden ingeschreven in GBA 2011</t>
  </si>
  <si>
    <t>6 tot 12 maanden ingeschreven in GBA 2008</t>
  </si>
  <si>
    <t>6 tot 12 maanden ingeschreven in GBA 2009</t>
  </si>
  <si>
    <t>6 tot 12 maanden ingeschreven in GBA 2010</t>
  </si>
  <si>
    <t>6 tot 12 maanden ingeschreven in GBA 2011</t>
  </si>
  <si>
    <t>1 tot 3 jaar ingeschreven in GBA 2008</t>
  </si>
  <si>
    <t>1 tot 3 jaar ingeschreven in GBA 2009</t>
  </si>
  <si>
    <t>1 tot 3 jaar ingeschreven in GBA 2010</t>
  </si>
  <si>
    <t>1 tot 3 jaar ingeschreven in GBA 2011</t>
  </si>
  <si>
    <t>3 tot 5 jaar  ingeschreven in GBA 2011</t>
  </si>
  <si>
    <t>5 tot 10 jaar  ingeschreven in GBA 2008</t>
  </si>
  <si>
    <t>5 tot 10 jaar  ingeschreven in GBA 2009</t>
  </si>
  <si>
    <t>5 tot 10 jaar  ingeschreven in GBA 2010</t>
  </si>
  <si>
    <t>5 tot 10 jaar  ingeschreven in GBA 2011</t>
  </si>
  <si>
    <t>10 jaar of langer  ingeschreven in GBA 2008</t>
  </si>
  <si>
    <t>10 jaar of langer  ingeschreven in GBA 2009</t>
  </si>
  <si>
    <t>10 jaar of langer  ingeschreven in GBA 2010</t>
  </si>
  <si>
    <t>10 jaar of langer  ingeschreven in GBA 2011</t>
  </si>
  <si>
    <t>Naam</t>
  </si>
  <si>
    <t>Land</t>
  </si>
  <si>
    <t>&lt;-- nr. invullen</t>
  </si>
  <si>
    <t>1) Peilmoment van de GBA is 31 december van het peiljaar. Voor de kenmerken studie, werk en uitkering wordt gekeken naar de hele maand december in het peiljaar.</t>
  </si>
  <si>
    <t>2) Personen zonder baan zijn personen zonder een baan als werknemer of zelfstandige. Voor 2011 zijn de zelfstandigen niet bekend.</t>
  </si>
  <si>
    <t>3) Voor 2011 zijn de zelfstandigen niet bekend. De populatie voor 2011 is hierdoor afwijkend van eerdere jaren, namelijk personen zonder baan als werknemer (de aantallen zijn inclusief zelfstandigen).</t>
  </si>
  <si>
    <t xml:space="preserve">  Studerend</t>
  </si>
  <si>
    <t xml:space="preserve">  Uitkeringsgerechtigd</t>
  </si>
  <si>
    <t xml:space="preserve">  w.v.</t>
  </si>
  <si>
    <t xml:space="preserve">    AO uitkering (WAO, Wajong, WIA, WAZ)</t>
  </si>
  <si>
    <t xml:space="preserve">    bijstandsuitkering</t>
  </si>
  <si>
    <t xml:space="preserve">  Met werkende partner</t>
  </si>
  <si>
    <t>Leeftijdscategorie</t>
  </si>
  <si>
    <t>18 tot 65 jaar</t>
  </si>
  <si>
    <t>65 jaar of ouder</t>
  </si>
  <si>
    <t>Inschrijfduur GBA</t>
  </si>
  <si>
    <t>Studerend 2007</t>
  </si>
  <si>
    <t>Studerend 2008</t>
  </si>
  <si>
    <t>Studerend 2009</t>
  </si>
  <si>
    <t>Studerend 2010</t>
  </si>
  <si>
    <t>Studerend 2011</t>
  </si>
  <si>
    <t>Uitkeringsgerechtigd 2007</t>
  </si>
  <si>
    <t>Uitkeringsgerechtigd 2008</t>
  </si>
  <si>
    <t>Uitkeringsgerechtigd 2009</t>
  </si>
  <si>
    <t>Uitkeringsgerechtigd 2010</t>
  </si>
  <si>
    <t>Uitkeringsgerechtigd 2011</t>
  </si>
  <si>
    <t>AO uitkering (WAO, Wajong, WIA, WAZ) 2007</t>
  </si>
  <si>
    <t>AO uitkering (WAO, Wajong, WIA, WAZ) 2008</t>
  </si>
  <si>
    <t>AO uitkering (WAO, Wajong, WIA, WAZ) 2009</t>
  </si>
  <si>
    <t>AO uitkering (WAO, Wajong, WIA, WAZ) 2010</t>
  </si>
  <si>
    <t>AO uitkering (WAO, Wajong, WIA, WAZ) 2011</t>
  </si>
  <si>
    <t xml:space="preserve">WW-uitkering 2007 </t>
  </si>
  <si>
    <t>Bijstandsuitkering 2007</t>
  </si>
  <si>
    <t>Bijstandsuitkering 2008</t>
  </si>
  <si>
    <t>Bijstandsuitkering 2009</t>
  </si>
  <si>
    <t>Bijstandsuitkering 2010</t>
  </si>
  <si>
    <t>Bijstandsuitkering 2011</t>
  </si>
  <si>
    <t>Met werkende partner 2007</t>
  </si>
  <si>
    <t>Met werkende partner 2008</t>
  </si>
  <si>
    <t>Met werkende partner 2009</t>
  </si>
  <si>
    <t>Met werkende partner 2010</t>
  </si>
  <si>
    <t>Met werkende partner 2011</t>
  </si>
  <si>
    <t>18 tot 65 jaar 2007</t>
  </si>
  <si>
    <t>18 tot 65 jaar 2008</t>
  </si>
  <si>
    <t>18 tot 65 jaar 2009</t>
  </si>
  <si>
    <t>18 tot 65 jaar 2010</t>
  </si>
  <si>
    <t>18 tot 65 jaar 2011</t>
  </si>
  <si>
    <t>6 tot 12 maanden ingeschreven in GBA 2007</t>
  </si>
  <si>
    <t>1 tot 3 jaar ingeschreven in GBA 2007</t>
  </si>
  <si>
    <t xml:space="preserve">3 tot 5 jaar  ingeschreven in GBA </t>
  </si>
  <si>
    <t>3 tot 5 jaar ingeschreven in GBA 2008</t>
  </si>
  <si>
    <t>3 tot 5 jaar ingeschreven in GBA 2009</t>
  </si>
  <si>
    <t>3 tot 5 jaar ingeschreven in GBA 2010</t>
  </si>
  <si>
    <t>65 jaar of ouder 2007</t>
  </si>
  <si>
    <t>65 jaar of ouder 2008</t>
  </si>
  <si>
    <t>65 jaar of ouder 2009</t>
  </si>
  <si>
    <t>65 jaar of ouder 2010</t>
  </si>
  <si>
    <t>65 jaar of ouder 2011</t>
  </si>
  <si>
    <t xml:space="preserve">10 jaar of langer  ingeschreven in GBA 2007 </t>
  </si>
  <si>
    <t>17 jaar of jonger</t>
  </si>
  <si>
    <t>17 jaar of jonger 2007</t>
  </si>
  <si>
    <t>17 jaar of jonger 2008</t>
  </si>
  <si>
    <t>17 jaar of jonger 2009</t>
  </si>
  <si>
    <t>17 jaar of jonger 2010</t>
  </si>
  <si>
    <t>17 jaar of jonger 2011</t>
  </si>
  <si>
    <t>Verenigd Koninkrijk</t>
  </si>
  <si>
    <t>Toelichting bij de figuren</t>
  </si>
  <si>
    <t>Inleiding</t>
  </si>
  <si>
    <t>Het ministerie van Sociale Zaken en Werkgelegenheid (SZW) heeft het Centrum voor Beleidsstatistiek van het Centraal Bureau voor de Statistiek (CBS-CvB) gevraagd om cijfers te berekenen over migranten in Nederland. Het CBS publiceert verschillende cijfers over migranten, allochtonen en personen met een buitenlandse nationaliteit. Het ministerie van SZW wil graag een totaalbeeld hebben. Daarbij is de wens om de onderzoeksgroep af te bakenen op de personen die in Nederland wonen of werken en afkomstig zijn uit een land binnen de Europese Unie (alle EU landen exclusief Nederland, vanaf nu de EU-26 genoemd) en de kandidaat-lidstaten van de EU (zie Bijlage I voor een specificatie van de landen). Zie voor de tabellenset de bijbehorende maatwerk 'Migrantenmonitor 2007 - 2012'.</t>
  </si>
  <si>
    <t>Populatie</t>
  </si>
  <si>
    <t>De populatie bestaat uit personen uit de Europese lidstaten of kandidaat-lidstaten die in Nederland wonen of werken van de peiljaren 2007 tot en met 2012. In tabel 1 en 2 is het peilmoment december van de peiljaren 2007 tot en met 2011. In tabel 3 is het peilmoment de laatste maand van het kwartaal van de peiljaren 2007 tot en met 2012 en tabel 4 zijn jaarvolumecijfers van de peiljaren 2007 tot en met 2010. De afbakening op EU-26 of kandidaat-lidstaat gebeurt aan de hand van de herkomstgroepering uit de GBA. Als personen niet in de GBA staan, maar wel een baan in loondienst hebben, dan is er gekeken naar nationaliteit.</t>
  </si>
  <si>
    <t>Methode en operationalisering</t>
  </si>
  <si>
    <t>Voor de berekening van de uitkomsten zijn verschillende onderzoeksbestanden samengesteld. Voor de samenstelling van deze onderzoeksbestanden dient het Sociaal Statistisch Bestand (SSB) als uitgangspunt. Hieruit zijn gegevens gecombineerd over personen en partners, uitkeringen, studerenden, banen en zelfstandigen.</t>
  </si>
  <si>
    <t>Baan in combinatie met studie of uitkering</t>
  </si>
  <si>
    <t>Personen die werken (als werknemer of zelfstandige) en die daarnaast ook een uitkering hebben of studeren. Personen kunnen een uitkering en baan hebben en tegelijkertijd studeren. Ze worden dan meerdere keren meegeteld.</t>
  </si>
  <si>
    <t>Periode waarin iemand is ingeschreven in de Gemeentelijke Basisadministratie. Hierbij wordt in dit onderzoek gekeken naar de eerste datum van inschrijving in de GBA ten opzichte van het peilmoment. Personen die in die tussentijd meerdere keren in- en uitgeschreven zijn, worden dus de gehele periode meegeteld.</t>
  </si>
  <si>
    <t>Migranten (herkomstgroepering en nationaliteit)</t>
  </si>
  <si>
    <t>In dit onderzoek is de groep migranten afgebakend tot de eerstegeneratieallochtonen (herkomstgroepering) die geboren zijn in één van de EU-26 landen (exclusief Nederland en de overzeese gebieden van de EU-lidstaten) of kandidaat-lidstaten. Deze gegevens worden uit de Gemeentelijke Basisadministratie (GBA) gehaald. Voor personen die niet in de GBA staan ingeschreven (en ook nooit ingeschreven hebben gestaan) is dit onbekend. Deze personen kunnen we in dit onderzoek niet meenemen met uitzondering van de werknemers. In de polisadministratie van de Belastingdienst worden banen en diverse kenmerken van de personen met die banen geregistreerd, zoals nationaliteit. Voor personen met een baan die niet terug worden gevonden in de GBA wordt de nationaliteit in plaats van geboorteland gebruikt om personen in te delen naar herkomst.</t>
  </si>
  <si>
    <t>Ooit ingeschreven in de GBA</t>
  </si>
  <si>
    <t>Personen die op peilmoment niet ingeschreven staan in de GBA, maar wel op een eerder of later tijdstip waardoor herkomstgroepering bekend is.</t>
  </si>
  <si>
    <t>Personen met een baan</t>
  </si>
  <si>
    <t>Personen met een baan in loondienst (werknemer) of werkend als zelfstandige. Baangegevens worden per maand bepaald, werkend als zelfstandige wordt per jaar bepaald. Op peilmoment wordt gekeken of een persoon die maand een baan in loondienst had. Zo niet, dan wordt er gekeken of de persoon in het peiljaar als zelfstandige heeft gewerkt. Als een persoon zowel werknemer als zelfstandige is, dan wordt hij/zij als werknemer geteld. Voor verslagjaar 2011 waren de registraties over zelfstandigen nog niet beschikbaar op het moment van dit onderzoek. De populatie voor 2011 beperkt zich hierdoor tot personen (met of zonder banen) als werknemer. De zelfstandigen die voor eerdere jaren in tabel 1 worden meegerekend, worden voor 2011 in tabel 2 meegerekend omdat nog onbekend is wie er als zelfstandige werkt. Voor het jaar 2011 zijn in tabel 4 alleen de personen bekend die ingeschreven stonden in de GBA.</t>
  </si>
  <si>
    <t>Personen zonder baan</t>
  </si>
  <si>
    <t>Personen zonder een baan in loondienst (werknemer) en niet werkend als zelfstandige. Voor verslagjaar 2011 waren de registraties over zelfstandigen nog niet beschikbaar op het moment van dit onderzoek. De populatie voor 2011 beperkt zich hierdoor tot personen zonder baan als werknemer. De zelfstandigen die voor eerdere jaren in tabel 1 worden meegerekend, worden voor 2011 in tabel 2 meegerekend omdat nog onbekend is wie er als zelfstandige werkt.</t>
  </si>
  <si>
    <t>Verschil met eerder onderzoek</t>
  </si>
  <si>
    <t>CBS-CvB heeft in opdracht van SZW in 2011 en 2012 ook tabellen geleverd over personen die afkomstig zijn uit de EU-10 en EU-26 landen. Het grootste verschil met eerdere publicaties is dat we in dit onderzoek ook personen hebben meegenomen die op een ander moment dan het peilmoment ingeschreven stonden in de GBA, of niet ingeschreven stonden in de GBA maar wel in Nederland werkten op het peilmoment. Daarnaast zijn, bij het berekenen van de uitkeringen, ook de WAZ, de IOAW en de IOAZ meegenomen.</t>
  </si>
  <si>
    <t>Bronbestanden</t>
  </si>
  <si>
    <t>Sociaal Statistisch Bestand (SSB)</t>
  </si>
  <si>
    <t>Het SSB is een stelsel van registers en enquêtes, die op persoonsniveau aan elkaar zijn gekoppeld. Per jaargang worden meer dan 50 verschillende registers gebruikt. Deze registers hebben betrekking op verschillende sociaaleconomische onderwerpen, zoals banen, uitkeringen, woningen en onderwijs. Het SSB bevat voorlopige en definitieve gegevens. Bij definitieve gegevens zijn registers en enquêtes onderling op elkaar afgestemd en consistent gemaakt.</t>
  </si>
  <si>
    <r>
      <t>• Gemeentelijke Basisadministratie (GBA)</t>
    </r>
    <r>
      <rPr>
        <sz val="10"/>
        <rFont val="Arial"/>
        <family val="0"/>
      </rPr>
      <t xml:space="preserve"> - De GBA is een geautomatiseerd persoonsregistratiesysteem van de gemeenten, dat sinds 1 oktober 1994 in werking is. In principe staan alle inwoners van een gemeente in de basisadministratie ingeschreven. Daarbij worden gegevens als geboortedatum, geslacht, geboorteland en woonplaats geregistreerd.</t>
    </r>
  </si>
  <si>
    <r>
      <t>• Polisadministratie 2007 - 2010 –</t>
    </r>
    <r>
      <rPr>
        <sz val="10"/>
        <rFont val="Arial"/>
        <family val="0"/>
      </rPr>
      <t xml:space="preserve"> De polisadministratie bevat gegevens van banen in een inkomstenperiode en is gebaseerd op data uit de loonaangiften. Deze data bevatten gegevens over inkomstenverhoudingen (uit de loonadministratie) van werkgevers en andere inhoudingsplichtigen. De Belastingdienst ontvangt de loonaangifte en het Uitvoeringsinstituut Werknemersverzekeringen (UWV) maakt daar de polisadministratie van. De polisadministratie wordt gebruikt om te bepalen of een persoon op peilmoment een baan in loondienst heeft. Ook de nationaliteit van deze werknemers halen we uit de polisadministratie indien een persoon niet ingeschreven staat in de GBA. Voor 2011 gebruiken we ruwe gegevens uit de polisadministratie.</t>
    </r>
  </si>
  <si>
    <r>
      <t>• Zelfstandigen –</t>
    </r>
    <r>
      <rPr>
        <sz val="10"/>
        <rFont val="Arial"/>
        <family val="0"/>
      </rPr>
      <t xml:space="preserve"> Het SSB bevat gegevens over alle banen van zelfstandigen in een verslagjaar. Vanaf 2001 zijn de gegevens afkomstig uit de aangiften inkomstenbelasting van de Belastingdienst. De meest recente gegevens over zelfstandigen zijn jaargegevens over 2010. Om die reden is het laatste peilmoment over zelfstandigen het jaar 2010 in plaats van 2011.</t>
    </r>
  </si>
  <si>
    <r>
      <t>• Uitkeringen –</t>
    </r>
    <r>
      <rPr>
        <sz val="10"/>
        <rFont val="Arial"/>
        <family val="0"/>
      </rPr>
      <t xml:space="preserve"> Het SSB bevat gegevens over uitkeringen van personen. Voor dit onderzoek hebben we gekeken of een persoon in de laatste maand van het kwartaal van het peiljaar één van de volgende uitkeringen had: AO uitkering (WAO, WIA, WAZ, Wajong), WW-uitkering en/ of een Bijstandsuitkering (WWB, IOAW, IOAZ).</t>
    </r>
  </si>
  <si>
    <r>
      <t>• Studerenden (scholieren) -</t>
    </r>
    <r>
      <rPr>
        <sz val="10"/>
        <rFont val="Arial"/>
        <family val="0"/>
      </rPr>
      <t xml:space="preserve"> Het SSB bevat van alle scholieren en studenten in het peiljaar per periode hun hoogste actuele opleiding. Het bestand is beschikbaar tot en met verslagjaar 2010. Voor dit onderzoek hebben we gekeken of een persoon een scholier of student was in december van het peiljaar. Alle personen van 4 tot en met 16 jaar worden door het CBS automatisch tot de scholieren gerekend.</t>
    </r>
  </si>
  <si>
    <t>Polisadministratie 2011 - 2012</t>
  </si>
  <si>
    <t>De polisadministratie 2011 - 2012 betreft ruwe bronbestanden die nog niet gecontroleerd en geconfronteerd zijn met andere gegevens waardoor de cijfers over 2011 kunnen afwijken van de trend in eerdere jaren. Voor dit onderzoek gebruiken we de polisadministratie om de werknemers te kunnen selecteren in 2011 en eerste kwartaal 2012.</t>
  </si>
  <si>
    <t>Opmerkingen bij de tabellen</t>
  </si>
  <si>
    <t>Afronding</t>
  </si>
  <si>
    <t>In de tabellen zijn de absolute aantallen afgerond op tientallen.</t>
  </si>
  <si>
    <t>Jonge landen</t>
  </si>
  <si>
    <r>
      <t>Personen die geboren zijn in Slovenië, Estland, Letland, Litouwen, Tsjechië of Slowakije, zien we minder vaak terug in de onderzoekspopulatie dan er daadwerkelijk in Nederland wonen. Dit heeft te maken met het jaartal waarin deze landen soevereine staten zijn geworden. Zo is Slovenië in 1991 afgesplitst van Joegoslavië. Personen die op de peilmomenten in Nederland wonen en voor 1991 zijn geboren in wat nu Slovenië heet, zijn feitelijk geboren in Joegoslavië. Hetzelfde principe geldt voor personen</t>
    </r>
    <r>
      <rPr>
        <sz val="10"/>
        <rFont val="Arial"/>
        <family val="2"/>
      </rPr>
      <t xml:space="preserve"> die</t>
    </r>
    <r>
      <rPr>
        <sz val="10"/>
        <rFont val="Arial"/>
        <family val="0"/>
      </rPr>
      <t xml:space="preserve"> zijn geboren in Estland, Letland of Litouwen voor 1991, zij zijn feitelijk geboren in de Sovjet-Unie. Het verschil met Slovenië is dat deze drie landen al soevereine staten waren (tussen 1918 en 1940) en dus al ‘bekend’ waren. </t>
    </r>
    <r>
      <rPr>
        <sz val="10"/>
        <rFont val="Arial"/>
        <family val="2"/>
      </rPr>
      <t>Deze categorieën zijn</t>
    </r>
    <r>
      <rPr>
        <sz val="10"/>
        <rFont val="Arial"/>
        <family val="0"/>
      </rPr>
      <t xml:space="preserve"> daardoor beter gevuld. De recent ontstane landen Tsjechië en Slowakije zijn onafhankelijk sinds 1993. Als aanvulling is daarom ook voormalig Tsjecho-Slowakije opgenomen. Alle personen die voor 1993 geboren zijn in (destijds) Tsjecho-Slowakije, behoren in dit onderzoek tot de categorie voormalig Tsjecho-Slowakije.</t>
    </r>
  </si>
  <si>
    <t>Tabellen 1A tot en met 4A</t>
  </si>
  <si>
    <t>De tabellen 1A tot en met 4A zijn identiek aan de tabellen 1 tot en met 4, maar nu uitgesplitst naar land.</t>
  </si>
  <si>
    <t>Begrippen</t>
  </si>
  <si>
    <r>
      <t xml:space="preserve">AO-uitkering - </t>
    </r>
    <r>
      <rPr>
        <sz val="10"/>
        <rFont val="Arial"/>
        <family val="2"/>
      </rPr>
      <t>Periodieke uitkering op grond van arbeidsongeschiktheidswetten (WAO, WIA, WAZ en de Wajong).</t>
    </r>
  </si>
  <si>
    <r>
      <t>Allochtoon</t>
    </r>
    <r>
      <rPr>
        <sz val="10"/>
        <rFont val="Arial"/>
        <family val="2"/>
      </rPr>
      <t xml:space="preserve"> – Persoon van wie ten minste één ouder in het buitenland is geboren.</t>
    </r>
  </si>
  <si>
    <r>
      <t>Autochtoon</t>
    </r>
    <r>
      <rPr>
        <sz val="10"/>
        <rFont val="Arial"/>
        <family val="2"/>
      </rPr>
      <t xml:space="preserve"> – Persoon van wie de beide ouders in Nederland zijn geboren, ongeacht het land waar men zelf is geboren.</t>
    </r>
  </si>
  <si>
    <r>
      <t>Baan</t>
    </r>
    <r>
      <rPr>
        <sz val="10"/>
        <rFont val="Arial"/>
        <family val="2"/>
      </rPr>
      <t xml:space="preserve"> – Een expliciete of impliciete arbeidsovereenkomst tussen een persoon en een economische eenheid waarin is vastgelegd dat arbeid zal worden verricht waartegen een (financiële) beloning staat. Banen kunnen worden onderscheiden in banen van werknemers en banen van zelfstandigen.</t>
    </r>
  </si>
  <si>
    <r>
      <t xml:space="preserve">Bijstandsuitkering – </t>
    </r>
    <r>
      <rPr>
        <sz val="10"/>
        <rFont val="Arial,BoldItalic"/>
        <family val="0"/>
      </rPr>
      <t>Een uitkering die wordt verstrekt in het kader van de Wet werk en bijstand (WWB), de IOAW en de IOAZ.</t>
    </r>
  </si>
  <si>
    <r>
      <t xml:space="preserve">Eerstegeneratieallochtoon – </t>
    </r>
    <r>
      <rPr>
        <sz val="10"/>
        <rFont val="Arial"/>
        <family val="2"/>
      </rPr>
      <t>Persoon die in het buitenland is geboren en van wie ten minste één ouder in het buitenland is geboren.</t>
    </r>
  </si>
  <si>
    <r>
      <t xml:space="preserve">EU-10 landen  – </t>
    </r>
    <r>
      <rPr>
        <sz val="10"/>
        <rFont val="Arial"/>
        <family val="2"/>
      </rPr>
      <t>Alle EU uitbreidingslanden exclusief Cyprus en Malta: Bulgarije, Estland, Hongarije, Letland, Litouwen, Polen, Roemenië, Slovenië, Slowakije, Tsjechië en voormalig Tsjecho-Slowakije.</t>
    </r>
  </si>
  <si>
    <r>
      <t xml:space="preserve">EU-26 landen – </t>
    </r>
    <r>
      <rPr>
        <sz val="10"/>
        <rFont val="Arial"/>
        <family val="2"/>
      </rPr>
      <t>Alle EU landen (exclusief Nederland en de overzeese gebieden): Bulgarije, Estland, Hongarije, Letland, Litouwen, Polen, Roemenië, Slovenië, Slowakije, Tsjechië (en voormalig Tsjecho-Slowakije, worden wel apart weergegeven maar niet als apart land geteld), België, Cyprus, Denemarken, Duitsland, Finland, Frankrijk, Griekenland, Ierland, Italië, Luxemburg, Malta, Oostenrijk, Portugal, Spanje, Verenigd Koninkrijk en Zweden.</t>
    </r>
  </si>
  <si>
    <r>
      <t xml:space="preserve">Kandidaat lidstaten – </t>
    </r>
    <r>
      <rPr>
        <sz val="10"/>
        <rFont val="Arial"/>
        <family val="2"/>
      </rPr>
      <t>Een kandidaat-lidstaat is een land dat lid wil worden van de Europese Unie en waarvan de aanvraag officieel is aanvaard door de EU. Het betreft de landen: Kroatië, IJsland, Macedonië, Montenegro, Servië en Turkije.</t>
    </r>
  </si>
  <si>
    <r>
      <t xml:space="preserve">Generatie - </t>
    </r>
    <r>
      <rPr>
        <sz val="10"/>
        <rFont val="Arial,BoldItalic"/>
        <family val="0"/>
      </rPr>
      <t>Voor allochtonen wordt onderscheid gemaakt naar generatie. Een allochtoon die zelf in het buitenland is geboren, behoort tot de eerstegeneratieallochtonen. Een allochtoon die zelf in Nederland is geboren, is een tweedegeneratieallochtoon.</t>
    </r>
  </si>
  <si>
    <r>
      <t xml:space="preserve">Herkomstgroepering – </t>
    </r>
    <r>
      <rPr>
        <sz val="10"/>
        <rFont val="Arial"/>
        <family val="2"/>
      </rPr>
      <t xml:space="preserve">Kenmerk dat weergeeft met welk land een persoon verbonden is op basis van het geboorteland van de ouders of van zichzelf. </t>
    </r>
    <r>
      <rPr>
        <sz val="10"/>
        <rFont val="Arial,BoldItalic"/>
        <family val="0"/>
      </rPr>
      <t>In dit onderzoek kan de herkomstgroepering alleen worden bepaald van personen die ingeschreven staan in de GBA.</t>
    </r>
  </si>
  <si>
    <r>
      <t xml:space="preserve">Inschrijfduur GBA – </t>
    </r>
    <r>
      <rPr>
        <sz val="10"/>
        <rFont val="Arial"/>
        <family val="2"/>
      </rPr>
      <t>Periode waarin iemand is ingeschreven in de Gemeentelijke Basisadministratie. Hierbij wordt in dit onderzoek gekeken naar de eerste datum van inschrijving in de GBA. Personen die meerdere keren in- en uitgeschreven zijn worden dus de gehele periode meegeteld.</t>
    </r>
  </si>
  <si>
    <r>
      <t xml:space="preserve">IOAW – </t>
    </r>
    <r>
      <rPr>
        <sz val="10"/>
        <rFont val="Arial,BoldItalic"/>
        <family val="0"/>
      </rPr>
      <t>De wet biedt een inkomensgarantie op het niveau van het sociaal minimum aan oudere en gedeeltelijk arbeidsongeschikte werkloze werknemers, van wie het recht op uitkering op grond van de Werkloosheidswet is geëindigd. De wet is in werking getreden met ingang van 1 januari 1987 en is ingrijpend gewijzigd met ingang van 1 januari 1996.</t>
    </r>
  </si>
  <si>
    <r>
      <t xml:space="preserve">IOAZ – </t>
    </r>
    <r>
      <rPr>
        <sz val="10"/>
        <rFont val="Arial,BoldItalic"/>
        <family val="0"/>
      </rPr>
      <t>De wet biedt een inkomensgarantie op het niveau van het sociaal minimum aan oudere en gedeeltelijk arbeidsongeschikte gewezen zelfstandigen, van wie het inkomen duurzaam minder bedraagt dan het sociaal minimum en die als gevolg daarvan het bedrijf of beroep hebben beëindigd. De wet is in werking getreden met ingang van 1 januari 1987 en is ingrijpend gewijzigd met ingang van 1 januari 1996.</t>
    </r>
  </si>
  <si>
    <r>
      <t xml:space="preserve">Niet-westerse allochtoon – </t>
    </r>
    <r>
      <rPr>
        <sz val="10"/>
        <rFont val="Arial,BoldItalic"/>
        <family val="0"/>
      </rPr>
      <t>Allochtoon met als herkomstgroepering een van de landen in Afrika, Latijns-Amerika en Azië (exclusief Indonesië en Japan) of Turkije.</t>
    </r>
  </si>
  <si>
    <r>
      <t xml:space="preserve">Studerenden </t>
    </r>
    <r>
      <rPr>
        <sz val="10"/>
        <rFont val="Arial"/>
        <family val="2"/>
      </rPr>
      <t>- Iedereen die in Nederland geregistreerd staat als scholier of student. Jongeren van 4 tot en met 16 jaar zijn per definitie ingedeeld in de categorie scholier.</t>
    </r>
  </si>
  <si>
    <r>
      <t xml:space="preserve">WAZ </t>
    </r>
    <r>
      <rPr>
        <sz val="10"/>
        <rFont val="Arial"/>
        <family val="2"/>
      </rPr>
      <t>- Een verplichte verzekering voor zelfstandigen, beroepsbeoefenaren, directeuren-grootaandeelhouders en meewerkende echtgenoten tegen de financiële gevolgen van langdurige arbeidsongeschiktheid. De WAZ is met ingang van 1 augustus 2004 geblokkeerd. Verzekerden die voor 1 augustus 2004 arbeidsongeschikt zijn geworden, kunnen nog in aanmerking komen voor een uitkering. Tot circa 1 augustus 2005 kunnen er dus nog uitkeringen toegekend worden. Bestaande WAZ-uitkeringen blijven doorlopen.</t>
    </r>
  </si>
  <si>
    <r>
      <t xml:space="preserve">Werknemer </t>
    </r>
    <r>
      <rPr>
        <sz val="10"/>
        <rFont val="Arial"/>
        <family val="2"/>
      </rPr>
      <t>- Een persoon die in een arbeidsovereenkomst afspraken met een economische eenheid maakt om arbeid te verrichten waartegenover een financiële beloning staat.</t>
    </r>
  </si>
  <si>
    <r>
      <t xml:space="preserve">Westerse allochtoon – </t>
    </r>
    <r>
      <rPr>
        <sz val="10"/>
        <rFont val="Arial,BoldItalic"/>
        <family val="0"/>
      </rPr>
      <t>Allochtoon met als herkomstgroepering een van de landen in Europa (exclusief Turkije), Noord-Amerika en Oceanië, of Indonesië of Japan.</t>
    </r>
  </si>
  <si>
    <r>
      <t xml:space="preserve">WW-uitkering – </t>
    </r>
    <r>
      <rPr>
        <sz val="10"/>
        <rFont val="Arial,BoldItalic"/>
        <family val="0"/>
      </rPr>
      <t>Een uitkering op basis van de Werkloosheidswet (WW). De wet heeft tot doel werknemers te verzekeren tegen de financiële gevolgen van werkloosheid. De wet voorziet in een uitkering die gerelateerd is aan het laatstverdiende inkomen uit dienstbetrekking. De duur van de uitkering is afhankelijk van het arbeidsverleden van de verzekerde. Het Uitvoeringsinstituut Werknemersverzekeringen (UWV) beoordeelt of men voor een WW-uitkering in aanmerking komt.</t>
    </r>
  </si>
  <si>
    <r>
      <t xml:space="preserve">WWB – Wet werk en bijstand. </t>
    </r>
    <r>
      <rPr>
        <sz val="10"/>
        <rFont val="Arial,BoldItalic"/>
        <family val="0"/>
      </rPr>
      <t>Wettelijke sociale voorziening die op 1 januari 2004 in werking is getreden ter vervanging van de Algemene bijstandswet (ABW), de Wet inschakeling werkzoekenden (WIW) en het Besluit In- en Doorstroombanen (ID-banen).</t>
    </r>
  </si>
  <si>
    <r>
      <t xml:space="preserve">Zelfstandige </t>
    </r>
    <r>
      <rPr>
        <sz val="10"/>
        <rFont val="Arial"/>
        <family val="2"/>
      </rPr>
      <t>- Een persoon met als (hoofd)baan het verrichten van arbeid voor eigen rekening of risico in een eigen bedrijf of praktijk.</t>
    </r>
  </si>
  <si>
    <t>Afkortingen</t>
  </si>
  <si>
    <r>
      <t xml:space="preserve">ABW - </t>
    </r>
    <r>
      <rPr>
        <sz val="10"/>
        <rFont val="Arial"/>
        <family val="2"/>
      </rPr>
      <t>Algemene bijstandswet</t>
    </r>
  </si>
  <si>
    <r>
      <t xml:space="preserve">AO - </t>
    </r>
    <r>
      <rPr>
        <sz val="10"/>
        <rFont val="Arial"/>
        <family val="2"/>
      </rPr>
      <t>Arbeidsongeschiktheid</t>
    </r>
  </si>
  <si>
    <r>
      <t xml:space="preserve">CBS - </t>
    </r>
    <r>
      <rPr>
        <sz val="10"/>
        <rFont val="Arial"/>
        <family val="2"/>
      </rPr>
      <t>Centraal Bureau voor de Statistiek</t>
    </r>
  </si>
  <si>
    <r>
      <t xml:space="preserve">CvB - </t>
    </r>
    <r>
      <rPr>
        <sz val="10"/>
        <rFont val="Arial"/>
        <family val="2"/>
      </rPr>
      <t>Centrum voor Beleidsstatistiek</t>
    </r>
  </si>
  <si>
    <r>
      <t xml:space="preserve">EU - </t>
    </r>
    <r>
      <rPr>
        <sz val="10"/>
        <rFont val="Arial"/>
        <family val="2"/>
      </rPr>
      <t>Europese Unie</t>
    </r>
  </si>
  <si>
    <r>
      <t xml:space="preserve">GBA - </t>
    </r>
    <r>
      <rPr>
        <sz val="10"/>
        <rFont val="Arial"/>
        <family val="2"/>
      </rPr>
      <t>Gemeentelijke Basisadministratie</t>
    </r>
  </si>
  <si>
    <r>
      <t xml:space="preserve">IOAW - </t>
    </r>
    <r>
      <rPr>
        <sz val="10"/>
        <rFont val="Arial"/>
        <family val="2"/>
      </rPr>
      <t>Wet inkomensvoorziening oudere en gedeeltelijk arbeidsongeschikte werkloze werknemers</t>
    </r>
  </si>
  <si>
    <r>
      <t xml:space="preserve">IOAZ - </t>
    </r>
    <r>
      <rPr>
        <sz val="10"/>
        <rFont val="Arial"/>
        <family val="2"/>
      </rPr>
      <t>Wet inkomensvoorziening oudere en gedeeltelijk arbeidsongeschikte gewezen zelfstandigen</t>
    </r>
  </si>
  <si>
    <r>
      <t xml:space="preserve">SSB - </t>
    </r>
    <r>
      <rPr>
        <sz val="10"/>
        <rFont val="Arial"/>
        <family val="2"/>
      </rPr>
      <t xml:space="preserve">Sociaal Statistisch Bestand </t>
    </r>
  </si>
  <si>
    <r>
      <t xml:space="preserve">UWV </t>
    </r>
    <r>
      <rPr>
        <sz val="10"/>
        <rFont val="Arial"/>
        <family val="2"/>
      </rPr>
      <t>- Uitvoeringsinstituut Werknemers Verzekeringen</t>
    </r>
  </si>
  <si>
    <r>
      <t xml:space="preserve">SZW - </t>
    </r>
    <r>
      <rPr>
        <sz val="10"/>
        <rFont val="Arial"/>
        <family val="2"/>
      </rPr>
      <t xml:space="preserve">Ministerie van Sociale Zaken en Werkgelegenheid </t>
    </r>
  </si>
  <si>
    <r>
      <t xml:space="preserve">Wajong - </t>
    </r>
    <r>
      <rPr>
        <sz val="10"/>
        <rFont val="Arial"/>
        <family val="2"/>
      </rPr>
      <t>Wet arbeidsongeschiktheidsvoorziening jonggehandicapten</t>
    </r>
  </si>
  <si>
    <r>
      <t xml:space="preserve">WAO - </t>
    </r>
    <r>
      <rPr>
        <sz val="10"/>
        <rFont val="Arial"/>
        <family val="2"/>
      </rPr>
      <t>Wet op de arbeidsongeschiktheidsverzekering</t>
    </r>
  </si>
  <si>
    <r>
      <t xml:space="preserve">WAZ - </t>
    </r>
    <r>
      <rPr>
        <sz val="10"/>
        <rFont val="Arial"/>
        <family val="2"/>
      </rPr>
      <t>Wet arbeidsongeschiktheidsverzekering zelfstandigen</t>
    </r>
  </si>
  <si>
    <r>
      <t xml:space="preserve">WIA - </t>
    </r>
    <r>
      <rPr>
        <sz val="10"/>
        <rFont val="Arial"/>
        <family val="2"/>
      </rPr>
      <t xml:space="preserve">Wet werk en inkomen naar arbeidsvermogen </t>
    </r>
  </si>
  <si>
    <r>
      <t xml:space="preserve">WIW - </t>
    </r>
    <r>
      <rPr>
        <sz val="10"/>
        <rFont val="Arial"/>
        <family val="2"/>
      </rPr>
      <t xml:space="preserve">Wet inschakeling werkzoekenden </t>
    </r>
  </si>
  <si>
    <r>
      <t xml:space="preserve">WW - </t>
    </r>
    <r>
      <rPr>
        <sz val="10"/>
        <rFont val="Arial"/>
        <family val="2"/>
      </rPr>
      <t>Werkloosheidswet</t>
    </r>
  </si>
  <si>
    <r>
      <t xml:space="preserve">WWB - </t>
    </r>
    <r>
      <rPr>
        <sz val="10"/>
        <rFont val="Arial"/>
        <family val="2"/>
      </rPr>
      <t>Wet Werk en Bijstand</t>
    </r>
  </si>
  <si>
    <t>Verklaring van tekens</t>
  </si>
  <si>
    <t>. = gegevens ontbreken</t>
  </si>
  <si>
    <t>* = voorlopig cijfer</t>
  </si>
  <si>
    <t>** = nader voorlopig cijfer</t>
  </si>
  <si>
    <t>x = geheim</t>
  </si>
  <si>
    <t>– = nihil</t>
  </si>
  <si>
    <t>– = (indien voorkomend tussen twee getallen) tot en met</t>
  </si>
  <si>
    <t>0 (0,0) = het getal is kleiner dan de helft van de gekozen eenheid</t>
  </si>
  <si>
    <t>niets (blank) = een cijfer kan op logische gronden niet voorkomen</t>
  </si>
  <si>
    <t>2009–2010 = 2009 tot en met 2010</t>
  </si>
  <si>
    <t>2009/2010 = het gemiddelde over de jaren 2009 tot en met 2010</t>
  </si>
  <si>
    <t>2009/’10 = oogstjaar, boekjaar, schooljaar enz., beginnend in 2009 en eindigend in 2010</t>
  </si>
  <si>
    <t>2007/’08–2009/’10 = oogstjaar, boekjaar enz., 2007/’08 tot en met 2009/’10</t>
  </si>
  <si>
    <t>In geval van afronding kan het voorkomen dat het weergegeven totaal niet overeenstemt met de som</t>
  </si>
  <si>
    <t>van de getallen.</t>
  </si>
  <si>
    <t>Zie ook Migrantenmonitor 2007 - 2012</t>
  </si>
  <si>
    <t>*</t>
  </si>
  <si>
    <t>* Voor de voetnoten zie tabellenset Migrantenmonitor 2007 - 2012</t>
  </si>
</sst>
</file>

<file path=xl/styles.xml><?xml version="1.0" encoding="utf-8"?>
<styleSheet xmlns="http://schemas.openxmlformats.org/spreadsheetml/2006/main">
  <numFmts count="1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 ###\ ##0"/>
    <numFmt numFmtId="173" formatCode="#\ ###\ ###"/>
  </numFmts>
  <fonts count="54">
    <font>
      <sz val="10"/>
      <name val="Arial"/>
      <family val="0"/>
    </font>
    <font>
      <sz val="8"/>
      <name val="Arial"/>
      <family val="0"/>
    </font>
    <font>
      <b/>
      <sz val="8"/>
      <name val="Arial"/>
      <family val="2"/>
    </font>
    <font>
      <b/>
      <sz val="10"/>
      <name val="Arial"/>
      <family val="2"/>
    </font>
    <font>
      <i/>
      <sz val="10"/>
      <name val="Arial"/>
      <family val="2"/>
    </font>
    <font>
      <b/>
      <sz val="12"/>
      <name val="Arial"/>
      <family val="2"/>
    </font>
    <font>
      <sz val="10"/>
      <color indexed="10"/>
      <name val="Arial"/>
      <family val="0"/>
    </font>
    <font>
      <b/>
      <i/>
      <sz val="11"/>
      <name val="Arial"/>
      <family val="2"/>
    </font>
    <font>
      <sz val="10"/>
      <color indexed="8"/>
      <name val="Arial"/>
      <family val="2"/>
    </font>
    <font>
      <sz val="10"/>
      <name val="Symbol"/>
      <family val="1"/>
    </font>
    <font>
      <sz val="7"/>
      <name val="Times New Roman"/>
      <family val="1"/>
    </font>
    <font>
      <b/>
      <i/>
      <sz val="10"/>
      <name val="Arial"/>
      <family val="2"/>
    </font>
    <font>
      <sz val="10"/>
      <name val="Arial,BoldItalic"/>
      <family val="0"/>
    </font>
    <font>
      <b/>
      <i/>
      <sz val="10"/>
      <color indexed="10"/>
      <name val="Arial"/>
      <family val="2"/>
    </font>
    <font>
      <b/>
      <sz val="8"/>
      <name val="Helvetica"/>
      <family val="2"/>
    </font>
    <font>
      <sz val="8"/>
      <name val="Helvetica"/>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30"/>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color indexed="8"/>
      <name val="Arial"/>
      <family val="0"/>
    </font>
    <font>
      <sz val="7.55"/>
      <color indexed="8"/>
      <name val="Arial"/>
      <family val="0"/>
    </font>
    <font>
      <sz val="7.35"/>
      <color indexed="8"/>
      <name val="Arial"/>
      <family val="0"/>
    </font>
    <font>
      <sz val="3.5"/>
      <color indexed="8"/>
      <name val="Arial"/>
      <family val="0"/>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41"/>
        <bgColor indexed="64"/>
      </patternFill>
    </fill>
    <fill>
      <patternFill patternType="solid">
        <fgColor indexed="9"/>
        <bgColor indexed="64"/>
      </patternFill>
    </fill>
    <fill>
      <patternFill patternType="solid">
        <fgColor indexed="9"/>
        <bgColor indexed="64"/>
      </patternFill>
    </fill>
    <fill>
      <patternFill patternType="solid">
        <fgColor indexed="41"/>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0" borderId="3" applyNumberFormat="0" applyFill="0" applyAlignment="0" applyProtection="0"/>
    <xf numFmtId="0" fontId="42" fillId="28" borderId="0" applyNumberFormat="0" applyBorder="0" applyAlignment="0" applyProtection="0"/>
    <xf numFmtId="0" fontId="43" fillId="29"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44" fillId="0" borderId="4" applyNumberFormat="0" applyFill="0" applyAlignment="0" applyProtection="0"/>
    <xf numFmtId="0" fontId="45" fillId="0" borderId="5" applyNumberFormat="0" applyFill="0" applyAlignment="0" applyProtection="0"/>
    <xf numFmtId="0" fontId="46" fillId="0" borderId="6" applyNumberFormat="0" applyFill="0" applyAlignment="0" applyProtection="0"/>
    <xf numFmtId="0" fontId="46" fillId="0" borderId="0" applyNumberFormat="0" applyFill="0" applyBorder="0" applyAlignment="0" applyProtection="0"/>
    <xf numFmtId="0" fontId="47" fillId="30" borderId="0" applyNumberFormat="0" applyBorder="0" applyAlignment="0" applyProtection="0"/>
    <xf numFmtId="0" fontId="0" fillId="31" borderId="7" applyNumberFormat="0" applyFont="0" applyAlignment="0" applyProtection="0"/>
    <xf numFmtId="0" fontId="48" fillId="32" borderId="0" applyNumberFormat="0" applyBorder="0" applyAlignment="0" applyProtection="0"/>
    <xf numFmtId="9" fontId="0" fillId="0" borderId="0" applyFont="0" applyFill="0" applyBorder="0" applyAlignment="0" applyProtection="0"/>
    <xf numFmtId="0" fontId="0" fillId="0" borderId="0">
      <alignment/>
      <protection/>
    </xf>
    <xf numFmtId="0" fontId="49" fillId="0" borderId="0" applyNumberFormat="0" applyFill="0" applyBorder="0" applyAlignment="0" applyProtection="0"/>
    <xf numFmtId="0" fontId="50" fillId="0" borderId="8" applyNumberFormat="0" applyFill="0" applyAlignment="0" applyProtection="0"/>
    <xf numFmtId="0" fontId="51" fillId="26" borderId="9"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cellStyleXfs>
  <cellXfs count="77">
    <xf numFmtId="0" fontId="0" fillId="0" borderId="0" xfId="0" applyAlignment="1">
      <alignment/>
    </xf>
    <xf numFmtId="0" fontId="3" fillId="0" borderId="0" xfId="0" applyFont="1" applyAlignment="1">
      <alignment/>
    </xf>
    <xf numFmtId="173" fontId="0" fillId="0" borderId="0" xfId="0" applyNumberFormat="1" applyAlignment="1">
      <alignment/>
    </xf>
    <xf numFmtId="0" fontId="3" fillId="33" borderId="10" xfId="0" applyFont="1" applyFill="1" applyBorder="1" applyAlignment="1">
      <alignment/>
    </xf>
    <xf numFmtId="0" fontId="3" fillId="33" borderId="11" xfId="0" applyFont="1" applyFill="1" applyBorder="1" applyAlignment="1">
      <alignment/>
    </xf>
    <xf numFmtId="0" fontId="0" fillId="33" borderId="12" xfId="0" applyFont="1" applyFill="1" applyBorder="1" applyAlignment="1">
      <alignment horizontal="left"/>
    </xf>
    <xf numFmtId="0" fontId="3" fillId="33" borderId="0" xfId="0" applyFont="1" applyFill="1" applyAlignment="1">
      <alignment/>
    </xf>
    <xf numFmtId="0" fontId="3" fillId="33" borderId="0" xfId="0" applyFont="1" applyFill="1" applyBorder="1" applyAlignment="1">
      <alignment/>
    </xf>
    <xf numFmtId="0" fontId="4" fillId="33" borderId="0" xfId="0" applyFont="1" applyFill="1" applyBorder="1" applyAlignment="1">
      <alignment/>
    </xf>
    <xf numFmtId="0" fontId="3" fillId="33" borderId="0" xfId="0" applyNumberFormat="1" applyFont="1" applyFill="1" applyBorder="1" applyAlignment="1">
      <alignment/>
    </xf>
    <xf numFmtId="0" fontId="1" fillId="34" borderId="0" xfId="0" applyFont="1" applyFill="1" applyBorder="1" applyAlignment="1">
      <alignment/>
    </xf>
    <xf numFmtId="0" fontId="2" fillId="34" borderId="10" xfId="0" applyFont="1" applyFill="1" applyBorder="1" applyAlignment="1">
      <alignment/>
    </xf>
    <xf numFmtId="0" fontId="2" fillId="34" borderId="11" xfId="0" applyFont="1" applyFill="1" applyBorder="1" applyAlignment="1">
      <alignment/>
    </xf>
    <xf numFmtId="0" fontId="2" fillId="34" borderId="13" xfId="0" applyFont="1" applyFill="1" applyBorder="1" applyAlignment="1">
      <alignment/>
    </xf>
    <xf numFmtId="0" fontId="2" fillId="34" borderId="10" xfId="0" applyFont="1" applyFill="1" applyBorder="1" applyAlignment="1">
      <alignment horizontal="left"/>
    </xf>
    <xf numFmtId="173" fontId="1" fillId="34" borderId="10" xfId="0" applyNumberFormat="1" applyFont="1" applyFill="1" applyBorder="1" applyAlignment="1">
      <alignment/>
    </xf>
    <xf numFmtId="173" fontId="1" fillId="34" borderId="11" xfId="0" applyNumberFormat="1" applyFont="1" applyFill="1" applyBorder="1" applyAlignment="1">
      <alignment/>
    </xf>
    <xf numFmtId="173" fontId="1" fillId="34" borderId="13" xfId="0" applyNumberFormat="1" applyFont="1" applyFill="1" applyBorder="1" applyAlignment="1">
      <alignment/>
    </xf>
    <xf numFmtId="0" fontId="1" fillId="34" borderId="12" xfId="0" applyFont="1" applyFill="1" applyBorder="1" applyAlignment="1">
      <alignment horizontal="left"/>
    </xf>
    <xf numFmtId="0" fontId="1" fillId="34" borderId="12" xfId="0" applyFont="1" applyFill="1" applyBorder="1" applyAlignment="1">
      <alignment/>
    </xf>
    <xf numFmtId="0" fontId="1" fillId="34" borderId="14" xfId="0" applyFont="1" applyFill="1" applyBorder="1" applyAlignment="1">
      <alignment/>
    </xf>
    <xf numFmtId="173" fontId="1" fillId="34" borderId="12" xfId="0" applyNumberFormat="1" applyFont="1" applyFill="1" applyBorder="1" applyAlignment="1">
      <alignment/>
    </xf>
    <xf numFmtId="173" fontId="1" fillId="34" borderId="0" xfId="0" applyNumberFormat="1" applyFont="1" applyFill="1" applyBorder="1" applyAlignment="1">
      <alignment/>
    </xf>
    <xf numFmtId="173" fontId="1" fillId="34" borderId="14" xfId="0" applyNumberFormat="1" applyFont="1" applyFill="1" applyBorder="1" applyAlignment="1">
      <alignment/>
    </xf>
    <xf numFmtId="0" fontId="2" fillId="34" borderId="12" xfId="0" applyFont="1" applyFill="1" applyBorder="1" applyAlignment="1">
      <alignment horizontal="left"/>
    </xf>
    <xf numFmtId="0" fontId="2" fillId="34" borderId="12" xfId="0" applyFont="1" applyFill="1" applyBorder="1" applyAlignment="1">
      <alignment/>
    </xf>
    <xf numFmtId="0" fontId="1" fillId="34" borderId="15" xfId="0" applyFont="1" applyFill="1" applyBorder="1" applyAlignment="1">
      <alignment/>
    </xf>
    <xf numFmtId="173" fontId="1" fillId="34" borderId="15" xfId="0" applyNumberFormat="1" applyFont="1" applyFill="1" applyBorder="1" applyAlignment="1">
      <alignment/>
    </xf>
    <xf numFmtId="173" fontId="1" fillId="34" borderId="16" xfId="0" applyNumberFormat="1" applyFont="1" applyFill="1" applyBorder="1" applyAlignment="1">
      <alignment/>
    </xf>
    <xf numFmtId="173" fontId="1" fillId="34" borderId="17" xfId="0" applyNumberFormat="1" applyFont="1" applyFill="1" applyBorder="1" applyAlignment="1">
      <alignment/>
    </xf>
    <xf numFmtId="0" fontId="1" fillId="34" borderId="10" xfId="0" applyFont="1" applyFill="1" applyBorder="1" applyAlignment="1">
      <alignment/>
    </xf>
    <xf numFmtId="0" fontId="0" fillId="33" borderId="0" xfId="0" applyFont="1" applyFill="1" applyBorder="1" applyAlignment="1">
      <alignment/>
    </xf>
    <xf numFmtId="0" fontId="0" fillId="33" borderId="0" xfId="0" applyFont="1" applyFill="1" applyAlignment="1">
      <alignment/>
    </xf>
    <xf numFmtId="0" fontId="0" fillId="34" borderId="0" xfId="0" applyFont="1" applyFill="1" applyBorder="1" applyAlignment="1">
      <alignment/>
    </xf>
    <xf numFmtId="0" fontId="0" fillId="33" borderId="13" xfId="0" applyFont="1" applyFill="1" applyBorder="1" applyAlignment="1">
      <alignment/>
    </xf>
    <xf numFmtId="0" fontId="0" fillId="33" borderId="14" xfId="0" applyFont="1" applyFill="1" applyBorder="1" applyAlignment="1">
      <alignment/>
    </xf>
    <xf numFmtId="173" fontId="0" fillId="33" borderId="0" xfId="0" applyNumberFormat="1" applyFont="1" applyFill="1" applyAlignment="1">
      <alignment/>
    </xf>
    <xf numFmtId="0" fontId="0" fillId="33" borderId="15" xfId="0" applyFont="1" applyFill="1" applyBorder="1" applyAlignment="1">
      <alignment horizontal="left"/>
    </xf>
    <xf numFmtId="0" fontId="0" fillId="33" borderId="16" xfId="0" applyFont="1" applyFill="1" applyBorder="1" applyAlignment="1">
      <alignment/>
    </xf>
    <xf numFmtId="0" fontId="0" fillId="33" borderId="17" xfId="0" applyFont="1" applyFill="1" applyBorder="1" applyAlignment="1">
      <alignment/>
    </xf>
    <xf numFmtId="0" fontId="1" fillId="33" borderId="0" xfId="0" applyFont="1" applyFill="1" applyAlignment="1">
      <alignment vertical="top"/>
    </xf>
    <xf numFmtId="173" fontId="1" fillId="34" borderId="14" xfId="0" applyNumberFormat="1" applyFont="1" applyFill="1" applyBorder="1" applyAlignment="1">
      <alignment horizontal="right"/>
    </xf>
    <xf numFmtId="0" fontId="2" fillId="33" borderId="0" xfId="0" applyFont="1" applyFill="1" applyAlignment="1">
      <alignment/>
    </xf>
    <xf numFmtId="0" fontId="0" fillId="33" borderId="16" xfId="0" applyFill="1" applyBorder="1" applyAlignment="1">
      <alignment vertical="top"/>
    </xf>
    <xf numFmtId="0" fontId="5" fillId="34" borderId="0" xfId="0" applyFont="1" applyFill="1" applyAlignment="1">
      <alignment vertical="top"/>
    </xf>
    <xf numFmtId="0" fontId="6" fillId="34" borderId="0" xfId="0" applyFont="1" applyFill="1" applyAlignment="1">
      <alignment vertical="top"/>
    </xf>
    <xf numFmtId="0" fontId="0" fillId="34" borderId="0" xfId="0" applyFill="1" applyAlignment="1">
      <alignment vertical="top"/>
    </xf>
    <xf numFmtId="0" fontId="7" fillId="34" borderId="0" xfId="0" applyFont="1" applyFill="1" applyAlignment="1">
      <alignment vertical="top"/>
    </xf>
    <xf numFmtId="0" fontId="0" fillId="34" borderId="0" xfId="0" applyFont="1" applyFill="1" applyBorder="1" applyAlignment="1">
      <alignment vertical="top" wrapText="1"/>
    </xf>
    <xf numFmtId="0" fontId="6" fillId="34" borderId="0" xfId="0" applyFont="1" applyFill="1" applyBorder="1" applyAlignment="1">
      <alignment vertical="top"/>
    </xf>
    <xf numFmtId="0" fontId="0" fillId="34" borderId="0" xfId="0" applyFont="1" applyFill="1" applyBorder="1" applyAlignment="1">
      <alignment horizontal="justify" vertical="top"/>
    </xf>
    <xf numFmtId="0" fontId="0" fillId="34" borderId="0" xfId="0" applyFill="1" applyBorder="1" applyAlignment="1">
      <alignment vertical="top"/>
    </xf>
    <xf numFmtId="0" fontId="0" fillId="34" borderId="0" xfId="0" applyFont="1" applyFill="1" applyAlignment="1">
      <alignment vertical="top" wrapText="1"/>
    </xf>
    <xf numFmtId="0" fontId="6" fillId="34" borderId="0" xfId="0" applyFont="1" applyFill="1" applyAlignment="1">
      <alignment vertical="top" wrapText="1"/>
    </xf>
    <xf numFmtId="0" fontId="0" fillId="34" borderId="0" xfId="0" applyFont="1" applyFill="1" applyAlignment="1">
      <alignment horizontal="left" vertical="top"/>
    </xf>
    <xf numFmtId="0" fontId="0" fillId="35" borderId="0" xfId="54" applyFont="1" applyFill="1" applyBorder="1" applyAlignment="1">
      <alignment vertical="top"/>
      <protection/>
    </xf>
    <xf numFmtId="0" fontId="4" fillId="0" borderId="0" xfId="0" applyFont="1" applyAlignment="1">
      <alignment horizontal="left" vertical="top"/>
    </xf>
    <xf numFmtId="0" fontId="0" fillId="34" borderId="0" xfId="0" applyNumberFormat="1" applyFont="1" applyFill="1" applyAlignment="1">
      <alignment vertical="top" wrapText="1"/>
    </xf>
    <xf numFmtId="0" fontId="4" fillId="0" borderId="0" xfId="0" applyFont="1" applyAlignment="1">
      <alignment horizontal="justify" vertical="top"/>
    </xf>
    <xf numFmtId="0" fontId="8" fillId="34" borderId="0" xfId="0" applyFont="1" applyFill="1" applyAlignment="1">
      <alignment horizontal="justify" vertical="top" wrapText="1"/>
    </xf>
    <xf numFmtId="0" fontId="0" fillId="34" borderId="0" xfId="0" applyFont="1" applyFill="1" applyAlignment="1">
      <alignment vertical="top"/>
    </xf>
    <xf numFmtId="0" fontId="4" fillId="34" borderId="0" xfId="0" applyFont="1" applyFill="1" applyAlignment="1">
      <alignment vertical="top" wrapText="1"/>
    </xf>
    <xf numFmtId="0" fontId="6" fillId="34" borderId="0" xfId="0" applyFont="1" applyFill="1" applyAlignment="1">
      <alignment vertical="top" wrapText="1"/>
    </xf>
    <xf numFmtId="0" fontId="9" fillId="0" borderId="0" xfId="0" applyFont="1" applyAlignment="1">
      <alignment horizontal="justify" vertical="top"/>
    </xf>
    <xf numFmtId="0" fontId="0" fillId="34" borderId="0" xfId="0" applyFill="1" applyAlignment="1">
      <alignment vertical="top" wrapText="1"/>
    </xf>
    <xf numFmtId="0" fontId="10" fillId="0" borderId="0" xfId="0" applyFont="1" applyAlignment="1">
      <alignment horizontal="justify" vertical="top"/>
    </xf>
    <xf numFmtId="0" fontId="7" fillId="34" borderId="0" xfId="0" applyFont="1" applyFill="1" applyAlignment="1">
      <alignment vertical="top" wrapText="1"/>
    </xf>
    <xf numFmtId="0" fontId="3" fillId="34" borderId="0" xfId="0" applyFont="1" applyFill="1" applyAlignment="1">
      <alignment vertical="top" wrapText="1"/>
    </xf>
    <xf numFmtId="0" fontId="11" fillId="34" borderId="0" xfId="0" applyFont="1" applyFill="1" applyAlignment="1">
      <alignment vertical="top" wrapText="1"/>
    </xf>
    <xf numFmtId="0" fontId="8" fillId="34" borderId="0" xfId="0" applyFont="1" applyFill="1" applyAlignment="1">
      <alignment horizontal="justify" vertical="top"/>
    </xf>
    <xf numFmtId="0" fontId="13" fillId="34" borderId="0" xfId="0" applyFont="1" applyFill="1" applyAlignment="1">
      <alignment vertical="top" wrapText="1"/>
    </xf>
    <xf numFmtId="0" fontId="13" fillId="34" borderId="0" xfId="0" applyFont="1" applyFill="1" applyAlignment="1">
      <alignment vertical="top"/>
    </xf>
    <xf numFmtId="0" fontId="14" fillId="34" borderId="0" xfId="0" applyFont="1" applyFill="1" applyAlignment="1">
      <alignment vertical="top"/>
    </xf>
    <xf numFmtId="0" fontId="15" fillId="34" borderId="0" xfId="0" applyFont="1" applyFill="1" applyAlignment="1">
      <alignment vertical="top"/>
    </xf>
    <xf numFmtId="0" fontId="3" fillId="33" borderId="0" xfId="0" applyFont="1" applyFill="1" applyAlignment="1">
      <alignment vertical="top"/>
    </xf>
    <xf numFmtId="0" fontId="0" fillId="36" borderId="0" xfId="0" applyFill="1" applyAlignment="1">
      <alignment horizontal="right"/>
    </xf>
    <xf numFmtId="0" fontId="2" fillId="36" borderId="0" xfId="0" applyFont="1" applyFill="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Goed" xfId="42"/>
    <cellStyle name="Invoer" xfId="43"/>
    <cellStyle name="Comma" xfId="44"/>
    <cellStyle name="Comma [0]" xfId="45"/>
    <cellStyle name="Kop 1" xfId="46"/>
    <cellStyle name="Kop 2" xfId="47"/>
    <cellStyle name="Kop 3" xfId="48"/>
    <cellStyle name="Kop 4" xfId="49"/>
    <cellStyle name="Neutraal" xfId="50"/>
    <cellStyle name="Notitie" xfId="51"/>
    <cellStyle name="Ongeldig" xfId="52"/>
    <cellStyle name="Percent" xfId="53"/>
    <cellStyle name="Standaard_Bijlage 2 Dummytabellen RWI oudere werklozen" xfId="54"/>
    <cellStyle name="Titel" xfId="55"/>
    <cellStyle name="Totaal" xfId="56"/>
    <cellStyle name="Uitvoer" xfId="57"/>
    <cellStyle name="Currency" xfId="58"/>
    <cellStyle name="Currency [0]" xfId="59"/>
    <cellStyle name="Verklarende tekst" xfId="60"/>
    <cellStyle name="Waarschuwingsteks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FFFFFF"/>
      <rgbColor rgb="00808080"/>
      <rgbColor rgb="00ADADAD"/>
      <rgbColor rgb="00FFFFFF"/>
      <rgbColor rgb="00D7D7D6"/>
      <rgbColor rgb="00B5B5B4"/>
      <rgbColor rgb="008C8B8A"/>
      <rgbColor rgb="00696766"/>
      <rgbColor rgb="00433F3D"/>
      <rgbColor rgb="00000000"/>
      <rgbColor rgb="00FF0000"/>
      <rgbColor rgb="008E7AE2"/>
      <rgbColor rgb="00000000"/>
      <rgbColor rgb="00005595"/>
      <rgbColor rgb="00FFFFFF"/>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5"/>
          <c:y val="0.03075"/>
          <c:w val="0.96125"/>
          <c:h val="0.869"/>
        </c:manualLayout>
      </c:layout>
      <c:barChart>
        <c:barDir val="col"/>
        <c:grouping val="percentStacked"/>
        <c:varyColors val="0"/>
        <c:ser>
          <c:idx val="0"/>
          <c:order val="0"/>
          <c:tx>
            <c:strRef>
              <c:f>'Dashboard Tabel 2'!$E$14</c:f>
              <c:strCache>
                <c:ptCount val="1"/>
                <c:pt idx="0">
                  <c:v>17 jaar of jonger</c:v>
                </c:pt>
              </c:strCache>
            </c:strRef>
          </c:tx>
          <c:spPr>
            <a:solidFill>
              <a:srgbClr val="333333"/>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'Dashboard Tabel 2'!$F$2:$J$2</c:f>
              <c:numCache/>
            </c:numRef>
          </c:cat>
          <c:val>
            <c:numRef>
              <c:f>'Dashboard Tabel 2'!$F$14:$J$14</c:f>
              <c:numCache/>
            </c:numRef>
          </c:val>
        </c:ser>
        <c:ser>
          <c:idx val="1"/>
          <c:order val="1"/>
          <c:tx>
            <c:strRef>
              <c:f>'Dashboard Tabel 2'!$E$15</c:f>
              <c:strCache>
                <c:ptCount val="1"/>
                <c:pt idx="0">
                  <c:v>18 tot 65 jaar</c:v>
                </c:pt>
              </c:strCache>
            </c:strRef>
          </c:tx>
          <c:spPr>
            <a:solidFill>
              <a:srgbClr val="96969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'Dashboard Tabel 2'!$F$2:$J$2</c:f>
              <c:numCache/>
            </c:numRef>
          </c:cat>
          <c:val>
            <c:numRef>
              <c:f>'Dashboard Tabel 2'!$F$15:$J$15</c:f>
              <c:numCache/>
            </c:numRef>
          </c:val>
        </c:ser>
        <c:ser>
          <c:idx val="2"/>
          <c:order val="2"/>
          <c:tx>
            <c:strRef>
              <c:f>'Dashboard Tabel 2'!$E$16</c:f>
              <c:strCache>
                <c:ptCount val="1"/>
                <c:pt idx="0">
                  <c:v>65 jaar of ouder</c:v>
                </c:pt>
              </c:strCache>
            </c:strRef>
          </c:tx>
          <c:spPr>
            <a:solidFill>
              <a:srgbClr val="D7D7D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'Dashboard Tabel 2'!$F$2:$J$2</c:f>
              <c:numCache/>
            </c:numRef>
          </c:cat>
          <c:val>
            <c:numRef>
              <c:f>'Dashboard Tabel 2'!$F$16:$J$16</c:f>
              <c:numCache/>
            </c:numRef>
          </c:val>
        </c:ser>
        <c:overlap val="100"/>
        <c:gapWidth val="50"/>
        <c:axId val="29025222"/>
        <c:axId val="59900407"/>
      </c:barChart>
      <c:catAx>
        <c:axId val="29025222"/>
        <c:scaling>
          <c:orientation val="minMax"/>
        </c:scaling>
        <c:axPos val="b"/>
        <c:delete val="0"/>
        <c:numFmt formatCode="General" sourceLinked="1"/>
        <c:majorTickMark val="out"/>
        <c:minorTickMark val="none"/>
        <c:tickLblPos val="nextTo"/>
        <c:spPr>
          <a:ln w="3175">
            <a:solidFill>
              <a:srgbClr val="000000"/>
            </a:solidFill>
          </a:ln>
        </c:spPr>
        <c:crossAx val="59900407"/>
        <c:crosses val="autoZero"/>
        <c:auto val="1"/>
        <c:lblOffset val="100"/>
        <c:tickLblSkip val="1"/>
        <c:noMultiLvlLbl val="0"/>
      </c:catAx>
      <c:valAx>
        <c:axId val="59900407"/>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9025222"/>
        <c:crossesAt val="1"/>
        <c:crossBetween val="between"/>
        <c:dispUnits/>
      </c:valAx>
      <c:spPr>
        <a:solidFill>
          <a:srgbClr val="FFFFFF"/>
        </a:solidFill>
        <a:ln w="12700">
          <a:solidFill>
            <a:srgbClr val="808080"/>
          </a:solidFill>
        </a:ln>
      </c:spPr>
    </c:plotArea>
    <c:legend>
      <c:legendPos val="b"/>
      <c:layout>
        <c:manualLayout>
          <c:xMode val="edge"/>
          <c:yMode val="edge"/>
          <c:x val="0.2695"/>
          <c:y val="0.936"/>
          <c:w val="0.557"/>
          <c:h val="0.05425"/>
        </c:manualLayout>
      </c:layout>
      <c:overlay val="0"/>
      <c:spPr>
        <a:noFill/>
        <a:ln w="3175">
          <a:noFill/>
        </a:ln>
      </c:spPr>
      <c:txPr>
        <a:bodyPr vert="horz" rot="0"/>
        <a:lstStyle/>
        <a:p>
          <a:pPr>
            <a:defRPr lang="en-US" cap="none" sz="755" b="0" i="0" u="none" baseline="0">
              <a:solidFill>
                <a:srgbClr val="000000"/>
              </a:solidFill>
              <a:latin typeface="Arial"/>
              <a:ea typeface="Arial"/>
              <a:cs typeface="Arial"/>
            </a:defRPr>
          </a:pPr>
        </a:p>
      </c:txPr>
    </c:legend>
    <c:plotVisOnly val="1"/>
    <c:dispBlanksAs val="gap"/>
    <c:showDLblsOverMax val="0"/>
  </c:chart>
  <c:spPr>
    <a:solidFill>
      <a:srgbClr val="ADADAD"/>
    </a:solidFill>
    <a:ln w="25400">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2"/>
          <c:y val="0.03575"/>
          <c:w val="0.956"/>
          <c:h val="0.85425"/>
        </c:manualLayout>
      </c:layout>
      <c:barChart>
        <c:barDir val="bar"/>
        <c:grouping val="clustered"/>
        <c:varyColors val="0"/>
        <c:ser>
          <c:idx val="0"/>
          <c:order val="0"/>
          <c:tx>
            <c:strRef>
              <c:f>'Dashboard Tabel 2'!$E$5</c:f>
              <c:strCache>
                <c:ptCount val="1"/>
                <c:pt idx="0">
                  <c:v>  Studerend</c:v>
                </c:pt>
              </c:strCache>
            </c:strRef>
          </c:tx>
          <c:spPr>
            <a:solidFill>
              <a:srgbClr val="D7D7D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'Dashboard Tabel 2'!$F$2:$J$2</c:f>
              <c:numCache/>
            </c:numRef>
          </c:cat>
          <c:val>
            <c:numRef>
              <c:f>'Dashboard Tabel 2'!$F$5:$J$5</c:f>
              <c:numCache/>
            </c:numRef>
          </c:val>
        </c:ser>
        <c:ser>
          <c:idx val="1"/>
          <c:order val="1"/>
          <c:tx>
            <c:strRef>
              <c:f>'Dashboard Tabel 2'!$E$6</c:f>
              <c:strCache>
                <c:ptCount val="1"/>
                <c:pt idx="0">
                  <c:v>  Uitkeringsgerechtigd</c:v>
                </c:pt>
              </c:strCache>
            </c:strRef>
          </c:tx>
          <c:spPr>
            <a:solidFill>
              <a:srgbClr val="333333"/>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'Dashboard Tabel 2'!$F$2:$J$2</c:f>
              <c:numCache/>
            </c:numRef>
          </c:cat>
          <c:val>
            <c:numRef>
              <c:f>'Dashboard Tabel 2'!$F$6:$J$6</c:f>
              <c:numCache/>
            </c:numRef>
          </c:val>
        </c:ser>
        <c:ser>
          <c:idx val="2"/>
          <c:order val="2"/>
          <c:tx>
            <c:strRef>
              <c:f>'Dashboard Tabel 2'!$E$11</c:f>
              <c:strCache>
                <c:ptCount val="1"/>
                <c:pt idx="0">
                  <c:v>  Met werkende partner</c:v>
                </c:pt>
              </c:strCache>
            </c:strRef>
          </c:tx>
          <c:spPr>
            <a:solidFill>
              <a:srgbClr val="80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'Dashboard Tabel 2'!$F$2:$J$2</c:f>
              <c:numCache/>
            </c:numRef>
          </c:cat>
          <c:val>
            <c:numRef>
              <c:f>'Dashboard Tabel 2'!$F$11:$J$11</c:f>
              <c:numCache/>
            </c:numRef>
          </c:val>
        </c:ser>
        <c:gapWidth val="50"/>
        <c:axId val="2232752"/>
        <c:axId val="20094769"/>
      </c:barChart>
      <c:catAx>
        <c:axId val="2232752"/>
        <c:scaling>
          <c:orientation val="minMax"/>
        </c:scaling>
        <c:axPos val="l"/>
        <c:delete val="0"/>
        <c:numFmt formatCode="General" sourceLinked="1"/>
        <c:majorTickMark val="out"/>
        <c:minorTickMark val="none"/>
        <c:tickLblPos val="nextTo"/>
        <c:spPr>
          <a:ln w="3175">
            <a:solidFill>
              <a:srgbClr val="000000"/>
            </a:solidFill>
          </a:ln>
        </c:spPr>
        <c:crossAx val="20094769"/>
        <c:crosses val="autoZero"/>
        <c:auto val="1"/>
        <c:lblOffset val="100"/>
        <c:tickLblSkip val="1"/>
        <c:noMultiLvlLbl val="0"/>
      </c:catAx>
      <c:valAx>
        <c:axId val="20094769"/>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232752"/>
        <c:crossesAt val="1"/>
        <c:crossBetween val="between"/>
        <c:dispUnits/>
      </c:valAx>
      <c:spPr>
        <a:solidFill>
          <a:srgbClr val="FFFFFF"/>
        </a:solidFill>
        <a:ln w="12700">
          <a:solidFill>
            <a:srgbClr val="808080"/>
          </a:solidFill>
        </a:ln>
      </c:spPr>
    </c:plotArea>
    <c:legend>
      <c:legendPos val="b"/>
      <c:layout>
        <c:manualLayout>
          <c:xMode val="edge"/>
          <c:yMode val="edge"/>
          <c:x val="0.1935"/>
          <c:y val="0.92525"/>
          <c:w val="0.64075"/>
          <c:h val="0.06175"/>
        </c:manualLayout>
      </c:layout>
      <c:overlay val="0"/>
      <c:spPr>
        <a:noFill/>
        <a:ln w="3175">
          <a:noFill/>
        </a:ln>
      </c:spPr>
      <c:txPr>
        <a:bodyPr vert="horz" rot="0"/>
        <a:lstStyle/>
        <a:p>
          <a:pPr>
            <a:defRPr lang="en-US" cap="none" sz="755" b="0" i="0" u="none" baseline="0">
              <a:solidFill>
                <a:srgbClr val="000000"/>
              </a:solidFill>
              <a:latin typeface="Arial"/>
              <a:ea typeface="Arial"/>
              <a:cs typeface="Arial"/>
            </a:defRPr>
          </a:pPr>
        </a:p>
      </c:txPr>
    </c:legend>
    <c:plotVisOnly val="1"/>
    <c:dispBlanksAs val="gap"/>
    <c:showDLblsOverMax val="0"/>
  </c:chart>
  <c:spPr>
    <a:solidFill>
      <a:srgbClr val="ADADAD"/>
    </a:solidFill>
    <a:ln w="25400">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25"/>
          <c:y val="0.036"/>
          <c:w val="0.96175"/>
          <c:h val="0.85275"/>
        </c:manualLayout>
      </c:layout>
      <c:barChart>
        <c:barDir val="col"/>
        <c:grouping val="clustered"/>
        <c:varyColors val="0"/>
        <c:ser>
          <c:idx val="0"/>
          <c:order val="0"/>
          <c:tx>
            <c:strRef>
              <c:f>'Dashboard Tabel 2'!$E$8</c:f>
              <c:strCache>
                <c:ptCount val="1"/>
                <c:pt idx="0">
                  <c:v>    AO uitkering (WAO, Wajong, WIA, WAZ)</c:v>
                </c:pt>
              </c:strCache>
            </c:strRef>
          </c:tx>
          <c:spPr>
            <a:solidFill>
              <a:srgbClr val="333333"/>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'Dashboard Tabel 2'!$F$2:$J$2</c:f>
              <c:numCache/>
            </c:numRef>
          </c:cat>
          <c:val>
            <c:numRef>
              <c:f>'Dashboard Tabel 2'!$F$8:$J$8</c:f>
              <c:numCache/>
            </c:numRef>
          </c:val>
        </c:ser>
        <c:ser>
          <c:idx val="1"/>
          <c:order val="1"/>
          <c:tx>
            <c:strRef>
              <c:f>'Dashboard Tabel 2'!$E$9</c:f>
              <c:strCache>
                <c:ptCount val="1"/>
                <c:pt idx="0">
                  <c:v>    WW-uitkering</c:v>
                </c:pt>
              </c:strCache>
            </c:strRef>
          </c:tx>
          <c:spPr>
            <a:solidFill>
              <a:srgbClr val="80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'Dashboard Tabel 2'!$F$2:$J$2</c:f>
              <c:numCache/>
            </c:numRef>
          </c:cat>
          <c:val>
            <c:numRef>
              <c:f>'Dashboard Tabel 2'!$F$9:$J$9</c:f>
              <c:numCache/>
            </c:numRef>
          </c:val>
        </c:ser>
        <c:ser>
          <c:idx val="2"/>
          <c:order val="2"/>
          <c:tx>
            <c:strRef>
              <c:f>'Dashboard Tabel 2'!$E$10</c:f>
              <c:strCache>
                <c:ptCount val="1"/>
                <c:pt idx="0">
                  <c:v>    bijstandsuitkering</c:v>
                </c:pt>
              </c:strCache>
            </c:strRef>
          </c:tx>
          <c:spPr>
            <a:solidFill>
              <a:srgbClr val="D7D7D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'Dashboard Tabel 2'!$F$2:$J$2</c:f>
              <c:numCache/>
            </c:numRef>
          </c:cat>
          <c:val>
            <c:numRef>
              <c:f>'Dashboard Tabel 2'!$F$10:$J$10</c:f>
              <c:numCache/>
            </c:numRef>
          </c:val>
        </c:ser>
        <c:gapWidth val="50"/>
        <c:axId val="46635194"/>
        <c:axId val="17063563"/>
      </c:barChart>
      <c:catAx>
        <c:axId val="46635194"/>
        <c:scaling>
          <c:orientation val="minMax"/>
        </c:scaling>
        <c:axPos val="b"/>
        <c:delete val="0"/>
        <c:numFmt formatCode="General" sourceLinked="1"/>
        <c:majorTickMark val="out"/>
        <c:minorTickMark val="none"/>
        <c:tickLblPos val="nextTo"/>
        <c:spPr>
          <a:ln w="3175">
            <a:solidFill>
              <a:srgbClr val="000000"/>
            </a:solidFill>
          </a:ln>
        </c:spPr>
        <c:crossAx val="17063563"/>
        <c:crosses val="autoZero"/>
        <c:auto val="1"/>
        <c:lblOffset val="100"/>
        <c:tickLblSkip val="1"/>
        <c:noMultiLvlLbl val="0"/>
      </c:catAx>
      <c:valAx>
        <c:axId val="17063563"/>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6635194"/>
        <c:crossesAt val="1"/>
        <c:crossBetween val="between"/>
        <c:dispUnits/>
      </c:valAx>
      <c:spPr>
        <a:solidFill>
          <a:srgbClr val="FFFFFF"/>
        </a:solidFill>
        <a:ln w="12700">
          <a:solidFill>
            <a:srgbClr val="808080"/>
          </a:solidFill>
        </a:ln>
      </c:spPr>
    </c:plotArea>
    <c:legend>
      <c:legendPos val="b"/>
      <c:layout>
        <c:manualLayout>
          <c:xMode val="edge"/>
          <c:yMode val="edge"/>
          <c:x val="0.16375"/>
          <c:y val="0.92475"/>
          <c:w val="0.744"/>
          <c:h val="0.062"/>
        </c:manualLayout>
      </c:layout>
      <c:overlay val="0"/>
      <c:spPr>
        <a:noFill/>
        <a:ln w="3175">
          <a:no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ADADAD"/>
    </a:solidFill>
    <a:ln w="25400">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8925"/>
          <c:y val="0.089"/>
          <c:w val="0.378"/>
          <c:h val="0.583"/>
        </c:manualLayout>
      </c:layout>
      <c:pieChart>
        <c:varyColors val="1"/>
        <c:ser>
          <c:idx val="0"/>
          <c:order val="0"/>
          <c:spPr>
            <a:solidFill>
              <a:srgbClr val="ADADA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ADADAD"/>
              </a:solidFill>
              <a:ln w="12700">
                <a:solidFill>
                  <a:srgbClr val="000000"/>
                </a:solidFill>
              </a:ln>
            </c:spPr>
          </c:dPt>
          <c:dPt>
            <c:idx val="1"/>
            <c:spPr>
              <a:solidFill>
                <a:srgbClr val="FFFFFF"/>
              </a:solidFill>
              <a:ln w="12700">
                <a:solidFill>
                  <a:srgbClr val="000000"/>
                </a:solidFill>
              </a:ln>
            </c:spPr>
          </c:dPt>
          <c:dPt>
            <c:idx val="2"/>
            <c:spPr>
              <a:solidFill>
                <a:srgbClr val="D7D7D6"/>
              </a:solidFill>
              <a:ln w="12700">
                <a:solidFill>
                  <a:srgbClr val="000000"/>
                </a:solidFill>
              </a:ln>
            </c:spPr>
          </c:dPt>
          <c:dPt>
            <c:idx val="3"/>
            <c:spPr>
              <a:solidFill>
                <a:srgbClr val="B5B5B4"/>
              </a:solidFill>
              <a:ln w="12700">
                <a:solidFill>
                  <a:srgbClr val="000000"/>
                </a:solidFill>
              </a:ln>
            </c:spPr>
          </c:dPt>
          <c:dPt>
            <c:idx val="4"/>
            <c:spPr>
              <a:solidFill>
                <a:srgbClr val="8C8B8A"/>
              </a:solidFill>
              <a:ln w="12700">
                <a:solidFill>
                  <a:srgbClr val="000000"/>
                </a:solidFill>
              </a:ln>
            </c:spPr>
          </c:dPt>
          <c:dPt>
            <c:idx val="5"/>
            <c:spPr>
              <a:solidFill>
                <a:srgbClr val="696766"/>
              </a:solidFill>
              <a:ln w="12700">
                <a:solidFill>
                  <a:srgbClr val="000000"/>
                </a:solidFill>
              </a:ln>
            </c:spPr>
          </c:dPt>
          <c:dPt>
            <c:idx val="6"/>
            <c:spPr>
              <a:solidFill>
                <a:srgbClr val="433F3D"/>
              </a:solidFill>
              <a:ln w="12700">
                <a:solidFill>
                  <a:srgbClr val="000000"/>
                </a:solidFill>
              </a:ln>
            </c:spPr>
          </c:dPt>
          <c:dLbls>
            <c:dLbl>
              <c:idx val="0"/>
              <c:txPr>
                <a:bodyPr vert="horz" rot="0" anchor="ctr"/>
                <a:lstStyle/>
                <a:p>
                  <a:pPr algn="ctr">
                    <a:defRPr lang="en-US" cap="none" sz="350" b="0" i="0" u="none" baseline="0">
                      <a:solidFill>
                        <a:srgbClr val="000000"/>
                      </a:solidFill>
                      <a:latin typeface="Arial"/>
                      <a:ea typeface="Arial"/>
                      <a:cs typeface="Arial"/>
                    </a:defRPr>
                  </a:pPr>
                </a:p>
              </c:txPr>
              <c:numFmt formatCode="0%" sourceLinked="0"/>
              <c:showLegendKey val="0"/>
              <c:showVal val="1"/>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 sourceLinked="0"/>
              <c:showLegendKey val="0"/>
              <c:showVal val="1"/>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 sourceLinked="0"/>
              <c:showLegendKey val="0"/>
              <c:showVal val="1"/>
              <c:showBubbleSize val="0"/>
              <c:showCatName val="0"/>
              <c:showSerName val="0"/>
              <c:showPercent val="1"/>
            </c:dLbl>
            <c:dLbl>
              <c:idx val="3"/>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 sourceLinked="0"/>
              <c:showLegendKey val="0"/>
              <c:showVal val="1"/>
              <c:showBubbleSize val="0"/>
              <c:showCatName val="0"/>
              <c:showSerName val="0"/>
              <c:showPercent val="1"/>
            </c:dLbl>
            <c:dLbl>
              <c:idx val="4"/>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 sourceLinked="0"/>
              <c:showLegendKey val="0"/>
              <c:showVal val="1"/>
              <c:showBubbleSize val="0"/>
              <c:showCatName val="0"/>
              <c:showSerName val="0"/>
              <c:showPercent val="1"/>
            </c:dLbl>
            <c:dLbl>
              <c:idx val="5"/>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 sourceLinked="0"/>
              <c:showLegendKey val="0"/>
              <c:showVal val="1"/>
              <c:showBubbleSize val="0"/>
              <c:showCatName val="0"/>
              <c:showSerName val="0"/>
              <c:showPercent val="1"/>
            </c:dLbl>
            <c:numFmt formatCode="0%" sourceLinked="0"/>
            <c:showLegendKey val="0"/>
            <c:showVal val="1"/>
            <c:showBubbleSize val="0"/>
            <c:showCatName val="0"/>
            <c:showSerName val="0"/>
            <c:showLeaderLines val="1"/>
            <c:showPercent val="1"/>
          </c:dLbls>
          <c:cat>
            <c:strRef>
              <c:f>'Dashboard Tabel 2'!$E$18:$E$24</c:f>
              <c:strCache/>
            </c:strRef>
          </c:cat>
          <c:val>
            <c:numRef>
              <c:f>'Dashboard Tabel 2'!$F$18:$F$24</c:f>
              <c:numCache/>
            </c:numRef>
          </c:val>
        </c:ser>
      </c:pieChart>
      <c:spPr>
        <a:noFill/>
        <a:ln>
          <a:noFill/>
        </a:ln>
      </c:spPr>
    </c:plotArea>
    <c:legend>
      <c:legendPos val="r"/>
      <c:legendEntry>
        <c:idx val="0"/>
        <c:delete val="1"/>
      </c:legendEntry>
      <c:layout>
        <c:manualLayout>
          <c:xMode val="edge"/>
          <c:yMode val="edge"/>
          <c:x val="0.033"/>
          <c:y val="0.76425"/>
          <c:w val="0.96075"/>
          <c:h val="0.207"/>
        </c:manualLayout>
      </c:layout>
      <c:overlay val="0"/>
      <c:spPr>
        <a:noFill/>
        <a:ln w="3175">
          <a:noFill/>
        </a:ln>
      </c:spPr>
      <c:txPr>
        <a:bodyPr vert="horz" rot="0"/>
        <a:lstStyle/>
        <a:p>
          <a:pPr>
            <a:defRPr lang="en-US" cap="none" sz="735" b="0" i="0" u="none" baseline="0">
              <a:solidFill>
                <a:srgbClr val="000000"/>
              </a:solidFill>
              <a:latin typeface="Arial"/>
              <a:ea typeface="Arial"/>
              <a:cs typeface="Arial"/>
            </a:defRPr>
          </a:pPr>
        </a:p>
      </c:txPr>
    </c:legend>
    <c:plotVisOnly val="1"/>
    <c:dispBlanksAs val="zero"/>
    <c:showDLblsOverMax val="0"/>
  </c:chart>
  <c:spPr>
    <a:solidFill>
      <a:srgbClr val="ADADAD"/>
    </a:solidFill>
    <a:ln w="25400">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815"/>
          <c:y val="0.07925"/>
          <c:w val="0.39125"/>
          <c:h val="0.603"/>
        </c:manualLayout>
      </c:layout>
      <c:pieChart>
        <c:varyColors val="1"/>
        <c:ser>
          <c:idx val="0"/>
          <c:order val="0"/>
          <c:spPr>
            <a:solidFill>
              <a:srgbClr val="ADADA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ADADAD"/>
              </a:solidFill>
              <a:ln w="12700">
                <a:solidFill>
                  <a:srgbClr val="000000"/>
                </a:solidFill>
              </a:ln>
            </c:spPr>
          </c:dPt>
          <c:dPt>
            <c:idx val="1"/>
            <c:spPr>
              <a:solidFill>
                <a:srgbClr val="FFFFFF"/>
              </a:solidFill>
              <a:ln w="12700">
                <a:solidFill>
                  <a:srgbClr val="000000"/>
                </a:solidFill>
              </a:ln>
            </c:spPr>
          </c:dPt>
          <c:dPt>
            <c:idx val="2"/>
            <c:spPr>
              <a:solidFill>
                <a:srgbClr val="D7D7D6"/>
              </a:solidFill>
              <a:ln w="12700">
                <a:solidFill>
                  <a:srgbClr val="000000"/>
                </a:solidFill>
              </a:ln>
            </c:spPr>
          </c:dPt>
          <c:dPt>
            <c:idx val="3"/>
            <c:spPr>
              <a:solidFill>
                <a:srgbClr val="B5B5B4"/>
              </a:solidFill>
              <a:ln w="12700">
                <a:solidFill>
                  <a:srgbClr val="000000"/>
                </a:solidFill>
              </a:ln>
            </c:spPr>
          </c:dPt>
          <c:dPt>
            <c:idx val="4"/>
            <c:spPr>
              <a:solidFill>
                <a:srgbClr val="8C8B8A"/>
              </a:solidFill>
              <a:ln w="12700">
                <a:solidFill>
                  <a:srgbClr val="000000"/>
                </a:solidFill>
              </a:ln>
            </c:spPr>
          </c:dPt>
          <c:dPt>
            <c:idx val="5"/>
            <c:spPr>
              <a:solidFill>
                <a:srgbClr val="696766"/>
              </a:solidFill>
              <a:ln w="12700">
                <a:solidFill>
                  <a:srgbClr val="000000"/>
                </a:solidFill>
              </a:ln>
            </c:spPr>
          </c:dPt>
          <c:dPt>
            <c:idx val="6"/>
            <c:spPr>
              <a:solidFill>
                <a:srgbClr val="433F3D"/>
              </a:solidFill>
              <a:ln w="12700">
                <a:solidFill>
                  <a:srgbClr val="000000"/>
                </a:solidFill>
              </a:ln>
            </c:spPr>
          </c:dPt>
          <c:dLbls>
            <c:dLbl>
              <c:idx val="0"/>
              <c:txPr>
                <a:bodyPr vert="horz" rot="0" anchor="ctr"/>
                <a:lstStyle/>
                <a:p>
                  <a:pPr algn="ctr">
                    <a:defRPr lang="en-US" cap="none" sz="800" b="0" i="0" u="none" baseline="0">
                      <a:solidFill>
                        <a:srgbClr val="000000"/>
                      </a:solidFill>
                      <a:latin typeface="Arial"/>
                      <a:ea typeface="Arial"/>
                      <a:cs typeface="Arial"/>
                    </a:defRPr>
                  </a:pPr>
                </a:p>
              </c:txPr>
              <c:numFmt formatCode="0%" sourceLinked="0"/>
              <c:showLegendKey val="0"/>
              <c:showVal val="1"/>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 sourceLinked="0"/>
              <c:showLegendKey val="0"/>
              <c:showVal val="1"/>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 sourceLinked="0"/>
              <c:showLegendKey val="0"/>
              <c:showVal val="1"/>
              <c:showBubbleSize val="0"/>
              <c:showCatName val="0"/>
              <c:showSerName val="0"/>
              <c:showPercent val="1"/>
            </c:dLbl>
            <c:dLbl>
              <c:idx val="3"/>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 sourceLinked="0"/>
              <c:showLegendKey val="0"/>
              <c:showVal val="1"/>
              <c:showBubbleSize val="0"/>
              <c:showCatName val="0"/>
              <c:showSerName val="0"/>
              <c:showPercent val="1"/>
            </c:dLbl>
            <c:dLbl>
              <c:idx val="4"/>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 sourceLinked="0"/>
              <c:showLegendKey val="0"/>
              <c:showVal val="1"/>
              <c:showBubbleSize val="0"/>
              <c:showCatName val="0"/>
              <c:showSerName val="0"/>
              <c:showPercent val="1"/>
            </c:dLbl>
            <c:dLbl>
              <c:idx val="5"/>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 sourceLinked="0"/>
              <c:showLegendKey val="0"/>
              <c:showVal val="1"/>
              <c:showBubbleSize val="0"/>
              <c:showCatName val="0"/>
              <c:showSerName val="0"/>
              <c:showPercent val="1"/>
            </c:dLbl>
            <c:numFmt formatCode="0%" sourceLinked="0"/>
            <c:showLegendKey val="0"/>
            <c:showVal val="1"/>
            <c:showBubbleSize val="0"/>
            <c:showCatName val="0"/>
            <c:showSerName val="0"/>
            <c:showLeaderLines val="1"/>
            <c:showPercent val="1"/>
          </c:dLbls>
          <c:cat>
            <c:strRef>
              <c:f>'Dashboard Tabel 2'!$E$18:$E$24</c:f>
              <c:strCache/>
            </c:strRef>
          </c:cat>
          <c:val>
            <c:numRef>
              <c:f>'Dashboard Tabel 2'!$J$18:$J$24</c:f>
              <c:numCache/>
            </c:numRef>
          </c:val>
        </c:ser>
      </c:pieChart>
      <c:spPr>
        <a:noFill/>
        <a:ln>
          <a:noFill/>
        </a:ln>
      </c:spPr>
    </c:plotArea>
    <c:legend>
      <c:legendPos val="r"/>
      <c:legendEntry>
        <c:idx val="0"/>
        <c:delete val="1"/>
      </c:legendEntry>
      <c:layout>
        <c:manualLayout>
          <c:xMode val="edge"/>
          <c:yMode val="edge"/>
          <c:x val="0.035"/>
          <c:y val="0.7715"/>
          <c:w val="0.95675"/>
          <c:h val="0.20625"/>
        </c:manualLayout>
      </c:layout>
      <c:overlay val="0"/>
      <c:spPr>
        <a:noFill/>
        <a:ln w="3175">
          <a:noFill/>
        </a:ln>
      </c:spPr>
      <c:txPr>
        <a:bodyPr vert="horz" rot="0"/>
        <a:lstStyle/>
        <a:p>
          <a:pPr>
            <a:defRPr lang="en-US" cap="none" sz="735" b="0" i="0" u="none" baseline="0">
              <a:solidFill>
                <a:srgbClr val="000000"/>
              </a:solidFill>
              <a:latin typeface="Arial"/>
              <a:ea typeface="Arial"/>
              <a:cs typeface="Arial"/>
            </a:defRPr>
          </a:pPr>
        </a:p>
      </c:txPr>
    </c:legend>
    <c:plotVisOnly val="1"/>
    <c:dispBlanksAs val="zero"/>
    <c:showDLblsOverMax val="0"/>
  </c:chart>
  <c:spPr>
    <a:solidFill>
      <a:srgbClr val="ADADAD"/>
    </a:solidFill>
    <a:ln w="25400">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48</xdr:row>
      <xdr:rowOff>28575</xdr:rowOff>
    </xdr:from>
    <xdr:to>
      <xdr:col>7</xdr:col>
      <xdr:colOff>742950</xdr:colOff>
      <xdr:row>67</xdr:row>
      <xdr:rowOff>19050</xdr:rowOff>
    </xdr:to>
    <xdr:graphicFrame>
      <xdr:nvGraphicFramePr>
        <xdr:cNvPr id="1" name="Grafiek 3"/>
        <xdr:cNvGraphicFramePr/>
      </xdr:nvGraphicFramePr>
      <xdr:xfrm>
        <a:off x="2971800" y="7829550"/>
        <a:ext cx="4857750" cy="3067050"/>
      </xdr:xfrm>
      <a:graphic>
        <a:graphicData uri="http://schemas.openxmlformats.org/drawingml/2006/chart">
          <c:chart xmlns:c="http://schemas.openxmlformats.org/drawingml/2006/chart" r:id="rId1"/>
        </a:graphicData>
      </a:graphic>
    </xdr:graphicFrame>
    <xdr:clientData/>
  </xdr:twoCellAnchor>
  <xdr:twoCellAnchor>
    <xdr:from>
      <xdr:col>4</xdr:col>
      <xdr:colOff>0</xdr:colOff>
      <xdr:row>27</xdr:row>
      <xdr:rowOff>57150</xdr:rowOff>
    </xdr:from>
    <xdr:to>
      <xdr:col>7</xdr:col>
      <xdr:colOff>742950</xdr:colOff>
      <xdr:row>46</xdr:row>
      <xdr:rowOff>0</xdr:rowOff>
    </xdr:to>
    <xdr:graphicFrame>
      <xdr:nvGraphicFramePr>
        <xdr:cNvPr id="2" name="Grafiek 5"/>
        <xdr:cNvGraphicFramePr/>
      </xdr:nvGraphicFramePr>
      <xdr:xfrm>
        <a:off x="2971800" y="4457700"/>
        <a:ext cx="4857750" cy="3019425"/>
      </xdr:xfrm>
      <a:graphic>
        <a:graphicData uri="http://schemas.openxmlformats.org/drawingml/2006/chart">
          <c:chart xmlns:c="http://schemas.openxmlformats.org/drawingml/2006/chart" r:id="rId2"/>
        </a:graphicData>
      </a:graphic>
    </xdr:graphicFrame>
    <xdr:clientData/>
  </xdr:twoCellAnchor>
  <xdr:twoCellAnchor>
    <xdr:from>
      <xdr:col>9</xdr:col>
      <xdr:colOff>28575</xdr:colOff>
      <xdr:row>27</xdr:row>
      <xdr:rowOff>57150</xdr:rowOff>
    </xdr:from>
    <xdr:to>
      <xdr:col>16</xdr:col>
      <xdr:colOff>381000</xdr:colOff>
      <xdr:row>45</xdr:row>
      <xdr:rowOff>142875</xdr:rowOff>
    </xdr:to>
    <xdr:graphicFrame>
      <xdr:nvGraphicFramePr>
        <xdr:cNvPr id="3" name="Grafiek 15"/>
        <xdr:cNvGraphicFramePr/>
      </xdr:nvGraphicFramePr>
      <xdr:xfrm>
        <a:off x="8601075" y="4457700"/>
        <a:ext cx="5553075" cy="3000375"/>
      </xdr:xfrm>
      <a:graphic>
        <a:graphicData uri="http://schemas.openxmlformats.org/drawingml/2006/chart">
          <c:chart xmlns:c="http://schemas.openxmlformats.org/drawingml/2006/chart" r:id="rId3"/>
        </a:graphicData>
      </a:graphic>
    </xdr:graphicFrame>
    <xdr:clientData/>
  </xdr:twoCellAnchor>
  <xdr:twoCellAnchor>
    <xdr:from>
      <xdr:col>4</xdr:col>
      <xdr:colOff>0</xdr:colOff>
      <xdr:row>69</xdr:row>
      <xdr:rowOff>47625</xdr:rowOff>
    </xdr:from>
    <xdr:to>
      <xdr:col>7</xdr:col>
      <xdr:colOff>581025</xdr:colOff>
      <xdr:row>88</xdr:row>
      <xdr:rowOff>47625</xdr:rowOff>
    </xdr:to>
    <xdr:graphicFrame>
      <xdr:nvGraphicFramePr>
        <xdr:cNvPr id="4" name="Grafiek 17"/>
        <xdr:cNvGraphicFramePr/>
      </xdr:nvGraphicFramePr>
      <xdr:xfrm>
        <a:off x="2971800" y="11249025"/>
        <a:ext cx="4695825" cy="3076575"/>
      </xdr:xfrm>
      <a:graphic>
        <a:graphicData uri="http://schemas.openxmlformats.org/drawingml/2006/chart">
          <c:chart xmlns:c="http://schemas.openxmlformats.org/drawingml/2006/chart" r:id="rId4"/>
        </a:graphicData>
      </a:graphic>
    </xdr:graphicFrame>
    <xdr:clientData/>
  </xdr:twoCellAnchor>
  <xdr:twoCellAnchor>
    <xdr:from>
      <xdr:col>9</xdr:col>
      <xdr:colOff>0</xdr:colOff>
      <xdr:row>69</xdr:row>
      <xdr:rowOff>38100</xdr:rowOff>
    </xdr:from>
    <xdr:to>
      <xdr:col>15</xdr:col>
      <xdr:colOff>257175</xdr:colOff>
      <xdr:row>88</xdr:row>
      <xdr:rowOff>47625</xdr:rowOff>
    </xdr:to>
    <xdr:graphicFrame>
      <xdr:nvGraphicFramePr>
        <xdr:cNvPr id="5" name="Grafiek 18"/>
        <xdr:cNvGraphicFramePr/>
      </xdr:nvGraphicFramePr>
      <xdr:xfrm>
        <a:off x="8572500" y="11239500"/>
        <a:ext cx="4714875" cy="3086100"/>
      </xdr:xfrm>
      <a:graphic>
        <a:graphicData uri="http://schemas.openxmlformats.org/drawingml/2006/chart">
          <c:chart xmlns:c="http://schemas.openxmlformats.org/drawingml/2006/chart" r:id="rId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C153"/>
  <sheetViews>
    <sheetView zoomScalePageLayoutView="0" workbookViewId="0" topLeftCell="A1">
      <selection activeCell="A1" sqref="A1"/>
    </sheetView>
  </sheetViews>
  <sheetFormatPr defaultColWidth="9.140625" defaultRowHeight="12.75"/>
  <cols>
    <col min="1" max="1" width="107.28125" style="46" customWidth="1"/>
    <col min="2" max="3" width="8.7109375" style="46" customWidth="1"/>
    <col min="4" max="16384" width="9.140625" style="46" customWidth="1"/>
  </cols>
  <sheetData>
    <row r="1" spans="1:2" ht="15" customHeight="1">
      <c r="A1" s="44" t="s">
        <v>144</v>
      </c>
      <c r="B1" s="45"/>
    </row>
    <row r="3" ht="15" customHeight="1">
      <c r="A3" s="47" t="s">
        <v>145</v>
      </c>
    </row>
    <row r="4" ht="5.25" customHeight="1">
      <c r="A4" s="47"/>
    </row>
    <row r="5" spans="1:2" ht="94.5" customHeight="1">
      <c r="A5" s="48" t="s">
        <v>146</v>
      </c>
      <c r="B5" s="49"/>
    </row>
    <row r="6" spans="1:2" ht="12.75">
      <c r="A6" s="50"/>
      <c r="B6" s="51"/>
    </row>
    <row r="7" ht="15" customHeight="1">
      <c r="A7" s="47" t="s">
        <v>147</v>
      </c>
    </row>
    <row r="8" ht="5.25" customHeight="1">
      <c r="A8" s="47"/>
    </row>
    <row r="9" spans="1:2" ht="67.5" customHeight="1">
      <c r="A9" s="52" t="s">
        <v>148</v>
      </c>
      <c r="B9" s="53"/>
    </row>
    <row r="10" spans="1:2" ht="12.75">
      <c r="A10" s="52"/>
      <c r="B10" s="54"/>
    </row>
    <row r="11" spans="1:3" ht="15" customHeight="1">
      <c r="A11" s="47" t="s">
        <v>149</v>
      </c>
      <c r="B11" s="52"/>
      <c r="C11" s="55"/>
    </row>
    <row r="12" spans="1:3" ht="5.25" customHeight="1">
      <c r="A12" s="47"/>
      <c r="B12" s="52"/>
      <c r="C12" s="55"/>
    </row>
    <row r="13" spans="1:3" ht="44.25" customHeight="1">
      <c r="A13" s="52" t="s">
        <v>150</v>
      </c>
      <c r="B13" s="53"/>
      <c r="C13" s="55"/>
    </row>
    <row r="14" spans="1:3" ht="5.25" customHeight="1">
      <c r="A14" s="52"/>
      <c r="B14" s="53"/>
      <c r="C14" s="55"/>
    </row>
    <row r="15" ht="15" customHeight="1">
      <c r="A15" s="56" t="s">
        <v>151</v>
      </c>
    </row>
    <row r="16" spans="1:2" ht="29.25" customHeight="1">
      <c r="A16" s="57" t="s">
        <v>152</v>
      </c>
      <c r="B16" s="45"/>
    </row>
    <row r="17" spans="1:2" ht="5.25" customHeight="1">
      <c r="A17" s="57"/>
      <c r="B17" s="45"/>
    </row>
    <row r="18" ht="15" customHeight="1">
      <c r="A18" s="58" t="s">
        <v>93</v>
      </c>
    </row>
    <row r="19" spans="1:2" ht="42" customHeight="1">
      <c r="A19" s="57" t="s">
        <v>153</v>
      </c>
      <c r="B19" s="45"/>
    </row>
    <row r="20" spans="1:2" ht="5.25" customHeight="1">
      <c r="A20" s="57"/>
      <c r="B20" s="45"/>
    </row>
    <row r="21" ht="15" customHeight="1">
      <c r="A21" s="58" t="s">
        <v>154</v>
      </c>
    </row>
    <row r="22" spans="1:2" ht="96" customHeight="1">
      <c r="A22" s="57" t="s">
        <v>155</v>
      </c>
      <c r="B22" s="45"/>
    </row>
    <row r="23" spans="1:2" ht="5.25" customHeight="1">
      <c r="A23" s="57"/>
      <c r="B23" s="45"/>
    </row>
    <row r="24" ht="15" customHeight="1">
      <c r="A24" s="58" t="s">
        <v>156</v>
      </c>
    </row>
    <row r="25" spans="1:2" ht="29.25" customHeight="1">
      <c r="A25" s="57" t="s">
        <v>157</v>
      </c>
      <c r="B25" s="45"/>
    </row>
    <row r="26" spans="1:2" ht="5.25" customHeight="1">
      <c r="A26" s="57"/>
      <c r="B26" s="45"/>
    </row>
    <row r="27" ht="15" customHeight="1">
      <c r="A27" s="58" t="s">
        <v>158</v>
      </c>
    </row>
    <row r="28" spans="1:2" ht="108" customHeight="1">
      <c r="A28" s="57" t="s">
        <v>159</v>
      </c>
      <c r="B28" s="45"/>
    </row>
    <row r="29" spans="1:2" ht="5.25" customHeight="1">
      <c r="A29" s="57"/>
      <c r="B29" s="45"/>
    </row>
    <row r="30" ht="15" customHeight="1">
      <c r="A30" s="58" t="s">
        <v>160</v>
      </c>
    </row>
    <row r="31" spans="1:2" ht="55.5" customHeight="1">
      <c r="A31" s="57" t="s">
        <v>161</v>
      </c>
      <c r="B31" s="45"/>
    </row>
    <row r="32" spans="1:3" ht="12.75">
      <c r="A32" s="59"/>
      <c r="B32" s="53"/>
      <c r="C32" s="55"/>
    </row>
    <row r="33" spans="1:3" ht="15" customHeight="1">
      <c r="A33" s="47" t="s">
        <v>162</v>
      </c>
      <c r="C33" s="55"/>
    </row>
    <row r="34" ht="5.25" customHeight="1">
      <c r="A34" s="47"/>
    </row>
    <row r="35" ht="69" customHeight="1">
      <c r="A35" s="52" t="s">
        <v>163</v>
      </c>
    </row>
    <row r="36" s="60" customFormat="1" ht="15" customHeight="1"/>
    <row r="37" spans="1:3" ht="15" customHeight="1">
      <c r="A37" s="47" t="s">
        <v>164</v>
      </c>
      <c r="C37" s="55"/>
    </row>
    <row r="38" ht="5.25" customHeight="1">
      <c r="A38" s="47"/>
    </row>
    <row r="39" ht="15" customHeight="1">
      <c r="A39" s="61" t="s">
        <v>165</v>
      </c>
    </row>
    <row r="40" ht="5.25" customHeight="1">
      <c r="A40" s="61"/>
    </row>
    <row r="41" spans="1:2" ht="55.5" customHeight="1">
      <c r="A41" s="52" t="s">
        <v>166</v>
      </c>
      <c r="B41" s="62"/>
    </row>
    <row r="42" s="64" customFormat="1" ht="5.25" customHeight="1">
      <c r="A42" s="63"/>
    </row>
    <row r="43" s="64" customFormat="1" ht="43.5" customHeight="1">
      <c r="A43" s="61" t="s">
        <v>167</v>
      </c>
    </row>
    <row r="44" s="64" customFormat="1" ht="5.25" customHeight="1"/>
    <row r="45" s="64" customFormat="1" ht="82.5" customHeight="1">
      <c r="A45" s="61" t="s">
        <v>168</v>
      </c>
    </row>
    <row r="46" s="64" customFormat="1" ht="5.25" customHeight="1"/>
    <row r="47" s="64" customFormat="1" ht="42" customHeight="1">
      <c r="A47" s="61" t="s">
        <v>169</v>
      </c>
    </row>
    <row r="48" s="64" customFormat="1" ht="5.25" customHeight="1"/>
    <row r="49" s="64" customFormat="1" ht="42" customHeight="1">
      <c r="A49" s="61" t="s">
        <v>170</v>
      </c>
    </row>
    <row r="50" s="64" customFormat="1" ht="5.25" customHeight="1"/>
    <row r="51" s="64" customFormat="1" ht="55.5" customHeight="1">
      <c r="A51" s="61" t="s">
        <v>171</v>
      </c>
    </row>
    <row r="52" s="64" customFormat="1" ht="5.25" customHeight="1"/>
    <row r="53" ht="15" customHeight="1">
      <c r="A53" s="61" t="s">
        <v>172</v>
      </c>
    </row>
    <row r="54" ht="5.25" customHeight="1">
      <c r="A54" s="61"/>
    </row>
    <row r="55" s="64" customFormat="1" ht="42" customHeight="1">
      <c r="A55" s="52" t="s">
        <v>173</v>
      </c>
    </row>
    <row r="56" ht="12.75">
      <c r="A56" s="65"/>
    </row>
    <row r="57" ht="15" customHeight="1">
      <c r="A57" s="47" t="s">
        <v>174</v>
      </c>
    </row>
    <row r="58" ht="5.25" customHeight="1">
      <c r="A58" s="66"/>
    </row>
    <row r="59" ht="15" customHeight="1">
      <c r="A59" s="61" t="s">
        <v>175</v>
      </c>
    </row>
    <row r="60" ht="15" customHeight="1">
      <c r="A60" s="64" t="s">
        <v>176</v>
      </c>
    </row>
    <row r="61" ht="5.25" customHeight="1">
      <c r="A61" s="64"/>
    </row>
    <row r="62" ht="15" customHeight="1">
      <c r="A62" s="61" t="s">
        <v>177</v>
      </c>
    </row>
    <row r="63" ht="121.5" customHeight="1">
      <c r="A63" s="64" t="s">
        <v>178</v>
      </c>
    </row>
    <row r="64" ht="5.25" customHeight="1">
      <c r="A64" s="64"/>
    </row>
    <row r="65" ht="15" customHeight="1">
      <c r="A65" s="61" t="s">
        <v>179</v>
      </c>
    </row>
    <row r="66" ht="15" customHeight="1">
      <c r="A66" s="64" t="s">
        <v>180</v>
      </c>
    </row>
    <row r="67" ht="12.75">
      <c r="A67" s="67"/>
    </row>
    <row r="68" ht="15" customHeight="1">
      <c r="A68" s="47" t="s">
        <v>181</v>
      </c>
    </row>
    <row r="69" ht="5.25" customHeight="1">
      <c r="A69" s="47"/>
    </row>
    <row r="70" ht="15" customHeight="1">
      <c r="A70" s="67" t="s">
        <v>182</v>
      </c>
    </row>
    <row r="71" ht="5.25" customHeight="1">
      <c r="A71" s="47"/>
    </row>
    <row r="72" spans="1:2" s="60" customFormat="1" ht="15" customHeight="1">
      <c r="A72" s="67" t="s">
        <v>183</v>
      </c>
      <c r="B72" s="53"/>
    </row>
    <row r="73" s="60" customFormat="1" ht="5.25" customHeight="1">
      <c r="A73" s="68"/>
    </row>
    <row r="74" s="52" customFormat="1" ht="15" customHeight="1">
      <c r="A74" s="67" t="s">
        <v>184</v>
      </c>
    </row>
    <row r="75" s="52" customFormat="1" ht="5.25" customHeight="1">
      <c r="A75" s="67"/>
    </row>
    <row r="76" s="52" customFormat="1" ht="42.75" customHeight="1">
      <c r="A76" s="67" t="s">
        <v>185</v>
      </c>
    </row>
    <row r="77" s="52" customFormat="1" ht="5.25" customHeight="1">
      <c r="A77" s="67"/>
    </row>
    <row r="78" s="52" customFormat="1" ht="15" customHeight="1">
      <c r="A78" s="67" t="s">
        <v>186</v>
      </c>
    </row>
    <row r="79" s="52" customFormat="1" ht="5.25" customHeight="1">
      <c r="A79" s="67"/>
    </row>
    <row r="80" s="52" customFormat="1" ht="27" customHeight="1">
      <c r="A80" s="67" t="s">
        <v>187</v>
      </c>
    </row>
    <row r="81" s="52" customFormat="1" ht="5.25" customHeight="1">
      <c r="A81" s="68"/>
    </row>
    <row r="82" s="52" customFormat="1" ht="28.5" customHeight="1">
      <c r="A82" s="67" t="s">
        <v>188</v>
      </c>
    </row>
    <row r="83" s="52" customFormat="1" ht="5.25" customHeight="1">
      <c r="A83" s="67"/>
    </row>
    <row r="84" s="52" customFormat="1" ht="57" customHeight="1">
      <c r="A84" s="67" t="s">
        <v>189</v>
      </c>
    </row>
    <row r="85" s="52" customFormat="1" ht="5.25" customHeight="1">
      <c r="A85" s="68"/>
    </row>
    <row r="86" s="52" customFormat="1" ht="29.25" customHeight="1">
      <c r="A86" s="67" t="s">
        <v>190</v>
      </c>
    </row>
    <row r="87" s="52" customFormat="1" ht="5.25" customHeight="1">
      <c r="A87" s="68"/>
    </row>
    <row r="88" s="64" customFormat="1" ht="28.5" customHeight="1">
      <c r="A88" s="67" t="s">
        <v>191</v>
      </c>
    </row>
    <row r="89" s="52" customFormat="1" ht="5.25" customHeight="1">
      <c r="A89" s="68"/>
    </row>
    <row r="90" s="52" customFormat="1" ht="42" customHeight="1">
      <c r="A90" s="67" t="s">
        <v>192</v>
      </c>
    </row>
    <row r="91" s="52" customFormat="1" ht="5.25" customHeight="1">
      <c r="A91" s="67"/>
    </row>
    <row r="92" spans="1:2" s="60" customFormat="1" ht="43.5" customHeight="1">
      <c r="A92" s="67" t="s">
        <v>193</v>
      </c>
      <c r="B92" s="67"/>
    </row>
    <row r="93" spans="1:2" s="60" customFormat="1" ht="5.25" customHeight="1">
      <c r="A93" s="68"/>
      <c r="B93" s="69"/>
    </row>
    <row r="94" spans="1:2" s="60" customFormat="1" ht="42" customHeight="1">
      <c r="A94" s="67" t="s">
        <v>194</v>
      </c>
      <c r="B94" s="69"/>
    </row>
    <row r="95" spans="1:2" s="60" customFormat="1" ht="5.25" customHeight="1">
      <c r="A95" s="68"/>
      <c r="B95" s="69"/>
    </row>
    <row r="96" spans="1:2" s="60" customFormat="1" ht="54.75" customHeight="1">
      <c r="A96" s="67" t="s">
        <v>195</v>
      </c>
      <c r="B96" s="69"/>
    </row>
    <row r="97" spans="1:2" s="60" customFormat="1" ht="5.25" customHeight="1">
      <c r="A97" s="67"/>
      <c r="B97" s="69"/>
    </row>
    <row r="98" spans="1:2" s="60" customFormat="1" ht="27.75" customHeight="1">
      <c r="A98" s="67" t="s">
        <v>196</v>
      </c>
      <c r="B98" s="69"/>
    </row>
    <row r="99" spans="1:2" s="60" customFormat="1" ht="5.25" customHeight="1">
      <c r="A99" s="67"/>
      <c r="B99" s="69"/>
    </row>
    <row r="100" spans="1:2" s="60" customFormat="1" ht="29.25" customHeight="1">
      <c r="A100" s="67" t="s">
        <v>197</v>
      </c>
      <c r="B100" s="69"/>
    </row>
    <row r="101" spans="1:2" s="60" customFormat="1" ht="5.25" customHeight="1">
      <c r="A101" s="68"/>
      <c r="B101" s="69"/>
    </row>
    <row r="102" spans="1:2" s="60" customFormat="1" ht="68.25" customHeight="1">
      <c r="A102" s="67" t="s">
        <v>198</v>
      </c>
      <c r="B102" s="69"/>
    </row>
    <row r="103" spans="1:2" s="60" customFormat="1" ht="5.25" customHeight="1">
      <c r="A103" s="67"/>
      <c r="B103" s="69"/>
    </row>
    <row r="104" spans="1:2" s="60" customFormat="1" ht="28.5" customHeight="1">
      <c r="A104" s="67" t="s">
        <v>199</v>
      </c>
      <c r="B104" s="69"/>
    </row>
    <row r="105" spans="1:2" s="60" customFormat="1" ht="5.25" customHeight="1">
      <c r="A105" s="68"/>
      <c r="B105" s="69"/>
    </row>
    <row r="106" spans="1:2" s="60" customFormat="1" ht="28.5" customHeight="1">
      <c r="A106" s="67" t="s">
        <v>200</v>
      </c>
      <c r="B106" s="69"/>
    </row>
    <row r="107" spans="1:2" s="60" customFormat="1" ht="5.25" customHeight="1">
      <c r="A107" s="68"/>
      <c r="B107" s="69"/>
    </row>
    <row r="108" spans="1:2" s="60" customFormat="1" ht="55.5" customHeight="1">
      <c r="A108" s="67" t="s">
        <v>201</v>
      </c>
      <c r="B108" s="69"/>
    </row>
    <row r="109" spans="1:2" s="60" customFormat="1" ht="5.25" customHeight="1">
      <c r="A109" s="68"/>
      <c r="B109" s="69"/>
    </row>
    <row r="110" spans="1:2" s="60" customFormat="1" ht="30" customHeight="1">
      <c r="A110" s="67" t="s">
        <v>202</v>
      </c>
      <c r="B110" s="69"/>
    </row>
    <row r="111" spans="1:2" s="60" customFormat="1" ht="5.25" customHeight="1">
      <c r="A111" s="68"/>
      <c r="B111" s="70"/>
    </row>
    <row r="112" spans="1:2" s="60" customFormat="1" ht="29.25" customHeight="1">
      <c r="A112" s="67" t="s">
        <v>203</v>
      </c>
      <c r="B112" s="70"/>
    </row>
    <row r="113" spans="1:2" s="60" customFormat="1" ht="12.75">
      <c r="A113" s="68"/>
      <c r="B113" s="68"/>
    </row>
    <row r="114" ht="15" customHeight="1">
      <c r="A114" s="47" t="s">
        <v>204</v>
      </c>
    </row>
    <row r="115" ht="5.25" customHeight="1">
      <c r="A115" s="47"/>
    </row>
    <row r="116" spans="1:2" ht="15" customHeight="1">
      <c r="A116" s="67" t="s">
        <v>205</v>
      </c>
      <c r="B116" s="67"/>
    </row>
    <row r="117" spans="1:2" ht="15" customHeight="1">
      <c r="A117" s="67" t="s">
        <v>206</v>
      </c>
      <c r="B117" s="67"/>
    </row>
    <row r="118" spans="1:2" ht="15" customHeight="1">
      <c r="A118" s="67" t="s">
        <v>207</v>
      </c>
      <c r="B118" s="67"/>
    </row>
    <row r="119" spans="1:2" ht="15" customHeight="1">
      <c r="A119" s="67" t="s">
        <v>208</v>
      </c>
      <c r="B119" s="67"/>
    </row>
    <row r="120" spans="1:2" ht="15" customHeight="1">
      <c r="A120" s="67" t="s">
        <v>209</v>
      </c>
      <c r="B120" s="67"/>
    </row>
    <row r="121" spans="1:2" ht="15" customHeight="1">
      <c r="A121" s="67" t="s">
        <v>210</v>
      </c>
      <c r="B121" s="67"/>
    </row>
    <row r="122" spans="1:2" ht="15" customHeight="1">
      <c r="A122" s="67" t="s">
        <v>211</v>
      </c>
      <c r="B122" s="67"/>
    </row>
    <row r="123" spans="1:2" ht="15" customHeight="1">
      <c r="A123" s="67" t="s">
        <v>212</v>
      </c>
      <c r="B123" s="67"/>
    </row>
    <row r="124" spans="1:2" ht="15" customHeight="1">
      <c r="A124" s="67" t="s">
        <v>213</v>
      </c>
      <c r="B124" s="67"/>
    </row>
    <row r="125" spans="1:2" ht="15" customHeight="1">
      <c r="A125" s="67" t="s">
        <v>214</v>
      </c>
      <c r="B125" s="67"/>
    </row>
    <row r="126" spans="1:2" ht="15" customHeight="1">
      <c r="A126" s="67" t="s">
        <v>215</v>
      </c>
      <c r="B126" s="71"/>
    </row>
    <row r="127" spans="1:2" ht="15" customHeight="1">
      <c r="A127" s="67" t="s">
        <v>216</v>
      </c>
      <c r="B127" s="71"/>
    </row>
    <row r="128" spans="1:2" ht="15" customHeight="1">
      <c r="A128" s="67" t="s">
        <v>217</v>
      </c>
      <c r="B128" s="71"/>
    </row>
    <row r="129" spans="1:2" ht="15" customHeight="1">
      <c r="A129" s="67" t="s">
        <v>218</v>
      </c>
      <c r="B129" s="71"/>
    </row>
    <row r="130" spans="1:2" ht="15" customHeight="1">
      <c r="A130" s="67" t="s">
        <v>219</v>
      </c>
      <c r="B130" s="71"/>
    </row>
    <row r="131" spans="1:2" ht="15" customHeight="1">
      <c r="A131" s="67" t="s">
        <v>220</v>
      </c>
      <c r="B131" s="71"/>
    </row>
    <row r="132" spans="1:2" ht="15" customHeight="1">
      <c r="A132" s="67" t="s">
        <v>221</v>
      </c>
      <c r="B132" s="71"/>
    </row>
    <row r="133" spans="1:2" ht="15" customHeight="1">
      <c r="A133" s="67" t="s">
        <v>222</v>
      </c>
      <c r="B133" s="71"/>
    </row>
    <row r="134" ht="12.75">
      <c r="B134" s="71"/>
    </row>
    <row r="135" s="64" customFormat="1" ht="12.75">
      <c r="A135" s="67"/>
    </row>
    <row r="139" ht="15" customHeight="1">
      <c r="A139" s="72" t="s">
        <v>223</v>
      </c>
    </row>
    <row r="140" ht="15" customHeight="1">
      <c r="A140" s="73" t="s">
        <v>224</v>
      </c>
    </row>
    <row r="141" ht="15" customHeight="1">
      <c r="A141" s="73" t="s">
        <v>225</v>
      </c>
    </row>
    <row r="142" ht="15" customHeight="1">
      <c r="A142" s="73" t="s">
        <v>226</v>
      </c>
    </row>
    <row r="143" ht="15" customHeight="1">
      <c r="A143" s="73" t="s">
        <v>227</v>
      </c>
    </row>
    <row r="144" ht="15" customHeight="1">
      <c r="A144" s="73" t="s">
        <v>228</v>
      </c>
    </row>
    <row r="145" ht="15" customHeight="1">
      <c r="A145" s="73" t="s">
        <v>229</v>
      </c>
    </row>
    <row r="146" ht="15" customHeight="1">
      <c r="A146" s="73" t="s">
        <v>230</v>
      </c>
    </row>
    <row r="147" ht="15" customHeight="1">
      <c r="A147" s="73" t="s">
        <v>231</v>
      </c>
    </row>
    <row r="148" ht="15" customHeight="1">
      <c r="A148" s="73" t="s">
        <v>232</v>
      </c>
    </row>
    <row r="149" ht="15" customHeight="1">
      <c r="A149" s="73" t="s">
        <v>233</v>
      </c>
    </row>
    <row r="150" ht="15" customHeight="1">
      <c r="A150" s="73" t="s">
        <v>234</v>
      </c>
    </row>
    <row r="151" ht="15" customHeight="1">
      <c r="A151" s="73" t="s">
        <v>235</v>
      </c>
    </row>
    <row r="152" ht="15" customHeight="1">
      <c r="A152" s="73" t="s">
        <v>236</v>
      </c>
    </row>
    <row r="153" ht="15" customHeight="1">
      <c r="A153" s="73" t="s">
        <v>237</v>
      </c>
    </row>
  </sheetData>
  <sheetProtection/>
  <printOptions/>
  <pageMargins left="0.75" right="0.75" top="1" bottom="1" header="0.5" footer="0.5"/>
  <pageSetup fitToHeight="3" fitToWidth="1" horizontalDpi="600" verticalDpi="600" orientation="portrait" paperSize="9" scale="70" r:id="rId1"/>
</worksheet>
</file>

<file path=xl/worksheets/sheet2.xml><?xml version="1.0" encoding="utf-8"?>
<worksheet xmlns="http://schemas.openxmlformats.org/spreadsheetml/2006/main" xmlns:r="http://schemas.openxmlformats.org/officeDocument/2006/relationships">
  <dimension ref="A1:CX38"/>
  <sheetViews>
    <sheetView zoomScalePageLayoutView="0" workbookViewId="0" topLeftCell="A1">
      <selection activeCell="A1" sqref="A1"/>
    </sheetView>
  </sheetViews>
  <sheetFormatPr defaultColWidth="9.140625" defaultRowHeight="12.75"/>
  <sheetData>
    <row r="1" spans="1:102" ht="12.75">
      <c r="A1" s="1" t="s">
        <v>79</v>
      </c>
      <c r="B1" s="1" t="s">
        <v>78</v>
      </c>
      <c r="C1" s="1" t="s">
        <v>46</v>
      </c>
      <c r="D1" s="1" t="s">
        <v>47</v>
      </c>
      <c r="E1" s="1" t="s">
        <v>48</v>
      </c>
      <c r="F1" s="1" t="s">
        <v>49</v>
      </c>
      <c r="G1" s="1" t="s">
        <v>50</v>
      </c>
      <c r="H1" s="1" t="s">
        <v>94</v>
      </c>
      <c r="I1" s="1" t="s">
        <v>95</v>
      </c>
      <c r="J1" s="1" t="s">
        <v>96</v>
      </c>
      <c r="K1" s="1" t="s">
        <v>97</v>
      </c>
      <c r="L1" s="1" t="s">
        <v>98</v>
      </c>
      <c r="M1" s="1" t="s">
        <v>99</v>
      </c>
      <c r="N1" s="1" t="s">
        <v>100</v>
      </c>
      <c r="O1" s="1" t="s">
        <v>101</v>
      </c>
      <c r="P1" s="1" t="s">
        <v>102</v>
      </c>
      <c r="Q1" s="1" t="s">
        <v>103</v>
      </c>
      <c r="R1" s="1" t="s">
        <v>104</v>
      </c>
      <c r="S1" s="1" t="s">
        <v>105</v>
      </c>
      <c r="T1" s="1" t="s">
        <v>106</v>
      </c>
      <c r="U1" s="1" t="s">
        <v>107</v>
      </c>
      <c r="V1" s="1" t="s">
        <v>108</v>
      </c>
      <c r="W1" s="1" t="s">
        <v>109</v>
      </c>
      <c r="X1" s="1" t="s">
        <v>53</v>
      </c>
      <c r="Y1" s="1" t="s">
        <v>54</v>
      </c>
      <c r="Z1" s="1" t="s">
        <v>55</v>
      </c>
      <c r="AA1" s="1" t="s">
        <v>56</v>
      </c>
      <c r="AB1" s="1" t="s">
        <v>110</v>
      </c>
      <c r="AC1" s="1" t="s">
        <v>111</v>
      </c>
      <c r="AD1" s="1" t="s">
        <v>112</v>
      </c>
      <c r="AE1" s="1" t="s">
        <v>113</v>
      </c>
      <c r="AF1" s="1" t="s">
        <v>114</v>
      </c>
      <c r="AG1" s="1" t="s">
        <v>115</v>
      </c>
      <c r="AH1" s="1" t="s">
        <v>116</v>
      </c>
      <c r="AI1" s="1" t="s">
        <v>117</v>
      </c>
      <c r="AJ1" s="1" t="s">
        <v>118</v>
      </c>
      <c r="AK1" s="1" t="s">
        <v>119</v>
      </c>
      <c r="AL1" s="1" t="s">
        <v>138</v>
      </c>
      <c r="AM1" s="1" t="s">
        <v>139</v>
      </c>
      <c r="AN1" s="1" t="s">
        <v>140</v>
      </c>
      <c r="AO1" s="1" t="s">
        <v>141</v>
      </c>
      <c r="AP1" s="1" t="s">
        <v>142</v>
      </c>
      <c r="AQ1" s="1" t="s">
        <v>120</v>
      </c>
      <c r="AR1" s="1" t="s">
        <v>121</v>
      </c>
      <c r="AS1" s="1" t="s">
        <v>122</v>
      </c>
      <c r="AT1" s="1" t="s">
        <v>123</v>
      </c>
      <c r="AU1" s="1" t="s">
        <v>124</v>
      </c>
      <c r="AV1" s="1" t="s">
        <v>131</v>
      </c>
      <c r="AW1" s="1" t="s">
        <v>132</v>
      </c>
      <c r="AX1" s="1" t="s">
        <v>133</v>
      </c>
      <c r="AY1" s="1" t="s">
        <v>134</v>
      </c>
      <c r="AZ1" s="1" t="s">
        <v>135</v>
      </c>
      <c r="BA1" s="1" t="s">
        <v>51</v>
      </c>
      <c r="BB1" s="1" t="s">
        <v>57</v>
      </c>
      <c r="BC1" s="1" t="s">
        <v>58</v>
      </c>
      <c r="BD1" s="1" t="s">
        <v>59</v>
      </c>
      <c r="BE1" s="1" t="s">
        <v>60</v>
      </c>
      <c r="BF1" s="1" t="s">
        <v>125</v>
      </c>
      <c r="BG1" s="1" t="s">
        <v>61</v>
      </c>
      <c r="BH1" s="1" t="s">
        <v>62</v>
      </c>
      <c r="BI1" s="1" t="s">
        <v>63</v>
      </c>
      <c r="BJ1" s="1" t="s">
        <v>64</v>
      </c>
      <c r="BK1" s="1" t="s">
        <v>126</v>
      </c>
      <c r="BL1" s="1" t="s">
        <v>65</v>
      </c>
      <c r="BM1" s="1" t="s">
        <v>66</v>
      </c>
      <c r="BN1" s="1" t="s">
        <v>67</v>
      </c>
      <c r="BO1" s="1" t="s">
        <v>68</v>
      </c>
      <c r="BP1" s="1" t="s">
        <v>127</v>
      </c>
      <c r="BQ1" s="1" t="s">
        <v>128</v>
      </c>
      <c r="BR1" s="1" t="s">
        <v>129</v>
      </c>
      <c r="BS1" s="1" t="s">
        <v>130</v>
      </c>
      <c r="BT1" s="1" t="s">
        <v>69</v>
      </c>
      <c r="BU1" s="1" t="s">
        <v>52</v>
      </c>
      <c r="BV1" s="1" t="s">
        <v>70</v>
      </c>
      <c r="BW1" s="1" t="s">
        <v>71</v>
      </c>
      <c r="BX1" s="1" t="s">
        <v>72</v>
      </c>
      <c r="BY1" s="1" t="s">
        <v>73</v>
      </c>
      <c r="BZ1" s="1" t="s">
        <v>136</v>
      </c>
      <c r="CA1" s="1" t="s">
        <v>74</v>
      </c>
      <c r="CB1" s="1" t="s">
        <v>75</v>
      </c>
      <c r="CC1" s="1" t="s">
        <v>76</v>
      </c>
      <c r="CD1" s="1" t="s">
        <v>77</v>
      </c>
      <c r="CE1" s="1"/>
      <c r="CF1" s="1"/>
      <c r="CG1" s="1"/>
      <c r="CH1" s="1"/>
      <c r="CI1" s="1"/>
      <c r="CJ1" s="1"/>
      <c r="CK1" s="1"/>
      <c r="CL1" s="1"/>
      <c r="CM1" s="1"/>
      <c r="CN1" s="1"/>
      <c r="CO1" s="1"/>
      <c r="CP1" s="1"/>
      <c r="CQ1" s="1"/>
      <c r="CR1" s="1"/>
      <c r="CS1" s="1"/>
      <c r="CT1" s="1"/>
      <c r="CU1" s="1"/>
      <c r="CV1" s="1"/>
      <c r="CW1" s="1"/>
      <c r="CX1" s="1"/>
    </row>
    <row r="2" spans="1:82" ht="12.75">
      <c r="A2">
        <v>1</v>
      </c>
      <c r="B2" t="s">
        <v>11</v>
      </c>
      <c r="C2" s="2">
        <v>20320</v>
      </c>
      <c r="D2" s="2">
        <v>20510</v>
      </c>
      <c r="E2" s="2">
        <v>21090</v>
      </c>
      <c r="F2" s="2">
        <v>21520</v>
      </c>
      <c r="G2" s="2">
        <v>24500</v>
      </c>
      <c r="H2" s="2">
        <v>3480</v>
      </c>
      <c r="I2" s="2">
        <v>3600</v>
      </c>
      <c r="J2" s="2">
        <v>3770</v>
      </c>
      <c r="K2" s="2">
        <v>3980</v>
      </c>
      <c r="L2" s="2" t="s">
        <v>44</v>
      </c>
      <c r="M2" s="2">
        <v>2420</v>
      </c>
      <c r="N2" s="2">
        <v>2350</v>
      </c>
      <c r="O2" s="2">
        <v>2620</v>
      </c>
      <c r="P2" s="2">
        <v>2550</v>
      </c>
      <c r="Q2" s="2">
        <v>2780</v>
      </c>
      <c r="R2" s="2">
        <v>1270</v>
      </c>
      <c r="S2" s="2">
        <v>1270</v>
      </c>
      <c r="T2" s="2">
        <v>1340</v>
      </c>
      <c r="U2" s="2">
        <v>1310</v>
      </c>
      <c r="V2" s="2">
        <v>1420</v>
      </c>
      <c r="W2" s="2">
        <v>370</v>
      </c>
      <c r="X2" s="2">
        <v>320</v>
      </c>
      <c r="Y2" s="2">
        <v>470</v>
      </c>
      <c r="Z2" s="2">
        <v>420</v>
      </c>
      <c r="AA2" s="2">
        <v>520</v>
      </c>
      <c r="AB2" s="2">
        <v>860</v>
      </c>
      <c r="AC2" s="2">
        <v>810</v>
      </c>
      <c r="AD2" s="2">
        <v>870</v>
      </c>
      <c r="AE2" s="2">
        <v>880</v>
      </c>
      <c r="AF2" s="2">
        <v>900</v>
      </c>
      <c r="AG2" s="2">
        <v>4000</v>
      </c>
      <c r="AH2" s="2">
        <v>3910</v>
      </c>
      <c r="AI2" s="2">
        <v>3970</v>
      </c>
      <c r="AJ2" s="2">
        <v>3970</v>
      </c>
      <c r="AK2" s="2" t="s">
        <v>44</v>
      </c>
      <c r="AL2" s="2">
        <v>3830</v>
      </c>
      <c r="AM2" s="2">
        <v>4010</v>
      </c>
      <c r="AN2" s="2">
        <v>4200</v>
      </c>
      <c r="AO2" s="2">
        <v>4400</v>
      </c>
      <c r="AP2" s="2">
        <v>4730</v>
      </c>
      <c r="AQ2" s="2">
        <v>11020</v>
      </c>
      <c r="AR2" s="2">
        <v>10950</v>
      </c>
      <c r="AS2" s="2">
        <v>11150</v>
      </c>
      <c r="AT2" s="2">
        <v>11150</v>
      </c>
      <c r="AU2" s="2">
        <v>13420</v>
      </c>
      <c r="AV2" s="2">
        <v>5460</v>
      </c>
      <c r="AW2" s="2">
        <v>5550</v>
      </c>
      <c r="AX2" s="2">
        <v>5740</v>
      </c>
      <c r="AY2" s="2">
        <v>5960</v>
      </c>
      <c r="AZ2" s="2">
        <v>6350</v>
      </c>
      <c r="BA2" s="2">
        <v>790</v>
      </c>
      <c r="BB2" s="2">
        <v>830</v>
      </c>
      <c r="BC2" s="2">
        <v>860</v>
      </c>
      <c r="BD2" s="2">
        <v>950</v>
      </c>
      <c r="BE2" s="2">
        <v>1070</v>
      </c>
      <c r="BF2" s="2">
        <v>490</v>
      </c>
      <c r="BG2" s="2">
        <v>530</v>
      </c>
      <c r="BH2" s="2">
        <v>500</v>
      </c>
      <c r="BI2" s="2">
        <v>520</v>
      </c>
      <c r="BJ2" s="2">
        <v>680</v>
      </c>
      <c r="BK2" s="2">
        <v>1680</v>
      </c>
      <c r="BL2" s="2">
        <v>1850</v>
      </c>
      <c r="BM2" s="2">
        <v>1990</v>
      </c>
      <c r="BN2" s="2">
        <v>2070</v>
      </c>
      <c r="BO2" s="2">
        <v>2160</v>
      </c>
      <c r="BP2" s="2">
        <v>1190</v>
      </c>
      <c r="BQ2" s="2">
        <v>1260</v>
      </c>
      <c r="BR2" s="2">
        <v>1370</v>
      </c>
      <c r="BS2" s="2">
        <v>1470</v>
      </c>
      <c r="BT2" s="2">
        <v>1660</v>
      </c>
      <c r="BU2" s="2">
        <v>2780</v>
      </c>
      <c r="BV2" s="2">
        <v>2590</v>
      </c>
      <c r="BW2" s="2">
        <v>2490</v>
      </c>
      <c r="BX2" s="2">
        <v>2490</v>
      </c>
      <c r="BY2" s="2">
        <v>2780</v>
      </c>
      <c r="BZ2" s="2">
        <v>13380</v>
      </c>
      <c r="CA2" s="2">
        <v>13450</v>
      </c>
      <c r="CB2" s="2">
        <v>13880</v>
      </c>
      <c r="CC2" s="2">
        <v>14020</v>
      </c>
      <c r="CD2" s="2">
        <v>16160</v>
      </c>
    </row>
    <row r="3" spans="1:82" ht="12.75">
      <c r="A3">
        <v>2</v>
      </c>
      <c r="B3" t="s">
        <v>0</v>
      </c>
      <c r="C3" s="2">
        <v>5260</v>
      </c>
      <c r="D3" s="2">
        <v>7460</v>
      </c>
      <c r="E3" s="2">
        <v>8550</v>
      </c>
      <c r="F3" s="2">
        <v>9970</v>
      </c>
      <c r="G3" s="2">
        <v>15020</v>
      </c>
      <c r="H3" s="2">
        <v>1000</v>
      </c>
      <c r="I3" s="2">
        <v>1530</v>
      </c>
      <c r="J3" s="2">
        <v>1970</v>
      </c>
      <c r="K3" s="2">
        <v>2430</v>
      </c>
      <c r="L3" s="2" t="s">
        <v>44</v>
      </c>
      <c r="M3" s="2">
        <v>280</v>
      </c>
      <c r="N3" s="2">
        <v>300</v>
      </c>
      <c r="O3" s="2">
        <v>360</v>
      </c>
      <c r="P3" s="2">
        <v>440</v>
      </c>
      <c r="Q3" s="2">
        <v>540</v>
      </c>
      <c r="R3" s="2">
        <v>60</v>
      </c>
      <c r="S3" s="2">
        <v>60</v>
      </c>
      <c r="T3" s="2">
        <v>60</v>
      </c>
      <c r="U3" s="2">
        <v>70</v>
      </c>
      <c r="V3" s="2">
        <v>90</v>
      </c>
      <c r="W3" s="2">
        <v>30</v>
      </c>
      <c r="X3" s="2">
        <v>50</v>
      </c>
      <c r="Y3" s="2">
        <v>60</v>
      </c>
      <c r="Z3" s="2">
        <v>60</v>
      </c>
      <c r="AA3" s="2">
        <v>70</v>
      </c>
      <c r="AB3" s="2">
        <v>190</v>
      </c>
      <c r="AC3" s="2">
        <v>200</v>
      </c>
      <c r="AD3" s="2">
        <v>250</v>
      </c>
      <c r="AE3" s="2">
        <v>320</v>
      </c>
      <c r="AF3" s="2">
        <v>380</v>
      </c>
      <c r="AG3" s="2">
        <v>840</v>
      </c>
      <c r="AH3" s="2">
        <v>1110</v>
      </c>
      <c r="AI3" s="2">
        <v>1260</v>
      </c>
      <c r="AJ3" s="2">
        <v>1340</v>
      </c>
      <c r="AK3" s="2" t="s">
        <v>44</v>
      </c>
      <c r="AL3" s="2">
        <v>560</v>
      </c>
      <c r="AM3" s="2">
        <v>920</v>
      </c>
      <c r="AN3" s="2">
        <v>1260</v>
      </c>
      <c r="AO3" s="2">
        <v>1620</v>
      </c>
      <c r="AP3" s="2">
        <v>1980</v>
      </c>
      <c r="AQ3" s="2">
        <v>4580</v>
      </c>
      <c r="AR3" s="2">
        <v>6410</v>
      </c>
      <c r="AS3" s="2">
        <v>7140</v>
      </c>
      <c r="AT3" s="2">
        <v>8200</v>
      </c>
      <c r="AU3" s="2">
        <v>12850</v>
      </c>
      <c r="AV3" s="2">
        <v>120</v>
      </c>
      <c r="AW3" s="2">
        <v>130</v>
      </c>
      <c r="AX3" s="2">
        <v>150</v>
      </c>
      <c r="AY3" s="2">
        <v>150</v>
      </c>
      <c r="AZ3" s="2">
        <v>190</v>
      </c>
      <c r="BA3" s="2">
        <v>1780</v>
      </c>
      <c r="BB3" s="2">
        <v>2210</v>
      </c>
      <c r="BC3" s="2">
        <v>1780</v>
      </c>
      <c r="BD3" s="2">
        <v>1830</v>
      </c>
      <c r="BE3" s="2">
        <v>2400</v>
      </c>
      <c r="BF3" s="2">
        <v>1800</v>
      </c>
      <c r="BG3" s="2">
        <v>1400</v>
      </c>
      <c r="BH3" s="2">
        <v>1060</v>
      </c>
      <c r="BI3" s="2">
        <v>810</v>
      </c>
      <c r="BJ3" s="2">
        <v>1190</v>
      </c>
      <c r="BK3" s="2">
        <v>410</v>
      </c>
      <c r="BL3" s="2">
        <v>2520</v>
      </c>
      <c r="BM3" s="2">
        <v>4300</v>
      </c>
      <c r="BN3" s="2">
        <v>4120</v>
      </c>
      <c r="BO3" s="2">
        <v>4340</v>
      </c>
      <c r="BP3" s="2">
        <v>350</v>
      </c>
      <c r="BQ3" s="2">
        <v>310</v>
      </c>
      <c r="BR3" s="2">
        <v>290</v>
      </c>
      <c r="BS3" s="2">
        <v>2010</v>
      </c>
      <c r="BT3" s="2">
        <v>5500</v>
      </c>
      <c r="BU3" s="2">
        <v>440</v>
      </c>
      <c r="BV3" s="2">
        <v>480</v>
      </c>
      <c r="BW3" s="2">
        <v>520</v>
      </c>
      <c r="BX3" s="2">
        <v>560</v>
      </c>
      <c r="BY3" s="2">
        <v>730</v>
      </c>
      <c r="BZ3" s="2">
        <v>480</v>
      </c>
      <c r="CA3" s="2">
        <v>540</v>
      </c>
      <c r="CB3" s="2">
        <v>600</v>
      </c>
      <c r="CC3" s="2">
        <v>630</v>
      </c>
      <c r="CD3" s="2">
        <v>870</v>
      </c>
    </row>
    <row r="4" spans="1:82" ht="12.75">
      <c r="A4">
        <v>3</v>
      </c>
      <c r="B4" t="s">
        <v>12</v>
      </c>
      <c r="C4" s="2">
        <v>170</v>
      </c>
      <c r="D4" s="2">
        <v>180</v>
      </c>
      <c r="E4" s="2">
        <v>190</v>
      </c>
      <c r="F4" s="2">
        <v>210</v>
      </c>
      <c r="G4" s="2">
        <v>270</v>
      </c>
      <c r="H4" s="2">
        <v>60</v>
      </c>
      <c r="I4" s="2">
        <v>70</v>
      </c>
      <c r="J4" s="2">
        <v>70</v>
      </c>
      <c r="K4" s="2">
        <v>70</v>
      </c>
      <c r="L4" s="2" t="s">
        <v>44</v>
      </c>
      <c r="M4" s="2">
        <v>30</v>
      </c>
      <c r="N4" s="2">
        <v>20</v>
      </c>
      <c r="O4" s="2">
        <v>20</v>
      </c>
      <c r="P4" s="2">
        <v>30</v>
      </c>
      <c r="Q4" s="2">
        <v>30</v>
      </c>
      <c r="R4" s="2">
        <v>10</v>
      </c>
      <c r="S4" s="2">
        <v>10</v>
      </c>
      <c r="T4" s="2">
        <v>10</v>
      </c>
      <c r="U4" s="2">
        <v>10</v>
      </c>
      <c r="V4" s="2">
        <v>10</v>
      </c>
      <c r="W4" s="2">
        <v>0</v>
      </c>
      <c r="X4" s="2">
        <v>0</v>
      </c>
      <c r="Y4" s="2">
        <v>0</v>
      </c>
      <c r="Z4" s="2">
        <v>10</v>
      </c>
      <c r="AA4" s="2">
        <v>10</v>
      </c>
      <c r="AB4" s="2">
        <v>10</v>
      </c>
      <c r="AC4" s="2">
        <v>10</v>
      </c>
      <c r="AD4" s="2">
        <v>10</v>
      </c>
      <c r="AE4" s="2">
        <v>10</v>
      </c>
      <c r="AF4" s="2">
        <v>10</v>
      </c>
      <c r="AG4" s="2">
        <v>40</v>
      </c>
      <c r="AH4" s="2">
        <v>40</v>
      </c>
      <c r="AI4" s="2">
        <v>40</v>
      </c>
      <c r="AJ4" s="2">
        <v>30</v>
      </c>
      <c r="AK4" s="2" t="s">
        <v>44</v>
      </c>
      <c r="AL4" s="2">
        <v>40</v>
      </c>
      <c r="AM4" s="2">
        <v>40</v>
      </c>
      <c r="AN4" s="2">
        <v>30</v>
      </c>
      <c r="AO4" s="2">
        <v>30</v>
      </c>
      <c r="AP4" s="2">
        <v>30</v>
      </c>
      <c r="AQ4" s="2">
        <v>120</v>
      </c>
      <c r="AR4" s="2">
        <v>130</v>
      </c>
      <c r="AS4" s="2">
        <v>140</v>
      </c>
      <c r="AT4" s="2">
        <v>170</v>
      </c>
      <c r="AU4" s="2">
        <v>220</v>
      </c>
      <c r="AV4" s="2">
        <v>10</v>
      </c>
      <c r="AW4" s="2">
        <v>10</v>
      </c>
      <c r="AX4" s="2">
        <v>10</v>
      </c>
      <c r="AY4" s="2">
        <v>10</v>
      </c>
      <c r="AZ4" s="2">
        <v>10</v>
      </c>
      <c r="BA4" s="2">
        <v>20</v>
      </c>
      <c r="BB4" s="2">
        <v>40</v>
      </c>
      <c r="BC4" s="2">
        <v>30</v>
      </c>
      <c r="BD4" s="2">
        <v>40</v>
      </c>
      <c r="BE4" s="2">
        <v>70</v>
      </c>
      <c r="BF4" s="2">
        <v>0</v>
      </c>
      <c r="BG4" s="2">
        <v>0</v>
      </c>
      <c r="BH4" s="2">
        <v>10</v>
      </c>
      <c r="BI4" s="2">
        <v>10</v>
      </c>
      <c r="BJ4" s="2">
        <v>10</v>
      </c>
      <c r="BK4" s="2">
        <v>30</v>
      </c>
      <c r="BL4" s="2">
        <v>30</v>
      </c>
      <c r="BM4" s="2">
        <v>40</v>
      </c>
      <c r="BN4" s="2">
        <v>50</v>
      </c>
      <c r="BO4" s="2">
        <v>60</v>
      </c>
      <c r="BP4" s="2">
        <v>20</v>
      </c>
      <c r="BQ4" s="2">
        <v>20</v>
      </c>
      <c r="BR4" s="2">
        <v>20</v>
      </c>
      <c r="BS4" s="2">
        <v>20</v>
      </c>
      <c r="BT4" s="2">
        <v>20</v>
      </c>
      <c r="BU4" s="2">
        <v>20</v>
      </c>
      <c r="BV4" s="2">
        <v>20</v>
      </c>
      <c r="BW4" s="2">
        <v>20</v>
      </c>
      <c r="BX4" s="2">
        <v>20</v>
      </c>
      <c r="BY4" s="2">
        <v>30</v>
      </c>
      <c r="BZ4" s="2">
        <v>80</v>
      </c>
      <c r="CA4" s="2">
        <v>70</v>
      </c>
      <c r="CB4" s="2">
        <v>70</v>
      </c>
      <c r="CC4" s="2">
        <v>70</v>
      </c>
      <c r="CD4" s="2">
        <v>80</v>
      </c>
    </row>
    <row r="5" spans="1:82" ht="12.75">
      <c r="A5">
        <v>4</v>
      </c>
      <c r="B5" t="s">
        <v>13</v>
      </c>
      <c r="C5" s="2">
        <v>1470</v>
      </c>
      <c r="D5" s="2">
        <v>1500</v>
      </c>
      <c r="E5" s="2">
        <v>1490</v>
      </c>
      <c r="F5" s="2">
        <v>1520</v>
      </c>
      <c r="G5" s="2">
        <v>1750</v>
      </c>
      <c r="H5" s="2">
        <v>280</v>
      </c>
      <c r="I5" s="2">
        <v>280</v>
      </c>
      <c r="J5" s="2">
        <v>310</v>
      </c>
      <c r="K5" s="2">
        <v>310</v>
      </c>
      <c r="L5" s="2" t="s">
        <v>44</v>
      </c>
      <c r="M5" s="2">
        <v>100</v>
      </c>
      <c r="N5" s="2">
        <v>110</v>
      </c>
      <c r="O5" s="2">
        <v>130</v>
      </c>
      <c r="P5" s="2">
        <v>130</v>
      </c>
      <c r="Q5" s="2">
        <v>120</v>
      </c>
      <c r="R5" s="2">
        <v>50</v>
      </c>
      <c r="S5" s="2">
        <v>50</v>
      </c>
      <c r="T5" s="2">
        <v>50</v>
      </c>
      <c r="U5" s="2">
        <v>50</v>
      </c>
      <c r="V5" s="2">
        <v>60</v>
      </c>
      <c r="W5" s="2">
        <v>20</v>
      </c>
      <c r="X5" s="2">
        <v>30</v>
      </c>
      <c r="Y5" s="2">
        <v>40</v>
      </c>
      <c r="Z5" s="2">
        <v>40</v>
      </c>
      <c r="AA5" s="2">
        <v>30</v>
      </c>
      <c r="AB5" s="2">
        <v>30</v>
      </c>
      <c r="AC5" s="2">
        <v>30</v>
      </c>
      <c r="AD5" s="2">
        <v>40</v>
      </c>
      <c r="AE5" s="2">
        <v>40</v>
      </c>
      <c r="AF5" s="2">
        <v>40</v>
      </c>
      <c r="AG5" s="2">
        <v>320</v>
      </c>
      <c r="AH5" s="2">
        <v>350</v>
      </c>
      <c r="AI5" s="2">
        <v>340</v>
      </c>
      <c r="AJ5" s="2">
        <v>340</v>
      </c>
      <c r="AK5" s="2" t="s">
        <v>44</v>
      </c>
      <c r="AL5" s="2">
        <v>230</v>
      </c>
      <c r="AM5" s="2">
        <v>250</v>
      </c>
      <c r="AN5" s="2">
        <v>240</v>
      </c>
      <c r="AO5" s="2">
        <v>240</v>
      </c>
      <c r="AP5" s="2">
        <v>240</v>
      </c>
      <c r="AQ5" s="2">
        <v>960</v>
      </c>
      <c r="AR5" s="2">
        <v>960</v>
      </c>
      <c r="AS5" s="2">
        <v>940</v>
      </c>
      <c r="AT5" s="2">
        <v>950</v>
      </c>
      <c r="AU5" s="2">
        <v>1140</v>
      </c>
      <c r="AV5" s="2">
        <v>280</v>
      </c>
      <c r="AW5" s="2">
        <v>290</v>
      </c>
      <c r="AX5" s="2">
        <v>310</v>
      </c>
      <c r="AY5" s="2">
        <v>340</v>
      </c>
      <c r="AZ5" s="2">
        <v>370</v>
      </c>
      <c r="BA5" s="2">
        <v>110</v>
      </c>
      <c r="BB5" s="2">
        <v>120</v>
      </c>
      <c r="BC5" s="2">
        <v>110</v>
      </c>
      <c r="BD5" s="2">
        <v>150</v>
      </c>
      <c r="BE5" s="2">
        <v>170</v>
      </c>
      <c r="BF5" s="2">
        <v>50</v>
      </c>
      <c r="BG5" s="2">
        <v>80</v>
      </c>
      <c r="BH5" s="2">
        <v>60</v>
      </c>
      <c r="BI5" s="2">
        <v>60</v>
      </c>
      <c r="BJ5" s="2">
        <v>60</v>
      </c>
      <c r="BK5" s="2">
        <v>190</v>
      </c>
      <c r="BL5" s="2">
        <v>180</v>
      </c>
      <c r="BM5" s="2">
        <v>210</v>
      </c>
      <c r="BN5" s="2">
        <v>220</v>
      </c>
      <c r="BO5" s="2">
        <v>210</v>
      </c>
      <c r="BP5" s="2">
        <v>120</v>
      </c>
      <c r="BQ5" s="2">
        <v>110</v>
      </c>
      <c r="BR5" s="2">
        <v>100</v>
      </c>
      <c r="BS5" s="2">
        <v>90</v>
      </c>
      <c r="BT5" s="2">
        <v>130</v>
      </c>
      <c r="BU5" s="2">
        <v>200</v>
      </c>
      <c r="BV5" s="2">
        <v>210</v>
      </c>
      <c r="BW5" s="2">
        <v>200</v>
      </c>
      <c r="BX5" s="2">
        <v>160</v>
      </c>
      <c r="BY5" s="2">
        <v>190</v>
      </c>
      <c r="BZ5" s="2">
        <v>790</v>
      </c>
      <c r="CA5" s="2">
        <v>800</v>
      </c>
      <c r="CB5" s="2">
        <v>820</v>
      </c>
      <c r="CC5" s="2">
        <v>830</v>
      </c>
      <c r="CD5" s="2">
        <v>990</v>
      </c>
    </row>
    <row r="6" spans="1:82" ht="12.75">
      <c r="A6">
        <v>5</v>
      </c>
      <c r="B6" t="s">
        <v>14</v>
      </c>
      <c r="C6" s="2">
        <v>61710</v>
      </c>
      <c r="D6" s="2">
        <v>62540</v>
      </c>
      <c r="E6" s="2">
        <v>64050</v>
      </c>
      <c r="F6" s="2">
        <v>65260</v>
      </c>
      <c r="G6" s="2">
        <v>70910</v>
      </c>
      <c r="H6" s="2">
        <v>9480</v>
      </c>
      <c r="I6" s="2">
        <v>10590</v>
      </c>
      <c r="J6" s="2">
        <v>11770</v>
      </c>
      <c r="K6" s="2">
        <v>12740</v>
      </c>
      <c r="L6" s="2" t="s">
        <v>44</v>
      </c>
      <c r="M6" s="2">
        <v>7510</v>
      </c>
      <c r="N6" s="2">
        <v>7270</v>
      </c>
      <c r="O6" s="2">
        <v>7610</v>
      </c>
      <c r="P6" s="2">
        <v>7130</v>
      </c>
      <c r="Q6" s="2">
        <v>7270</v>
      </c>
      <c r="R6" s="2">
        <v>4030</v>
      </c>
      <c r="S6" s="2">
        <v>3840</v>
      </c>
      <c r="T6" s="2">
        <v>3640</v>
      </c>
      <c r="U6" s="2">
        <v>3360</v>
      </c>
      <c r="V6" s="2">
        <v>3340</v>
      </c>
      <c r="W6" s="2">
        <v>1200</v>
      </c>
      <c r="X6" s="2">
        <v>1060</v>
      </c>
      <c r="Y6" s="2">
        <v>1460</v>
      </c>
      <c r="Z6" s="2">
        <v>1230</v>
      </c>
      <c r="AA6" s="2">
        <v>1310</v>
      </c>
      <c r="AB6" s="2">
        <v>2520</v>
      </c>
      <c r="AC6" s="2">
        <v>2540</v>
      </c>
      <c r="AD6" s="2">
        <v>2670</v>
      </c>
      <c r="AE6" s="2">
        <v>2670</v>
      </c>
      <c r="AF6" s="2">
        <v>2760</v>
      </c>
      <c r="AG6" s="2">
        <v>10540</v>
      </c>
      <c r="AH6" s="2">
        <v>10340</v>
      </c>
      <c r="AI6" s="2">
        <v>10220</v>
      </c>
      <c r="AJ6" s="2">
        <v>10010</v>
      </c>
      <c r="AK6" s="2" t="s">
        <v>44</v>
      </c>
      <c r="AL6" s="2">
        <v>6610</v>
      </c>
      <c r="AM6" s="2">
        <v>6550</v>
      </c>
      <c r="AN6" s="2">
        <v>6420</v>
      </c>
      <c r="AO6" s="2">
        <v>6150</v>
      </c>
      <c r="AP6" s="2">
        <v>5970</v>
      </c>
      <c r="AQ6" s="2">
        <v>33210</v>
      </c>
      <c r="AR6" s="2">
        <v>33850</v>
      </c>
      <c r="AS6" s="2">
        <v>34680</v>
      </c>
      <c r="AT6" s="2">
        <v>35510</v>
      </c>
      <c r="AU6" s="2">
        <v>40480</v>
      </c>
      <c r="AV6" s="2">
        <v>21890</v>
      </c>
      <c r="AW6" s="2">
        <v>22140</v>
      </c>
      <c r="AX6" s="2">
        <v>22960</v>
      </c>
      <c r="AY6" s="2">
        <v>23590</v>
      </c>
      <c r="AZ6" s="2">
        <v>24460</v>
      </c>
      <c r="BA6" s="2">
        <v>2720</v>
      </c>
      <c r="BB6" s="2">
        <v>3520</v>
      </c>
      <c r="BC6" s="2">
        <v>3840</v>
      </c>
      <c r="BD6" s="2">
        <v>4760</v>
      </c>
      <c r="BE6" s="2">
        <v>4850</v>
      </c>
      <c r="BF6" s="2">
        <v>970</v>
      </c>
      <c r="BG6" s="2">
        <v>1400</v>
      </c>
      <c r="BH6" s="2">
        <v>1320</v>
      </c>
      <c r="BI6" s="2">
        <v>1370</v>
      </c>
      <c r="BJ6" s="2">
        <v>1310</v>
      </c>
      <c r="BK6" s="2">
        <v>4260</v>
      </c>
      <c r="BL6" s="2">
        <v>4800</v>
      </c>
      <c r="BM6" s="2">
        <v>5980</v>
      </c>
      <c r="BN6" s="2">
        <v>6730</v>
      </c>
      <c r="BO6" s="2">
        <v>7520</v>
      </c>
      <c r="BP6" s="2">
        <v>2550</v>
      </c>
      <c r="BQ6" s="2">
        <v>2690</v>
      </c>
      <c r="BR6" s="2">
        <v>2920</v>
      </c>
      <c r="BS6" s="2">
        <v>3150</v>
      </c>
      <c r="BT6" s="2">
        <v>3910</v>
      </c>
      <c r="BU6" s="2">
        <v>5630</v>
      </c>
      <c r="BV6" s="2">
        <v>5250</v>
      </c>
      <c r="BW6" s="2">
        <v>4940</v>
      </c>
      <c r="BX6" s="2">
        <v>4690</v>
      </c>
      <c r="BY6" s="2">
        <v>5090</v>
      </c>
      <c r="BZ6" s="2">
        <v>45570</v>
      </c>
      <c r="CA6" s="2">
        <v>44890</v>
      </c>
      <c r="CB6" s="2">
        <v>45050</v>
      </c>
      <c r="CC6" s="2">
        <v>44560</v>
      </c>
      <c r="CD6" s="2">
        <v>48220</v>
      </c>
    </row>
    <row r="7" spans="1:82" ht="12.75">
      <c r="A7">
        <v>6</v>
      </c>
      <c r="B7" t="s">
        <v>1</v>
      </c>
      <c r="C7" s="2">
        <v>230</v>
      </c>
      <c r="D7" s="2">
        <v>270</v>
      </c>
      <c r="E7" s="2">
        <v>320</v>
      </c>
      <c r="F7" s="2">
        <v>400</v>
      </c>
      <c r="G7" s="2">
        <v>510</v>
      </c>
      <c r="H7" s="2">
        <v>70</v>
      </c>
      <c r="I7" s="2">
        <v>90</v>
      </c>
      <c r="J7" s="2">
        <v>90</v>
      </c>
      <c r="K7" s="2">
        <v>130</v>
      </c>
      <c r="L7" s="2" t="s">
        <v>44</v>
      </c>
      <c r="M7" s="2">
        <v>10</v>
      </c>
      <c r="N7" s="2">
        <v>10</v>
      </c>
      <c r="O7" s="2">
        <v>10</v>
      </c>
      <c r="P7" s="2">
        <v>20</v>
      </c>
      <c r="Q7" s="2">
        <v>10</v>
      </c>
      <c r="R7" s="2">
        <v>0</v>
      </c>
      <c r="S7" s="2">
        <v>0</v>
      </c>
      <c r="T7" s="2">
        <v>0</v>
      </c>
      <c r="U7" s="2">
        <v>0</v>
      </c>
      <c r="V7" s="2">
        <v>0</v>
      </c>
      <c r="W7" s="2">
        <v>0</v>
      </c>
      <c r="X7" s="2">
        <v>0</v>
      </c>
      <c r="Y7" s="2">
        <v>0</v>
      </c>
      <c r="Z7" s="2">
        <v>10</v>
      </c>
      <c r="AA7" s="2">
        <v>0</v>
      </c>
      <c r="AB7" s="2">
        <v>10</v>
      </c>
      <c r="AC7" s="2">
        <v>10</v>
      </c>
      <c r="AD7" s="2">
        <v>10</v>
      </c>
      <c r="AE7" s="2">
        <v>10</v>
      </c>
      <c r="AF7" s="2">
        <v>10</v>
      </c>
      <c r="AG7" s="2">
        <v>50</v>
      </c>
      <c r="AH7" s="2">
        <v>60</v>
      </c>
      <c r="AI7" s="2">
        <v>80</v>
      </c>
      <c r="AJ7" s="2">
        <v>60</v>
      </c>
      <c r="AK7" s="2" t="s">
        <v>44</v>
      </c>
      <c r="AL7" s="2">
        <v>50</v>
      </c>
      <c r="AM7" s="2">
        <v>60</v>
      </c>
      <c r="AN7" s="2">
        <v>60</v>
      </c>
      <c r="AO7" s="2">
        <v>80</v>
      </c>
      <c r="AP7" s="2">
        <v>100</v>
      </c>
      <c r="AQ7" s="2">
        <v>150</v>
      </c>
      <c r="AR7" s="2">
        <v>190</v>
      </c>
      <c r="AS7" s="2">
        <v>230</v>
      </c>
      <c r="AT7" s="2">
        <v>300</v>
      </c>
      <c r="AU7" s="2">
        <v>390</v>
      </c>
      <c r="AV7" s="2">
        <v>30</v>
      </c>
      <c r="AW7" s="2">
        <v>30</v>
      </c>
      <c r="AX7" s="2">
        <v>20</v>
      </c>
      <c r="AY7" s="2">
        <v>20</v>
      </c>
      <c r="AZ7" s="2">
        <v>20</v>
      </c>
      <c r="BA7" s="2">
        <v>30</v>
      </c>
      <c r="BB7" s="2">
        <v>60</v>
      </c>
      <c r="BC7" s="2">
        <v>60</v>
      </c>
      <c r="BD7" s="2">
        <v>100</v>
      </c>
      <c r="BE7" s="2">
        <v>170</v>
      </c>
      <c r="BF7" s="2">
        <v>10</v>
      </c>
      <c r="BG7" s="2">
        <v>20</v>
      </c>
      <c r="BH7" s="2">
        <v>20</v>
      </c>
      <c r="BI7" s="2">
        <v>50</v>
      </c>
      <c r="BJ7" s="2">
        <v>40</v>
      </c>
      <c r="BK7" s="2">
        <v>60</v>
      </c>
      <c r="BL7" s="2">
        <v>50</v>
      </c>
      <c r="BM7" s="2">
        <v>80</v>
      </c>
      <c r="BN7" s="2">
        <v>90</v>
      </c>
      <c r="BO7" s="2">
        <v>110</v>
      </c>
      <c r="BP7" s="2">
        <v>50</v>
      </c>
      <c r="BQ7" s="2">
        <v>60</v>
      </c>
      <c r="BR7" s="2">
        <v>40</v>
      </c>
      <c r="BS7" s="2">
        <v>40</v>
      </c>
      <c r="BT7" s="2">
        <v>60</v>
      </c>
      <c r="BU7" s="2">
        <v>30</v>
      </c>
      <c r="BV7" s="2">
        <v>40</v>
      </c>
      <c r="BW7" s="2">
        <v>60</v>
      </c>
      <c r="BX7" s="2">
        <v>70</v>
      </c>
      <c r="BY7" s="2">
        <v>80</v>
      </c>
      <c r="BZ7" s="2">
        <v>40</v>
      </c>
      <c r="CA7" s="2">
        <v>50</v>
      </c>
      <c r="CB7" s="2">
        <v>50</v>
      </c>
      <c r="CC7" s="2">
        <v>50</v>
      </c>
      <c r="CD7" s="2">
        <v>60</v>
      </c>
    </row>
    <row r="8" spans="1:82" ht="12.75">
      <c r="A8">
        <v>7</v>
      </c>
      <c r="B8" t="s">
        <v>15</v>
      </c>
      <c r="C8" s="2">
        <v>1250</v>
      </c>
      <c r="D8" s="2">
        <v>1320</v>
      </c>
      <c r="E8" s="2">
        <v>1370</v>
      </c>
      <c r="F8" s="2">
        <v>1420</v>
      </c>
      <c r="G8" s="2">
        <v>1650</v>
      </c>
      <c r="H8" s="2">
        <v>240</v>
      </c>
      <c r="I8" s="2">
        <v>250</v>
      </c>
      <c r="J8" s="2">
        <v>270</v>
      </c>
      <c r="K8" s="2">
        <v>310</v>
      </c>
      <c r="L8" s="2" t="s">
        <v>44</v>
      </c>
      <c r="M8" s="2">
        <v>100</v>
      </c>
      <c r="N8" s="2">
        <v>90</v>
      </c>
      <c r="O8" s="2">
        <v>100</v>
      </c>
      <c r="P8" s="2">
        <v>110</v>
      </c>
      <c r="Q8" s="2">
        <v>110</v>
      </c>
      <c r="R8" s="2">
        <v>50</v>
      </c>
      <c r="S8" s="2">
        <v>50</v>
      </c>
      <c r="T8" s="2">
        <v>50</v>
      </c>
      <c r="U8" s="2">
        <v>50</v>
      </c>
      <c r="V8" s="2">
        <v>50</v>
      </c>
      <c r="W8" s="2">
        <v>20</v>
      </c>
      <c r="X8" s="2">
        <v>20</v>
      </c>
      <c r="Y8" s="2">
        <v>30</v>
      </c>
      <c r="Z8" s="2">
        <v>40</v>
      </c>
      <c r="AA8" s="2">
        <v>30</v>
      </c>
      <c r="AB8" s="2">
        <v>30</v>
      </c>
      <c r="AC8" s="2">
        <v>30</v>
      </c>
      <c r="AD8" s="2">
        <v>30</v>
      </c>
      <c r="AE8" s="2">
        <v>30</v>
      </c>
      <c r="AF8" s="2">
        <v>30</v>
      </c>
      <c r="AG8" s="2">
        <v>280</v>
      </c>
      <c r="AH8" s="2">
        <v>290</v>
      </c>
      <c r="AI8" s="2">
        <v>310</v>
      </c>
      <c r="AJ8" s="2">
        <v>320</v>
      </c>
      <c r="AK8" s="2" t="s">
        <v>44</v>
      </c>
      <c r="AL8" s="2">
        <v>170</v>
      </c>
      <c r="AM8" s="2">
        <v>190</v>
      </c>
      <c r="AN8" s="2">
        <v>170</v>
      </c>
      <c r="AO8" s="2">
        <v>190</v>
      </c>
      <c r="AP8" s="2">
        <v>180</v>
      </c>
      <c r="AQ8" s="2">
        <v>920</v>
      </c>
      <c r="AR8" s="2">
        <v>950</v>
      </c>
      <c r="AS8" s="2">
        <v>1020</v>
      </c>
      <c r="AT8" s="2">
        <v>1040</v>
      </c>
      <c r="AU8" s="2">
        <v>1250</v>
      </c>
      <c r="AV8" s="2">
        <v>150</v>
      </c>
      <c r="AW8" s="2">
        <v>170</v>
      </c>
      <c r="AX8" s="2">
        <v>190</v>
      </c>
      <c r="AY8" s="2">
        <v>200</v>
      </c>
      <c r="AZ8" s="2">
        <v>220</v>
      </c>
      <c r="BA8" s="2">
        <v>170</v>
      </c>
      <c r="BB8" s="2">
        <v>180</v>
      </c>
      <c r="BC8" s="2">
        <v>210</v>
      </c>
      <c r="BD8" s="2">
        <v>240</v>
      </c>
      <c r="BE8" s="2">
        <v>290</v>
      </c>
      <c r="BF8" s="2">
        <v>50</v>
      </c>
      <c r="BG8" s="2">
        <v>90</v>
      </c>
      <c r="BH8" s="2">
        <v>60</v>
      </c>
      <c r="BI8" s="2">
        <v>70</v>
      </c>
      <c r="BJ8" s="2">
        <v>80</v>
      </c>
      <c r="BK8" s="2">
        <v>170</v>
      </c>
      <c r="BL8" s="2">
        <v>210</v>
      </c>
      <c r="BM8" s="2">
        <v>250</v>
      </c>
      <c r="BN8" s="2">
        <v>240</v>
      </c>
      <c r="BO8" s="2">
        <v>260</v>
      </c>
      <c r="BP8" s="2">
        <v>110</v>
      </c>
      <c r="BQ8" s="2">
        <v>110</v>
      </c>
      <c r="BR8" s="2">
        <v>110</v>
      </c>
      <c r="BS8" s="2">
        <v>120</v>
      </c>
      <c r="BT8" s="2">
        <v>160</v>
      </c>
      <c r="BU8" s="2">
        <v>220</v>
      </c>
      <c r="BV8" s="2">
        <v>190</v>
      </c>
      <c r="BW8" s="2">
        <v>170</v>
      </c>
      <c r="BX8" s="2">
        <v>160</v>
      </c>
      <c r="BY8" s="2">
        <v>170</v>
      </c>
      <c r="BZ8" s="2">
        <v>520</v>
      </c>
      <c r="CA8" s="2">
        <v>550</v>
      </c>
      <c r="CB8" s="2">
        <v>580</v>
      </c>
      <c r="CC8" s="2">
        <v>590</v>
      </c>
      <c r="CD8" s="2">
        <v>700</v>
      </c>
    </row>
    <row r="9" spans="1:82" ht="12.75">
      <c r="A9">
        <v>8</v>
      </c>
      <c r="B9" t="s">
        <v>16</v>
      </c>
      <c r="C9" s="2">
        <v>9020</v>
      </c>
      <c r="D9" s="2">
        <v>9550</v>
      </c>
      <c r="E9" s="2">
        <v>10080</v>
      </c>
      <c r="F9" s="2">
        <v>10400</v>
      </c>
      <c r="G9" s="2">
        <v>11400</v>
      </c>
      <c r="H9" s="2">
        <v>2040</v>
      </c>
      <c r="I9" s="2">
        <v>2140</v>
      </c>
      <c r="J9" s="2">
        <v>2280</v>
      </c>
      <c r="K9" s="2">
        <v>2400</v>
      </c>
      <c r="L9" s="2" t="s">
        <v>44</v>
      </c>
      <c r="M9" s="2">
        <v>810</v>
      </c>
      <c r="N9" s="2">
        <v>820</v>
      </c>
      <c r="O9" s="2">
        <v>960</v>
      </c>
      <c r="P9" s="2">
        <v>930</v>
      </c>
      <c r="Q9" s="2">
        <v>960</v>
      </c>
      <c r="R9" s="2">
        <v>370</v>
      </c>
      <c r="S9" s="2">
        <v>360</v>
      </c>
      <c r="T9" s="2">
        <v>370</v>
      </c>
      <c r="U9" s="2">
        <v>360</v>
      </c>
      <c r="V9" s="2">
        <v>380</v>
      </c>
      <c r="W9" s="2">
        <v>140</v>
      </c>
      <c r="X9" s="2">
        <v>170</v>
      </c>
      <c r="Y9" s="2">
        <v>270</v>
      </c>
      <c r="Z9" s="2">
        <v>250</v>
      </c>
      <c r="AA9" s="2">
        <v>250</v>
      </c>
      <c r="AB9" s="2">
        <v>320</v>
      </c>
      <c r="AC9" s="2">
        <v>310</v>
      </c>
      <c r="AD9" s="2">
        <v>340</v>
      </c>
      <c r="AE9" s="2">
        <v>340</v>
      </c>
      <c r="AF9" s="2">
        <v>350</v>
      </c>
      <c r="AG9" s="2">
        <v>1860</v>
      </c>
      <c r="AH9" s="2">
        <v>1910</v>
      </c>
      <c r="AI9" s="2">
        <v>1970</v>
      </c>
      <c r="AJ9" s="2">
        <v>1960</v>
      </c>
      <c r="AK9" s="2" t="s">
        <v>44</v>
      </c>
      <c r="AL9" s="2">
        <v>1950</v>
      </c>
      <c r="AM9" s="2">
        <v>1990</v>
      </c>
      <c r="AN9" s="2">
        <v>2070</v>
      </c>
      <c r="AO9" s="2">
        <v>2140</v>
      </c>
      <c r="AP9" s="2">
        <v>2170</v>
      </c>
      <c r="AQ9" s="2">
        <v>5840</v>
      </c>
      <c r="AR9" s="2">
        <v>6310</v>
      </c>
      <c r="AS9" s="2">
        <v>6690</v>
      </c>
      <c r="AT9" s="2">
        <v>6850</v>
      </c>
      <c r="AU9" s="2">
        <v>7720</v>
      </c>
      <c r="AV9" s="2">
        <v>1230</v>
      </c>
      <c r="AW9" s="2">
        <v>1250</v>
      </c>
      <c r="AX9" s="2">
        <v>1310</v>
      </c>
      <c r="AY9" s="2">
        <v>1400</v>
      </c>
      <c r="AZ9" s="2">
        <v>1510</v>
      </c>
      <c r="BA9" s="2">
        <v>840</v>
      </c>
      <c r="BB9" s="2">
        <v>960</v>
      </c>
      <c r="BC9" s="2">
        <v>1050</v>
      </c>
      <c r="BD9" s="2">
        <v>1080</v>
      </c>
      <c r="BE9" s="2">
        <v>1100</v>
      </c>
      <c r="BF9" s="2">
        <v>290</v>
      </c>
      <c r="BG9" s="2">
        <v>520</v>
      </c>
      <c r="BH9" s="2">
        <v>510</v>
      </c>
      <c r="BI9" s="2">
        <v>440</v>
      </c>
      <c r="BJ9" s="2">
        <v>410</v>
      </c>
      <c r="BK9" s="2">
        <v>1320</v>
      </c>
      <c r="BL9" s="2">
        <v>1460</v>
      </c>
      <c r="BM9" s="2">
        <v>1750</v>
      </c>
      <c r="BN9" s="2">
        <v>1950</v>
      </c>
      <c r="BO9" s="2">
        <v>1940</v>
      </c>
      <c r="BP9" s="2">
        <v>760</v>
      </c>
      <c r="BQ9" s="2">
        <v>800</v>
      </c>
      <c r="BR9" s="2">
        <v>870</v>
      </c>
      <c r="BS9" s="2">
        <v>920</v>
      </c>
      <c r="BT9" s="2">
        <v>1110</v>
      </c>
      <c r="BU9" s="2">
        <v>1430</v>
      </c>
      <c r="BV9" s="2">
        <v>1350</v>
      </c>
      <c r="BW9" s="2">
        <v>1280</v>
      </c>
      <c r="BX9" s="2">
        <v>1250</v>
      </c>
      <c r="BY9" s="2">
        <v>1310</v>
      </c>
      <c r="BZ9" s="2">
        <v>4380</v>
      </c>
      <c r="CA9" s="2">
        <v>4470</v>
      </c>
      <c r="CB9" s="2">
        <v>4620</v>
      </c>
      <c r="CC9" s="2">
        <v>4750</v>
      </c>
      <c r="CD9" s="2">
        <v>5540</v>
      </c>
    </row>
    <row r="10" spans="1:82" ht="12.75">
      <c r="A10">
        <v>9</v>
      </c>
      <c r="B10" t="s">
        <v>17</v>
      </c>
      <c r="C10" s="2">
        <v>3940</v>
      </c>
      <c r="D10" s="2">
        <v>4140</v>
      </c>
      <c r="E10" s="2">
        <v>4400</v>
      </c>
      <c r="F10" s="2">
        <v>4970</v>
      </c>
      <c r="G10" s="2">
        <v>6360</v>
      </c>
      <c r="H10" s="2">
        <v>810</v>
      </c>
      <c r="I10" s="2">
        <v>890</v>
      </c>
      <c r="J10" s="2">
        <v>950</v>
      </c>
      <c r="K10" s="2">
        <v>1240</v>
      </c>
      <c r="L10" s="2" t="s">
        <v>44</v>
      </c>
      <c r="M10" s="2">
        <v>650</v>
      </c>
      <c r="N10" s="2">
        <v>640</v>
      </c>
      <c r="O10" s="2">
        <v>740</v>
      </c>
      <c r="P10" s="2">
        <v>770</v>
      </c>
      <c r="Q10" s="2">
        <v>830</v>
      </c>
      <c r="R10" s="2">
        <v>320</v>
      </c>
      <c r="S10" s="2">
        <v>300</v>
      </c>
      <c r="T10" s="2">
        <v>290</v>
      </c>
      <c r="U10" s="2">
        <v>270</v>
      </c>
      <c r="V10" s="2">
        <v>280</v>
      </c>
      <c r="W10" s="2">
        <v>70</v>
      </c>
      <c r="X10" s="2">
        <v>80</v>
      </c>
      <c r="Y10" s="2">
        <v>140</v>
      </c>
      <c r="Z10" s="2">
        <v>170</v>
      </c>
      <c r="AA10" s="2">
        <v>190</v>
      </c>
      <c r="AB10" s="2">
        <v>300</v>
      </c>
      <c r="AC10" s="2">
        <v>280</v>
      </c>
      <c r="AD10" s="2">
        <v>320</v>
      </c>
      <c r="AE10" s="2">
        <v>340</v>
      </c>
      <c r="AF10" s="2">
        <v>380</v>
      </c>
      <c r="AG10" s="2">
        <v>650</v>
      </c>
      <c r="AH10" s="2">
        <v>660</v>
      </c>
      <c r="AI10" s="2">
        <v>720</v>
      </c>
      <c r="AJ10" s="2">
        <v>750</v>
      </c>
      <c r="AK10" s="2" t="s">
        <v>44</v>
      </c>
      <c r="AL10" s="2">
        <v>510</v>
      </c>
      <c r="AM10" s="2">
        <v>500</v>
      </c>
      <c r="AN10" s="2">
        <v>500</v>
      </c>
      <c r="AO10" s="2">
        <v>570</v>
      </c>
      <c r="AP10" s="2">
        <v>690</v>
      </c>
      <c r="AQ10" s="2">
        <v>2540</v>
      </c>
      <c r="AR10" s="2">
        <v>2740</v>
      </c>
      <c r="AS10" s="2">
        <v>2940</v>
      </c>
      <c r="AT10" s="2">
        <v>3390</v>
      </c>
      <c r="AU10" s="2">
        <v>4550</v>
      </c>
      <c r="AV10" s="2">
        <v>890</v>
      </c>
      <c r="AW10" s="2">
        <v>910</v>
      </c>
      <c r="AX10" s="2">
        <v>960</v>
      </c>
      <c r="AY10" s="2">
        <v>1020</v>
      </c>
      <c r="AZ10" s="2">
        <v>1120</v>
      </c>
      <c r="BA10" s="2">
        <v>300</v>
      </c>
      <c r="BB10" s="2">
        <v>410</v>
      </c>
      <c r="BC10" s="2">
        <v>450</v>
      </c>
      <c r="BD10" s="2">
        <v>790</v>
      </c>
      <c r="BE10" s="2">
        <v>1110</v>
      </c>
      <c r="BF10" s="2">
        <v>120</v>
      </c>
      <c r="BG10" s="2">
        <v>160</v>
      </c>
      <c r="BH10" s="2">
        <v>190</v>
      </c>
      <c r="BI10" s="2">
        <v>180</v>
      </c>
      <c r="BJ10" s="2">
        <v>280</v>
      </c>
      <c r="BK10" s="2">
        <v>510</v>
      </c>
      <c r="BL10" s="2">
        <v>550</v>
      </c>
      <c r="BM10" s="2">
        <v>620</v>
      </c>
      <c r="BN10" s="2">
        <v>740</v>
      </c>
      <c r="BO10" s="2">
        <v>940</v>
      </c>
      <c r="BP10" s="2">
        <v>280</v>
      </c>
      <c r="BQ10" s="2">
        <v>320</v>
      </c>
      <c r="BR10" s="2">
        <v>350</v>
      </c>
      <c r="BS10" s="2">
        <v>350</v>
      </c>
      <c r="BT10" s="2">
        <v>420</v>
      </c>
      <c r="BU10" s="2">
        <v>550</v>
      </c>
      <c r="BV10" s="2">
        <v>500</v>
      </c>
      <c r="BW10" s="2">
        <v>540</v>
      </c>
      <c r="BX10" s="2">
        <v>560</v>
      </c>
      <c r="BY10" s="2">
        <v>630</v>
      </c>
      <c r="BZ10" s="2">
        <v>2190</v>
      </c>
      <c r="CA10" s="2">
        <v>2200</v>
      </c>
      <c r="CB10" s="2">
        <v>2250</v>
      </c>
      <c r="CC10" s="2">
        <v>2360</v>
      </c>
      <c r="CD10" s="2">
        <v>2980</v>
      </c>
    </row>
    <row r="11" spans="1:82" ht="12.75">
      <c r="A11">
        <v>10</v>
      </c>
      <c r="B11" t="s">
        <v>143</v>
      </c>
      <c r="C11" s="2">
        <v>19290</v>
      </c>
      <c r="D11" s="2">
        <v>19720</v>
      </c>
      <c r="E11" s="2">
        <v>20280</v>
      </c>
      <c r="F11" s="2">
        <v>20230</v>
      </c>
      <c r="G11" s="2">
        <v>23290</v>
      </c>
      <c r="H11" s="2">
        <v>3560</v>
      </c>
      <c r="I11" s="2">
        <v>3600</v>
      </c>
      <c r="J11" s="2">
        <v>3760</v>
      </c>
      <c r="K11" s="2">
        <v>3830</v>
      </c>
      <c r="L11" s="2" t="s">
        <v>44</v>
      </c>
      <c r="M11" s="2">
        <v>2400</v>
      </c>
      <c r="N11" s="2">
        <v>2410</v>
      </c>
      <c r="O11" s="2">
        <v>2860</v>
      </c>
      <c r="P11" s="2">
        <v>2780</v>
      </c>
      <c r="Q11" s="2">
        <v>2860</v>
      </c>
      <c r="R11" s="2">
        <v>1330</v>
      </c>
      <c r="S11" s="2">
        <v>1330</v>
      </c>
      <c r="T11" s="2">
        <v>1340</v>
      </c>
      <c r="U11" s="2">
        <v>1290</v>
      </c>
      <c r="V11" s="2">
        <v>1320</v>
      </c>
      <c r="W11" s="2">
        <v>490</v>
      </c>
      <c r="X11" s="2">
        <v>470</v>
      </c>
      <c r="Y11" s="2">
        <v>800</v>
      </c>
      <c r="Z11" s="2">
        <v>730</v>
      </c>
      <c r="AA11" s="2">
        <v>720</v>
      </c>
      <c r="AB11" s="2">
        <v>670</v>
      </c>
      <c r="AC11" s="2">
        <v>690</v>
      </c>
      <c r="AD11" s="2">
        <v>780</v>
      </c>
      <c r="AE11" s="2">
        <v>820</v>
      </c>
      <c r="AF11" s="2">
        <v>890</v>
      </c>
      <c r="AG11" s="2">
        <v>4770</v>
      </c>
      <c r="AH11" s="2">
        <v>4800</v>
      </c>
      <c r="AI11" s="2">
        <v>4940</v>
      </c>
      <c r="AJ11" s="2">
        <v>4710</v>
      </c>
      <c r="AK11" s="2" t="s">
        <v>44</v>
      </c>
      <c r="AL11" s="2">
        <v>3690</v>
      </c>
      <c r="AM11" s="2">
        <v>3730</v>
      </c>
      <c r="AN11" s="2">
        <v>3850</v>
      </c>
      <c r="AO11" s="2">
        <v>3810</v>
      </c>
      <c r="AP11" s="2">
        <v>3800</v>
      </c>
      <c r="AQ11" s="2">
        <v>12300</v>
      </c>
      <c r="AR11" s="2">
        <v>12400</v>
      </c>
      <c r="AS11" s="2">
        <v>12510</v>
      </c>
      <c r="AT11" s="2">
        <v>12200</v>
      </c>
      <c r="AU11" s="2">
        <v>14650</v>
      </c>
      <c r="AV11" s="2">
        <v>3300</v>
      </c>
      <c r="AW11" s="2">
        <v>3580</v>
      </c>
      <c r="AX11" s="2">
        <v>3920</v>
      </c>
      <c r="AY11" s="2">
        <v>4230</v>
      </c>
      <c r="AZ11" s="2">
        <v>4830</v>
      </c>
      <c r="BA11" s="2">
        <v>1090</v>
      </c>
      <c r="BB11" s="2">
        <v>1230</v>
      </c>
      <c r="BC11" s="2">
        <v>1110</v>
      </c>
      <c r="BD11" s="2">
        <v>1220</v>
      </c>
      <c r="BE11" s="2">
        <v>1290</v>
      </c>
      <c r="BF11" s="2">
        <v>570</v>
      </c>
      <c r="BG11" s="2">
        <v>720</v>
      </c>
      <c r="BH11" s="2">
        <v>830</v>
      </c>
      <c r="BI11" s="2">
        <v>640</v>
      </c>
      <c r="BJ11" s="2">
        <v>640</v>
      </c>
      <c r="BK11" s="2">
        <v>2070</v>
      </c>
      <c r="BL11" s="2">
        <v>2260</v>
      </c>
      <c r="BM11" s="2">
        <v>2490</v>
      </c>
      <c r="BN11" s="2">
        <v>2500</v>
      </c>
      <c r="BO11" s="2">
        <v>2430</v>
      </c>
      <c r="BP11" s="2">
        <v>1590</v>
      </c>
      <c r="BQ11" s="2">
        <v>1390</v>
      </c>
      <c r="BR11" s="2">
        <v>1390</v>
      </c>
      <c r="BS11" s="2">
        <v>1480</v>
      </c>
      <c r="BT11" s="2">
        <v>1740</v>
      </c>
      <c r="BU11" s="2">
        <v>3390</v>
      </c>
      <c r="BV11" s="2">
        <v>3250</v>
      </c>
      <c r="BW11" s="2">
        <v>3070</v>
      </c>
      <c r="BX11" s="2">
        <v>2630</v>
      </c>
      <c r="BY11" s="2">
        <v>2740</v>
      </c>
      <c r="BZ11" s="2">
        <v>10580</v>
      </c>
      <c r="CA11" s="2">
        <v>10870</v>
      </c>
      <c r="CB11" s="2">
        <v>11400</v>
      </c>
      <c r="CC11" s="2">
        <v>11750</v>
      </c>
      <c r="CD11" s="2">
        <v>14460</v>
      </c>
    </row>
    <row r="12" spans="1:82" ht="12.75">
      <c r="A12">
        <v>11</v>
      </c>
      <c r="B12" t="s">
        <v>2</v>
      </c>
      <c r="C12" s="2">
        <v>3660</v>
      </c>
      <c r="D12" s="2">
        <v>3890</v>
      </c>
      <c r="E12" s="2">
        <v>4330</v>
      </c>
      <c r="F12" s="2">
        <v>4650</v>
      </c>
      <c r="G12" s="2">
        <v>5450</v>
      </c>
      <c r="H12" s="2">
        <v>380</v>
      </c>
      <c r="I12" s="2">
        <v>430</v>
      </c>
      <c r="J12" s="2">
        <v>580</v>
      </c>
      <c r="K12" s="2">
        <v>670</v>
      </c>
      <c r="L12" s="2" t="s">
        <v>44</v>
      </c>
      <c r="M12" s="2">
        <v>370</v>
      </c>
      <c r="N12" s="2">
        <v>380</v>
      </c>
      <c r="O12" s="2">
        <v>450</v>
      </c>
      <c r="P12" s="2">
        <v>460</v>
      </c>
      <c r="Q12" s="2">
        <v>560</v>
      </c>
      <c r="R12" s="2">
        <v>140</v>
      </c>
      <c r="S12" s="2">
        <v>130</v>
      </c>
      <c r="T12" s="2">
        <v>130</v>
      </c>
      <c r="U12" s="2">
        <v>130</v>
      </c>
      <c r="V12" s="2">
        <v>140</v>
      </c>
      <c r="W12" s="2">
        <v>50</v>
      </c>
      <c r="X12" s="2">
        <v>50</v>
      </c>
      <c r="Y12" s="2">
        <v>110</v>
      </c>
      <c r="Z12" s="2">
        <v>100</v>
      </c>
      <c r="AA12" s="2">
        <v>140</v>
      </c>
      <c r="AB12" s="2">
        <v>190</v>
      </c>
      <c r="AC12" s="2">
        <v>200</v>
      </c>
      <c r="AD12" s="2">
        <v>220</v>
      </c>
      <c r="AE12" s="2">
        <v>240</v>
      </c>
      <c r="AF12" s="2">
        <v>280</v>
      </c>
      <c r="AG12" s="2">
        <v>650</v>
      </c>
      <c r="AH12" s="2">
        <v>690</v>
      </c>
      <c r="AI12" s="2">
        <v>810</v>
      </c>
      <c r="AJ12" s="2">
        <v>850</v>
      </c>
      <c r="AK12" s="2" t="s">
        <v>44</v>
      </c>
      <c r="AL12" s="2">
        <v>300</v>
      </c>
      <c r="AM12" s="2">
        <v>360</v>
      </c>
      <c r="AN12" s="2">
        <v>470</v>
      </c>
      <c r="AO12" s="2">
        <v>600</v>
      </c>
      <c r="AP12" s="2">
        <v>730</v>
      </c>
      <c r="AQ12" s="2">
        <v>2070</v>
      </c>
      <c r="AR12" s="2">
        <v>2260</v>
      </c>
      <c r="AS12" s="2">
        <v>2620</v>
      </c>
      <c r="AT12" s="2">
        <v>2810</v>
      </c>
      <c r="AU12" s="2">
        <v>3430</v>
      </c>
      <c r="AV12" s="2">
        <v>1300</v>
      </c>
      <c r="AW12" s="2">
        <v>1270</v>
      </c>
      <c r="AX12" s="2">
        <v>1250</v>
      </c>
      <c r="AY12" s="2">
        <v>1240</v>
      </c>
      <c r="AZ12" s="2">
        <v>1290</v>
      </c>
      <c r="BA12" s="2">
        <v>320</v>
      </c>
      <c r="BB12" s="2">
        <v>450</v>
      </c>
      <c r="BC12" s="2">
        <v>560</v>
      </c>
      <c r="BD12" s="2">
        <v>560</v>
      </c>
      <c r="BE12" s="2">
        <v>560</v>
      </c>
      <c r="BF12" s="2">
        <v>140</v>
      </c>
      <c r="BG12" s="2">
        <v>210</v>
      </c>
      <c r="BH12" s="2">
        <v>320</v>
      </c>
      <c r="BI12" s="2">
        <v>350</v>
      </c>
      <c r="BJ12" s="2">
        <v>390</v>
      </c>
      <c r="BK12" s="2">
        <v>380</v>
      </c>
      <c r="BL12" s="2">
        <v>460</v>
      </c>
      <c r="BM12" s="2">
        <v>710</v>
      </c>
      <c r="BN12" s="2">
        <v>950</v>
      </c>
      <c r="BO12" s="2">
        <v>1140</v>
      </c>
      <c r="BP12" s="2">
        <v>270</v>
      </c>
      <c r="BQ12" s="2">
        <v>290</v>
      </c>
      <c r="BR12" s="2">
        <v>230</v>
      </c>
      <c r="BS12" s="2">
        <v>290</v>
      </c>
      <c r="BT12" s="2">
        <v>520</v>
      </c>
      <c r="BU12" s="2">
        <v>380</v>
      </c>
      <c r="BV12" s="2">
        <v>340</v>
      </c>
      <c r="BW12" s="2">
        <v>390</v>
      </c>
      <c r="BX12" s="2">
        <v>380</v>
      </c>
      <c r="BY12" s="2">
        <v>480</v>
      </c>
      <c r="BZ12" s="2">
        <v>2170</v>
      </c>
      <c r="CA12" s="2">
        <v>2130</v>
      </c>
      <c r="CB12" s="2">
        <v>2120</v>
      </c>
      <c r="CC12" s="2">
        <v>2130</v>
      </c>
      <c r="CD12" s="2">
        <v>2360</v>
      </c>
    </row>
    <row r="13" spans="1:82" ht="12.75">
      <c r="A13">
        <v>12</v>
      </c>
      <c r="B13" t="s">
        <v>18</v>
      </c>
      <c r="C13" s="2">
        <v>1700</v>
      </c>
      <c r="D13" s="2">
        <v>1660</v>
      </c>
      <c r="E13" s="2">
        <v>1790</v>
      </c>
      <c r="F13" s="2">
        <v>1860</v>
      </c>
      <c r="G13" s="2">
        <v>2230</v>
      </c>
      <c r="H13" s="2">
        <v>220</v>
      </c>
      <c r="I13" s="2">
        <v>230</v>
      </c>
      <c r="J13" s="2">
        <v>270</v>
      </c>
      <c r="K13" s="2">
        <v>300</v>
      </c>
      <c r="L13" s="2" t="s">
        <v>44</v>
      </c>
      <c r="M13" s="2">
        <v>230</v>
      </c>
      <c r="N13" s="2">
        <v>220</v>
      </c>
      <c r="O13" s="2">
        <v>280</v>
      </c>
      <c r="P13" s="2">
        <v>270</v>
      </c>
      <c r="Q13" s="2">
        <v>280</v>
      </c>
      <c r="R13" s="2">
        <v>120</v>
      </c>
      <c r="S13" s="2">
        <v>120</v>
      </c>
      <c r="T13" s="2">
        <v>120</v>
      </c>
      <c r="U13" s="2">
        <v>130</v>
      </c>
      <c r="V13" s="2">
        <v>130</v>
      </c>
      <c r="W13" s="2">
        <v>50</v>
      </c>
      <c r="X13" s="2">
        <v>40</v>
      </c>
      <c r="Y13" s="2">
        <v>100</v>
      </c>
      <c r="Z13" s="2">
        <v>70</v>
      </c>
      <c r="AA13" s="2">
        <v>80</v>
      </c>
      <c r="AB13" s="2">
        <v>70</v>
      </c>
      <c r="AC13" s="2">
        <v>70</v>
      </c>
      <c r="AD13" s="2">
        <v>70</v>
      </c>
      <c r="AE13" s="2">
        <v>80</v>
      </c>
      <c r="AF13" s="2">
        <v>80</v>
      </c>
      <c r="AG13" s="2">
        <v>520</v>
      </c>
      <c r="AH13" s="2">
        <v>500</v>
      </c>
      <c r="AI13" s="2">
        <v>520</v>
      </c>
      <c r="AJ13" s="2">
        <v>520</v>
      </c>
      <c r="AK13" s="2" t="s">
        <v>44</v>
      </c>
      <c r="AL13" s="2">
        <v>200</v>
      </c>
      <c r="AM13" s="2">
        <v>210</v>
      </c>
      <c r="AN13" s="2">
        <v>230</v>
      </c>
      <c r="AO13" s="2">
        <v>250</v>
      </c>
      <c r="AP13" s="2">
        <v>290</v>
      </c>
      <c r="AQ13" s="2">
        <v>1330</v>
      </c>
      <c r="AR13" s="2">
        <v>1260</v>
      </c>
      <c r="AS13" s="2">
        <v>1330</v>
      </c>
      <c r="AT13" s="2">
        <v>1350</v>
      </c>
      <c r="AU13" s="2">
        <v>1650</v>
      </c>
      <c r="AV13" s="2">
        <v>170</v>
      </c>
      <c r="AW13" s="2">
        <v>200</v>
      </c>
      <c r="AX13" s="2">
        <v>230</v>
      </c>
      <c r="AY13" s="2">
        <v>260</v>
      </c>
      <c r="AZ13" s="2">
        <v>290</v>
      </c>
      <c r="BA13" s="2">
        <v>110</v>
      </c>
      <c r="BB13" s="2">
        <v>110</v>
      </c>
      <c r="BC13" s="2">
        <v>140</v>
      </c>
      <c r="BD13" s="2">
        <v>140</v>
      </c>
      <c r="BE13" s="2">
        <v>190</v>
      </c>
      <c r="BF13" s="2">
        <v>40</v>
      </c>
      <c r="BG13" s="2">
        <v>50</v>
      </c>
      <c r="BH13" s="2">
        <v>70</v>
      </c>
      <c r="BI13" s="2">
        <v>80</v>
      </c>
      <c r="BJ13" s="2">
        <v>90</v>
      </c>
      <c r="BK13" s="2">
        <v>160</v>
      </c>
      <c r="BL13" s="2">
        <v>180</v>
      </c>
      <c r="BM13" s="2">
        <v>200</v>
      </c>
      <c r="BN13" s="2">
        <v>240</v>
      </c>
      <c r="BO13" s="2">
        <v>270</v>
      </c>
      <c r="BP13" s="2">
        <v>120</v>
      </c>
      <c r="BQ13" s="2">
        <v>110</v>
      </c>
      <c r="BR13" s="2">
        <v>110</v>
      </c>
      <c r="BS13" s="2">
        <v>120</v>
      </c>
      <c r="BT13" s="2">
        <v>140</v>
      </c>
      <c r="BU13" s="2">
        <v>300</v>
      </c>
      <c r="BV13" s="2">
        <v>260</v>
      </c>
      <c r="BW13" s="2">
        <v>250</v>
      </c>
      <c r="BX13" s="2">
        <v>230</v>
      </c>
      <c r="BY13" s="2">
        <v>260</v>
      </c>
      <c r="BZ13" s="2">
        <v>960</v>
      </c>
      <c r="CA13" s="2">
        <v>940</v>
      </c>
      <c r="CB13" s="2">
        <v>1020</v>
      </c>
      <c r="CC13" s="2">
        <v>1040</v>
      </c>
      <c r="CD13" s="2">
        <v>1270</v>
      </c>
    </row>
    <row r="14" spans="1:82" ht="12.75">
      <c r="A14">
        <v>13</v>
      </c>
      <c r="B14" t="s">
        <v>26</v>
      </c>
      <c r="C14" s="2">
        <v>250</v>
      </c>
      <c r="D14" s="2">
        <v>260</v>
      </c>
      <c r="E14" s="2">
        <v>260</v>
      </c>
      <c r="F14" s="2">
        <v>260</v>
      </c>
      <c r="G14" s="2">
        <v>280</v>
      </c>
      <c r="H14" s="2">
        <v>90</v>
      </c>
      <c r="I14" s="2">
        <v>90</v>
      </c>
      <c r="J14" s="2">
        <v>80</v>
      </c>
      <c r="K14" s="2">
        <v>100</v>
      </c>
      <c r="L14" s="2" t="s">
        <v>44</v>
      </c>
      <c r="M14" s="2">
        <v>10</v>
      </c>
      <c r="N14" s="2">
        <v>10</v>
      </c>
      <c r="O14" s="2">
        <v>10</v>
      </c>
      <c r="P14" s="2">
        <v>10</v>
      </c>
      <c r="Q14" s="2">
        <v>10</v>
      </c>
      <c r="R14" s="2">
        <v>0</v>
      </c>
      <c r="S14" s="2">
        <v>0</v>
      </c>
      <c r="T14" s="2">
        <v>0</v>
      </c>
      <c r="U14" s="2">
        <v>0</v>
      </c>
      <c r="V14" s="2">
        <v>0</v>
      </c>
      <c r="W14" s="2">
        <v>0</v>
      </c>
      <c r="X14" s="2">
        <v>0</v>
      </c>
      <c r="Y14" s="2">
        <v>10</v>
      </c>
      <c r="Z14" s="2">
        <v>10</v>
      </c>
      <c r="AA14" s="2">
        <v>0</v>
      </c>
      <c r="AB14" s="2">
        <v>0</v>
      </c>
      <c r="AC14" s="2">
        <v>0</v>
      </c>
      <c r="AD14" s="2">
        <v>0</v>
      </c>
      <c r="AE14" s="2">
        <v>0</v>
      </c>
      <c r="AF14" s="2">
        <v>10</v>
      </c>
      <c r="AG14" s="2">
        <v>40</v>
      </c>
      <c r="AH14" s="2">
        <v>40</v>
      </c>
      <c r="AI14" s="2">
        <v>50</v>
      </c>
      <c r="AJ14" s="2">
        <v>60</v>
      </c>
      <c r="AK14" s="2" t="s">
        <v>44</v>
      </c>
      <c r="AL14" s="2">
        <v>50</v>
      </c>
      <c r="AM14" s="2">
        <v>50</v>
      </c>
      <c r="AN14" s="2">
        <v>40</v>
      </c>
      <c r="AO14" s="2">
        <v>40</v>
      </c>
      <c r="AP14" s="2">
        <v>40</v>
      </c>
      <c r="AQ14" s="2">
        <v>200</v>
      </c>
      <c r="AR14" s="2">
        <v>200</v>
      </c>
      <c r="AS14" s="2">
        <v>210</v>
      </c>
      <c r="AT14" s="2">
        <v>210</v>
      </c>
      <c r="AU14" s="2">
        <v>230</v>
      </c>
      <c r="AV14" s="2">
        <v>0</v>
      </c>
      <c r="AW14" s="2">
        <v>0</v>
      </c>
      <c r="AX14" s="2">
        <v>10</v>
      </c>
      <c r="AY14" s="2">
        <v>10</v>
      </c>
      <c r="AZ14" s="2">
        <v>10</v>
      </c>
      <c r="BA14" s="2">
        <v>60</v>
      </c>
      <c r="BB14" s="2">
        <v>60</v>
      </c>
      <c r="BC14" s="2">
        <v>50</v>
      </c>
      <c r="BD14" s="2">
        <v>40</v>
      </c>
      <c r="BE14" s="2">
        <v>50</v>
      </c>
      <c r="BF14" s="2">
        <v>10</v>
      </c>
      <c r="BG14" s="2">
        <v>20</v>
      </c>
      <c r="BH14" s="2">
        <v>10</v>
      </c>
      <c r="BI14" s="2">
        <v>10</v>
      </c>
      <c r="BJ14" s="2">
        <v>10</v>
      </c>
      <c r="BK14" s="2">
        <v>40</v>
      </c>
      <c r="BL14" s="2">
        <v>70</v>
      </c>
      <c r="BM14" s="2">
        <v>90</v>
      </c>
      <c r="BN14" s="2">
        <v>70</v>
      </c>
      <c r="BO14" s="2">
        <v>60</v>
      </c>
      <c r="BP14" s="2">
        <v>20</v>
      </c>
      <c r="BQ14" s="2">
        <v>20</v>
      </c>
      <c r="BR14" s="2">
        <v>20</v>
      </c>
      <c r="BS14" s="2">
        <v>50</v>
      </c>
      <c r="BT14" s="2">
        <v>60</v>
      </c>
      <c r="BU14" s="2">
        <v>50</v>
      </c>
      <c r="BV14" s="2">
        <v>40</v>
      </c>
      <c r="BW14" s="2">
        <v>30</v>
      </c>
      <c r="BX14" s="2">
        <v>30</v>
      </c>
      <c r="BY14" s="2">
        <v>30</v>
      </c>
      <c r="BZ14" s="2">
        <v>60</v>
      </c>
      <c r="CA14" s="2">
        <v>60</v>
      </c>
      <c r="CB14" s="2">
        <v>60</v>
      </c>
      <c r="CC14" s="2">
        <v>70</v>
      </c>
      <c r="CD14" s="2">
        <v>80</v>
      </c>
    </row>
    <row r="15" spans="1:82" ht="12.75">
      <c r="A15">
        <v>14</v>
      </c>
      <c r="B15" t="s">
        <v>19</v>
      </c>
      <c r="C15" s="2">
        <v>9090</v>
      </c>
      <c r="D15" s="2">
        <v>9530</v>
      </c>
      <c r="E15" s="2">
        <v>10060</v>
      </c>
      <c r="F15" s="2">
        <v>10380</v>
      </c>
      <c r="G15" s="2">
        <v>12100</v>
      </c>
      <c r="H15" s="2">
        <v>1000</v>
      </c>
      <c r="I15" s="2">
        <v>1030</v>
      </c>
      <c r="J15" s="2">
        <v>1200</v>
      </c>
      <c r="K15" s="2">
        <v>1320</v>
      </c>
      <c r="L15" s="2" t="s">
        <v>44</v>
      </c>
      <c r="M15" s="2">
        <v>1510</v>
      </c>
      <c r="N15" s="2">
        <v>1440</v>
      </c>
      <c r="O15" s="2">
        <v>1580</v>
      </c>
      <c r="P15" s="2">
        <v>1560</v>
      </c>
      <c r="Q15" s="2">
        <v>1590</v>
      </c>
      <c r="R15" s="2">
        <v>720</v>
      </c>
      <c r="S15" s="2">
        <v>660</v>
      </c>
      <c r="T15" s="2">
        <v>640</v>
      </c>
      <c r="U15" s="2">
        <v>610</v>
      </c>
      <c r="V15" s="2">
        <v>600</v>
      </c>
      <c r="W15" s="2">
        <v>230</v>
      </c>
      <c r="X15" s="2">
        <v>210</v>
      </c>
      <c r="Y15" s="2">
        <v>320</v>
      </c>
      <c r="Z15" s="2">
        <v>280</v>
      </c>
      <c r="AA15" s="2">
        <v>290</v>
      </c>
      <c r="AB15" s="2">
        <v>620</v>
      </c>
      <c r="AC15" s="2">
        <v>610</v>
      </c>
      <c r="AD15" s="2">
        <v>660</v>
      </c>
      <c r="AE15" s="2">
        <v>710</v>
      </c>
      <c r="AF15" s="2">
        <v>730</v>
      </c>
      <c r="AG15" s="2">
        <v>1620</v>
      </c>
      <c r="AH15" s="2">
        <v>1710</v>
      </c>
      <c r="AI15" s="2">
        <v>1730</v>
      </c>
      <c r="AJ15" s="2">
        <v>1670</v>
      </c>
      <c r="AK15" s="2" t="s">
        <v>44</v>
      </c>
      <c r="AL15" s="2">
        <v>850</v>
      </c>
      <c r="AM15" s="2">
        <v>890</v>
      </c>
      <c r="AN15" s="2">
        <v>950</v>
      </c>
      <c r="AO15" s="2">
        <v>1020</v>
      </c>
      <c r="AP15" s="2">
        <v>1100</v>
      </c>
      <c r="AQ15" s="2">
        <v>5030</v>
      </c>
      <c r="AR15" s="2">
        <v>5310</v>
      </c>
      <c r="AS15" s="2">
        <v>5650</v>
      </c>
      <c r="AT15" s="2">
        <v>5800</v>
      </c>
      <c r="AU15" s="2">
        <v>7170</v>
      </c>
      <c r="AV15" s="2">
        <v>3210</v>
      </c>
      <c r="AW15" s="2">
        <v>3340</v>
      </c>
      <c r="AX15" s="2">
        <v>3460</v>
      </c>
      <c r="AY15" s="2">
        <v>3570</v>
      </c>
      <c r="AZ15" s="2">
        <v>3830</v>
      </c>
      <c r="BA15" s="2">
        <v>460</v>
      </c>
      <c r="BB15" s="2">
        <v>660</v>
      </c>
      <c r="BC15" s="2">
        <v>740</v>
      </c>
      <c r="BD15" s="2">
        <v>880</v>
      </c>
      <c r="BE15" s="2">
        <v>960</v>
      </c>
      <c r="BF15" s="2">
        <v>220</v>
      </c>
      <c r="BG15" s="2">
        <v>330</v>
      </c>
      <c r="BH15" s="2">
        <v>400</v>
      </c>
      <c r="BI15" s="2">
        <v>320</v>
      </c>
      <c r="BJ15" s="2">
        <v>320</v>
      </c>
      <c r="BK15" s="2">
        <v>760</v>
      </c>
      <c r="BL15" s="2">
        <v>850</v>
      </c>
      <c r="BM15" s="2">
        <v>1020</v>
      </c>
      <c r="BN15" s="2">
        <v>1240</v>
      </c>
      <c r="BO15" s="2">
        <v>1330</v>
      </c>
      <c r="BP15" s="2">
        <v>510</v>
      </c>
      <c r="BQ15" s="2">
        <v>500</v>
      </c>
      <c r="BR15" s="2">
        <v>540</v>
      </c>
      <c r="BS15" s="2">
        <v>570</v>
      </c>
      <c r="BT15" s="2">
        <v>730</v>
      </c>
      <c r="BU15" s="2">
        <v>940</v>
      </c>
      <c r="BV15" s="2">
        <v>910</v>
      </c>
      <c r="BW15" s="2">
        <v>930</v>
      </c>
      <c r="BX15" s="2">
        <v>880</v>
      </c>
      <c r="BY15" s="2">
        <v>990</v>
      </c>
      <c r="BZ15" s="2">
        <v>6210</v>
      </c>
      <c r="CA15" s="2">
        <v>6270</v>
      </c>
      <c r="CB15" s="2">
        <v>6430</v>
      </c>
      <c r="CC15" s="2">
        <v>6510</v>
      </c>
      <c r="CD15" s="2">
        <v>7770</v>
      </c>
    </row>
    <row r="16" spans="1:82" ht="12.75">
      <c r="A16">
        <v>15</v>
      </c>
      <c r="B16" t="s">
        <v>27</v>
      </c>
      <c r="C16" s="2">
        <v>170</v>
      </c>
      <c r="D16" s="2">
        <v>160</v>
      </c>
      <c r="E16" s="2">
        <v>160</v>
      </c>
      <c r="F16" s="2">
        <v>140</v>
      </c>
      <c r="G16" s="2">
        <v>150</v>
      </c>
      <c r="H16" s="2">
        <v>160</v>
      </c>
      <c r="I16" s="2">
        <v>140</v>
      </c>
      <c r="J16" s="2">
        <v>140</v>
      </c>
      <c r="K16" s="2">
        <v>120</v>
      </c>
      <c r="L16" s="2" t="s">
        <v>44</v>
      </c>
      <c r="M16" s="2">
        <v>0</v>
      </c>
      <c r="N16" s="2">
        <v>0</v>
      </c>
      <c r="O16" s="2">
        <v>0</v>
      </c>
      <c r="P16" s="2">
        <v>0</v>
      </c>
      <c r="Q16" s="2">
        <v>0</v>
      </c>
      <c r="R16" s="2">
        <v>0</v>
      </c>
      <c r="S16" s="2">
        <v>0</v>
      </c>
      <c r="T16" s="2">
        <v>0</v>
      </c>
      <c r="U16" s="2">
        <v>0</v>
      </c>
      <c r="V16" s="2">
        <v>0</v>
      </c>
      <c r="W16" s="2">
        <v>0</v>
      </c>
      <c r="X16" s="2">
        <v>0</v>
      </c>
      <c r="Y16" s="2">
        <v>0</v>
      </c>
      <c r="Z16" s="2">
        <v>0</v>
      </c>
      <c r="AA16" s="2">
        <v>0</v>
      </c>
      <c r="AB16" s="2">
        <v>0</v>
      </c>
      <c r="AC16" s="2">
        <v>0</v>
      </c>
      <c r="AD16" s="2">
        <v>0</v>
      </c>
      <c r="AE16" s="2">
        <v>0</v>
      </c>
      <c r="AF16" s="2">
        <v>0</v>
      </c>
      <c r="AG16" s="2">
        <v>0</v>
      </c>
      <c r="AH16" s="2">
        <v>0</v>
      </c>
      <c r="AI16" s="2">
        <v>0</v>
      </c>
      <c r="AJ16" s="2">
        <v>0</v>
      </c>
      <c r="AK16" s="2" t="s">
        <v>44</v>
      </c>
      <c r="AL16" s="2">
        <v>170</v>
      </c>
      <c r="AM16" s="2">
        <v>160</v>
      </c>
      <c r="AN16" s="2">
        <v>160</v>
      </c>
      <c r="AO16" s="2">
        <v>120</v>
      </c>
      <c r="AP16" s="2">
        <v>120</v>
      </c>
      <c r="AQ16" s="2">
        <v>0</v>
      </c>
      <c r="AR16" s="2">
        <v>0</v>
      </c>
      <c r="AS16" s="2">
        <v>0</v>
      </c>
      <c r="AT16" s="2">
        <v>20</v>
      </c>
      <c r="AU16" s="2">
        <v>40</v>
      </c>
      <c r="AV16" s="2">
        <v>0</v>
      </c>
      <c r="AW16" s="2">
        <v>0</v>
      </c>
      <c r="AX16" s="2">
        <v>0</v>
      </c>
      <c r="AY16" s="2">
        <v>0</v>
      </c>
      <c r="AZ16" s="2">
        <v>0</v>
      </c>
      <c r="BA16" s="2">
        <v>10</v>
      </c>
      <c r="BB16" s="2">
        <v>10</v>
      </c>
      <c r="BC16" s="2">
        <v>10</v>
      </c>
      <c r="BD16" s="2">
        <v>0</v>
      </c>
      <c r="BE16" s="2">
        <v>10</v>
      </c>
      <c r="BF16" s="2">
        <v>0</v>
      </c>
      <c r="BG16" s="2">
        <v>10</v>
      </c>
      <c r="BH16" s="2">
        <v>0</v>
      </c>
      <c r="BI16" s="2">
        <v>0</v>
      </c>
      <c r="BJ16" s="2">
        <v>10</v>
      </c>
      <c r="BK16" s="2">
        <v>10</v>
      </c>
      <c r="BL16" s="2">
        <v>10</v>
      </c>
      <c r="BM16" s="2">
        <v>20</v>
      </c>
      <c r="BN16" s="2">
        <v>20</v>
      </c>
      <c r="BO16" s="2">
        <v>10</v>
      </c>
      <c r="BP16" s="2">
        <v>10</v>
      </c>
      <c r="BQ16" s="2">
        <v>10</v>
      </c>
      <c r="BR16" s="2">
        <v>10</v>
      </c>
      <c r="BS16" s="2">
        <v>10</v>
      </c>
      <c r="BT16" s="2">
        <v>20</v>
      </c>
      <c r="BU16" s="2">
        <v>70</v>
      </c>
      <c r="BV16" s="2">
        <v>50</v>
      </c>
      <c r="BW16" s="2">
        <v>40</v>
      </c>
      <c r="BX16" s="2">
        <v>20</v>
      </c>
      <c r="BY16" s="2">
        <v>20</v>
      </c>
      <c r="BZ16" s="2">
        <v>70</v>
      </c>
      <c r="CA16" s="2">
        <v>70</v>
      </c>
      <c r="CB16" s="2">
        <v>80</v>
      </c>
      <c r="CC16" s="2">
        <v>80</v>
      </c>
      <c r="CD16" s="2">
        <v>80</v>
      </c>
    </row>
    <row r="17" spans="1:82" ht="12.75">
      <c r="A17">
        <v>16</v>
      </c>
      <c r="B17" t="s">
        <v>3</v>
      </c>
      <c r="C17" s="2">
        <v>420</v>
      </c>
      <c r="D17" s="2">
        <v>480</v>
      </c>
      <c r="E17" s="2">
        <v>670</v>
      </c>
      <c r="F17" s="2">
        <v>960</v>
      </c>
      <c r="G17" s="2">
        <v>1230</v>
      </c>
      <c r="H17" s="2">
        <v>150</v>
      </c>
      <c r="I17" s="2">
        <v>150</v>
      </c>
      <c r="J17" s="2">
        <v>210</v>
      </c>
      <c r="K17" s="2">
        <v>340</v>
      </c>
      <c r="L17" s="2" t="s">
        <v>44</v>
      </c>
      <c r="M17" s="2">
        <v>20</v>
      </c>
      <c r="N17" s="2">
        <v>20</v>
      </c>
      <c r="O17" s="2">
        <v>30</v>
      </c>
      <c r="P17" s="2">
        <v>50</v>
      </c>
      <c r="Q17" s="2">
        <v>60</v>
      </c>
      <c r="R17" s="2">
        <v>0</v>
      </c>
      <c r="S17" s="2">
        <v>0</v>
      </c>
      <c r="T17" s="2">
        <v>0</v>
      </c>
      <c r="U17" s="2">
        <v>0</v>
      </c>
      <c r="V17" s="2">
        <v>10</v>
      </c>
      <c r="W17" s="2">
        <v>0</v>
      </c>
      <c r="X17" s="2">
        <v>0</v>
      </c>
      <c r="Y17" s="2">
        <v>0</v>
      </c>
      <c r="Z17" s="2">
        <v>10</v>
      </c>
      <c r="AA17" s="2">
        <v>30</v>
      </c>
      <c r="AB17" s="2">
        <v>10</v>
      </c>
      <c r="AC17" s="2">
        <v>10</v>
      </c>
      <c r="AD17" s="2">
        <v>30</v>
      </c>
      <c r="AE17" s="2">
        <v>30</v>
      </c>
      <c r="AF17" s="2">
        <v>30</v>
      </c>
      <c r="AG17" s="2">
        <v>90</v>
      </c>
      <c r="AH17" s="2">
        <v>90</v>
      </c>
      <c r="AI17" s="2">
        <v>120</v>
      </c>
      <c r="AJ17" s="2">
        <v>180</v>
      </c>
      <c r="AK17" s="2" t="s">
        <v>44</v>
      </c>
      <c r="AL17" s="2">
        <v>90</v>
      </c>
      <c r="AM17" s="2">
        <v>90</v>
      </c>
      <c r="AN17" s="2">
        <v>120</v>
      </c>
      <c r="AO17" s="2">
        <v>240</v>
      </c>
      <c r="AP17" s="2">
        <v>290</v>
      </c>
      <c r="AQ17" s="2">
        <v>280</v>
      </c>
      <c r="AR17" s="2">
        <v>340</v>
      </c>
      <c r="AS17" s="2">
        <v>500</v>
      </c>
      <c r="AT17" s="2">
        <v>690</v>
      </c>
      <c r="AU17" s="2">
        <v>890</v>
      </c>
      <c r="AV17" s="2">
        <v>50</v>
      </c>
      <c r="AW17" s="2">
        <v>50</v>
      </c>
      <c r="AX17" s="2">
        <v>50</v>
      </c>
      <c r="AY17" s="2">
        <v>40</v>
      </c>
      <c r="AZ17" s="2">
        <v>50</v>
      </c>
      <c r="BA17" s="2">
        <v>60</v>
      </c>
      <c r="BB17" s="2">
        <v>90</v>
      </c>
      <c r="BC17" s="2">
        <v>190</v>
      </c>
      <c r="BD17" s="2">
        <v>320</v>
      </c>
      <c r="BE17" s="2">
        <v>290</v>
      </c>
      <c r="BF17" s="2">
        <v>20</v>
      </c>
      <c r="BG17" s="2">
        <v>40</v>
      </c>
      <c r="BH17" s="2">
        <v>60</v>
      </c>
      <c r="BI17" s="2">
        <v>110</v>
      </c>
      <c r="BJ17" s="2">
        <v>140</v>
      </c>
      <c r="BK17" s="2">
        <v>100</v>
      </c>
      <c r="BL17" s="2">
        <v>90</v>
      </c>
      <c r="BM17" s="2">
        <v>130</v>
      </c>
      <c r="BN17" s="2">
        <v>240</v>
      </c>
      <c r="BO17" s="2">
        <v>430</v>
      </c>
      <c r="BP17" s="2">
        <v>50</v>
      </c>
      <c r="BQ17" s="2">
        <v>90</v>
      </c>
      <c r="BR17" s="2">
        <v>80</v>
      </c>
      <c r="BS17" s="2">
        <v>60</v>
      </c>
      <c r="BT17" s="2">
        <v>100</v>
      </c>
      <c r="BU17" s="2">
        <v>90</v>
      </c>
      <c r="BV17" s="2">
        <v>80</v>
      </c>
      <c r="BW17" s="2">
        <v>100</v>
      </c>
      <c r="BX17" s="2">
        <v>120</v>
      </c>
      <c r="BY17" s="2">
        <v>130</v>
      </c>
      <c r="BZ17" s="2">
        <v>100</v>
      </c>
      <c r="CA17" s="2">
        <v>100</v>
      </c>
      <c r="CB17" s="2">
        <v>110</v>
      </c>
      <c r="CC17" s="2">
        <v>110</v>
      </c>
      <c r="CD17" s="2">
        <v>140</v>
      </c>
    </row>
    <row r="18" spans="1:82" ht="12.75">
      <c r="A18">
        <v>17</v>
      </c>
      <c r="B18" t="s">
        <v>4</v>
      </c>
      <c r="C18" s="2">
        <v>790</v>
      </c>
      <c r="D18" s="2">
        <v>880</v>
      </c>
      <c r="E18" s="2">
        <v>1080</v>
      </c>
      <c r="F18" s="2">
        <v>1300</v>
      </c>
      <c r="G18" s="2">
        <v>1760</v>
      </c>
      <c r="H18" s="2">
        <v>290</v>
      </c>
      <c r="I18" s="2">
        <v>320</v>
      </c>
      <c r="J18" s="2">
        <v>370</v>
      </c>
      <c r="K18" s="2">
        <v>450</v>
      </c>
      <c r="L18" s="2" t="s">
        <v>44</v>
      </c>
      <c r="M18" s="2">
        <v>20</v>
      </c>
      <c r="N18" s="2">
        <v>30</v>
      </c>
      <c r="O18" s="2">
        <v>60</v>
      </c>
      <c r="P18" s="2">
        <v>80</v>
      </c>
      <c r="Q18" s="2">
        <v>110</v>
      </c>
      <c r="R18" s="2">
        <v>0</v>
      </c>
      <c r="S18" s="2">
        <v>0</v>
      </c>
      <c r="T18" s="2">
        <v>10</v>
      </c>
      <c r="U18" s="2">
        <v>10</v>
      </c>
      <c r="V18" s="2">
        <v>10</v>
      </c>
      <c r="W18" s="2">
        <v>10</v>
      </c>
      <c r="X18" s="2">
        <v>10</v>
      </c>
      <c r="Y18" s="2">
        <v>20</v>
      </c>
      <c r="Z18" s="2">
        <v>20</v>
      </c>
      <c r="AA18" s="2">
        <v>40</v>
      </c>
      <c r="AB18" s="2">
        <v>20</v>
      </c>
      <c r="AC18" s="2">
        <v>20</v>
      </c>
      <c r="AD18" s="2">
        <v>30</v>
      </c>
      <c r="AE18" s="2">
        <v>50</v>
      </c>
      <c r="AF18" s="2">
        <v>60</v>
      </c>
      <c r="AG18" s="2">
        <v>190</v>
      </c>
      <c r="AH18" s="2">
        <v>200</v>
      </c>
      <c r="AI18" s="2">
        <v>230</v>
      </c>
      <c r="AJ18" s="2">
        <v>260</v>
      </c>
      <c r="AK18" s="2" t="s">
        <v>44</v>
      </c>
      <c r="AL18" s="2">
        <v>230</v>
      </c>
      <c r="AM18" s="2">
        <v>240</v>
      </c>
      <c r="AN18" s="2">
        <v>260</v>
      </c>
      <c r="AO18" s="2">
        <v>310</v>
      </c>
      <c r="AP18" s="2">
        <v>400</v>
      </c>
      <c r="AQ18" s="2">
        <v>540</v>
      </c>
      <c r="AR18" s="2">
        <v>620</v>
      </c>
      <c r="AS18" s="2">
        <v>790</v>
      </c>
      <c r="AT18" s="2">
        <v>970</v>
      </c>
      <c r="AU18" s="2">
        <v>1330</v>
      </c>
      <c r="AV18" s="2">
        <v>30</v>
      </c>
      <c r="AW18" s="2">
        <v>30</v>
      </c>
      <c r="AX18" s="2">
        <v>30</v>
      </c>
      <c r="AY18" s="2">
        <v>30</v>
      </c>
      <c r="AZ18" s="2">
        <v>30</v>
      </c>
      <c r="BA18" s="2">
        <v>130</v>
      </c>
      <c r="BB18" s="2">
        <v>160</v>
      </c>
      <c r="BC18" s="2">
        <v>210</v>
      </c>
      <c r="BD18" s="2">
        <v>290</v>
      </c>
      <c r="BE18" s="2">
        <v>400</v>
      </c>
      <c r="BF18" s="2">
        <v>60</v>
      </c>
      <c r="BG18" s="2">
        <v>70</v>
      </c>
      <c r="BH18" s="2">
        <v>110</v>
      </c>
      <c r="BI18" s="2">
        <v>140</v>
      </c>
      <c r="BJ18" s="2">
        <v>150</v>
      </c>
      <c r="BK18" s="2">
        <v>230</v>
      </c>
      <c r="BL18" s="2">
        <v>220</v>
      </c>
      <c r="BM18" s="2">
        <v>260</v>
      </c>
      <c r="BN18" s="2">
        <v>320</v>
      </c>
      <c r="BO18" s="2">
        <v>490</v>
      </c>
      <c r="BP18" s="2">
        <v>150</v>
      </c>
      <c r="BQ18" s="2">
        <v>180</v>
      </c>
      <c r="BR18" s="2">
        <v>170</v>
      </c>
      <c r="BS18" s="2">
        <v>160</v>
      </c>
      <c r="BT18" s="2">
        <v>210</v>
      </c>
      <c r="BU18" s="2">
        <v>150</v>
      </c>
      <c r="BV18" s="2">
        <v>150</v>
      </c>
      <c r="BW18" s="2">
        <v>210</v>
      </c>
      <c r="BX18" s="2">
        <v>270</v>
      </c>
      <c r="BY18" s="2">
        <v>330</v>
      </c>
      <c r="BZ18" s="2">
        <v>90</v>
      </c>
      <c r="CA18" s="2">
        <v>100</v>
      </c>
      <c r="CB18" s="2">
        <v>120</v>
      </c>
      <c r="CC18" s="2">
        <v>120</v>
      </c>
      <c r="CD18" s="2">
        <v>180</v>
      </c>
    </row>
    <row r="19" spans="1:82" ht="12.75">
      <c r="A19">
        <v>18</v>
      </c>
      <c r="B19" t="s">
        <v>20</v>
      </c>
      <c r="C19" s="2">
        <v>320</v>
      </c>
      <c r="D19" s="2">
        <v>340</v>
      </c>
      <c r="E19" s="2">
        <v>350</v>
      </c>
      <c r="F19" s="2">
        <v>360</v>
      </c>
      <c r="G19" s="2">
        <v>410</v>
      </c>
      <c r="H19" s="2">
        <v>110</v>
      </c>
      <c r="I19" s="2">
        <v>130</v>
      </c>
      <c r="J19" s="2">
        <v>140</v>
      </c>
      <c r="K19" s="2">
        <v>140</v>
      </c>
      <c r="L19" s="2" t="s">
        <v>44</v>
      </c>
      <c r="M19" s="2">
        <v>40</v>
      </c>
      <c r="N19" s="2">
        <v>40</v>
      </c>
      <c r="O19" s="2">
        <v>40</v>
      </c>
      <c r="P19" s="2">
        <v>40</v>
      </c>
      <c r="Q19" s="2">
        <v>40</v>
      </c>
      <c r="R19" s="2">
        <v>20</v>
      </c>
      <c r="S19" s="2">
        <v>20</v>
      </c>
      <c r="T19" s="2">
        <v>20</v>
      </c>
      <c r="U19" s="2">
        <v>20</v>
      </c>
      <c r="V19" s="2">
        <v>20</v>
      </c>
      <c r="W19" s="2">
        <v>10</v>
      </c>
      <c r="X19" s="2">
        <v>10</v>
      </c>
      <c r="Y19" s="2">
        <v>10</v>
      </c>
      <c r="Z19" s="2">
        <v>10</v>
      </c>
      <c r="AA19" s="2">
        <v>10</v>
      </c>
      <c r="AB19" s="2">
        <v>10</v>
      </c>
      <c r="AC19" s="2">
        <v>20</v>
      </c>
      <c r="AD19" s="2">
        <v>20</v>
      </c>
      <c r="AE19" s="2">
        <v>20</v>
      </c>
      <c r="AF19" s="2">
        <v>20</v>
      </c>
      <c r="AG19" s="2">
        <v>50</v>
      </c>
      <c r="AH19" s="2">
        <v>50</v>
      </c>
      <c r="AI19" s="2">
        <v>50</v>
      </c>
      <c r="AJ19" s="2">
        <v>50</v>
      </c>
      <c r="AK19" s="2" t="s">
        <v>44</v>
      </c>
      <c r="AL19" s="2">
        <v>80</v>
      </c>
      <c r="AM19" s="2">
        <v>80</v>
      </c>
      <c r="AN19" s="2">
        <v>90</v>
      </c>
      <c r="AO19" s="2">
        <v>90</v>
      </c>
      <c r="AP19" s="2">
        <v>90</v>
      </c>
      <c r="AQ19" s="2">
        <v>190</v>
      </c>
      <c r="AR19" s="2">
        <v>210</v>
      </c>
      <c r="AS19" s="2">
        <v>210</v>
      </c>
      <c r="AT19" s="2">
        <v>220</v>
      </c>
      <c r="AU19" s="2">
        <v>270</v>
      </c>
      <c r="AV19" s="2">
        <v>50</v>
      </c>
      <c r="AW19" s="2">
        <v>50</v>
      </c>
      <c r="AX19" s="2">
        <v>50</v>
      </c>
      <c r="AY19" s="2">
        <v>50</v>
      </c>
      <c r="AZ19" s="2">
        <v>50</v>
      </c>
      <c r="BA19" s="2">
        <v>20</v>
      </c>
      <c r="BB19" s="2">
        <v>30</v>
      </c>
      <c r="BC19" s="2">
        <v>30</v>
      </c>
      <c r="BD19" s="2">
        <v>40</v>
      </c>
      <c r="BE19" s="2">
        <v>50</v>
      </c>
      <c r="BF19" s="2">
        <v>20</v>
      </c>
      <c r="BG19" s="2">
        <v>10</v>
      </c>
      <c r="BH19" s="2">
        <v>10</v>
      </c>
      <c r="BI19" s="2">
        <v>10</v>
      </c>
      <c r="BJ19" s="2">
        <v>10</v>
      </c>
      <c r="BK19" s="2">
        <v>40</v>
      </c>
      <c r="BL19" s="2">
        <v>50</v>
      </c>
      <c r="BM19" s="2">
        <v>50</v>
      </c>
      <c r="BN19" s="2">
        <v>50</v>
      </c>
      <c r="BO19" s="2">
        <v>60</v>
      </c>
      <c r="BP19" s="2">
        <v>20</v>
      </c>
      <c r="BQ19" s="2">
        <v>20</v>
      </c>
      <c r="BR19" s="2">
        <v>30</v>
      </c>
      <c r="BS19" s="2">
        <v>40</v>
      </c>
      <c r="BT19" s="2">
        <v>40</v>
      </c>
      <c r="BU19" s="2">
        <v>40</v>
      </c>
      <c r="BV19" s="2">
        <v>40</v>
      </c>
      <c r="BW19" s="2">
        <v>40</v>
      </c>
      <c r="BX19" s="2">
        <v>40</v>
      </c>
      <c r="BY19" s="2">
        <v>50</v>
      </c>
      <c r="BZ19" s="2">
        <v>190</v>
      </c>
      <c r="CA19" s="2">
        <v>190</v>
      </c>
      <c r="CB19" s="2">
        <v>180</v>
      </c>
      <c r="CC19" s="2">
        <v>180</v>
      </c>
      <c r="CD19" s="2">
        <v>200</v>
      </c>
    </row>
    <row r="20" spans="1:82" ht="12.75">
      <c r="A20">
        <v>19</v>
      </c>
      <c r="B20" t="s">
        <v>28</v>
      </c>
      <c r="C20" s="2">
        <v>60</v>
      </c>
      <c r="D20" s="2">
        <v>70</v>
      </c>
      <c r="E20" s="2">
        <v>80</v>
      </c>
      <c r="F20" s="2">
        <v>90</v>
      </c>
      <c r="G20" s="2">
        <v>110</v>
      </c>
      <c r="H20" s="2">
        <v>60</v>
      </c>
      <c r="I20" s="2">
        <v>60</v>
      </c>
      <c r="J20" s="2">
        <v>70</v>
      </c>
      <c r="K20" s="2">
        <v>80</v>
      </c>
      <c r="L20" s="2" t="s">
        <v>44</v>
      </c>
      <c r="M20" s="2">
        <v>0</v>
      </c>
      <c r="N20" s="2">
        <v>0</v>
      </c>
      <c r="O20" s="2">
        <v>0</v>
      </c>
      <c r="P20" s="2">
        <v>0</v>
      </c>
      <c r="Q20" s="2">
        <v>0</v>
      </c>
      <c r="R20" s="2">
        <v>0</v>
      </c>
      <c r="S20" s="2">
        <v>0</v>
      </c>
      <c r="T20" s="2">
        <v>0</v>
      </c>
      <c r="U20" s="2">
        <v>0</v>
      </c>
      <c r="V20" s="2">
        <v>0</v>
      </c>
      <c r="W20" s="2">
        <v>0</v>
      </c>
      <c r="X20" s="2">
        <v>0</v>
      </c>
      <c r="Y20" s="2">
        <v>0</v>
      </c>
      <c r="Z20" s="2">
        <v>0</v>
      </c>
      <c r="AA20" s="2">
        <v>0</v>
      </c>
      <c r="AB20" s="2">
        <v>0</v>
      </c>
      <c r="AC20" s="2">
        <v>0</v>
      </c>
      <c r="AD20" s="2">
        <v>0</v>
      </c>
      <c r="AE20" s="2">
        <v>0</v>
      </c>
      <c r="AF20" s="2">
        <v>0</v>
      </c>
      <c r="AG20" s="2">
        <v>0</v>
      </c>
      <c r="AH20" s="2">
        <v>0</v>
      </c>
      <c r="AI20" s="2">
        <v>0</v>
      </c>
      <c r="AJ20" s="2">
        <v>0</v>
      </c>
      <c r="AK20" s="2" t="s">
        <v>44</v>
      </c>
      <c r="AL20" s="2">
        <v>60</v>
      </c>
      <c r="AM20" s="2">
        <v>70</v>
      </c>
      <c r="AN20" s="2">
        <v>80</v>
      </c>
      <c r="AO20" s="2">
        <v>90</v>
      </c>
      <c r="AP20" s="2">
        <v>100</v>
      </c>
      <c r="AQ20" s="2">
        <v>0</v>
      </c>
      <c r="AR20" s="2">
        <v>0</v>
      </c>
      <c r="AS20" s="2">
        <v>0</v>
      </c>
      <c r="AT20" s="2">
        <v>0</v>
      </c>
      <c r="AU20" s="2">
        <v>10</v>
      </c>
      <c r="AV20" s="2">
        <v>0</v>
      </c>
      <c r="AW20" s="2">
        <v>0</v>
      </c>
      <c r="AX20" s="2">
        <v>0</v>
      </c>
      <c r="AY20" s="2">
        <v>0</v>
      </c>
      <c r="AZ20" s="2">
        <v>0</v>
      </c>
      <c r="BA20" s="2">
        <v>0</v>
      </c>
      <c r="BB20" s="2">
        <v>10</v>
      </c>
      <c r="BC20" s="2">
        <v>10</v>
      </c>
      <c r="BD20" s="2">
        <v>10</v>
      </c>
      <c r="BE20" s="2">
        <v>10</v>
      </c>
      <c r="BF20" s="2">
        <v>0</v>
      </c>
      <c r="BG20" s="2">
        <v>0</v>
      </c>
      <c r="BH20" s="2">
        <v>10</v>
      </c>
      <c r="BI20" s="2">
        <v>10</v>
      </c>
      <c r="BJ20" s="2">
        <v>10</v>
      </c>
      <c r="BK20" s="2">
        <v>10</v>
      </c>
      <c r="BL20" s="2">
        <v>10</v>
      </c>
      <c r="BM20" s="2">
        <v>10</v>
      </c>
      <c r="BN20" s="2">
        <v>20</v>
      </c>
      <c r="BO20" s="2">
        <v>30</v>
      </c>
      <c r="BP20" s="2">
        <v>10</v>
      </c>
      <c r="BQ20" s="2">
        <v>10</v>
      </c>
      <c r="BR20" s="2">
        <v>10</v>
      </c>
      <c r="BS20" s="2">
        <v>10</v>
      </c>
      <c r="BT20" s="2">
        <v>10</v>
      </c>
      <c r="BU20" s="2">
        <v>30</v>
      </c>
      <c r="BV20" s="2">
        <v>40</v>
      </c>
      <c r="BW20" s="2">
        <v>40</v>
      </c>
      <c r="BX20" s="2">
        <v>30</v>
      </c>
      <c r="BY20" s="2">
        <v>30</v>
      </c>
      <c r="BZ20" s="2">
        <v>10</v>
      </c>
      <c r="CA20" s="2">
        <v>10</v>
      </c>
      <c r="CB20" s="2">
        <v>10</v>
      </c>
      <c r="CC20" s="2">
        <v>10</v>
      </c>
      <c r="CD20" s="2">
        <v>20</v>
      </c>
    </row>
    <row r="21" spans="1:82" ht="12.75">
      <c r="A21">
        <v>20</v>
      </c>
      <c r="B21" t="s">
        <v>21</v>
      </c>
      <c r="C21" s="2">
        <v>110</v>
      </c>
      <c r="D21" s="2">
        <v>130</v>
      </c>
      <c r="E21" s="2">
        <v>140</v>
      </c>
      <c r="F21" s="2">
        <v>150</v>
      </c>
      <c r="G21" s="2">
        <v>170</v>
      </c>
      <c r="H21" s="2">
        <v>30</v>
      </c>
      <c r="I21" s="2">
        <v>30</v>
      </c>
      <c r="J21" s="2">
        <v>40</v>
      </c>
      <c r="K21" s="2">
        <v>40</v>
      </c>
      <c r="L21" s="2" t="s">
        <v>44</v>
      </c>
      <c r="M21" s="2">
        <v>20</v>
      </c>
      <c r="N21" s="2">
        <v>20</v>
      </c>
      <c r="O21" s="2">
        <v>20</v>
      </c>
      <c r="P21" s="2">
        <v>20</v>
      </c>
      <c r="Q21" s="2">
        <v>20</v>
      </c>
      <c r="R21" s="2">
        <v>10</v>
      </c>
      <c r="S21" s="2">
        <v>10</v>
      </c>
      <c r="T21" s="2">
        <v>10</v>
      </c>
      <c r="U21" s="2">
        <v>10</v>
      </c>
      <c r="V21" s="2">
        <v>10</v>
      </c>
      <c r="W21" s="2">
        <v>0</v>
      </c>
      <c r="X21" s="2">
        <v>0</v>
      </c>
      <c r="Y21" s="2">
        <v>0</v>
      </c>
      <c r="Z21" s="2">
        <v>10</v>
      </c>
      <c r="AA21" s="2">
        <v>10</v>
      </c>
      <c r="AB21" s="2">
        <v>10</v>
      </c>
      <c r="AC21" s="2">
        <v>10</v>
      </c>
      <c r="AD21" s="2">
        <v>10</v>
      </c>
      <c r="AE21" s="2">
        <v>10</v>
      </c>
      <c r="AF21" s="2">
        <v>10</v>
      </c>
      <c r="AG21" s="2">
        <v>40</v>
      </c>
      <c r="AH21" s="2">
        <v>40</v>
      </c>
      <c r="AI21" s="2">
        <v>40</v>
      </c>
      <c r="AJ21" s="2">
        <v>40</v>
      </c>
      <c r="AK21" s="2" t="s">
        <v>44</v>
      </c>
      <c r="AL21" s="2">
        <v>30</v>
      </c>
      <c r="AM21" s="2">
        <v>30</v>
      </c>
      <c r="AN21" s="2">
        <v>30</v>
      </c>
      <c r="AO21" s="2">
        <v>40</v>
      </c>
      <c r="AP21" s="2">
        <v>30</v>
      </c>
      <c r="AQ21" s="2">
        <v>70</v>
      </c>
      <c r="AR21" s="2">
        <v>90</v>
      </c>
      <c r="AS21" s="2">
        <v>90</v>
      </c>
      <c r="AT21" s="2">
        <v>100</v>
      </c>
      <c r="AU21" s="2">
        <v>120</v>
      </c>
      <c r="AV21" s="2">
        <v>10</v>
      </c>
      <c r="AW21" s="2">
        <v>10</v>
      </c>
      <c r="AX21" s="2">
        <v>10</v>
      </c>
      <c r="AY21" s="2">
        <v>10</v>
      </c>
      <c r="AZ21" s="2">
        <v>10</v>
      </c>
      <c r="BA21" s="2">
        <v>10</v>
      </c>
      <c r="BB21" s="2">
        <v>10</v>
      </c>
      <c r="BC21" s="2">
        <v>10</v>
      </c>
      <c r="BD21" s="2">
        <v>20</v>
      </c>
      <c r="BE21" s="2">
        <v>10</v>
      </c>
      <c r="BF21" s="2">
        <v>0</v>
      </c>
      <c r="BG21" s="2">
        <v>10</v>
      </c>
      <c r="BH21" s="2">
        <v>10</v>
      </c>
      <c r="BI21" s="2">
        <v>10</v>
      </c>
      <c r="BJ21" s="2">
        <v>10</v>
      </c>
      <c r="BK21" s="2">
        <v>10</v>
      </c>
      <c r="BL21" s="2">
        <v>20</v>
      </c>
      <c r="BM21" s="2">
        <v>30</v>
      </c>
      <c r="BN21" s="2">
        <v>20</v>
      </c>
      <c r="BO21" s="2">
        <v>20</v>
      </c>
      <c r="BP21" s="2">
        <v>10</v>
      </c>
      <c r="BQ21" s="2">
        <v>10</v>
      </c>
      <c r="BR21" s="2">
        <v>10</v>
      </c>
      <c r="BS21" s="2">
        <v>20</v>
      </c>
      <c r="BT21" s="2">
        <v>20</v>
      </c>
      <c r="BU21" s="2">
        <v>20</v>
      </c>
      <c r="BV21" s="2">
        <v>20</v>
      </c>
      <c r="BW21" s="2">
        <v>20</v>
      </c>
      <c r="BX21" s="2">
        <v>20</v>
      </c>
      <c r="BY21" s="2">
        <v>20</v>
      </c>
      <c r="BZ21" s="2">
        <v>50</v>
      </c>
      <c r="CA21" s="2">
        <v>60</v>
      </c>
      <c r="CB21" s="2">
        <v>60</v>
      </c>
      <c r="CC21" s="2">
        <v>70</v>
      </c>
      <c r="CD21" s="2">
        <v>80</v>
      </c>
    </row>
    <row r="22" spans="1:82" ht="12.75">
      <c r="A22">
        <v>21</v>
      </c>
      <c r="B22" t="s">
        <v>29</v>
      </c>
      <c r="C22" s="2">
        <v>0</v>
      </c>
      <c r="D22" s="2">
        <v>0</v>
      </c>
      <c r="E22" s="2">
        <v>0</v>
      </c>
      <c r="F22" s="2">
        <v>0</v>
      </c>
      <c r="G22" s="2">
        <v>0</v>
      </c>
      <c r="H22" s="2">
        <v>0</v>
      </c>
      <c r="I22" s="2">
        <v>0</v>
      </c>
      <c r="J22" s="2">
        <v>0</v>
      </c>
      <c r="K22" s="2">
        <v>0</v>
      </c>
      <c r="L22" s="2" t="s">
        <v>44</v>
      </c>
      <c r="M22" s="2">
        <v>0</v>
      </c>
      <c r="N22" s="2">
        <v>0</v>
      </c>
      <c r="O22" s="2">
        <v>0</v>
      </c>
      <c r="P22" s="2">
        <v>0</v>
      </c>
      <c r="Q22" s="2">
        <v>0</v>
      </c>
      <c r="R22" s="2">
        <v>0</v>
      </c>
      <c r="S22" s="2">
        <v>0</v>
      </c>
      <c r="T22" s="2">
        <v>0</v>
      </c>
      <c r="U22" s="2">
        <v>0</v>
      </c>
      <c r="V22" s="2">
        <v>0</v>
      </c>
      <c r="W22" s="2">
        <v>0</v>
      </c>
      <c r="X22" s="2">
        <v>0</v>
      </c>
      <c r="Y22" s="2">
        <v>0</v>
      </c>
      <c r="Z22" s="2">
        <v>0</v>
      </c>
      <c r="AA22" s="2">
        <v>0</v>
      </c>
      <c r="AB22" s="2">
        <v>0</v>
      </c>
      <c r="AC22" s="2">
        <v>0</v>
      </c>
      <c r="AD22" s="2">
        <v>0</v>
      </c>
      <c r="AE22" s="2">
        <v>0</v>
      </c>
      <c r="AF22" s="2">
        <v>0</v>
      </c>
      <c r="AG22" s="2">
        <v>0</v>
      </c>
      <c r="AH22" s="2">
        <v>0</v>
      </c>
      <c r="AI22" s="2">
        <v>0</v>
      </c>
      <c r="AJ22" s="2">
        <v>0</v>
      </c>
      <c r="AK22" s="2" t="s">
        <v>44</v>
      </c>
      <c r="AL22" s="2">
        <v>0</v>
      </c>
      <c r="AM22" s="2">
        <v>0</v>
      </c>
      <c r="AN22" s="2">
        <v>0</v>
      </c>
      <c r="AO22" s="2">
        <v>0</v>
      </c>
      <c r="AP22" s="2">
        <v>0</v>
      </c>
      <c r="AQ22" s="2">
        <v>0</v>
      </c>
      <c r="AR22" s="2">
        <v>0</v>
      </c>
      <c r="AS22" s="2">
        <v>0</v>
      </c>
      <c r="AT22" s="2">
        <v>0</v>
      </c>
      <c r="AU22" s="2">
        <v>0</v>
      </c>
      <c r="AV22" s="2">
        <v>0</v>
      </c>
      <c r="AW22" s="2">
        <v>0</v>
      </c>
      <c r="AX22" s="2">
        <v>0</v>
      </c>
      <c r="AY22" s="2">
        <v>0</v>
      </c>
      <c r="AZ22" s="2">
        <v>0</v>
      </c>
      <c r="BA22" s="2">
        <v>0</v>
      </c>
      <c r="BB22" s="2">
        <v>0</v>
      </c>
      <c r="BC22" s="2">
        <v>0</v>
      </c>
      <c r="BD22" s="2">
        <v>0</v>
      </c>
      <c r="BE22" s="2">
        <v>0</v>
      </c>
      <c r="BF22" s="2">
        <v>0</v>
      </c>
      <c r="BG22" s="2">
        <v>0</v>
      </c>
      <c r="BH22" s="2">
        <v>0</v>
      </c>
      <c r="BI22" s="2">
        <v>0</v>
      </c>
      <c r="BJ22" s="2">
        <v>0</v>
      </c>
      <c r="BK22" s="2">
        <v>0</v>
      </c>
      <c r="BL22" s="2">
        <v>0</v>
      </c>
      <c r="BM22" s="2">
        <v>0</v>
      </c>
      <c r="BN22" s="2">
        <v>0</v>
      </c>
      <c r="BO22" s="2">
        <v>0</v>
      </c>
      <c r="BP22" s="2">
        <v>0</v>
      </c>
      <c r="BQ22" s="2">
        <v>0</v>
      </c>
      <c r="BR22" s="2">
        <v>0</v>
      </c>
      <c r="BS22" s="2">
        <v>0</v>
      </c>
      <c r="BT22" s="2">
        <v>0</v>
      </c>
      <c r="BU22" s="2">
        <v>0</v>
      </c>
      <c r="BV22" s="2">
        <v>0</v>
      </c>
      <c r="BW22" s="2">
        <v>0</v>
      </c>
      <c r="BX22" s="2">
        <v>0</v>
      </c>
      <c r="BY22" s="2">
        <v>0</v>
      </c>
      <c r="BZ22" s="2">
        <v>0</v>
      </c>
      <c r="CA22" s="2">
        <v>0</v>
      </c>
      <c r="CB22" s="2">
        <v>0</v>
      </c>
      <c r="CC22" s="2">
        <v>0</v>
      </c>
      <c r="CD22" s="2">
        <v>0</v>
      </c>
    </row>
    <row r="23" spans="1:82" ht="12.75">
      <c r="A23">
        <v>22</v>
      </c>
      <c r="B23" t="s">
        <v>22</v>
      </c>
      <c r="C23" s="2">
        <v>3040</v>
      </c>
      <c r="D23" s="2">
        <v>3080</v>
      </c>
      <c r="E23" s="2">
        <v>3070</v>
      </c>
      <c r="F23" s="2">
        <v>3120</v>
      </c>
      <c r="G23" s="2">
        <v>3560</v>
      </c>
      <c r="H23" s="2">
        <v>360</v>
      </c>
      <c r="I23" s="2">
        <v>380</v>
      </c>
      <c r="J23" s="2">
        <v>390</v>
      </c>
      <c r="K23" s="2">
        <v>410</v>
      </c>
      <c r="L23" s="2" t="s">
        <v>44</v>
      </c>
      <c r="M23" s="2">
        <v>390</v>
      </c>
      <c r="N23" s="2">
        <v>400</v>
      </c>
      <c r="O23" s="2">
        <v>410</v>
      </c>
      <c r="P23" s="2">
        <v>360</v>
      </c>
      <c r="Q23" s="2">
        <v>380</v>
      </c>
      <c r="R23" s="2">
        <v>220</v>
      </c>
      <c r="S23" s="2">
        <v>220</v>
      </c>
      <c r="T23" s="2">
        <v>210</v>
      </c>
      <c r="U23" s="2">
        <v>180</v>
      </c>
      <c r="V23" s="2">
        <v>190</v>
      </c>
      <c r="W23" s="2">
        <v>60</v>
      </c>
      <c r="X23" s="2">
        <v>60</v>
      </c>
      <c r="Y23" s="2">
        <v>80</v>
      </c>
      <c r="Z23" s="2">
        <v>60</v>
      </c>
      <c r="AA23" s="2">
        <v>70</v>
      </c>
      <c r="AB23" s="2">
        <v>120</v>
      </c>
      <c r="AC23" s="2">
        <v>120</v>
      </c>
      <c r="AD23" s="2">
        <v>130</v>
      </c>
      <c r="AE23" s="2">
        <v>120</v>
      </c>
      <c r="AF23" s="2">
        <v>130</v>
      </c>
      <c r="AG23" s="2">
        <v>530</v>
      </c>
      <c r="AH23" s="2">
        <v>540</v>
      </c>
      <c r="AI23" s="2">
        <v>550</v>
      </c>
      <c r="AJ23" s="2">
        <v>540</v>
      </c>
      <c r="AK23" s="2" t="s">
        <v>44</v>
      </c>
      <c r="AL23" s="2">
        <v>290</v>
      </c>
      <c r="AM23" s="2">
        <v>300</v>
      </c>
      <c r="AN23" s="2">
        <v>300</v>
      </c>
      <c r="AO23" s="2">
        <v>300</v>
      </c>
      <c r="AP23" s="2">
        <v>300</v>
      </c>
      <c r="AQ23" s="2">
        <v>1650</v>
      </c>
      <c r="AR23" s="2">
        <v>1670</v>
      </c>
      <c r="AS23" s="2">
        <v>1600</v>
      </c>
      <c r="AT23" s="2">
        <v>1590</v>
      </c>
      <c r="AU23" s="2">
        <v>1940</v>
      </c>
      <c r="AV23" s="2">
        <v>1100</v>
      </c>
      <c r="AW23" s="2">
        <v>1120</v>
      </c>
      <c r="AX23" s="2">
        <v>1170</v>
      </c>
      <c r="AY23" s="2">
        <v>1230</v>
      </c>
      <c r="AZ23" s="2">
        <v>1320</v>
      </c>
      <c r="BA23" s="2">
        <v>160</v>
      </c>
      <c r="BB23" s="2">
        <v>170</v>
      </c>
      <c r="BC23" s="2">
        <v>170</v>
      </c>
      <c r="BD23" s="2">
        <v>210</v>
      </c>
      <c r="BE23" s="2">
        <v>230</v>
      </c>
      <c r="BF23" s="2">
        <v>50</v>
      </c>
      <c r="BG23" s="2">
        <v>70</v>
      </c>
      <c r="BH23" s="2">
        <v>60</v>
      </c>
      <c r="BI23" s="2">
        <v>50</v>
      </c>
      <c r="BJ23" s="2">
        <v>70</v>
      </c>
      <c r="BK23" s="2">
        <v>220</v>
      </c>
      <c r="BL23" s="2">
        <v>230</v>
      </c>
      <c r="BM23" s="2">
        <v>250</v>
      </c>
      <c r="BN23" s="2">
        <v>260</v>
      </c>
      <c r="BO23" s="2">
        <v>260</v>
      </c>
      <c r="BP23" s="2">
        <v>110</v>
      </c>
      <c r="BQ23" s="2">
        <v>140</v>
      </c>
      <c r="BR23" s="2">
        <v>140</v>
      </c>
      <c r="BS23" s="2">
        <v>150</v>
      </c>
      <c r="BT23" s="2">
        <v>170</v>
      </c>
      <c r="BU23" s="2">
        <v>260</v>
      </c>
      <c r="BV23" s="2">
        <v>210</v>
      </c>
      <c r="BW23" s="2">
        <v>200</v>
      </c>
      <c r="BX23" s="2">
        <v>210</v>
      </c>
      <c r="BY23" s="2">
        <v>250</v>
      </c>
      <c r="BZ23" s="2">
        <v>2250</v>
      </c>
      <c r="CA23" s="2">
        <v>2260</v>
      </c>
      <c r="CB23" s="2">
        <v>2250</v>
      </c>
      <c r="CC23" s="2">
        <v>2250</v>
      </c>
      <c r="CD23" s="2">
        <v>2590</v>
      </c>
    </row>
    <row r="24" spans="1:82" ht="12.75">
      <c r="A24">
        <v>23</v>
      </c>
      <c r="B24" t="s">
        <v>5</v>
      </c>
      <c r="C24" s="2">
        <v>18680</v>
      </c>
      <c r="D24" s="2">
        <v>21890</v>
      </c>
      <c r="E24" s="2">
        <v>24410</v>
      </c>
      <c r="F24" s="2">
        <v>25950</v>
      </c>
      <c r="G24" s="2">
        <v>33750</v>
      </c>
      <c r="H24" s="2">
        <v>3430</v>
      </c>
      <c r="I24" s="2">
        <v>4390</v>
      </c>
      <c r="J24" s="2">
        <v>5420</v>
      </c>
      <c r="K24" s="2">
        <v>6320</v>
      </c>
      <c r="L24" s="2" t="s">
        <v>44</v>
      </c>
      <c r="M24" s="2">
        <v>1800</v>
      </c>
      <c r="N24" s="2">
        <v>1970</v>
      </c>
      <c r="O24" s="2">
        <v>2780</v>
      </c>
      <c r="P24" s="2">
        <v>3010</v>
      </c>
      <c r="Q24" s="2">
        <v>3710</v>
      </c>
      <c r="R24" s="2">
        <v>580</v>
      </c>
      <c r="S24" s="2">
        <v>590</v>
      </c>
      <c r="T24" s="2">
        <v>660</v>
      </c>
      <c r="U24" s="2">
        <v>720</v>
      </c>
      <c r="V24" s="2">
        <v>810</v>
      </c>
      <c r="W24" s="2">
        <v>300</v>
      </c>
      <c r="X24" s="2">
        <v>380</v>
      </c>
      <c r="Y24" s="2">
        <v>960</v>
      </c>
      <c r="Z24" s="2">
        <v>910</v>
      </c>
      <c r="AA24" s="2">
        <v>1410</v>
      </c>
      <c r="AB24" s="2">
        <v>980</v>
      </c>
      <c r="AC24" s="2">
        <v>1040</v>
      </c>
      <c r="AD24" s="2">
        <v>1210</v>
      </c>
      <c r="AE24" s="2">
        <v>1440</v>
      </c>
      <c r="AF24" s="2">
        <v>1540</v>
      </c>
      <c r="AG24" s="2">
        <v>5150</v>
      </c>
      <c r="AH24" s="2">
        <v>5590</v>
      </c>
      <c r="AI24" s="2">
        <v>6450</v>
      </c>
      <c r="AJ24" s="2">
        <v>6590</v>
      </c>
      <c r="AK24" s="2" t="s">
        <v>44</v>
      </c>
      <c r="AL24" s="2">
        <v>3350</v>
      </c>
      <c r="AM24" s="2">
        <v>4530</v>
      </c>
      <c r="AN24" s="2">
        <v>5580</v>
      </c>
      <c r="AO24" s="2">
        <v>6450</v>
      </c>
      <c r="AP24" s="2">
        <v>7750</v>
      </c>
      <c r="AQ24" s="2">
        <v>13840</v>
      </c>
      <c r="AR24" s="2">
        <v>15840</v>
      </c>
      <c r="AS24" s="2">
        <v>17310</v>
      </c>
      <c r="AT24" s="2">
        <v>17920</v>
      </c>
      <c r="AU24" s="2">
        <v>24360</v>
      </c>
      <c r="AV24" s="2">
        <v>1490</v>
      </c>
      <c r="AW24" s="2">
        <v>1520</v>
      </c>
      <c r="AX24" s="2">
        <v>1520</v>
      </c>
      <c r="AY24" s="2">
        <v>1580</v>
      </c>
      <c r="AZ24" s="2">
        <v>1640</v>
      </c>
      <c r="BA24" s="2">
        <v>2660</v>
      </c>
      <c r="BB24" s="2">
        <v>3050</v>
      </c>
      <c r="BC24" s="2">
        <v>2780</v>
      </c>
      <c r="BD24" s="2">
        <v>2730</v>
      </c>
      <c r="BE24" s="2">
        <v>3560</v>
      </c>
      <c r="BF24" s="2">
        <v>1700</v>
      </c>
      <c r="BG24" s="2">
        <v>2370</v>
      </c>
      <c r="BH24" s="2">
        <v>2160</v>
      </c>
      <c r="BI24" s="2">
        <v>1790</v>
      </c>
      <c r="BJ24" s="2">
        <v>2310</v>
      </c>
      <c r="BK24" s="2">
        <v>4870</v>
      </c>
      <c r="BL24" s="2">
        <v>5810</v>
      </c>
      <c r="BM24" s="2">
        <v>7120</v>
      </c>
      <c r="BN24" s="2">
        <v>7560</v>
      </c>
      <c r="BO24" s="2">
        <v>7700</v>
      </c>
      <c r="BP24" s="2">
        <v>2030</v>
      </c>
      <c r="BQ24" s="2">
        <v>3060</v>
      </c>
      <c r="BR24" s="2">
        <v>3590</v>
      </c>
      <c r="BS24" s="2">
        <v>4270</v>
      </c>
      <c r="BT24" s="2">
        <v>6510</v>
      </c>
      <c r="BU24" s="2">
        <v>1930</v>
      </c>
      <c r="BV24" s="2">
        <v>1950</v>
      </c>
      <c r="BW24" s="2">
        <v>2890</v>
      </c>
      <c r="BX24" s="2">
        <v>3630</v>
      </c>
      <c r="BY24" s="2">
        <v>6510</v>
      </c>
      <c r="BZ24" s="2">
        <v>5500</v>
      </c>
      <c r="CA24" s="2">
        <v>5650</v>
      </c>
      <c r="CB24" s="2">
        <v>5880</v>
      </c>
      <c r="CC24" s="2">
        <v>5970</v>
      </c>
      <c r="CD24" s="2">
        <v>7160</v>
      </c>
    </row>
    <row r="25" spans="1:82" ht="12.75">
      <c r="A25">
        <v>24</v>
      </c>
      <c r="B25" t="s">
        <v>23</v>
      </c>
      <c r="C25" s="2">
        <v>5470</v>
      </c>
      <c r="D25" s="2">
        <v>5970</v>
      </c>
      <c r="E25" s="2">
        <v>6450</v>
      </c>
      <c r="F25" s="2">
        <v>6420</v>
      </c>
      <c r="G25" s="2">
        <v>7030</v>
      </c>
      <c r="H25" s="2">
        <v>1040</v>
      </c>
      <c r="I25" s="2">
        <v>1150</v>
      </c>
      <c r="J25" s="2">
        <v>1270</v>
      </c>
      <c r="K25" s="2">
        <v>1340</v>
      </c>
      <c r="L25" s="2" t="s">
        <v>44</v>
      </c>
      <c r="M25" s="2">
        <v>1140</v>
      </c>
      <c r="N25" s="2">
        <v>1150</v>
      </c>
      <c r="O25" s="2">
        <v>1340</v>
      </c>
      <c r="P25" s="2">
        <v>1330</v>
      </c>
      <c r="Q25" s="2">
        <v>1410</v>
      </c>
      <c r="R25" s="2">
        <v>710</v>
      </c>
      <c r="S25" s="2">
        <v>670</v>
      </c>
      <c r="T25" s="2">
        <v>640</v>
      </c>
      <c r="U25" s="2">
        <v>620</v>
      </c>
      <c r="V25" s="2">
        <v>620</v>
      </c>
      <c r="W25" s="2">
        <v>120</v>
      </c>
      <c r="X25" s="2">
        <v>140</v>
      </c>
      <c r="Y25" s="2">
        <v>300</v>
      </c>
      <c r="Z25" s="2">
        <v>270</v>
      </c>
      <c r="AA25" s="2">
        <v>300</v>
      </c>
      <c r="AB25" s="2">
        <v>350</v>
      </c>
      <c r="AC25" s="2">
        <v>370</v>
      </c>
      <c r="AD25" s="2">
        <v>430</v>
      </c>
      <c r="AE25" s="2">
        <v>470</v>
      </c>
      <c r="AF25" s="2">
        <v>520</v>
      </c>
      <c r="AG25" s="2">
        <v>1000</v>
      </c>
      <c r="AH25" s="2">
        <v>1080</v>
      </c>
      <c r="AI25" s="2">
        <v>1180</v>
      </c>
      <c r="AJ25" s="2">
        <v>1170</v>
      </c>
      <c r="AK25" s="2" t="s">
        <v>44</v>
      </c>
      <c r="AL25" s="2">
        <v>960</v>
      </c>
      <c r="AM25" s="2">
        <v>1070</v>
      </c>
      <c r="AN25" s="2">
        <v>1190</v>
      </c>
      <c r="AO25" s="2">
        <v>1190</v>
      </c>
      <c r="AP25" s="2">
        <v>1290</v>
      </c>
      <c r="AQ25" s="2">
        <v>3200</v>
      </c>
      <c r="AR25" s="2">
        <v>3540</v>
      </c>
      <c r="AS25" s="2">
        <v>3860</v>
      </c>
      <c r="AT25" s="2">
        <v>3810</v>
      </c>
      <c r="AU25" s="2">
        <v>4240</v>
      </c>
      <c r="AV25" s="2">
        <v>1310</v>
      </c>
      <c r="AW25" s="2">
        <v>1360</v>
      </c>
      <c r="AX25" s="2">
        <v>1410</v>
      </c>
      <c r="AY25" s="2">
        <v>1430</v>
      </c>
      <c r="AZ25" s="2">
        <v>1500</v>
      </c>
      <c r="BA25" s="2">
        <v>380</v>
      </c>
      <c r="BB25" s="2">
        <v>490</v>
      </c>
      <c r="BC25" s="2">
        <v>480</v>
      </c>
      <c r="BD25" s="2">
        <v>430</v>
      </c>
      <c r="BE25" s="2">
        <v>550</v>
      </c>
      <c r="BF25" s="2">
        <v>200</v>
      </c>
      <c r="BG25" s="2">
        <v>300</v>
      </c>
      <c r="BH25" s="2">
        <v>360</v>
      </c>
      <c r="BI25" s="2">
        <v>210</v>
      </c>
      <c r="BJ25" s="2">
        <v>180</v>
      </c>
      <c r="BK25" s="2">
        <v>540</v>
      </c>
      <c r="BL25" s="2">
        <v>780</v>
      </c>
      <c r="BM25" s="2">
        <v>1010</v>
      </c>
      <c r="BN25" s="2">
        <v>1100</v>
      </c>
      <c r="BO25" s="2">
        <v>940</v>
      </c>
      <c r="BP25" s="2">
        <v>420</v>
      </c>
      <c r="BQ25" s="2">
        <v>360</v>
      </c>
      <c r="BR25" s="2">
        <v>450</v>
      </c>
      <c r="BS25" s="2">
        <v>540</v>
      </c>
      <c r="BT25" s="2">
        <v>720</v>
      </c>
      <c r="BU25" s="2">
        <v>750</v>
      </c>
      <c r="BV25" s="2">
        <v>850</v>
      </c>
      <c r="BW25" s="2">
        <v>890</v>
      </c>
      <c r="BX25" s="2">
        <v>840</v>
      </c>
      <c r="BY25" s="2">
        <v>880</v>
      </c>
      <c r="BZ25" s="2">
        <v>3190</v>
      </c>
      <c r="CA25" s="2">
        <v>3190</v>
      </c>
      <c r="CB25" s="2">
        <v>3270</v>
      </c>
      <c r="CC25" s="2">
        <v>3320</v>
      </c>
      <c r="CD25" s="2">
        <v>3770</v>
      </c>
    </row>
    <row r="26" spans="1:82" ht="12.75">
      <c r="A26">
        <v>25</v>
      </c>
      <c r="B26" t="s">
        <v>6</v>
      </c>
      <c r="C26" s="2">
        <v>4480</v>
      </c>
      <c r="D26" s="2">
        <v>5280</v>
      </c>
      <c r="E26" s="2">
        <v>5990</v>
      </c>
      <c r="F26" s="2">
        <v>6690</v>
      </c>
      <c r="G26" s="2">
        <v>8190</v>
      </c>
      <c r="H26" s="2">
        <v>780</v>
      </c>
      <c r="I26" s="2">
        <v>940</v>
      </c>
      <c r="J26" s="2">
        <v>1120</v>
      </c>
      <c r="K26" s="2">
        <v>1350</v>
      </c>
      <c r="L26" s="2" t="s">
        <v>44</v>
      </c>
      <c r="M26" s="2">
        <v>470</v>
      </c>
      <c r="N26" s="2">
        <v>510</v>
      </c>
      <c r="O26" s="2">
        <v>630</v>
      </c>
      <c r="P26" s="2">
        <v>670</v>
      </c>
      <c r="Q26" s="2">
        <v>710</v>
      </c>
      <c r="R26" s="2">
        <v>150</v>
      </c>
      <c r="S26" s="2">
        <v>150</v>
      </c>
      <c r="T26" s="2">
        <v>170</v>
      </c>
      <c r="U26" s="2">
        <v>170</v>
      </c>
      <c r="V26" s="2">
        <v>180</v>
      </c>
      <c r="W26" s="2">
        <v>60</v>
      </c>
      <c r="X26" s="2">
        <v>90</v>
      </c>
      <c r="Y26" s="2">
        <v>140</v>
      </c>
      <c r="Z26" s="2">
        <v>130</v>
      </c>
      <c r="AA26" s="2">
        <v>130</v>
      </c>
      <c r="AB26" s="2">
        <v>270</v>
      </c>
      <c r="AC26" s="2">
        <v>290</v>
      </c>
      <c r="AD26" s="2">
        <v>330</v>
      </c>
      <c r="AE26" s="2">
        <v>370</v>
      </c>
      <c r="AF26" s="2">
        <v>420</v>
      </c>
      <c r="AG26" s="2">
        <v>1300</v>
      </c>
      <c r="AH26" s="2">
        <v>1420</v>
      </c>
      <c r="AI26" s="2">
        <v>1540</v>
      </c>
      <c r="AJ26" s="2">
        <v>1590</v>
      </c>
      <c r="AK26" s="2" t="s">
        <v>44</v>
      </c>
      <c r="AL26" s="2">
        <v>480</v>
      </c>
      <c r="AM26" s="2">
        <v>570</v>
      </c>
      <c r="AN26" s="2">
        <v>620</v>
      </c>
      <c r="AO26" s="2">
        <v>700</v>
      </c>
      <c r="AP26" s="2">
        <v>790</v>
      </c>
      <c r="AQ26" s="2">
        <v>3730</v>
      </c>
      <c r="AR26" s="2">
        <v>4430</v>
      </c>
      <c r="AS26" s="2">
        <v>5080</v>
      </c>
      <c r="AT26" s="2">
        <v>5690</v>
      </c>
      <c r="AU26" s="2">
        <v>7040</v>
      </c>
      <c r="AV26" s="2">
        <v>270</v>
      </c>
      <c r="AW26" s="2">
        <v>290</v>
      </c>
      <c r="AX26" s="2">
        <v>290</v>
      </c>
      <c r="AY26" s="2">
        <v>300</v>
      </c>
      <c r="AZ26" s="2">
        <v>370</v>
      </c>
      <c r="BA26" s="2">
        <v>850</v>
      </c>
      <c r="BB26" s="2">
        <v>950</v>
      </c>
      <c r="BC26" s="2">
        <v>930</v>
      </c>
      <c r="BD26" s="2">
        <v>1120</v>
      </c>
      <c r="BE26" s="2">
        <v>1230</v>
      </c>
      <c r="BF26" s="2">
        <v>820</v>
      </c>
      <c r="BG26" s="2">
        <v>630</v>
      </c>
      <c r="BH26" s="2">
        <v>550</v>
      </c>
      <c r="BI26" s="2">
        <v>530</v>
      </c>
      <c r="BJ26" s="2">
        <v>590</v>
      </c>
      <c r="BK26" s="2">
        <v>500</v>
      </c>
      <c r="BL26" s="2">
        <v>1360</v>
      </c>
      <c r="BM26" s="2">
        <v>2010</v>
      </c>
      <c r="BN26" s="2">
        <v>1850</v>
      </c>
      <c r="BO26" s="2">
        <v>1980</v>
      </c>
      <c r="BP26" s="2">
        <v>490</v>
      </c>
      <c r="BQ26" s="2">
        <v>390</v>
      </c>
      <c r="BR26" s="2">
        <v>370</v>
      </c>
      <c r="BS26" s="2">
        <v>1020</v>
      </c>
      <c r="BT26" s="2">
        <v>1730</v>
      </c>
      <c r="BU26" s="2">
        <v>680</v>
      </c>
      <c r="BV26" s="2">
        <v>750</v>
      </c>
      <c r="BW26" s="2">
        <v>820</v>
      </c>
      <c r="BX26" s="2">
        <v>770</v>
      </c>
      <c r="BY26" s="2">
        <v>850</v>
      </c>
      <c r="BZ26" s="2">
        <v>1130</v>
      </c>
      <c r="CA26" s="2">
        <v>1210</v>
      </c>
      <c r="CB26" s="2">
        <v>1310</v>
      </c>
      <c r="CC26" s="2">
        <v>1410</v>
      </c>
      <c r="CD26" s="2">
        <v>1820</v>
      </c>
    </row>
    <row r="27" spans="1:82" ht="12.75">
      <c r="A27">
        <v>26</v>
      </c>
      <c r="B27" t="s">
        <v>30</v>
      </c>
      <c r="C27" s="2">
        <v>10</v>
      </c>
      <c r="D27" s="2">
        <v>20</v>
      </c>
      <c r="E27" s="2">
        <v>20</v>
      </c>
      <c r="F27" s="2">
        <v>40</v>
      </c>
      <c r="G27" s="2">
        <v>50</v>
      </c>
      <c r="H27" s="2">
        <v>0</v>
      </c>
      <c r="I27" s="2">
        <v>0</v>
      </c>
      <c r="J27" s="2">
        <v>0</v>
      </c>
      <c r="K27" s="2">
        <v>10</v>
      </c>
      <c r="L27" s="2" t="s">
        <v>44</v>
      </c>
      <c r="M27" s="2">
        <v>0</v>
      </c>
      <c r="N27" s="2">
        <v>0</v>
      </c>
      <c r="O27" s="2">
        <v>0</v>
      </c>
      <c r="P27" s="2">
        <v>0</v>
      </c>
      <c r="Q27" s="2">
        <v>0</v>
      </c>
      <c r="R27" s="2">
        <v>0</v>
      </c>
      <c r="S27" s="2">
        <v>0</v>
      </c>
      <c r="T27" s="2">
        <v>0</v>
      </c>
      <c r="U27" s="2">
        <v>0</v>
      </c>
      <c r="V27" s="2">
        <v>0</v>
      </c>
      <c r="W27" s="2">
        <v>0</v>
      </c>
      <c r="X27" s="2">
        <v>0</v>
      </c>
      <c r="Y27" s="2">
        <v>0</v>
      </c>
      <c r="Z27" s="2">
        <v>0</v>
      </c>
      <c r="AA27" s="2">
        <v>0</v>
      </c>
      <c r="AB27" s="2">
        <v>0</v>
      </c>
      <c r="AC27" s="2">
        <v>0</v>
      </c>
      <c r="AD27" s="2">
        <v>0</v>
      </c>
      <c r="AE27" s="2">
        <v>0</v>
      </c>
      <c r="AF27" s="2">
        <v>0</v>
      </c>
      <c r="AG27" s="2">
        <v>0</v>
      </c>
      <c r="AH27" s="2">
        <v>0</v>
      </c>
      <c r="AI27" s="2">
        <v>0</v>
      </c>
      <c r="AJ27" s="2">
        <v>0</v>
      </c>
      <c r="AK27" s="2" t="s">
        <v>44</v>
      </c>
      <c r="AL27" s="2">
        <v>10</v>
      </c>
      <c r="AM27" s="2">
        <v>20</v>
      </c>
      <c r="AN27" s="2">
        <v>20</v>
      </c>
      <c r="AO27" s="2">
        <v>40</v>
      </c>
      <c r="AP27" s="2">
        <v>50</v>
      </c>
      <c r="AQ27" s="2">
        <v>0</v>
      </c>
      <c r="AR27" s="2">
        <v>0</v>
      </c>
      <c r="AS27" s="2">
        <v>0</v>
      </c>
      <c r="AT27" s="2">
        <v>0</v>
      </c>
      <c r="AU27" s="2">
        <v>0</v>
      </c>
      <c r="AV27" s="2">
        <v>0</v>
      </c>
      <c r="AW27" s="2">
        <v>0</v>
      </c>
      <c r="AX27" s="2">
        <v>0</v>
      </c>
      <c r="AY27" s="2">
        <v>0</v>
      </c>
      <c r="AZ27" s="2">
        <v>0</v>
      </c>
      <c r="BA27" s="2">
        <v>0</v>
      </c>
      <c r="BB27" s="2">
        <v>10</v>
      </c>
      <c r="BC27" s="2">
        <v>10</v>
      </c>
      <c r="BD27" s="2">
        <v>10</v>
      </c>
      <c r="BE27" s="2">
        <v>10</v>
      </c>
      <c r="BF27" s="2">
        <v>0</v>
      </c>
      <c r="BG27" s="2">
        <v>0</v>
      </c>
      <c r="BH27" s="2">
        <v>0</v>
      </c>
      <c r="BI27" s="2">
        <v>0</v>
      </c>
      <c r="BJ27" s="2">
        <v>10</v>
      </c>
      <c r="BK27" s="2">
        <v>0</v>
      </c>
      <c r="BL27" s="2">
        <v>10</v>
      </c>
      <c r="BM27" s="2">
        <v>20</v>
      </c>
      <c r="BN27" s="2">
        <v>20</v>
      </c>
      <c r="BO27" s="2">
        <v>20</v>
      </c>
      <c r="BP27" s="2">
        <v>0</v>
      </c>
      <c r="BQ27" s="2">
        <v>0</v>
      </c>
      <c r="BR27" s="2">
        <v>0</v>
      </c>
      <c r="BS27" s="2">
        <v>10</v>
      </c>
      <c r="BT27" s="2">
        <v>20</v>
      </c>
      <c r="BU27" s="2">
        <v>0</v>
      </c>
      <c r="BV27" s="2">
        <v>0</v>
      </c>
      <c r="BW27" s="2">
        <v>0</v>
      </c>
      <c r="BX27" s="2">
        <v>0</v>
      </c>
      <c r="BY27" s="2">
        <v>0</v>
      </c>
      <c r="BZ27" s="2">
        <v>0</v>
      </c>
      <c r="CA27" s="2">
        <v>0</v>
      </c>
      <c r="CB27" s="2">
        <v>0</v>
      </c>
      <c r="CC27" s="2">
        <v>0</v>
      </c>
      <c r="CD27" s="2">
        <v>0</v>
      </c>
    </row>
    <row r="28" spans="1:82" ht="12.75">
      <c r="A28">
        <v>27</v>
      </c>
      <c r="B28" t="s">
        <v>7</v>
      </c>
      <c r="C28" s="2">
        <v>50</v>
      </c>
      <c r="D28" s="2">
        <v>60</v>
      </c>
      <c r="E28" s="2">
        <v>60</v>
      </c>
      <c r="F28" s="2">
        <v>60</v>
      </c>
      <c r="G28" s="2">
        <v>80</v>
      </c>
      <c r="H28" s="2">
        <v>40</v>
      </c>
      <c r="I28" s="2">
        <v>40</v>
      </c>
      <c r="J28" s="2">
        <v>40</v>
      </c>
      <c r="K28" s="2">
        <v>40</v>
      </c>
      <c r="L28" s="2" t="s">
        <v>44</v>
      </c>
      <c r="M28" s="2">
        <v>0</v>
      </c>
      <c r="N28" s="2">
        <v>0</v>
      </c>
      <c r="O28" s="2">
        <v>0</v>
      </c>
      <c r="P28" s="2">
        <v>0</v>
      </c>
      <c r="Q28" s="2">
        <v>0</v>
      </c>
      <c r="R28" s="2">
        <v>0</v>
      </c>
      <c r="S28" s="2">
        <v>0</v>
      </c>
      <c r="T28" s="2">
        <v>0</v>
      </c>
      <c r="U28" s="2">
        <v>0</v>
      </c>
      <c r="V28" s="2">
        <v>0</v>
      </c>
      <c r="W28" s="2">
        <v>0</v>
      </c>
      <c r="X28" s="2">
        <v>0</v>
      </c>
      <c r="Y28" s="2">
        <v>0</v>
      </c>
      <c r="Z28" s="2">
        <v>0</v>
      </c>
      <c r="AA28" s="2">
        <v>0</v>
      </c>
      <c r="AB28" s="2">
        <v>0</v>
      </c>
      <c r="AC28" s="2">
        <v>0</v>
      </c>
      <c r="AD28" s="2">
        <v>0</v>
      </c>
      <c r="AE28" s="2">
        <v>0</v>
      </c>
      <c r="AF28" s="2">
        <v>0</v>
      </c>
      <c r="AG28" s="2">
        <v>0</v>
      </c>
      <c r="AH28" s="2">
        <v>0</v>
      </c>
      <c r="AI28" s="2">
        <v>0</v>
      </c>
      <c r="AJ28" s="2">
        <v>0</v>
      </c>
      <c r="AK28" s="2" t="s">
        <v>44</v>
      </c>
      <c r="AL28" s="2">
        <v>50</v>
      </c>
      <c r="AM28" s="2">
        <v>50</v>
      </c>
      <c r="AN28" s="2">
        <v>50</v>
      </c>
      <c r="AO28" s="2">
        <v>50</v>
      </c>
      <c r="AP28" s="2">
        <v>50</v>
      </c>
      <c r="AQ28" s="2">
        <v>0</v>
      </c>
      <c r="AR28" s="2">
        <v>10</v>
      </c>
      <c r="AS28" s="2">
        <v>10</v>
      </c>
      <c r="AT28" s="2">
        <v>10</v>
      </c>
      <c r="AU28" s="2">
        <v>30</v>
      </c>
      <c r="AV28" s="2">
        <v>0</v>
      </c>
      <c r="AW28" s="2">
        <v>0</v>
      </c>
      <c r="AX28" s="2">
        <v>0</v>
      </c>
      <c r="AY28" s="2">
        <v>0</v>
      </c>
      <c r="AZ28" s="2">
        <v>0</v>
      </c>
      <c r="BA28" s="2">
        <v>10</v>
      </c>
      <c r="BB28" s="2">
        <v>10</v>
      </c>
      <c r="BC28" s="2">
        <v>10</v>
      </c>
      <c r="BD28" s="2">
        <v>10</v>
      </c>
      <c r="BE28" s="2">
        <v>20</v>
      </c>
      <c r="BF28" s="2">
        <v>0</v>
      </c>
      <c r="BG28" s="2">
        <v>0</v>
      </c>
      <c r="BH28" s="2">
        <v>0</v>
      </c>
      <c r="BI28" s="2">
        <v>0</v>
      </c>
      <c r="BJ28" s="2">
        <v>10</v>
      </c>
      <c r="BK28" s="2">
        <v>10</v>
      </c>
      <c r="BL28" s="2">
        <v>10</v>
      </c>
      <c r="BM28" s="2">
        <v>10</v>
      </c>
      <c r="BN28" s="2">
        <v>20</v>
      </c>
      <c r="BO28" s="2">
        <v>20</v>
      </c>
      <c r="BP28" s="2">
        <v>10</v>
      </c>
      <c r="BQ28" s="2">
        <v>10</v>
      </c>
      <c r="BR28" s="2">
        <v>10</v>
      </c>
      <c r="BS28" s="2">
        <v>10</v>
      </c>
      <c r="BT28" s="2">
        <v>10</v>
      </c>
      <c r="BU28" s="2">
        <v>10</v>
      </c>
      <c r="BV28" s="2">
        <v>10</v>
      </c>
      <c r="BW28" s="2">
        <v>10</v>
      </c>
      <c r="BX28" s="2">
        <v>10</v>
      </c>
      <c r="BY28" s="2">
        <v>10</v>
      </c>
      <c r="BZ28" s="2">
        <v>20</v>
      </c>
      <c r="CA28" s="2">
        <v>10</v>
      </c>
      <c r="CB28" s="2">
        <v>20</v>
      </c>
      <c r="CC28" s="2">
        <v>10</v>
      </c>
      <c r="CD28" s="2">
        <v>20</v>
      </c>
    </row>
    <row r="29" spans="1:82" ht="12.75">
      <c r="A29">
        <v>28</v>
      </c>
      <c r="B29" t="s">
        <v>8</v>
      </c>
      <c r="C29" s="2">
        <v>140</v>
      </c>
      <c r="D29" s="2">
        <v>180</v>
      </c>
      <c r="E29" s="2">
        <v>180</v>
      </c>
      <c r="F29" s="2">
        <v>230</v>
      </c>
      <c r="G29" s="2">
        <v>260</v>
      </c>
      <c r="H29" s="2">
        <v>120</v>
      </c>
      <c r="I29" s="2">
        <v>150</v>
      </c>
      <c r="J29" s="2">
        <v>160</v>
      </c>
      <c r="K29" s="2">
        <v>200</v>
      </c>
      <c r="L29" s="2" t="s">
        <v>44</v>
      </c>
      <c r="M29" s="2">
        <v>0</v>
      </c>
      <c r="N29" s="2">
        <v>0</v>
      </c>
      <c r="O29" s="2">
        <v>0</v>
      </c>
      <c r="P29" s="2">
        <v>0</v>
      </c>
      <c r="Q29" s="2">
        <v>0</v>
      </c>
      <c r="R29" s="2">
        <v>0</v>
      </c>
      <c r="S29" s="2">
        <v>0</v>
      </c>
      <c r="T29" s="2">
        <v>0</v>
      </c>
      <c r="U29" s="2">
        <v>0</v>
      </c>
      <c r="V29" s="2">
        <v>0</v>
      </c>
      <c r="W29" s="2">
        <v>0</v>
      </c>
      <c r="X29" s="2">
        <v>0</v>
      </c>
      <c r="Y29" s="2">
        <v>0</v>
      </c>
      <c r="Z29" s="2">
        <v>0</v>
      </c>
      <c r="AA29" s="2">
        <v>0</v>
      </c>
      <c r="AB29" s="2">
        <v>0</v>
      </c>
      <c r="AC29" s="2">
        <v>0</v>
      </c>
      <c r="AD29" s="2">
        <v>0</v>
      </c>
      <c r="AE29" s="2">
        <v>0</v>
      </c>
      <c r="AF29" s="2">
        <v>0</v>
      </c>
      <c r="AG29" s="2">
        <v>0</v>
      </c>
      <c r="AH29" s="2">
        <v>0</v>
      </c>
      <c r="AI29" s="2">
        <v>0</v>
      </c>
      <c r="AJ29" s="2">
        <v>0</v>
      </c>
      <c r="AK29" s="2" t="s">
        <v>44</v>
      </c>
      <c r="AL29" s="2">
        <v>140</v>
      </c>
      <c r="AM29" s="2">
        <v>180</v>
      </c>
      <c r="AN29" s="2">
        <v>180</v>
      </c>
      <c r="AO29" s="2">
        <v>230</v>
      </c>
      <c r="AP29" s="2">
        <v>250</v>
      </c>
      <c r="AQ29" s="2">
        <v>0</v>
      </c>
      <c r="AR29" s="2">
        <v>0</v>
      </c>
      <c r="AS29" s="2">
        <v>0</v>
      </c>
      <c r="AT29" s="2">
        <v>0</v>
      </c>
      <c r="AU29" s="2">
        <v>20</v>
      </c>
      <c r="AV29" s="2">
        <v>0</v>
      </c>
      <c r="AW29" s="2">
        <v>0</v>
      </c>
      <c r="AX29" s="2">
        <v>0</v>
      </c>
      <c r="AY29" s="2">
        <v>0</v>
      </c>
      <c r="AZ29" s="2">
        <v>0</v>
      </c>
      <c r="BA29" s="2">
        <v>20</v>
      </c>
      <c r="BB29" s="2">
        <v>30</v>
      </c>
      <c r="BC29" s="2">
        <v>10</v>
      </c>
      <c r="BD29" s="2">
        <v>50</v>
      </c>
      <c r="BE29" s="2">
        <v>40</v>
      </c>
      <c r="BF29" s="2">
        <v>10</v>
      </c>
      <c r="BG29" s="2">
        <v>10</v>
      </c>
      <c r="BH29" s="2">
        <v>10</v>
      </c>
      <c r="BI29" s="2">
        <v>20</v>
      </c>
      <c r="BJ29" s="2">
        <v>30</v>
      </c>
      <c r="BK29" s="2">
        <v>30</v>
      </c>
      <c r="BL29" s="2">
        <v>40</v>
      </c>
      <c r="BM29" s="2">
        <v>60</v>
      </c>
      <c r="BN29" s="2">
        <v>60</v>
      </c>
      <c r="BO29" s="2">
        <v>80</v>
      </c>
      <c r="BP29" s="2">
        <v>30</v>
      </c>
      <c r="BQ29" s="2">
        <v>30</v>
      </c>
      <c r="BR29" s="2">
        <v>20</v>
      </c>
      <c r="BS29" s="2">
        <v>20</v>
      </c>
      <c r="BT29" s="2">
        <v>40</v>
      </c>
      <c r="BU29" s="2">
        <v>40</v>
      </c>
      <c r="BV29" s="2">
        <v>50</v>
      </c>
      <c r="BW29" s="2">
        <v>50</v>
      </c>
      <c r="BX29" s="2">
        <v>50</v>
      </c>
      <c r="BY29" s="2">
        <v>50</v>
      </c>
      <c r="BZ29" s="2">
        <v>10</v>
      </c>
      <c r="CA29" s="2">
        <v>10</v>
      </c>
      <c r="CB29" s="2">
        <v>20</v>
      </c>
      <c r="CC29" s="2">
        <v>30</v>
      </c>
      <c r="CD29" s="2">
        <v>40</v>
      </c>
    </row>
    <row r="30" spans="1:82" ht="12.75">
      <c r="A30">
        <v>29</v>
      </c>
      <c r="B30" t="s">
        <v>24</v>
      </c>
      <c r="C30" s="2">
        <v>8890</v>
      </c>
      <c r="D30" s="2">
        <v>9310</v>
      </c>
      <c r="E30" s="2">
        <v>9950</v>
      </c>
      <c r="F30" s="2">
        <v>10590</v>
      </c>
      <c r="G30" s="2">
        <v>11720</v>
      </c>
      <c r="H30" s="2">
        <v>1250</v>
      </c>
      <c r="I30" s="2">
        <v>1360</v>
      </c>
      <c r="J30" s="2">
        <v>1510</v>
      </c>
      <c r="K30" s="2">
        <v>1790</v>
      </c>
      <c r="L30" s="2" t="s">
        <v>44</v>
      </c>
      <c r="M30" s="2">
        <v>1610</v>
      </c>
      <c r="N30" s="2">
        <v>1510</v>
      </c>
      <c r="O30" s="2">
        <v>1540</v>
      </c>
      <c r="P30" s="2">
        <v>1430</v>
      </c>
      <c r="Q30" s="2">
        <v>1420</v>
      </c>
      <c r="R30" s="2">
        <v>910</v>
      </c>
      <c r="S30" s="2">
        <v>850</v>
      </c>
      <c r="T30" s="2">
        <v>790</v>
      </c>
      <c r="U30" s="2">
        <v>720</v>
      </c>
      <c r="V30" s="2">
        <v>700</v>
      </c>
      <c r="W30" s="2">
        <v>290</v>
      </c>
      <c r="X30" s="2">
        <v>230</v>
      </c>
      <c r="Y30" s="2">
        <v>300</v>
      </c>
      <c r="Z30" s="2">
        <v>230</v>
      </c>
      <c r="AA30" s="2">
        <v>240</v>
      </c>
      <c r="AB30" s="2">
        <v>460</v>
      </c>
      <c r="AC30" s="2">
        <v>460</v>
      </c>
      <c r="AD30" s="2">
        <v>480</v>
      </c>
      <c r="AE30" s="2">
        <v>500</v>
      </c>
      <c r="AF30" s="2">
        <v>510</v>
      </c>
      <c r="AG30" s="2">
        <v>1850</v>
      </c>
      <c r="AH30" s="2">
        <v>1780</v>
      </c>
      <c r="AI30" s="2">
        <v>1780</v>
      </c>
      <c r="AJ30" s="2">
        <v>1800</v>
      </c>
      <c r="AK30" s="2" t="s">
        <v>44</v>
      </c>
      <c r="AL30" s="2">
        <v>1130</v>
      </c>
      <c r="AM30" s="2">
        <v>1290</v>
      </c>
      <c r="AN30" s="2">
        <v>1470</v>
      </c>
      <c r="AO30" s="2">
        <v>1710</v>
      </c>
      <c r="AP30" s="2">
        <v>1960</v>
      </c>
      <c r="AQ30" s="2">
        <v>5580</v>
      </c>
      <c r="AR30" s="2">
        <v>5710</v>
      </c>
      <c r="AS30" s="2">
        <v>6050</v>
      </c>
      <c r="AT30" s="2">
        <v>6290</v>
      </c>
      <c r="AU30" s="2">
        <v>7020</v>
      </c>
      <c r="AV30" s="2">
        <v>2180</v>
      </c>
      <c r="AW30" s="2">
        <v>2320</v>
      </c>
      <c r="AX30" s="2">
        <v>2430</v>
      </c>
      <c r="AY30" s="2">
        <v>2590</v>
      </c>
      <c r="AZ30" s="2">
        <v>2740</v>
      </c>
      <c r="BA30" s="2">
        <v>630</v>
      </c>
      <c r="BB30" s="2">
        <v>950</v>
      </c>
      <c r="BC30" s="2">
        <v>1090</v>
      </c>
      <c r="BD30" s="2">
        <v>1320</v>
      </c>
      <c r="BE30" s="2">
        <v>1420</v>
      </c>
      <c r="BF30" s="2">
        <v>190</v>
      </c>
      <c r="BG30" s="2">
        <v>300</v>
      </c>
      <c r="BH30" s="2">
        <v>380</v>
      </c>
      <c r="BI30" s="2">
        <v>390</v>
      </c>
      <c r="BJ30" s="2">
        <v>380</v>
      </c>
      <c r="BK30" s="2">
        <v>870</v>
      </c>
      <c r="BL30" s="2">
        <v>880</v>
      </c>
      <c r="BM30" s="2">
        <v>1160</v>
      </c>
      <c r="BN30" s="2">
        <v>1500</v>
      </c>
      <c r="BO30" s="2">
        <v>1720</v>
      </c>
      <c r="BP30" s="2">
        <v>610</v>
      </c>
      <c r="BQ30" s="2">
        <v>550</v>
      </c>
      <c r="BR30" s="2">
        <v>580</v>
      </c>
      <c r="BS30" s="2">
        <v>620</v>
      </c>
      <c r="BT30" s="2">
        <v>780</v>
      </c>
      <c r="BU30" s="2">
        <v>890</v>
      </c>
      <c r="BV30" s="2">
        <v>950</v>
      </c>
      <c r="BW30" s="2">
        <v>930</v>
      </c>
      <c r="BX30" s="2">
        <v>950</v>
      </c>
      <c r="BY30" s="2">
        <v>1050</v>
      </c>
      <c r="BZ30" s="2">
        <v>5690</v>
      </c>
      <c r="CA30" s="2">
        <v>5680</v>
      </c>
      <c r="CB30" s="2">
        <v>5810</v>
      </c>
      <c r="CC30" s="2">
        <v>5810</v>
      </c>
      <c r="CD30" s="2">
        <v>6380</v>
      </c>
    </row>
    <row r="31" spans="1:82" ht="12.75">
      <c r="A31">
        <v>30</v>
      </c>
      <c r="B31" t="s">
        <v>9</v>
      </c>
      <c r="C31" s="2">
        <v>220</v>
      </c>
      <c r="D31" s="2">
        <v>270</v>
      </c>
      <c r="E31" s="2">
        <v>310</v>
      </c>
      <c r="F31" s="2">
        <v>350</v>
      </c>
      <c r="G31" s="2">
        <v>370</v>
      </c>
      <c r="H31" s="2">
        <v>190</v>
      </c>
      <c r="I31" s="2">
        <v>210</v>
      </c>
      <c r="J31" s="2">
        <v>230</v>
      </c>
      <c r="K31" s="2">
        <v>260</v>
      </c>
      <c r="L31" s="2" t="s">
        <v>44</v>
      </c>
      <c r="M31" s="2">
        <v>0</v>
      </c>
      <c r="N31" s="2">
        <v>0</v>
      </c>
      <c r="O31" s="2">
        <v>0</v>
      </c>
      <c r="P31" s="2">
        <v>0</v>
      </c>
      <c r="Q31" s="2">
        <v>0</v>
      </c>
      <c r="R31" s="2">
        <v>0</v>
      </c>
      <c r="S31" s="2">
        <v>0</v>
      </c>
      <c r="T31" s="2">
        <v>0</v>
      </c>
      <c r="U31" s="2">
        <v>0</v>
      </c>
      <c r="V31" s="2">
        <v>0</v>
      </c>
      <c r="W31" s="2">
        <v>0</v>
      </c>
      <c r="X31" s="2">
        <v>0</v>
      </c>
      <c r="Y31" s="2">
        <v>0</v>
      </c>
      <c r="Z31" s="2">
        <v>0</v>
      </c>
      <c r="AA31" s="2">
        <v>0</v>
      </c>
      <c r="AB31" s="2">
        <v>0</v>
      </c>
      <c r="AC31" s="2">
        <v>0</v>
      </c>
      <c r="AD31" s="2">
        <v>0</v>
      </c>
      <c r="AE31" s="2">
        <v>0</v>
      </c>
      <c r="AF31" s="2">
        <v>0</v>
      </c>
      <c r="AG31" s="2">
        <v>0</v>
      </c>
      <c r="AH31" s="2">
        <v>0</v>
      </c>
      <c r="AI31" s="2">
        <v>0</v>
      </c>
      <c r="AJ31" s="2">
        <v>0</v>
      </c>
      <c r="AK31" s="2" t="s">
        <v>44</v>
      </c>
      <c r="AL31" s="2">
        <v>220</v>
      </c>
      <c r="AM31" s="2">
        <v>260</v>
      </c>
      <c r="AN31" s="2">
        <v>300</v>
      </c>
      <c r="AO31" s="2">
        <v>320</v>
      </c>
      <c r="AP31" s="2">
        <v>310</v>
      </c>
      <c r="AQ31" s="2">
        <v>0</v>
      </c>
      <c r="AR31" s="2">
        <v>10</v>
      </c>
      <c r="AS31" s="2">
        <v>20</v>
      </c>
      <c r="AT31" s="2">
        <v>30</v>
      </c>
      <c r="AU31" s="2">
        <v>50</v>
      </c>
      <c r="AV31" s="2">
        <v>0</v>
      </c>
      <c r="AW31" s="2">
        <v>0</v>
      </c>
      <c r="AX31" s="2">
        <v>0</v>
      </c>
      <c r="AY31" s="2">
        <v>0</v>
      </c>
      <c r="AZ31" s="2">
        <v>0</v>
      </c>
      <c r="BA31" s="2">
        <v>20</v>
      </c>
      <c r="BB31" s="2">
        <v>40</v>
      </c>
      <c r="BC31" s="2">
        <v>50</v>
      </c>
      <c r="BD31" s="2">
        <v>60</v>
      </c>
      <c r="BE31" s="2">
        <v>60</v>
      </c>
      <c r="BF31" s="2">
        <v>10</v>
      </c>
      <c r="BG31" s="2">
        <v>30</v>
      </c>
      <c r="BH31" s="2">
        <v>20</v>
      </c>
      <c r="BI31" s="2">
        <v>20</v>
      </c>
      <c r="BJ31" s="2">
        <v>20</v>
      </c>
      <c r="BK31" s="2">
        <v>60</v>
      </c>
      <c r="BL31" s="2">
        <v>60</v>
      </c>
      <c r="BM31" s="2">
        <v>80</v>
      </c>
      <c r="BN31" s="2">
        <v>100</v>
      </c>
      <c r="BO31" s="2">
        <v>80</v>
      </c>
      <c r="BP31" s="2">
        <v>40</v>
      </c>
      <c r="BQ31" s="2">
        <v>40</v>
      </c>
      <c r="BR31" s="2">
        <v>50</v>
      </c>
      <c r="BS31" s="2">
        <v>50</v>
      </c>
      <c r="BT31" s="2">
        <v>70</v>
      </c>
      <c r="BU31" s="2">
        <v>70</v>
      </c>
      <c r="BV31" s="2">
        <v>60</v>
      </c>
      <c r="BW31" s="2">
        <v>70</v>
      </c>
      <c r="BX31" s="2">
        <v>70</v>
      </c>
      <c r="BY31" s="2">
        <v>70</v>
      </c>
      <c r="BZ31" s="2">
        <v>30</v>
      </c>
      <c r="CA31" s="2">
        <v>40</v>
      </c>
      <c r="CB31" s="2">
        <v>50</v>
      </c>
      <c r="CC31" s="2">
        <v>50</v>
      </c>
      <c r="CD31" s="2">
        <v>60</v>
      </c>
    </row>
    <row r="32" spans="1:82" ht="12.75">
      <c r="A32">
        <v>31</v>
      </c>
      <c r="B32" t="s">
        <v>31</v>
      </c>
      <c r="C32" s="2">
        <v>104740</v>
      </c>
      <c r="D32" s="2">
        <v>104450</v>
      </c>
      <c r="E32" s="2">
        <v>107030</v>
      </c>
      <c r="F32" s="2">
        <v>108000</v>
      </c>
      <c r="G32" s="2">
        <v>122460</v>
      </c>
      <c r="H32" s="2">
        <v>7600</v>
      </c>
      <c r="I32" s="2">
        <v>6890</v>
      </c>
      <c r="J32" s="2">
        <v>6710</v>
      </c>
      <c r="K32" s="2">
        <v>6260</v>
      </c>
      <c r="L32" s="2" t="s">
        <v>44</v>
      </c>
      <c r="M32" s="2">
        <v>49590</v>
      </c>
      <c r="N32" s="2">
        <v>49500</v>
      </c>
      <c r="O32" s="2">
        <v>52270</v>
      </c>
      <c r="P32" s="2">
        <v>53010</v>
      </c>
      <c r="Q32" s="2">
        <v>54400</v>
      </c>
      <c r="R32" s="2">
        <v>22110</v>
      </c>
      <c r="S32" s="2">
        <v>22320</v>
      </c>
      <c r="T32" s="2">
        <v>22770</v>
      </c>
      <c r="U32" s="2">
        <v>22860</v>
      </c>
      <c r="V32" s="2">
        <v>23700</v>
      </c>
      <c r="W32" s="2">
        <v>4300</v>
      </c>
      <c r="X32" s="2">
        <v>4020</v>
      </c>
      <c r="Y32" s="2">
        <v>5160</v>
      </c>
      <c r="Z32" s="2">
        <v>4400</v>
      </c>
      <c r="AA32" s="2">
        <v>4440</v>
      </c>
      <c r="AB32" s="2">
        <v>24660</v>
      </c>
      <c r="AC32" s="2">
        <v>24360</v>
      </c>
      <c r="AD32" s="2">
        <v>25540</v>
      </c>
      <c r="AE32" s="2">
        <v>26760</v>
      </c>
      <c r="AF32" s="2">
        <v>27260</v>
      </c>
      <c r="AG32" s="2">
        <v>28200</v>
      </c>
      <c r="AH32" s="2">
        <v>27940</v>
      </c>
      <c r="AI32" s="2">
        <v>28290</v>
      </c>
      <c r="AJ32" s="2">
        <v>27610</v>
      </c>
      <c r="AK32" s="2" t="s">
        <v>44</v>
      </c>
      <c r="AL32" s="2">
        <v>5240</v>
      </c>
      <c r="AM32" s="2">
        <v>4780</v>
      </c>
      <c r="AN32" s="2">
        <v>4560</v>
      </c>
      <c r="AO32" s="2">
        <v>4250</v>
      </c>
      <c r="AP32" s="2">
        <v>3970</v>
      </c>
      <c r="AQ32" s="2">
        <v>85260</v>
      </c>
      <c r="AR32" s="2">
        <v>84440</v>
      </c>
      <c r="AS32" s="2">
        <v>86110</v>
      </c>
      <c r="AT32" s="2">
        <v>86120</v>
      </c>
      <c r="AU32" s="2">
        <v>99830</v>
      </c>
      <c r="AV32" s="2">
        <v>14240</v>
      </c>
      <c r="AW32" s="2">
        <v>15230</v>
      </c>
      <c r="AX32" s="2">
        <v>16360</v>
      </c>
      <c r="AY32" s="2">
        <v>17620</v>
      </c>
      <c r="AZ32" s="2">
        <v>18660</v>
      </c>
      <c r="BA32" s="2">
        <v>1160</v>
      </c>
      <c r="BB32" s="2">
        <v>1450</v>
      </c>
      <c r="BC32" s="2">
        <v>1640</v>
      </c>
      <c r="BD32" s="2">
        <v>1490</v>
      </c>
      <c r="BE32" s="2">
        <v>1380</v>
      </c>
      <c r="BF32" s="2">
        <v>530</v>
      </c>
      <c r="BG32" s="2">
        <v>770</v>
      </c>
      <c r="BH32" s="2">
        <v>810</v>
      </c>
      <c r="BI32" s="2">
        <v>960</v>
      </c>
      <c r="BJ32" s="2">
        <v>920</v>
      </c>
      <c r="BK32" s="2">
        <v>2790</v>
      </c>
      <c r="BL32" s="2">
        <v>2310</v>
      </c>
      <c r="BM32" s="2">
        <v>2720</v>
      </c>
      <c r="BN32" s="2">
        <v>3270</v>
      </c>
      <c r="BO32" s="2">
        <v>3640</v>
      </c>
      <c r="BP32" s="2">
        <v>4200</v>
      </c>
      <c r="BQ32" s="2">
        <v>3010</v>
      </c>
      <c r="BR32" s="2">
        <v>2340</v>
      </c>
      <c r="BS32" s="2">
        <v>1970</v>
      </c>
      <c r="BT32" s="2">
        <v>2430</v>
      </c>
      <c r="BU32" s="2">
        <v>10540</v>
      </c>
      <c r="BV32" s="2">
        <v>10320</v>
      </c>
      <c r="BW32" s="2">
        <v>10320</v>
      </c>
      <c r="BX32" s="2">
        <v>9360</v>
      </c>
      <c r="BY32" s="2">
        <v>9330</v>
      </c>
      <c r="BZ32" s="2">
        <v>85520</v>
      </c>
      <c r="CA32" s="2">
        <v>86590</v>
      </c>
      <c r="CB32" s="2">
        <v>89210</v>
      </c>
      <c r="CC32" s="2">
        <v>90950</v>
      </c>
      <c r="CD32" s="2">
        <v>104760</v>
      </c>
    </row>
    <row r="33" spans="1:82" ht="12.75">
      <c r="A33">
        <v>32</v>
      </c>
      <c r="B33" t="s">
        <v>10</v>
      </c>
      <c r="C33" s="2">
        <v>3600</v>
      </c>
      <c r="D33" s="2">
        <v>3780</v>
      </c>
      <c r="E33" s="2">
        <v>3800</v>
      </c>
      <c r="F33" s="2">
        <v>4050</v>
      </c>
      <c r="G33" s="2">
        <v>4670</v>
      </c>
      <c r="H33" s="2">
        <v>240</v>
      </c>
      <c r="I33" s="2">
        <v>220</v>
      </c>
      <c r="J33" s="2">
        <v>250</v>
      </c>
      <c r="K33" s="2">
        <v>260</v>
      </c>
      <c r="L33" s="2" t="s">
        <v>44</v>
      </c>
      <c r="M33" s="2">
        <v>420</v>
      </c>
      <c r="N33" s="2">
        <v>420</v>
      </c>
      <c r="O33" s="2">
        <v>520</v>
      </c>
      <c r="P33" s="2">
        <v>540</v>
      </c>
      <c r="Q33" s="2">
        <v>570</v>
      </c>
      <c r="R33" s="2">
        <v>160</v>
      </c>
      <c r="S33" s="2">
        <v>150</v>
      </c>
      <c r="T33" s="2">
        <v>150</v>
      </c>
      <c r="U33" s="2">
        <v>130</v>
      </c>
      <c r="V33" s="2">
        <v>140</v>
      </c>
      <c r="W33" s="2">
        <v>50</v>
      </c>
      <c r="X33" s="2">
        <v>60</v>
      </c>
      <c r="Y33" s="2">
        <v>120</v>
      </c>
      <c r="Z33" s="2">
        <v>110</v>
      </c>
      <c r="AA33" s="2">
        <v>130</v>
      </c>
      <c r="AB33" s="2">
        <v>220</v>
      </c>
      <c r="AC33" s="2">
        <v>230</v>
      </c>
      <c r="AD33" s="2">
        <v>260</v>
      </c>
      <c r="AE33" s="2">
        <v>300</v>
      </c>
      <c r="AF33" s="2">
        <v>300</v>
      </c>
      <c r="AG33" s="2">
        <v>880</v>
      </c>
      <c r="AH33" s="2">
        <v>920</v>
      </c>
      <c r="AI33" s="2">
        <v>940</v>
      </c>
      <c r="AJ33" s="2">
        <v>910</v>
      </c>
      <c r="AK33" s="2" t="s">
        <v>44</v>
      </c>
      <c r="AL33" s="2">
        <v>90</v>
      </c>
      <c r="AM33" s="2">
        <v>50</v>
      </c>
      <c r="AN33" s="2">
        <v>30</v>
      </c>
      <c r="AO33" s="2">
        <v>0</v>
      </c>
      <c r="AP33" s="2">
        <v>0</v>
      </c>
      <c r="AQ33" s="2">
        <v>2880</v>
      </c>
      <c r="AR33" s="2">
        <v>3060</v>
      </c>
      <c r="AS33" s="2">
        <v>3070</v>
      </c>
      <c r="AT33" s="2">
        <v>3260</v>
      </c>
      <c r="AU33" s="2">
        <v>3750</v>
      </c>
      <c r="AV33" s="2">
        <v>640</v>
      </c>
      <c r="AW33" s="2">
        <v>680</v>
      </c>
      <c r="AX33" s="2">
        <v>710</v>
      </c>
      <c r="AY33" s="2">
        <v>790</v>
      </c>
      <c r="AZ33" s="2">
        <v>920</v>
      </c>
      <c r="BA33" s="2">
        <v>340</v>
      </c>
      <c r="BB33" s="2">
        <v>410</v>
      </c>
      <c r="BC33" s="2">
        <v>360</v>
      </c>
      <c r="BD33" s="2">
        <v>480</v>
      </c>
      <c r="BE33" s="2">
        <v>460</v>
      </c>
      <c r="BF33" s="2">
        <v>170</v>
      </c>
      <c r="BG33" s="2">
        <v>260</v>
      </c>
      <c r="BH33" s="2">
        <v>150</v>
      </c>
      <c r="BI33" s="2">
        <v>160</v>
      </c>
      <c r="BJ33" s="2">
        <v>150</v>
      </c>
      <c r="BK33" s="2">
        <v>650</v>
      </c>
      <c r="BL33" s="2">
        <v>570</v>
      </c>
      <c r="BM33" s="2">
        <v>650</v>
      </c>
      <c r="BN33" s="2">
        <v>670</v>
      </c>
      <c r="BO33" s="2">
        <v>670</v>
      </c>
      <c r="BP33" s="2">
        <v>340</v>
      </c>
      <c r="BQ33" s="2">
        <v>450</v>
      </c>
      <c r="BR33" s="2">
        <v>370</v>
      </c>
      <c r="BS33" s="2">
        <v>380</v>
      </c>
      <c r="BT33" s="2">
        <v>490</v>
      </c>
      <c r="BU33" s="2">
        <v>480</v>
      </c>
      <c r="BV33" s="2">
        <v>420</v>
      </c>
      <c r="BW33" s="2">
        <v>530</v>
      </c>
      <c r="BX33" s="2">
        <v>580</v>
      </c>
      <c r="BY33" s="2">
        <v>750</v>
      </c>
      <c r="BZ33" s="2">
        <v>1620</v>
      </c>
      <c r="CA33" s="2">
        <v>1680</v>
      </c>
      <c r="CB33" s="2">
        <v>1740</v>
      </c>
      <c r="CC33" s="2">
        <v>1780</v>
      </c>
      <c r="CD33" s="2">
        <v>2140</v>
      </c>
    </row>
    <row r="34" spans="1:82" ht="12.75">
      <c r="A34">
        <v>33</v>
      </c>
      <c r="B34" t="s">
        <v>25</v>
      </c>
      <c r="C34" s="2">
        <v>1720</v>
      </c>
      <c r="D34" s="2">
        <v>1720</v>
      </c>
      <c r="E34" s="2">
        <v>1800</v>
      </c>
      <c r="F34" s="2">
        <v>1810</v>
      </c>
      <c r="G34" s="2">
        <v>2210</v>
      </c>
      <c r="H34" s="2">
        <v>390</v>
      </c>
      <c r="I34" s="2">
        <v>410</v>
      </c>
      <c r="J34" s="2">
        <v>430</v>
      </c>
      <c r="K34" s="2">
        <v>440</v>
      </c>
      <c r="L34" s="2" t="s">
        <v>44</v>
      </c>
      <c r="M34" s="2">
        <v>120</v>
      </c>
      <c r="N34" s="2">
        <v>110</v>
      </c>
      <c r="O34" s="2">
        <v>120</v>
      </c>
      <c r="P34" s="2">
        <v>120</v>
      </c>
      <c r="Q34" s="2">
        <v>150</v>
      </c>
      <c r="R34" s="2">
        <v>40</v>
      </c>
      <c r="S34" s="2">
        <v>40</v>
      </c>
      <c r="T34" s="2">
        <v>40</v>
      </c>
      <c r="U34" s="2">
        <v>40</v>
      </c>
      <c r="V34" s="2">
        <v>50</v>
      </c>
      <c r="W34" s="2">
        <v>40</v>
      </c>
      <c r="X34" s="2">
        <v>30</v>
      </c>
      <c r="Y34" s="2">
        <v>40</v>
      </c>
      <c r="Z34" s="2">
        <v>40</v>
      </c>
      <c r="AA34" s="2">
        <v>50</v>
      </c>
      <c r="AB34" s="2">
        <v>40</v>
      </c>
      <c r="AC34" s="2">
        <v>40</v>
      </c>
      <c r="AD34" s="2">
        <v>40</v>
      </c>
      <c r="AE34" s="2">
        <v>40</v>
      </c>
      <c r="AF34" s="2">
        <v>50</v>
      </c>
      <c r="AG34" s="2">
        <v>380</v>
      </c>
      <c r="AH34" s="2">
        <v>370</v>
      </c>
      <c r="AI34" s="2">
        <v>390</v>
      </c>
      <c r="AJ34" s="2">
        <v>370</v>
      </c>
      <c r="AK34" s="2" t="s">
        <v>44</v>
      </c>
      <c r="AL34" s="2">
        <v>360</v>
      </c>
      <c r="AM34" s="2">
        <v>350</v>
      </c>
      <c r="AN34" s="2">
        <v>340</v>
      </c>
      <c r="AO34" s="2">
        <v>330</v>
      </c>
      <c r="AP34" s="2">
        <v>360</v>
      </c>
      <c r="AQ34" s="2">
        <v>1150</v>
      </c>
      <c r="AR34" s="2">
        <v>1150</v>
      </c>
      <c r="AS34" s="2">
        <v>1220</v>
      </c>
      <c r="AT34" s="2">
        <v>1220</v>
      </c>
      <c r="AU34" s="2">
        <v>1550</v>
      </c>
      <c r="AV34" s="2">
        <v>210</v>
      </c>
      <c r="AW34" s="2">
        <v>230</v>
      </c>
      <c r="AX34" s="2">
        <v>240</v>
      </c>
      <c r="AY34" s="2">
        <v>270</v>
      </c>
      <c r="AZ34" s="2">
        <v>300</v>
      </c>
      <c r="BA34" s="2">
        <v>180</v>
      </c>
      <c r="BB34" s="2">
        <v>180</v>
      </c>
      <c r="BC34" s="2">
        <v>240</v>
      </c>
      <c r="BD34" s="2">
        <v>230</v>
      </c>
      <c r="BE34" s="2">
        <v>290</v>
      </c>
      <c r="BF34" s="2">
        <v>80</v>
      </c>
      <c r="BG34" s="2">
        <v>70</v>
      </c>
      <c r="BH34" s="2">
        <v>90</v>
      </c>
      <c r="BI34" s="2">
        <v>90</v>
      </c>
      <c r="BJ34" s="2">
        <v>100</v>
      </c>
      <c r="BK34" s="2">
        <v>280</v>
      </c>
      <c r="BL34" s="2">
        <v>310</v>
      </c>
      <c r="BM34" s="2">
        <v>300</v>
      </c>
      <c r="BN34" s="2">
        <v>340</v>
      </c>
      <c r="BO34" s="2">
        <v>370</v>
      </c>
      <c r="BP34" s="2">
        <v>190</v>
      </c>
      <c r="BQ34" s="2">
        <v>150</v>
      </c>
      <c r="BR34" s="2">
        <v>160</v>
      </c>
      <c r="BS34" s="2">
        <v>170</v>
      </c>
      <c r="BT34" s="2">
        <v>200</v>
      </c>
      <c r="BU34" s="2">
        <v>290</v>
      </c>
      <c r="BV34" s="2">
        <v>300</v>
      </c>
      <c r="BW34" s="2">
        <v>270</v>
      </c>
      <c r="BX34" s="2">
        <v>240</v>
      </c>
      <c r="BY34" s="2">
        <v>280</v>
      </c>
      <c r="BZ34" s="2">
        <v>700</v>
      </c>
      <c r="CA34" s="2">
        <v>720</v>
      </c>
      <c r="CB34" s="2">
        <v>740</v>
      </c>
      <c r="CC34" s="2">
        <v>750</v>
      </c>
      <c r="CD34" s="2">
        <v>970</v>
      </c>
    </row>
    <row r="35" spans="1:82" ht="12.75">
      <c r="A35">
        <v>34</v>
      </c>
      <c r="B35" t="s">
        <v>35</v>
      </c>
      <c r="C35" s="2">
        <v>290250</v>
      </c>
      <c r="D35" s="2">
        <v>300590</v>
      </c>
      <c r="E35" s="2">
        <v>313780</v>
      </c>
      <c r="F35" s="2">
        <v>323350</v>
      </c>
      <c r="G35" s="2">
        <v>373880</v>
      </c>
      <c r="H35" s="2">
        <v>38930</v>
      </c>
      <c r="I35" s="2">
        <v>41770</v>
      </c>
      <c r="J35" s="2">
        <v>45850</v>
      </c>
      <c r="K35" s="2">
        <v>49640</v>
      </c>
      <c r="L35" s="2" t="s">
        <v>44</v>
      </c>
      <c r="M35" s="2">
        <v>72070</v>
      </c>
      <c r="N35" s="2">
        <v>71750</v>
      </c>
      <c r="O35" s="2">
        <v>77490</v>
      </c>
      <c r="P35" s="2">
        <v>77830</v>
      </c>
      <c r="Q35" s="2">
        <v>80910</v>
      </c>
      <c r="R35" s="2">
        <v>33380</v>
      </c>
      <c r="S35" s="2">
        <v>33210</v>
      </c>
      <c r="T35" s="2">
        <v>33520</v>
      </c>
      <c r="U35" s="2">
        <v>33130</v>
      </c>
      <c r="V35" s="2">
        <v>34240</v>
      </c>
      <c r="W35" s="2">
        <v>7890</v>
      </c>
      <c r="X35" s="2">
        <v>7530</v>
      </c>
      <c r="Y35" s="2">
        <v>10930</v>
      </c>
      <c r="Z35" s="2">
        <v>9590</v>
      </c>
      <c r="AA35" s="2">
        <v>10480</v>
      </c>
      <c r="AB35" s="2">
        <v>32960</v>
      </c>
      <c r="AC35" s="2">
        <v>32740</v>
      </c>
      <c r="AD35" s="2">
        <v>34770</v>
      </c>
      <c r="AE35" s="2">
        <v>36600</v>
      </c>
      <c r="AF35" s="2">
        <v>37680</v>
      </c>
      <c r="AG35" s="2">
        <v>65850</v>
      </c>
      <c r="AH35" s="2">
        <v>66450</v>
      </c>
      <c r="AI35" s="2">
        <v>68500</v>
      </c>
      <c r="AJ35" s="2">
        <v>67700</v>
      </c>
      <c r="AK35" s="2" t="s">
        <v>44</v>
      </c>
      <c r="AL35" s="2">
        <v>32010</v>
      </c>
      <c r="AM35" s="2">
        <v>33840</v>
      </c>
      <c r="AN35" s="2">
        <v>35850</v>
      </c>
      <c r="AO35" s="2">
        <v>37570</v>
      </c>
      <c r="AP35" s="2">
        <v>40160</v>
      </c>
      <c r="AQ35" s="2">
        <v>198620</v>
      </c>
      <c r="AR35" s="2">
        <v>205020</v>
      </c>
      <c r="AS35" s="2">
        <v>213160</v>
      </c>
      <c r="AT35" s="2">
        <v>217840</v>
      </c>
      <c r="AU35" s="2">
        <v>261660</v>
      </c>
      <c r="AV35" s="2">
        <v>59620</v>
      </c>
      <c r="AW35" s="2">
        <v>61730</v>
      </c>
      <c r="AX35" s="2">
        <v>64760</v>
      </c>
      <c r="AY35" s="2">
        <v>67940</v>
      </c>
      <c r="AZ35" s="2">
        <v>72060</v>
      </c>
      <c r="BA35" s="2">
        <v>15450</v>
      </c>
      <c r="BB35" s="2">
        <v>18870</v>
      </c>
      <c r="BC35" s="2">
        <v>19180</v>
      </c>
      <c r="BD35" s="2">
        <v>21590</v>
      </c>
      <c r="BE35" s="2">
        <v>24290</v>
      </c>
      <c r="BF35" s="2">
        <v>8670</v>
      </c>
      <c r="BG35" s="2">
        <v>10500</v>
      </c>
      <c r="BH35" s="2">
        <v>10160</v>
      </c>
      <c r="BI35" s="2">
        <v>9410</v>
      </c>
      <c r="BJ35" s="2">
        <v>10590</v>
      </c>
      <c r="BK35" s="2">
        <v>23240</v>
      </c>
      <c r="BL35" s="2">
        <v>28240</v>
      </c>
      <c r="BM35" s="2">
        <v>35610</v>
      </c>
      <c r="BN35" s="2">
        <v>38600</v>
      </c>
      <c r="BO35" s="2">
        <v>41260</v>
      </c>
      <c r="BP35" s="2">
        <v>16650</v>
      </c>
      <c r="BQ35" s="2">
        <v>16480</v>
      </c>
      <c r="BR35" s="2">
        <v>16730</v>
      </c>
      <c r="BS35" s="2">
        <v>20180</v>
      </c>
      <c r="BT35" s="2">
        <v>29720</v>
      </c>
      <c r="BU35" s="2">
        <v>32690</v>
      </c>
      <c r="BV35" s="2">
        <v>31680</v>
      </c>
      <c r="BW35" s="2">
        <v>32320</v>
      </c>
      <c r="BX35" s="2">
        <v>31320</v>
      </c>
      <c r="BY35" s="2">
        <v>36080</v>
      </c>
      <c r="BZ35" s="2">
        <v>193560</v>
      </c>
      <c r="CA35" s="2">
        <v>194820</v>
      </c>
      <c r="CB35" s="2">
        <v>199780</v>
      </c>
      <c r="CC35" s="2">
        <v>202260</v>
      </c>
      <c r="CD35" s="2">
        <v>231940</v>
      </c>
    </row>
    <row r="36" spans="1:82" ht="12.75">
      <c r="A36">
        <v>35</v>
      </c>
      <c r="B36" t="s">
        <v>33</v>
      </c>
      <c r="C36" s="2">
        <v>37540</v>
      </c>
      <c r="D36" s="2">
        <v>44440</v>
      </c>
      <c r="E36" s="2">
        <v>49690</v>
      </c>
      <c r="F36" s="2">
        <v>54610</v>
      </c>
      <c r="G36" s="2">
        <v>71290</v>
      </c>
      <c r="H36" s="2">
        <v>6680</v>
      </c>
      <c r="I36" s="2">
        <v>8470</v>
      </c>
      <c r="J36" s="2">
        <v>10440</v>
      </c>
      <c r="K36" s="2">
        <v>12430</v>
      </c>
      <c r="L36" s="2" t="s">
        <v>44</v>
      </c>
      <c r="M36" s="2">
        <v>3400</v>
      </c>
      <c r="N36" s="2">
        <v>3650</v>
      </c>
      <c r="O36" s="2">
        <v>4840</v>
      </c>
      <c r="P36" s="2">
        <v>5250</v>
      </c>
      <c r="Q36" s="2">
        <v>6270</v>
      </c>
      <c r="R36" s="2">
        <v>1100</v>
      </c>
      <c r="S36" s="2">
        <v>1090</v>
      </c>
      <c r="T36" s="2">
        <v>1190</v>
      </c>
      <c r="U36" s="2">
        <v>1240</v>
      </c>
      <c r="V36" s="2">
        <v>1380</v>
      </c>
      <c r="W36" s="2">
        <v>500</v>
      </c>
      <c r="X36" s="2">
        <v>640</v>
      </c>
      <c r="Y36" s="2">
        <v>1400</v>
      </c>
      <c r="Z36" s="2">
        <v>1340</v>
      </c>
      <c r="AA36" s="2">
        <v>1950</v>
      </c>
      <c r="AB36" s="2">
        <v>1890</v>
      </c>
      <c r="AC36" s="2">
        <v>2000</v>
      </c>
      <c r="AD36" s="2">
        <v>2340</v>
      </c>
      <c r="AE36" s="2">
        <v>2750</v>
      </c>
      <c r="AF36" s="2">
        <v>3030</v>
      </c>
      <c r="AG36" s="2">
        <v>9170</v>
      </c>
      <c r="AH36" s="2">
        <v>10090</v>
      </c>
      <c r="AI36" s="2">
        <v>11420</v>
      </c>
      <c r="AJ36" s="2">
        <v>11790</v>
      </c>
      <c r="AK36" s="2" t="s">
        <v>44</v>
      </c>
      <c r="AL36" s="2">
        <v>5550</v>
      </c>
      <c r="AM36" s="2">
        <v>7300</v>
      </c>
      <c r="AN36" s="2">
        <v>8920</v>
      </c>
      <c r="AO36" s="2">
        <v>10590</v>
      </c>
      <c r="AP36" s="2">
        <v>12640</v>
      </c>
      <c r="AQ36" s="2">
        <v>28060</v>
      </c>
      <c r="AR36" s="2">
        <v>33150</v>
      </c>
      <c r="AS36" s="2">
        <v>36760</v>
      </c>
      <c r="AT36" s="2">
        <v>39870</v>
      </c>
      <c r="AU36" s="2">
        <v>54150</v>
      </c>
      <c r="AV36" s="2">
        <v>3920</v>
      </c>
      <c r="AW36" s="2">
        <v>3990</v>
      </c>
      <c r="AX36" s="2">
        <v>4010</v>
      </c>
      <c r="AY36" s="2">
        <v>4160</v>
      </c>
      <c r="AZ36" s="2">
        <v>4510</v>
      </c>
      <c r="BA36" s="2">
        <v>6220</v>
      </c>
      <c r="BB36" s="2">
        <v>7450</v>
      </c>
      <c r="BC36" s="2">
        <v>6920</v>
      </c>
      <c r="BD36" s="2">
        <v>7550</v>
      </c>
      <c r="BE36" s="2">
        <v>9190</v>
      </c>
      <c r="BF36" s="2">
        <v>4760</v>
      </c>
      <c r="BG36" s="2">
        <v>5050</v>
      </c>
      <c r="BH36" s="2">
        <v>4470</v>
      </c>
      <c r="BI36" s="2">
        <v>3990</v>
      </c>
      <c r="BJ36" s="2">
        <v>5010</v>
      </c>
      <c r="BK36" s="2">
        <v>7290</v>
      </c>
      <c r="BL36" s="2">
        <v>11190</v>
      </c>
      <c r="BM36" s="2">
        <v>15410</v>
      </c>
      <c r="BN36" s="2">
        <v>15960</v>
      </c>
      <c r="BO36" s="2">
        <v>17030</v>
      </c>
      <c r="BP36" s="2">
        <v>3790</v>
      </c>
      <c r="BQ36" s="2">
        <v>4920</v>
      </c>
      <c r="BR36" s="2">
        <v>5230</v>
      </c>
      <c r="BS36" s="2">
        <v>8300</v>
      </c>
      <c r="BT36" s="2">
        <v>15240</v>
      </c>
      <c r="BU36" s="2">
        <v>4300</v>
      </c>
      <c r="BV36" s="2">
        <v>4330</v>
      </c>
      <c r="BW36" s="2">
        <v>5650</v>
      </c>
      <c r="BX36" s="2">
        <v>6510</v>
      </c>
      <c r="BY36" s="2">
        <v>9980</v>
      </c>
      <c r="BZ36" s="2">
        <v>11170</v>
      </c>
      <c r="CA36" s="2">
        <v>11520</v>
      </c>
      <c r="CB36" s="2">
        <v>12010</v>
      </c>
      <c r="CC36" s="2">
        <v>12310</v>
      </c>
      <c r="CD36" s="2">
        <v>14850</v>
      </c>
    </row>
    <row r="37" spans="1:82" ht="12.75">
      <c r="A37">
        <v>36</v>
      </c>
      <c r="B37" t="s">
        <v>32</v>
      </c>
      <c r="C37" s="2">
        <v>185020</v>
      </c>
      <c r="D37" s="2">
        <v>195640</v>
      </c>
      <c r="E37" s="2">
        <v>206230</v>
      </c>
      <c r="F37" s="2">
        <v>214830</v>
      </c>
      <c r="G37" s="2">
        <v>250820</v>
      </c>
      <c r="H37" s="2">
        <v>31020</v>
      </c>
      <c r="I37" s="2">
        <v>34590</v>
      </c>
      <c r="J37" s="2">
        <v>38860</v>
      </c>
      <c r="K37" s="2">
        <v>43080</v>
      </c>
      <c r="L37" s="2" t="s">
        <v>44</v>
      </c>
      <c r="M37" s="2">
        <v>22470</v>
      </c>
      <c r="N37" s="2">
        <v>22240</v>
      </c>
      <c r="O37" s="2">
        <v>25200</v>
      </c>
      <c r="P37" s="2">
        <v>24800</v>
      </c>
      <c r="Q37" s="2">
        <v>26500</v>
      </c>
      <c r="R37" s="2">
        <v>11270</v>
      </c>
      <c r="S37" s="2">
        <v>10890</v>
      </c>
      <c r="T37" s="2">
        <v>10750</v>
      </c>
      <c r="U37" s="2">
        <v>10270</v>
      </c>
      <c r="V37" s="2">
        <v>10540</v>
      </c>
      <c r="W37" s="2">
        <v>3590</v>
      </c>
      <c r="X37" s="2">
        <v>3500</v>
      </c>
      <c r="Y37" s="2">
        <v>5770</v>
      </c>
      <c r="Z37" s="2">
        <v>5180</v>
      </c>
      <c r="AA37" s="2">
        <v>6040</v>
      </c>
      <c r="AB37" s="2">
        <v>8300</v>
      </c>
      <c r="AC37" s="2">
        <v>8380</v>
      </c>
      <c r="AD37" s="2">
        <v>9230</v>
      </c>
      <c r="AE37" s="2">
        <v>9830</v>
      </c>
      <c r="AF37" s="2">
        <v>10410</v>
      </c>
      <c r="AG37" s="2">
        <v>37600</v>
      </c>
      <c r="AH37" s="2">
        <v>38470</v>
      </c>
      <c r="AI37" s="2">
        <v>40160</v>
      </c>
      <c r="AJ37" s="2">
        <v>40040</v>
      </c>
      <c r="AK37" s="2" t="s">
        <v>44</v>
      </c>
      <c r="AL37" s="2">
        <v>26480</v>
      </c>
      <c r="AM37" s="2">
        <v>28760</v>
      </c>
      <c r="AN37" s="2">
        <v>31000</v>
      </c>
      <c r="AO37" s="2">
        <v>33030</v>
      </c>
      <c r="AP37" s="2">
        <v>35880</v>
      </c>
      <c r="AQ37" s="2">
        <v>113170</v>
      </c>
      <c r="AR37" s="2">
        <v>120370</v>
      </c>
      <c r="AS37" s="2">
        <v>126840</v>
      </c>
      <c r="AT37" s="2">
        <v>131490</v>
      </c>
      <c r="AU37" s="2">
        <v>161550</v>
      </c>
      <c r="AV37" s="2">
        <v>45380</v>
      </c>
      <c r="AW37" s="2">
        <v>46500</v>
      </c>
      <c r="AX37" s="2">
        <v>48390</v>
      </c>
      <c r="AY37" s="2">
        <v>50310</v>
      </c>
      <c r="AZ37" s="2">
        <v>53400</v>
      </c>
      <c r="BA37" s="2">
        <v>14210</v>
      </c>
      <c r="BB37" s="2">
        <v>17340</v>
      </c>
      <c r="BC37" s="2">
        <v>17480</v>
      </c>
      <c r="BD37" s="2">
        <v>20040</v>
      </c>
      <c r="BE37" s="2">
        <v>22840</v>
      </c>
      <c r="BF37" s="2">
        <v>8110</v>
      </c>
      <c r="BG37" s="2">
        <v>9700</v>
      </c>
      <c r="BH37" s="2">
        <v>9330</v>
      </c>
      <c r="BI37" s="2">
        <v>8430</v>
      </c>
      <c r="BJ37" s="2">
        <v>9630</v>
      </c>
      <c r="BK37" s="2">
        <v>20390</v>
      </c>
      <c r="BL37" s="2">
        <v>25840</v>
      </c>
      <c r="BM37" s="2">
        <v>32740</v>
      </c>
      <c r="BN37" s="2">
        <v>35190</v>
      </c>
      <c r="BO37" s="2">
        <v>37500</v>
      </c>
      <c r="BP37" s="2">
        <v>12400</v>
      </c>
      <c r="BQ37" s="2">
        <v>13440</v>
      </c>
      <c r="BR37" s="2">
        <v>14360</v>
      </c>
      <c r="BS37" s="2">
        <v>18140</v>
      </c>
      <c r="BT37" s="2">
        <v>27190</v>
      </c>
      <c r="BU37" s="2">
        <v>22000</v>
      </c>
      <c r="BV37" s="2">
        <v>21230</v>
      </c>
      <c r="BW37" s="2">
        <v>21900</v>
      </c>
      <c r="BX37" s="2">
        <v>21880</v>
      </c>
      <c r="BY37" s="2">
        <v>26680</v>
      </c>
      <c r="BZ37" s="2">
        <v>107900</v>
      </c>
      <c r="CA37" s="2">
        <v>108100</v>
      </c>
      <c r="CB37" s="2">
        <v>110420</v>
      </c>
      <c r="CC37" s="2">
        <v>111150</v>
      </c>
      <c r="CD37" s="2">
        <v>126990</v>
      </c>
    </row>
    <row r="38" spans="1:82" ht="12.75">
      <c r="A38">
        <v>37</v>
      </c>
      <c r="B38" t="s">
        <v>34</v>
      </c>
      <c r="C38" s="2">
        <v>105230</v>
      </c>
      <c r="D38" s="2">
        <v>104950</v>
      </c>
      <c r="E38" s="2">
        <v>107550</v>
      </c>
      <c r="F38" s="2">
        <v>108520</v>
      </c>
      <c r="G38" s="2">
        <v>123060</v>
      </c>
      <c r="H38" s="2">
        <v>7910</v>
      </c>
      <c r="I38" s="2">
        <v>7190</v>
      </c>
      <c r="J38" s="2">
        <v>6990</v>
      </c>
      <c r="K38" s="2">
        <v>6560</v>
      </c>
      <c r="L38" s="2" t="s">
        <v>44</v>
      </c>
      <c r="M38" s="2">
        <v>49600</v>
      </c>
      <c r="N38" s="2">
        <v>49510</v>
      </c>
      <c r="O38" s="2">
        <v>52290</v>
      </c>
      <c r="P38" s="2">
        <v>53030</v>
      </c>
      <c r="Q38" s="2">
        <v>54420</v>
      </c>
      <c r="R38" s="2">
        <v>22110</v>
      </c>
      <c r="S38" s="2">
        <v>22320</v>
      </c>
      <c r="T38" s="2">
        <v>22780</v>
      </c>
      <c r="U38" s="2">
        <v>22860</v>
      </c>
      <c r="V38" s="2">
        <v>23710</v>
      </c>
      <c r="W38" s="2">
        <v>4300</v>
      </c>
      <c r="X38" s="2">
        <v>4030</v>
      </c>
      <c r="Y38" s="2">
        <v>5160</v>
      </c>
      <c r="Z38" s="2">
        <v>4410</v>
      </c>
      <c r="AA38" s="2">
        <v>4440</v>
      </c>
      <c r="AB38" s="2">
        <v>24660</v>
      </c>
      <c r="AC38" s="2">
        <v>24360</v>
      </c>
      <c r="AD38" s="2">
        <v>25540</v>
      </c>
      <c r="AE38" s="2">
        <v>26770</v>
      </c>
      <c r="AF38" s="2">
        <v>27270</v>
      </c>
      <c r="AG38" s="2">
        <v>28240</v>
      </c>
      <c r="AH38" s="2">
        <v>27980</v>
      </c>
      <c r="AI38" s="2">
        <v>28340</v>
      </c>
      <c r="AJ38" s="2">
        <v>27660</v>
      </c>
      <c r="AK38" s="2" t="s">
        <v>44</v>
      </c>
      <c r="AL38" s="2">
        <v>5530</v>
      </c>
      <c r="AM38" s="2">
        <v>5080</v>
      </c>
      <c r="AN38" s="2">
        <v>4850</v>
      </c>
      <c r="AO38" s="2">
        <v>4550</v>
      </c>
      <c r="AP38" s="2">
        <v>4280</v>
      </c>
      <c r="AQ38" s="2">
        <v>85460</v>
      </c>
      <c r="AR38" s="2">
        <v>84640</v>
      </c>
      <c r="AS38" s="2">
        <v>86330</v>
      </c>
      <c r="AT38" s="2">
        <v>86350</v>
      </c>
      <c r="AU38" s="2">
        <v>100110</v>
      </c>
      <c r="AV38" s="2">
        <v>14240</v>
      </c>
      <c r="AW38" s="2">
        <v>15230</v>
      </c>
      <c r="AX38" s="2">
        <v>16370</v>
      </c>
      <c r="AY38" s="2">
        <v>17630</v>
      </c>
      <c r="AZ38" s="2">
        <v>18660</v>
      </c>
      <c r="BA38" s="2">
        <v>1230</v>
      </c>
      <c r="BB38" s="2">
        <v>1530</v>
      </c>
      <c r="BC38" s="2">
        <v>1700</v>
      </c>
      <c r="BD38" s="2">
        <v>1550</v>
      </c>
      <c r="BE38" s="2">
        <v>1460</v>
      </c>
      <c r="BF38" s="2">
        <v>550</v>
      </c>
      <c r="BG38" s="2">
        <v>800</v>
      </c>
      <c r="BH38" s="2">
        <v>830</v>
      </c>
      <c r="BI38" s="2">
        <v>980</v>
      </c>
      <c r="BJ38" s="2">
        <v>960</v>
      </c>
      <c r="BK38" s="2">
        <v>2850</v>
      </c>
      <c r="BL38" s="2">
        <v>2400</v>
      </c>
      <c r="BM38" s="2">
        <v>2870</v>
      </c>
      <c r="BN38" s="2">
        <v>3400</v>
      </c>
      <c r="BO38" s="2">
        <v>3760</v>
      </c>
      <c r="BP38" s="2">
        <v>4250</v>
      </c>
      <c r="BQ38" s="2">
        <v>3040</v>
      </c>
      <c r="BR38" s="2">
        <v>2370</v>
      </c>
      <c r="BS38" s="2">
        <v>2040</v>
      </c>
      <c r="BT38" s="2">
        <v>2530</v>
      </c>
      <c r="BU38" s="2">
        <v>10690</v>
      </c>
      <c r="BV38" s="2">
        <v>10450</v>
      </c>
      <c r="BW38" s="2">
        <v>10420</v>
      </c>
      <c r="BX38" s="2">
        <v>9440</v>
      </c>
      <c r="BY38" s="2">
        <v>9410</v>
      </c>
      <c r="BZ38" s="2">
        <v>85660</v>
      </c>
      <c r="CA38" s="2">
        <v>86720</v>
      </c>
      <c r="CB38" s="2">
        <v>89360</v>
      </c>
      <c r="CC38" s="2">
        <v>91110</v>
      </c>
      <c r="CD38" s="2">
        <v>104940</v>
      </c>
    </row>
  </sheetData>
  <sheetProtection/>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K69"/>
  <sheetViews>
    <sheetView tabSelected="1" zoomScalePageLayoutView="0" workbookViewId="0" topLeftCell="A1">
      <selection activeCell="A1" sqref="A1"/>
    </sheetView>
  </sheetViews>
  <sheetFormatPr defaultColWidth="11.140625" defaultRowHeight="12.75" customHeight="1"/>
  <cols>
    <col min="1" max="4" width="11.140625" style="32" customWidth="1"/>
    <col min="5" max="5" width="39.421875" style="32" customWidth="1"/>
    <col min="6" max="16384" width="11.140625" style="32" customWidth="1"/>
  </cols>
  <sheetData>
    <row r="1" spans="1:11" ht="15" customHeight="1" thickBot="1">
      <c r="A1" s="74" t="s">
        <v>238</v>
      </c>
      <c r="D1" s="75" t="s">
        <v>239</v>
      </c>
      <c r="E1" s="42" t="str">
        <f>CONCATENATE("2. Personen zonder baan en ingeschreven in de GBA op 31 december van de jaren 2007-2011; ",A3)</f>
        <v>2. Personen zonder baan en ingeschreven in de GBA op 31 december van de jaren 2007-2011; EU-10</v>
      </c>
      <c r="F1" s="43"/>
      <c r="G1" s="43"/>
      <c r="H1" s="43"/>
      <c r="I1" s="43"/>
      <c r="J1" s="43"/>
      <c r="K1" s="76" t="s">
        <v>240</v>
      </c>
    </row>
    <row r="2" spans="1:11" ht="12.75" customHeight="1" thickBot="1">
      <c r="A2" s="9" t="s">
        <v>79</v>
      </c>
      <c r="B2" s="31"/>
      <c r="C2" s="9"/>
      <c r="E2" s="30"/>
      <c r="F2" s="11">
        <v>2007</v>
      </c>
      <c r="G2" s="12">
        <v>2008</v>
      </c>
      <c r="H2" s="12">
        <v>2009</v>
      </c>
      <c r="I2" s="12">
        <v>2010</v>
      </c>
      <c r="J2" s="13">
        <v>2011</v>
      </c>
      <c r="K2" s="40" t="s">
        <v>81</v>
      </c>
    </row>
    <row r="3" spans="1:11" ht="12.75" customHeight="1">
      <c r="A3" s="31" t="str">
        <f>DGET(Database2,Data!B1,A7:A8)</f>
        <v>EU-10</v>
      </c>
      <c r="B3" s="31"/>
      <c r="C3" s="31"/>
      <c r="E3" s="14" t="s">
        <v>35</v>
      </c>
      <c r="F3" s="15">
        <f>DGET(Database2,Data!C1,$A$7:$A$8)</f>
        <v>37540</v>
      </c>
      <c r="G3" s="16">
        <f>DGET(Database2,Data!D1,$A$7:$A$8)</f>
        <v>44440</v>
      </c>
      <c r="H3" s="16">
        <f>DGET(Database2,Data!E1,$A$7:$A$8)</f>
        <v>49690</v>
      </c>
      <c r="I3" s="16">
        <f>DGET(Database2,Data!F1,$A$7:$A$8)</f>
        <v>54610</v>
      </c>
      <c r="J3" s="17">
        <f>DGET(Database2,Data!G1,$A$7:$A$8)</f>
        <v>71290</v>
      </c>
      <c r="K3" s="40" t="s">
        <v>82</v>
      </c>
    </row>
    <row r="4" spans="1:11" ht="12.75" customHeight="1">
      <c r="A4" s="31"/>
      <c r="B4" s="31"/>
      <c r="C4" s="31"/>
      <c r="E4" s="18" t="s">
        <v>36</v>
      </c>
      <c r="F4" s="19"/>
      <c r="G4" s="10"/>
      <c r="H4" s="10"/>
      <c r="I4" s="10"/>
      <c r="J4" s="20"/>
      <c r="K4" s="40" t="s">
        <v>83</v>
      </c>
    </row>
    <row r="5" spans="1:11" ht="12.75" customHeight="1">
      <c r="A5" s="31"/>
      <c r="B5" s="31"/>
      <c r="C5" s="31"/>
      <c r="E5" s="18" t="s">
        <v>84</v>
      </c>
      <c r="F5" s="21">
        <f>DGET(Database2,Data!H1,$A$7:$A$8)</f>
        <v>6680</v>
      </c>
      <c r="G5" s="22">
        <f>DGET(Database2,Data!I1,$A$7:$A$8)</f>
        <v>8470</v>
      </c>
      <c r="H5" s="22">
        <f>DGET(Database2,Data!J1,$A$7:$A$8)</f>
        <v>10440</v>
      </c>
      <c r="I5" s="22">
        <f>DGET(Database2,Data!K1,$A$7:$A$8)</f>
        <v>12430</v>
      </c>
      <c r="J5" s="41" t="str">
        <f>DGET(Database2,Data!L1,$A$7:$A$8)</f>
        <v>.</v>
      </c>
      <c r="K5" s="40" t="s">
        <v>45</v>
      </c>
    </row>
    <row r="6" spans="1:10" ht="12.75" customHeight="1">
      <c r="A6" s="31"/>
      <c r="B6" s="31"/>
      <c r="C6" s="31"/>
      <c r="E6" s="19" t="s">
        <v>85</v>
      </c>
      <c r="F6" s="21">
        <f>DGET(Database2,Data!M1,$A$7:$A$8)</f>
        <v>3400</v>
      </c>
      <c r="G6" s="22">
        <f>DGET(Database2,Data!N1,$A$7:$A$8)</f>
        <v>3650</v>
      </c>
      <c r="H6" s="22">
        <f>DGET(Database2,Data!O1,$A$7:$A$8)</f>
        <v>4840</v>
      </c>
      <c r="I6" s="22">
        <f>DGET(Database2,Data!P1,$A$7:$A$8)</f>
        <v>5250</v>
      </c>
      <c r="J6" s="23">
        <f>DGET(Database2,Data!Q1,$A$7:$A$8)</f>
        <v>6270</v>
      </c>
    </row>
    <row r="7" spans="1:10" ht="12.75" customHeight="1">
      <c r="A7" s="7" t="s">
        <v>79</v>
      </c>
      <c r="B7" s="31"/>
      <c r="C7" s="31"/>
      <c r="E7" s="19" t="s">
        <v>86</v>
      </c>
      <c r="F7" s="21"/>
      <c r="G7" s="22"/>
      <c r="H7" s="22"/>
      <c r="I7" s="22"/>
      <c r="J7" s="23"/>
    </row>
    <row r="8" spans="1:10" ht="12.75" customHeight="1">
      <c r="A8" s="33">
        <v>35</v>
      </c>
      <c r="B8" s="31" t="s">
        <v>80</v>
      </c>
      <c r="C8" s="31"/>
      <c r="E8" s="19" t="s">
        <v>87</v>
      </c>
      <c r="F8" s="21">
        <f>DGET(Database2,Data!R1,$A$7:$A$8)</f>
        <v>1100</v>
      </c>
      <c r="G8" s="22">
        <f>DGET(Database2,Data!S1,$A$7:$A$8)</f>
        <v>1090</v>
      </c>
      <c r="H8" s="22">
        <f>DGET(Database2,Data!T1,$A$7:$A$8)</f>
        <v>1190</v>
      </c>
      <c r="I8" s="22">
        <f>DGET(Database2,Data!U1,$A$7:$A$8)</f>
        <v>1240</v>
      </c>
      <c r="J8" s="23">
        <f>DGET(Database2,Data!V1,$A$7:$A$8)</f>
        <v>1380</v>
      </c>
    </row>
    <row r="9" spans="5:10" ht="12.75" customHeight="1" thickBot="1">
      <c r="E9" s="18" t="s">
        <v>37</v>
      </c>
      <c r="F9" s="21">
        <f>DGET(Database2,Data!W1,$A$7:$A$8)</f>
        <v>500</v>
      </c>
      <c r="G9" s="22">
        <f>DGET(Database2,Data!X1,$A$7:$A$8)</f>
        <v>640</v>
      </c>
      <c r="H9" s="22">
        <f>DGET(Database2,Data!Y1,$A$7:$A$8)</f>
        <v>1400</v>
      </c>
      <c r="I9" s="22">
        <f>DGET(Database2,Data!Z1,$A$7:$A$8)</f>
        <v>1340</v>
      </c>
      <c r="J9" s="23">
        <f>DGET(Database2,Data!AA1,$A$7:$A$8)</f>
        <v>1950</v>
      </c>
    </row>
    <row r="10" spans="1:10" ht="12.75" customHeight="1">
      <c r="A10" s="3" t="s">
        <v>79</v>
      </c>
      <c r="B10" s="4" t="s">
        <v>78</v>
      </c>
      <c r="C10" s="34"/>
      <c r="E10" s="18" t="s">
        <v>88</v>
      </c>
      <c r="F10" s="21">
        <f>DGET(Database2,Data!AB1,$A$7:$A$8)</f>
        <v>1890</v>
      </c>
      <c r="G10" s="22">
        <f>DGET(Database2,Data!AC1,$A$7:$A$8)</f>
        <v>2000</v>
      </c>
      <c r="H10" s="22">
        <f>DGET(Database2,Data!AD1,$A$7:$A$8)</f>
        <v>2340</v>
      </c>
      <c r="I10" s="22">
        <f>DGET(Database2,Data!AE1,$A$7:$A$8)</f>
        <v>2750</v>
      </c>
      <c r="J10" s="23">
        <f>DGET(Database2,Data!AF1,$A$7:$A$8)</f>
        <v>3030</v>
      </c>
    </row>
    <row r="11" spans="1:10" ht="12.75" customHeight="1">
      <c r="A11" s="5">
        <v>1</v>
      </c>
      <c r="B11" s="31" t="s">
        <v>11</v>
      </c>
      <c r="C11" s="35"/>
      <c r="E11" s="18" t="s">
        <v>89</v>
      </c>
      <c r="F11" s="21">
        <f>DGET(Database2,Data!AG1,$A$7:$A$8)</f>
        <v>9170</v>
      </c>
      <c r="G11" s="22">
        <f>DGET(Database2,Data!AH1,$A$7:$A$8)</f>
        <v>10090</v>
      </c>
      <c r="H11" s="22">
        <f>DGET(Database2,Data!AI1,$A$7:$A$8)</f>
        <v>11420</v>
      </c>
      <c r="I11" s="22">
        <f>DGET(Database2,Data!AJ1,$A$7:$A$8)</f>
        <v>11790</v>
      </c>
      <c r="J11" s="41" t="str">
        <f>DGET(Database2,Data!AK1,$A$7:$A$8)</f>
        <v>.</v>
      </c>
    </row>
    <row r="12" spans="1:10" ht="12.75" customHeight="1">
      <c r="A12" s="5">
        <v>2</v>
      </c>
      <c r="B12" s="31" t="s">
        <v>0</v>
      </c>
      <c r="C12" s="35"/>
      <c r="E12" s="18"/>
      <c r="F12" s="21"/>
      <c r="G12" s="22"/>
      <c r="H12" s="22"/>
      <c r="I12" s="22"/>
      <c r="J12" s="23"/>
    </row>
    <row r="13" spans="1:10" ht="12.75" customHeight="1">
      <c r="A13" s="5">
        <v>3</v>
      </c>
      <c r="B13" s="31" t="s">
        <v>12</v>
      </c>
      <c r="C13" s="35"/>
      <c r="E13" s="24" t="s">
        <v>90</v>
      </c>
      <c r="F13" s="21"/>
      <c r="G13" s="22"/>
      <c r="H13" s="22"/>
      <c r="I13" s="22"/>
      <c r="J13" s="23"/>
    </row>
    <row r="14" spans="1:10" ht="12.75" customHeight="1">
      <c r="A14" s="5">
        <v>4</v>
      </c>
      <c r="B14" s="31" t="s">
        <v>13</v>
      </c>
      <c r="C14" s="35"/>
      <c r="E14" s="18" t="s">
        <v>137</v>
      </c>
      <c r="F14" s="21">
        <f>DGET(Database2,Data!AL1,$A$7:$A$8)</f>
        <v>5550</v>
      </c>
      <c r="G14" s="22">
        <f>DGET(Database2,Data!AM1,$A$7:$A$8)</f>
        <v>7300</v>
      </c>
      <c r="H14" s="22">
        <f>DGET(Database2,Data!AN1,$A$7:$A$8)</f>
        <v>8920</v>
      </c>
      <c r="I14" s="22">
        <f>DGET(Database2,Data!AO1,$A$7:$A$8)</f>
        <v>10590</v>
      </c>
      <c r="J14" s="23">
        <f>DGET(Database2,Data!AP1,$A$7:$A$8)</f>
        <v>12640</v>
      </c>
    </row>
    <row r="15" spans="1:10" ht="12.75" customHeight="1">
      <c r="A15" s="5">
        <v>5</v>
      </c>
      <c r="B15" s="31" t="s">
        <v>14</v>
      </c>
      <c r="C15" s="35"/>
      <c r="E15" s="18" t="s">
        <v>91</v>
      </c>
      <c r="F15" s="21">
        <f>DGET(Database2,Data!AQ1,$A$7:$A$8)</f>
        <v>28060</v>
      </c>
      <c r="G15" s="22">
        <f>DGET(Database2,Data!AR1,$A$7:$A$8)</f>
        <v>33150</v>
      </c>
      <c r="H15" s="22">
        <f>DGET(Database2,Data!AS1,$A$7:$A$8)</f>
        <v>36760</v>
      </c>
      <c r="I15" s="22">
        <f>DGET(Database2,Data!AT1,$A$7:$A$8)</f>
        <v>39870</v>
      </c>
      <c r="J15" s="23">
        <f>DGET(Database2,Data!AU1,$A$7:$A$8)</f>
        <v>54150</v>
      </c>
    </row>
    <row r="16" spans="1:10" ht="12.75" customHeight="1">
      <c r="A16" s="5">
        <v>6</v>
      </c>
      <c r="B16" s="31" t="s">
        <v>1</v>
      </c>
      <c r="C16" s="35"/>
      <c r="E16" s="18" t="s">
        <v>92</v>
      </c>
      <c r="F16" s="21">
        <f>DGET(Database2,Data!AV1,$A$7:$A$8)</f>
        <v>3920</v>
      </c>
      <c r="G16" s="22">
        <f>DGET(Database2,Data!AW1,$A$7:$A$8)</f>
        <v>3990</v>
      </c>
      <c r="H16" s="22">
        <f>DGET(Database2,Data!AX1,$A$7:$A$8)</f>
        <v>4010</v>
      </c>
      <c r="I16" s="22">
        <f>DGET(Database2,Data!AY1,$A$7:$A$8)</f>
        <v>4160</v>
      </c>
      <c r="J16" s="23">
        <f>DGET(Database2,Data!AZ1,$A$7:$A$8)</f>
        <v>4510</v>
      </c>
    </row>
    <row r="17" spans="1:10" ht="12.75" customHeight="1">
      <c r="A17" s="5">
        <v>7</v>
      </c>
      <c r="B17" s="31" t="s">
        <v>15</v>
      </c>
      <c r="C17" s="35"/>
      <c r="E17" s="18"/>
      <c r="F17" s="21"/>
      <c r="G17" s="22"/>
      <c r="H17" s="22"/>
      <c r="I17" s="22"/>
      <c r="J17" s="23"/>
    </row>
    <row r="18" spans="1:10" ht="12.75" customHeight="1">
      <c r="A18" s="5">
        <v>8</v>
      </c>
      <c r="B18" s="31" t="s">
        <v>16</v>
      </c>
      <c r="C18" s="35"/>
      <c r="E18" s="25" t="s">
        <v>93</v>
      </c>
      <c r="F18" s="21"/>
      <c r="G18" s="22"/>
      <c r="H18" s="22"/>
      <c r="I18" s="22"/>
      <c r="J18" s="23"/>
    </row>
    <row r="19" spans="1:10" ht="12.75" customHeight="1">
      <c r="A19" s="5">
        <v>9</v>
      </c>
      <c r="B19" s="31" t="s">
        <v>17</v>
      </c>
      <c r="C19" s="35"/>
      <c r="E19" s="19" t="s">
        <v>38</v>
      </c>
      <c r="F19" s="21">
        <f>DGET(Database2,Data!BA1,$A$7:$A$8)</f>
        <v>6220</v>
      </c>
      <c r="G19" s="22">
        <f>DGET(Database2,Data!BB1,$A$7:$A$8)</f>
        <v>7450</v>
      </c>
      <c r="H19" s="22">
        <f>DGET(Database2,Data!BC1,$A$7:$A$8)</f>
        <v>6920</v>
      </c>
      <c r="I19" s="22">
        <f>DGET(Database2,Data!BD1,$A$7:$A$8)</f>
        <v>7550</v>
      </c>
      <c r="J19" s="23">
        <f>DGET(Database2,Data!BE1,$A$7:$A$8)</f>
        <v>9190</v>
      </c>
    </row>
    <row r="20" spans="1:10" ht="12.75" customHeight="1">
      <c r="A20" s="5">
        <v>10</v>
      </c>
      <c r="B20" s="31" t="s">
        <v>143</v>
      </c>
      <c r="C20" s="35"/>
      <c r="E20" s="19" t="s">
        <v>39</v>
      </c>
      <c r="F20" s="21">
        <f>DGET(Database2,Data!BF1,$A$7:$A$8)</f>
        <v>4760</v>
      </c>
      <c r="G20" s="22">
        <f>DGET(Database2,Data!BG1,$A$7:$A$8)</f>
        <v>5050</v>
      </c>
      <c r="H20" s="22">
        <f>DGET(Database2,Data!BH1,$A$7:$A$8)</f>
        <v>4470</v>
      </c>
      <c r="I20" s="22">
        <f>DGET(Database2,Data!BI1,$A$7:$A$8)</f>
        <v>3990</v>
      </c>
      <c r="J20" s="23">
        <f>DGET(Database2,Data!BJ1,$A$7:$A$8)</f>
        <v>5010</v>
      </c>
    </row>
    <row r="21" spans="1:10" ht="12.75" customHeight="1">
      <c r="A21" s="5">
        <v>11</v>
      </c>
      <c r="B21" s="31" t="s">
        <v>2</v>
      </c>
      <c r="C21" s="35"/>
      <c r="E21" s="19" t="s">
        <v>40</v>
      </c>
      <c r="F21" s="21">
        <f>DGET(Database2,Data!BK1,$A$7:$A$8)</f>
        <v>7290</v>
      </c>
      <c r="G21" s="22">
        <f>DGET(Database2,Data!BL1,$A$7:$A$8)</f>
        <v>11190</v>
      </c>
      <c r="H21" s="22">
        <f>DGET(Database2,Data!BM1,$A$7:$A$8)</f>
        <v>15410</v>
      </c>
      <c r="I21" s="22">
        <f>DGET(Database2,Data!BN1,$A$7:$A$8)</f>
        <v>15960</v>
      </c>
      <c r="J21" s="23">
        <f>DGET(Database2,Data!BO1,$A$7:$A$8)</f>
        <v>17030</v>
      </c>
    </row>
    <row r="22" spans="1:10" ht="12.75" customHeight="1">
      <c r="A22" s="5">
        <v>12</v>
      </c>
      <c r="B22" s="31" t="s">
        <v>18</v>
      </c>
      <c r="C22" s="35"/>
      <c r="E22" s="19" t="s">
        <v>41</v>
      </c>
      <c r="F22" s="21">
        <f>DGET(Database2,Data!BP1,$A$7:$A$8)</f>
        <v>3790</v>
      </c>
      <c r="G22" s="22">
        <f>DGET(Database2,Data!BQ1,$A$7:$A$8)</f>
        <v>4920</v>
      </c>
      <c r="H22" s="22">
        <f>DGET(Database2,Data!BR1,$A$7:$A$8)</f>
        <v>5230</v>
      </c>
      <c r="I22" s="22">
        <f>DGET(Database2,Data!BS1,$A$7:$A$8)</f>
        <v>8300</v>
      </c>
      <c r="J22" s="23">
        <f>DGET(Database2,Data!BT1,$A$7:$A$8)</f>
        <v>15240</v>
      </c>
    </row>
    <row r="23" spans="1:10" ht="12.75" customHeight="1">
      <c r="A23" s="5">
        <v>13</v>
      </c>
      <c r="B23" s="31" t="s">
        <v>26</v>
      </c>
      <c r="C23" s="35"/>
      <c r="E23" s="19" t="s">
        <v>42</v>
      </c>
      <c r="F23" s="21">
        <f>DGET(Database2,Data!BU1,$A$7:$A$8)</f>
        <v>4300</v>
      </c>
      <c r="G23" s="22">
        <f>DGET(Database2,Data!BV1,$A$7:$A$8)</f>
        <v>4330</v>
      </c>
      <c r="H23" s="22">
        <f>DGET(Database2,Data!BW1,$A$7:$A$8)</f>
        <v>5650</v>
      </c>
      <c r="I23" s="22">
        <f>DGET(Database2,Data!BX1,$A$7:$A$8)</f>
        <v>6510</v>
      </c>
      <c r="J23" s="23">
        <f>DGET(Database2,Data!BY1,$A$7:$A$8)</f>
        <v>9980</v>
      </c>
    </row>
    <row r="24" spans="1:10" ht="12.75" customHeight="1" thickBot="1">
      <c r="A24" s="5">
        <v>14</v>
      </c>
      <c r="B24" s="31" t="s">
        <v>19</v>
      </c>
      <c r="C24" s="35"/>
      <c r="E24" s="26" t="s">
        <v>43</v>
      </c>
      <c r="F24" s="27">
        <f>DGET(Database2,Data!BZ1,$A$7:$A$8)</f>
        <v>11170</v>
      </c>
      <c r="G24" s="28">
        <f>DGET(Database2,Data!CA1,$A$7:$A$8)</f>
        <v>11520</v>
      </c>
      <c r="H24" s="28">
        <f>DGET(Database2,Data!CB1,$A$7:$A$8)</f>
        <v>12010</v>
      </c>
      <c r="I24" s="28">
        <f>DGET(Database2,Data!CC1,$A$7:$A$8)</f>
        <v>12310</v>
      </c>
      <c r="J24" s="29">
        <f>DGET(Database2,Data!CD1,$A$7:$A$8)</f>
        <v>14850</v>
      </c>
    </row>
    <row r="25" spans="1:8" ht="12.75" customHeight="1">
      <c r="A25" s="5">
        <v>15</v>
      </c>
      <c r="B25" s="31" t="s">
        <v>27</v>
      </c>
      <c r="C25" s="35"/>
      <c r="E25" s="36"/>
      <c r="F25" s="36"/>
      <c r="G25" s="36"/>
      <c r="H25" s="36"/>
    </row>
    <row r="26" spans="1:3" ht="12.75" customHeight="1">
      <c r="A26" s="5">
        <v>16</v>
      </c>
      <c r="B26" s="31" t="s">
        <v>3</v>
      </c>
      <c r="C26" s="35"/>
    </row>
    <row r="27" spans="1:10" ht="12.75" customHeight="1">
      <c r="A27" s="5">
        <v>17</v>
      </c>
      <c r="B27" s="31" t="s">
        <v>4</v>
      </c>
      <c r="C27" s="35"/>
      <c r="E27" s="6" t="str">
        <f>CONCATENATE("Personen zonder baan, ingeschreven in de GBA;"," ",A3)</f>
        <v>Personen zonder baan, ingeschreven in de GBA; EU-10</v>
      </c>
      <c r="J27" s="6" t="str">
        <f>CONCATENATE("Aantal uitkeringen van personen zonder baan, ingeschreven in de GBA;"," ",A3)</f>
        <v>Aantal uitkeringen van personen zonder baan, ingeschreven in de GBA; EU-10</v>
      </c>
    </row>
    <row r="28" spans="1:3" ht="12.75" customHeight="1">
      <c r="A28" s="5">
        <v>18</v>
      </c>
      <c r="B28" s="31" t="s">
        <v>20</v>
      </c>
      <c r="C28" s="35"/>
    </row>
    <row r="29" spans="1:3" ht="12.75" customHeight="1">
      <c r="A29" s="5">
        <v>19</v>
      </c>
      <c r="B29" s="31" t="s">
        <v>28</v>
      </c>
      <c r="C29" s="35"/>
    </row>
    <row r="30" spans="1:3" ht="12.75" customHeight="1">
      <c r="A30" s="5">
        <v>20</v>
      </c>
      <c r="B30" s="31" t="s">
        <v>21</v>
      </c>
      <c r="C30" s="35"/>
    </row>
    <row r="31" spans="1:3" ht="12.75" customHeight="1">
      <c r="A31" s="5">
        <v>21</v>
      </c>
      <c r="B31" s="31" t="s">
        <v>29</v>
      </c>
      <c r="C31" s="35"/>
    </row>
    <row r="32" spans="1:3" ht="12.75" customHeight="1">
      <c r="A32" s="5">
        <v>22</v>
      </c>
      <c r="B32" s="31" t="s">
        <v>22</v>
      </c>
      <c r="C32" s="35"/>
    </row>
    <row r="33" spans="1:3" ht="12.75" customHeight="1">
      <c r="A33" s="5">
        <v>23</v>
      </c>
      <c r="B33" s="31" t="s">
        <v>5</v>
      </c>
      <c r="C33" s="35"/>
    </row>
    <row r="34" spans="1:3" ht="12.75" customHeight="1">
      <c r="A34" s="5">
        <v>24</v>
      </c>
      <c r="B34" s="31" t="s">
        <v>23</v>
      </c>
      <c r="C34" s="35"/>
    </row>
    <row r="35" spans="1:3" ht="12.75" customHeight="1">
      <c r="A35" s="5">
        <v>25</v>
      </c>
      <c r="B35" s="31" t="s">
        <v>6</v>
      </c>
      <c r="C35" s="35"/>
    </row>
    <row r="36" spans="1:3" ht="12.75" customHeight="1">
      <c r="A36" s="5">
        <v>26</v>
      </c>
      <c r="B36" s="31" t="s">
        <v>30</v>
      </c>
      <c r="C36" s="35"/>
    </row>
    <row r="37" spans="1:3" ht="12.75" customHeight="1">
      <c r="A37" s="5">
        <v>27</v>
      </c>
      <c r="B37" s="31" t="s">
        <v>7</v>
      </c>
      <c r="C37" s="35"/>
    </row>
    <row r="38" spans="1:3" ht="12.75" customHeight="1">
      <c r="A38" s="5">
        <v>28</v>
      </c>
      <c r="B38" s="31" t="s">
        <v>8</v>
      </c>
      <c r="C38" s="35"/>
    </row>
    <row r="39" spans="1:3" ht="12.75" customHeight="1">
      <c r="A39" s="5">
        <v>29</v>
      </c>
      <c r="B39" s="31" t="s">
        <v>24</v>
      </c>
      <c r="C39" s="35"/>
    </row>
    <row r="40" spans="1:3" ht="12.75" customHeight="1">
      <c r="A40" s="5">
        <v>30</v>
      </c>
      <c r="B40" s="31" t="s">
        <v>9</v>
      </c>
      <c r="C40" s="35"/>
    </row>
    <row r="41" spans="1:3" ht="12.75" customHeight="1">
      <c r="A41" s="5">
        <v>31</v>
      </c>
      <c r="B41" s="31" t="s">
        <v>31</v>
      </c>
      <c r="C41" s="35"/>
    </row>
    <row r="42" spans="1:3" ht="12.75" customHeight="1">
      <c r="A42" s="5">
        <v>32</v>
      </c>
      <c r="B42" s="31" t="s">
        <v>10</v>
      </c>
      <c r="C42" s="35"/>
    </row>
    <row r="43" spans="1:3" ht="12.75" customHeight="1">
      <c r="A43" s="5">
        <v>33</v>
      </c>
      <c r="B43" s="31" t="s">
        <v>25</v>
      </c>
      <c r="C43" s="35"/>
    </row>
    <row r="44" spans="1:3" ht="12.75" customHeight="1">
      <c r="A44" s="5">
        <v>34</v>
      </c>
      <c r="B44" s="31" t="s">
        <v>35</v>
      </c>
      <c r="C44" s="35"/>
    </row>
    <row r="45" spans="1:3" ht="12.75" customHeight="1">
      <c r="A45" s="5">
        <v>35</v>
      </c>
      <c r="B45" s="31" t="s">
        <v>33</v>
      </c>
      <c r="C45" s="35"/>
    </row>
    <row r="46" spans="1:3" ht="12.75" customHeight="1">
      <c r="A46" s="5">
        <v>36</v>
      </c>
      <c r="B46" s="31" t="s">
        <v>32</v>
      </c>
      <c r="C46" s="35"/>
    </row>
    <row r="47" spans="1:3" ht="12.75" customHeight="1" thickBot="1">
      <c r="A47" s="37">
        <v>37</v>
      </c>
      <c r="B47" s="38" t="s">
        <v>34</v>
      </c>
      <c r="C47" s="39"/>
    </row>
    <row r="48" ht="12.75" customHeight="1">
      <c r="E48" s="6" t="str">
        <f>CONCATENATE("Leeftijd personen zonder baan, ingeschreven in de GBA;"," ",A3)</f>
        <v>Leeftijd personen zonder baan, ingeschreven in de GBA; EU-10</v>
      </c>
    </row>
    <row r="49" spans="1:3" ht="12.75" customHeight="1">
      <c r="A49" s="7"/>
      <c r="B49" s="31"/>
      <c r="C49" s="31"/>
    </row>
    <row r="50" spans="1:3" ht="12.75" customHeight="1">
      <c r="A50" s="8"/>
      <c r="B50" s="31"/>
      <c r="C50" s="31"/>
    </row>
    <row r="51" spans="1:3" ht="12.75" customHeight="1">
      <c r="A51" s="8"/>
      <c r="B51" s="31"/>
      <c r="C51" s="31"/>
    </row>
    <row r="52" spans="1:3" ht="12.75" customHeight="1">
      <c r="A52" s="8"/>
      <c r="B52" s="31"/>
      <c r="C52" s="31"/>
    </row>
    <row r="53" spans="1:3" ht="12.75" customHeight="1">
      <c r="A53" s="8"/>
      <c r="B53" s="7"/>
      <c r="C53" s="31"/>
    </row>
    <row r="54" spans="1:3" ht="12.75" customHeight="1">
      <c r="A54" s="8"/>
      <c r="B54" s="31"/>
      <c r="C54" s="31"/>
    </row>
    <row r="55" spans="1:3" ht="12.75" customHeight="1">
      <c r="A55" s="31"/>
      <c r="B55" s="31"/>
      <c r="C55" s="31"/>
    </row>
    <row r="69" spans="5:10" ht="12.75" customHeight="1">
      <c r="E69" s="6" t="str">
        <f>CONCATENATE("Aandeel inschrijfduur in de GBA 2007;"," ",A3)</f>
        <v>Aandeel inschrijfduur in de GBA 2007; EU-10</v>
      </c>
      <c r="J69" s="6" t="str">
        <f>CONCATENATE("Aandeel inschrijfduur in de GBA 2011;"," ",A3)</f>
        <v>Aandeel inschrijfduur in de GBA 2011; EU-10</v>
      </c>
    </row>
  </sheetData>
  <sheetProtection/>
  <printOptions/>
  <pageMargins left="0.75" right="0.75" top="1" bottom="1" header="0.5" footer="0.5"/>
  <pageSetup fitToHeight="1" fitToWidth="1" horizontalDpi="600" verticalDpi="600" orientation="landscape" paperSize="9" scale="4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svrn</dc:creator>
  <cp:keywords/>
  <dc:description/>
  <cp:lastModifiedBy>Goedhuys-van der Linden, mevr. drs. M.</cp:lastModifiedBy>
  <cp:lastPrinted>2013-02-14T10:07:14Z</cp:lastPrinted>
  <dcterms:created xsi:type="dcterms:W3CDTF">2013-02-04T06:36:53Z</dcterms:created>
  <dcterms:modified xsi:type="dcterms:W3CDTF">2013-02-26T11:47:38Z</dcterms:modified>
  <cp:category/>
  <cp:version/>
  <cp:contentType/>
  <cp:contentStatus/>
</cp:coreProperties>
</file>