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60" windowWidth="25170" windowHeight="3105" tabRatio="702" activeTab="1"/>
  </bookViews>
  <sheets>
    <sheet name="Toelichting" sheetId="1" r:id="rId1"/>
    <sheet name="Productieregio" sheetId="2" r:id="rId2"/>
    <sheet name="Soort teler" sheetId="3" r:id="rId3"/>
    <sheet name="Grootteklasse teler" sheetId="4" r:id="rId4"/>
  </sheets>
  <definedNames>
    <definedName name="_xlnm.Print_Area" localSheetId="1">'Productieregio'!$A$4:$W$46</definedName>
  </definedNames>
  <calcPr fullCalcOnLoad="1"/>
</workbook>
</file>

<file path=xl/sharedStrings.xml><?xml version="1.0" encoding="utf-8"?>
<sst xmlns="http://schemas.openxmlformats.org/spreadsheetml/2006/main" count="266" uniqueCount="124">
  <si>
    <t>Noord-Nederland</t>
  </si>
  <si>
    <t>Oost-Nederland</t>
  </si>
  <si>
    <t>West-Nederland</t>
  </si>
  <si>
    <t>Zuid-Nederland</t>
  </si>
  <si>
    <t>Bos- en haagplantsoen telers</t>
  </si>
  <si>
    <t>Laan- en parkbomen telers</t>
  </si>
  <si>
    <t>Rozenstruik telers</t>
  </si>
  <si>
    <t>Sierconifeer telers</t>
  </si>
  <si>
    <t>Buxus telers</t>
  </si>
  <si>
    <t>Trek- en besheester telers</t>
  </si>
  <si>
    <t>Sierheesters en klimplanten telers</t>
  </si>
  <si>
    <t>Vruchtbomen telers</t>
  </si>
  <si>
    <t>Vaste planten telers</t>
  </si>
  <si>
    <t>Glastuinders met boomteelt</t>
  </si>
  <si>
    <t>Overige telers met boomteelt</t>
  </si>
  <si>
    <t>Noord-Brabant (PV)</t>
  </si>
  <si>
    <t>Zuid-Holland (PV)</t>
  </si>
  <si>
    <t>Limburg (PV)</t>
  </si>
  <si>
    <t>Gelderland (PV)</t>
  </si>
  <si>
    <t>Overijssel (PV)</t>
  </si>
  <si>
    <t>Noord-Holland (PV)</t>
  </si>
  <si>
    <t>Utrecht (PV)</t>
  </si>
  <si>
    <t>Flevoland (PV)</t>
  </si>
  <si>
    <t>Friesland (PV)</t>
  </si>
  <si>
    <t>Groningen (PV)</t>
  </si>
  <si>
    <t>Zeeland (PV)</t>
  </si>
  <si>
    <t>Nederland</t>
  </si>
  <si>
    <t>Alle telers met boomteelt in Nederland</t>
  </si>
  <si>
    <t>Kleine kwekerijen</t>
  </si>
  <si>
    <t>Middelgrote kwekerijen</t>
  </si>
  <si>
    <t>Grote kwekerijen</t>
  </si>
  <si>
    <t>Drenthe (PV)</t>
  </si>
  <si>
    <t>mest</t>
  </si>
  <si>
    <t>drijfmest</t>
  </si>
  <si>
    <t xml:space="preserve">GFT- </t>
  </si>
  <si>
    <t>compost</t>
  </si>
  <si>
    <t>Totaal</t>
  </si>
  <si>
    <t>Organische mest</t>
  </si>
  <si>
    <t>Aanvulgronden</t>
  </si>
  <si>
    <t>Bodemverbeteraars (excl. groenbemesters)</t>
  </si>
  <si>
    <t>rund</t>
  </si>
  <si>
    <t>varken</t>
  </si>
  <si>
    <t>vaste mest</t>
  </si>
  <si>
    <t>kip</t>
  </si>
  <si>
    <t xml:space="preserve"> cham-</t>
  </si>
  <si>
    <t>post</t>
  </si>
  <si>
    <t>anders</t>
  </si>
  <si>
    <t>onbemest</t>
  </si>
  <si>
    <t>met &lt; 5%</t>
  </si>
  <si>
    <t>10% mest</t>
  </si>
  <si>
    <t>met 5 à</t>
  </si>
  <si>
    <t>met &gt; 10%</t>
  </si>
  <si>
    <t>schors</t>
  </si>
  <si>
    <t>boom-</t>
  </si>
  <si>
    <t>turf</t>
  </si>
  <si>
    <t>tuin-</t>
  </si>
  <si>
    <t>groen-</t>
  </si>
  <si>
    <t>heide-</t>
  </si>
  <si>
    <t>Totaal toegediend</t>
  </si>
  <si>
    <t>x 1000 ton</t>
  </si>
  <si>
    <t xml:space="preserve">       Midden Noord-Brabant / De Kempen</t>
  </si>
  <si>
    <t xml:space="preserve">       Zundert en omgeving</t>
  </si>
  <si>
    <t xml:space="preserve">       Oost Noord-Brabant</t>
  </si>
  <si>
    <t xml:space="preserve">       West Noord-Brabant (excl. Zundert e.o.)</t>
  </si>
  <si>
    <t xml:space="preserve">       Boskoop en omgeving</t>
  </si>
  <si>
    <t xml:space="preserve">       Bollenstreek</t>
  </si>
  <si>
    <t xml:space="preserve">       Overig Zuid-Holland</t>
  </si>
  <si>
    <t xml:space="preserve">       Noord-Limburg (Venlo en omgeving)</t>
  </si>
  <si>
    <t xml:space="preserve">       Overig Limburg</t>
  </si>
  <si>
    <t xml:space="preserve">       Opheusden/Kesteren en omgeving</t>
  </si>
  <si>
    <t xml:space="preserve">       Veluwe</t>
  </si>
  <si>
    <t xml:space="preserve">       Achterhoek</t>
  </si>
  <si>
    <t xml:space="preserve">       Overig Gelderland</t>
  </si>
  <si>
    <t xml:space="preserve">       Twente</t>
  </si>
  <si>
    <t xml:space="preserve">       Overig Overijssel</t>
  </si>
  <si>
    <t xml:space="preserve">       Aalsmeer en omgeving</t>
  </si>
  <si>
    <t xml:space="preserve">       Overig Noord-Holland</t>
  </si>
  <si>
    <t>Bron: CBS</t>
  </si>
  <si>
    <t>Soort teler</t>
  </si>
  <si>
    <t>Productieregio</t>
  </si>
  <si>
    <t>1) toegediende hoeveelheid vers materiaal</t>
  </si>
  <si>
    <t>De teelt van:</t>
  </si>
  <si>
    <t>bos- en haagplantsoen, laan- en parkbomen, vruchtbomen,</t>
  </si>
  <si>
    <t>rozenstruiken, sierconiferen, buxus / ericaceae / sierheesters,</t>
  </si>
  <si>
    <t>trek- en besheesters, klimplanten, vaste planten en waterplanten.</t>
  </si>
  <si>
    <t>exclusief:</t>
  </si>
  <si>
    <t>percelen voor zomerbloemenproductie en</t>
  </si>
  <si>
    <t>percelen voor snijtakken en ander siergroen..</t>
  </si>
  <si>
    <t>Productieregio:</t>
  </si>
  <si>
    <t>PV = provincie</t>
  </si>
  <si>
    <t>Zuid-Nederland  =  Noord-Brabant + Limburg</t>
  </si>
  <si>
    <t>West-Nederland  =  Zuid-Holland + Zeeland + Noord-Holland + Utrecht</t>
  </si>
  <si>
    <t>Oost-Nederland  =  Gelderland + Overijssel + Flevoland</t>
  </si>
  <si>
    <t>Noord-Nederland  =  Friesland + Groningen + Drenthe</t>
  </si>
  <si>
    <t>Soort teler:</t>
  </si>
  <si>
    <t xml:space="preserve">Deze toewijzing gebeurt op basis van de landbouwtelling. </t>
  </si>
  <si>
    <t>Allereerst wordt per teler het aantal NGE bepaald behorend bij de teeltoppervlakten</t>
  </si>
  <si>
    <t>van boomkwekerijgewassen en vaste planten (open grond én glas).</t>
  </si>
  <si>
    <t>Vervolgens wordt per teler gekeken of er een gewassoort is, waarvoor de</t>
  </si>
  <si>
    <t>NGE-waarde groter is dan de helft van het totaal aan NGE voor de boomteelt.</t>
  </si>
  <si>
    <t>Zo ja, dan wordt desbetreffende teler aan deze groep telers toegewezen.</t>
  </si>
  <si>
    <t>Zo behaalt een bos- en haagplantsoen teler meer dan 50 procent van zijn</t>
  </si>
  <si>
    <t>boomteeltomzet uit de teelt van bos- en haagplantsoen (op basis van NGE).</t>
  </si>
  <si>
    <t xml:space="preserve">Bij een "glastuinder met boomteelt" is het glasaandeel van zijn totale </t>
  </si>
  <si>
    <t xml:space="preserve">boomteeltomzet groter dan 50 procent (op basis van NGE). </t>
  </si>
  <si>
    <t xml:space="preserve">Bij de "overige telers met boomteelt" was er geen gewas aan te wijzen, </t>
  </si>
  <si>
    <t>dat boven de 50 procent omzetgrens uitkwam (op basis van NGE).</t>
  </si>
  <si>
    <t>Grootteklasse teler:</t>
  </si>
  <si>
    <t>Klein  =  tot 40 NGE aan boomteelt</t>
  </si>
  <si>
    <t>Middelgroot  =  tussen 40 en 100 NGE aan boomteelt</t>
  </si>
  <si>
    <t>Groot  =  meer dan 100 NGE aan boomteelt</t>
  </si>
  <si>
    <t xml:space="preserve">Ruwweg, heeft een kleine kwekerij heeft "boomteelt-werk" voor maximaal 1 arbeidskracht, </t>
  </si>
  <si>
    <t>een middelgrote heeft 2 arbeidskrachten nodig, en een grote heeft 3 of meer arbeidskrachten nodig.</t>
  </si>
  <si>
    <r>
      <t xml:space="preserve">Toelichting bij de tabellen </t>
    </r>
    <r>
      <rPr>
        <sz val="10"/>
        <rFont val="Arial"/>
        <family val="2"/>
      </rPr>
      <t>(zie ook de vragenlijst voor aanvullende informatie)</t>
    </r>
  </si>
  <si>
    <t>Grootteklasse teler</t>
  </si>
  <si>
    <t>Boomkwekerijgewassen en vaste planten, 2006</t>
  </si>
  <si>
    <t xml:space="preserve">De tabellen bevatten de resultaten van het 5-jaarlijkse onderzoek naar naar de Nederlandse boomteeltsector. </t>
  </si>
  <si>
    <t xml:space="preserve">Dit onderzoek is gehouden door middel van een schriftelijke enquete onder ca. 3000 telers van boomkwekerijgewassen en vaste planten. </t>
  </si>
  <si>
    <t>De gegevens hebben betrekking op verslagjaar 2006</t>
  </si>
  <si>
    <r>
      <t>toegediende hoeveelheid organische mest, aanvulgronden of bodemverbeteraars</t>
    </r>
    <r>
      <rPr>
        <b/>
        <vertAlign val="superscript"/>
        <sz val="10"/>
        <rFont val="Arial"/>
        <family val="2"/>
      </rPr>
      <t xml:space="preserve"> 1);</t>
    </r>
    <r>
      <rPr>
        <b/>
        <sz val="10"/>
        <rFont val="Arial"/>
        <family val="2"/>
      </rPr>
      <t xml:space="preserve"> naar productieregio</t>
    </r>
  </si>
  <si>
    <r>
      <t>toegediende hoeveelheid organische mest, aanvulgronden of bodemverbeteraars</t>
    </r>
    <r>
      <rPr>
        <b/>
        <vertAlign val="superscript"/>
        <sz val="10"/>
        <rFont val="Arial"/>
        <family val="2"/>
      </rPr>
      <t xml:space="preserve"> 1);</t>
    </r>
    <r>
      <rPr>
        <b/>
        <sz val="10"/>
        <rFont val="Arial"/>
        <family val="2"/>
      </rPr>
      <t xml:space="preserve"> naar soort teler</t>
    </r>
  </si>
  <si>
    <r>
      <t>toegediende hoeveelheid organische mest, aanvulgronden of bodemverbeteraars</t>
    </r>
    <r>
      <rPr>
        <b/>
        <vertAlign val="superscript"/>
        <sz val="10"/>
        <rFont val="Arial"/>
        <family val="2"/>
      </rPr>
      <t xml:space="preserve"> 1);</t>
    </r>
    <r>
      <rPr>
        <b/>
        <sz val="10"/>
        <rFont val="Arial"/>
        <family val="2"/>
      </rPr>
      <t xml:space="preserve"> naar grootteklasse teler</t>
    </r>
  </si>
  <si>
    <t>Boomkwekerijgewassen en vaste planten:</t>
  </si>
  <si>
    <t xml:space="preserve"> </t>
  </si>
</sst>
</file>

<file path=xl/styles.xml><?xml version="1.0" encoding="utf-8"?>
<styleSheet xmlns="http://schemas.openxmlformats.org/spreadsheetml/2006/main">
  <numFmts count="5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_-* #,##0.000_-;_-* #,##0.000\-;_-* &quot;-&quot;??_-;_-@_-"/>
    <numFmt numFmtId="181" formatCode="_-* #,##0.0000_-;_-* #,##0.0000\-;_-* &quot;-&quot;??_-;_-@_-"/>
    <numFmt numFmtId="182" formatCode="_-* #,##0.00000_-;_-* #,##0.00000\-;_-* &quot;-&quot;??_-;_-@_-"/>
    <numFmt numFmtId="183" formatCode="_-* #,##0.000000_-;_-* #,##0.000000\-;_-* &quot;-&quot;??_-;_-@_-"/>
    <numFmt numFmtId="184" formatCode="_-* #,##0.0000000_-;_-* #,##0.0000000\-;_-* &quot;-&quot;??_-;_-@_-"/>
    <numFmt numFmtId="185" formatCode="#,##0.0"/>
    <numFmt numFmtId="186" formatCode="_-* #,##0.0_-;_-* #,##0.0\-;_-* &quot;-&quot;??_-;_-@_-"/>
    <numFmt numFmtId="187" formatCode="_-* #,##0_-;_-* #,##0\-;_-* &quot;-&quot;??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&quot;fl&quot;\ * #,##0.00_-;_-&quot;fl&quot;\ * #,##0.00\-;_-&quot;fl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F&quot;\ #,##0_-;&quot;F&quot;\ #,##0\-"/>
    <numFmt numFmtId="203" formatCode="&quot;F&quot;\ #,##0_-;[Red]&quot;F&quot;\ #,##0\-"/>
    <numFmt numFmtId="204" formatCode="&quot;F&quot;\ #,##0.00_-;&quot;F&quot;\ #,##0.00\-"/>
    <numFmt numFmtId="205" formatCode="&quot;F&quot;\ #,##0.00_-;[Red]&quot;F&quot;\ #,##0.00\-"/>
    <numFmt numFmtId="206" formatCode="_-&quot;F&quot;\ * #,##0_-;_-&quot;F&quot;\ * #,##0\-;_-&quot;F&quot;\ * &quot;-&quot;_-;_-@_-"/>
    <numFmt numFmtId="207" formatCode="_-&quot;F&quot;\ * #,##0.00_-;_-&quot;F&quot;\ * #,##0.00\-;_-&quot;F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85" fontId="2" fillId="0" borderId="0" xfId="0" applyNumberFormat="1" applyFont="1" applyBorder="1" applyAlignment="1">
      <alignment horizontal="center"/>
    </xf>
    <xf numFmtId="185" fontId="2" fillId="0" borderId="0" xfId="18" applyNumberFormat="1" applyFont="1" applyBorder="1" applyAlignment="1">
      <alignment horizontal="center"/>
    </xf>
    <xf numFmtId="185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 horizontal="center"/>
    </xf>
    <xf numFmtId="185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Header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="85" zoomScaleNormal="85" workbookViewId="0" topLeftCell="A1">
      <selection activeCell="A55" sqref="A55"/>
    </sheetView>
  </sheetViews>
  <sheetFormatPr defaultColWidth="9.140625" defaultRowHeight="12.75"/>
  <sheetData>
    <row r="1" spans="1:4" ht="12.75">
      <c r="A1" s="16" t="s">
        <v>115</v>
      </c>
      <c r="C1" s="3"/>
      <c r="D1" s="2"/>
    </row>
    <row r="2" spans="1:4" ht="12.75">
      <c r="A2" s="16"/>
      <c r="C2" s="3"/>
      <c r="D2" s="2"/>
    </row>
    <row r="3" spans="1:4" ht="12.75">
      <c r="A3" t="s">
        <v>116</v>
      </c>
      <c r="C3" s="3"/>
      <c r="D3" s="2"/>
    </row>
    <row r="4" spans="1:4" ht="12.75">
      <c r="A4" t="s">
        <v>117</v>
      </c>
      <c r="C4" s="3"/>
      <c r="D4" s="2"/>
    </row>
    <row r="5" spans="1:4" s="20" customFormat="1" ht="12.75">
      <c r="A5" t="s">
        <v>118</v>
      </c>
      <c r="D5" s="21"/>
    </row>
    <row r="6" spans="1:4" s="20" customFormat="1" ht="12.75">
      <c r="A6"/>
      <c r="D6" s="21"/>
    </row>
    <row r="7" spans="1:4" s="20" customFormat="1" ht="12.75">
      <c r="A7"/>
      <c r="D7" s="21"/>
    </row>
    <row r="8" ht="12.75">
      <c r="A8" s="16" t="s">
        <v>113</v>
      </c>
    </row>
    <row r="9" ht="12.75">
      <c r="A9" s="16"/>
    </row>
    <row r="10" spans="1:4" ht="12.75">
      <c r="A10" s="22" t="s">
        <v>122</v>
      </c>
      <c r="C10" s="3"/>
      <c r="D10" s="2"/>
    </row>
    <row r="11" spans="1:4" ht="12.75">
      <c r="A11" s="16"/>
      <c r="C11" s="3"/>
      <c r="D11" s="2"/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  <row r="20" spans="1:7" ht="12.75">
      <c r="A20" s="22" t="s">
        <v>88</v>
      </c>
      <c r="C20" s="1"/>
      <c r="G20" s="1"/>
    </row>
    <row r="21" spans="1:7" ht="12.75">
      <c r="A21" s="22"/>
      <c r="C21" s="1"/>
      <c r="G21" s="1"/>
    </row>
    <row r="22" spans="1:7" ht="12.75">
      <c r="A22" s="23" t="s">
        <v>89</v>
      </c>
      <c r="C22" s="1"/>
      <c r="G22" s="1"/>
    </row>
    <row r="23" spans="1:7" ht="12.75">
      <c r="A23" s="23"/>
      <c r="C23" s="1"/>
      <c r="G23" s="1"/>
    </row>
    <row r="24" spans="1:7" ht="12.75">
      <c r="A24" s="7" t="s">
        <v>90</v>
      </c>
      <c r="C24" s="1"/>
      <c r="G24" s="1"/>
    </row>
    <row r="25" spans="1:7" ht="12.75">
      <c r="A25" s="7" t="s">
        <v>91</v>
      </c>
      <c r="C25" s="1"/>
      <c r="G25" s="1"/>
    </row>
    <row r="26" spans="1:7" ht="12.75">
      <c r="A26" s="7" t="s">
        <v>92</v>
      </c>
      <c r="C26" s="1"/>
      <c r="G26" s="1"/>
    </row>
    <row r="27" spans="1:7" ht="12.75">
      <c r="A27" s="7" t="s">
        <v>93</v>
      </c>
      <c r="C27" s="1"/>
      <c r="G27" s="1"/>
    </row>
    <row r="28" spans="1:7" ht="12.75">
      <c r="A28" s="7"/>
      <c r="C28" s="1"/>
      <c r="G28" s="1"/>
    </row>
    <row r="29" ht="12.75">
      <c r="A29" s="22" t="s">
        <v>94</v>
      </c>
    </row>
    <row r="30" spans="3:7" ht="12.75">
      <c r="C30" s="1"/>
      <c r="G30" s="1"/>
    </row>
    <row r="31" spans="1:7" ht="12.75">
      <c r="A31" s="20" t="s">
        <v>95</v>
      </c>
      <c r="C31" s="1"/>
      <c r="G31" s="1"/>
    </row>
    <row r="32" spans="1:7" ht="12.75">
      <c r="A32" s="20" t="s">
        <v>96</v>
      </c>
      <c r="C32" s="1"/>
      <c r="G32" s="1"/>
    </row>
    <row r="33" spans="1:7" ht="12.75">
      <c r="A33" s="20" t="s">
        <v>97</v>
      </c>
      <c r="C33" s="1"/>
      <c r="G33" s="1"/>
    </row>
    <row r="34" spans="1:7" ht="12.75">
      <c r="A34" s="20"/>
      <c r="C34" s="1"/>
      <c r="G34" s="1"/>
    </row>
    <row r="35" spans="1:7" ht="12.75">
      <c r="A35" s="20" t="s">
        <v>98</v>
      </c>
      <c r="C35" s="1"/>
      <c r="G35" s="1"/>
    </row>
    <row r="36" spans="1:7" ht="12.75">
      <c r="A36" s="20" t="s">
        <v>99</v>
      </c>
      <c r="C36" s="1"/>
      <c r="G36" s="1"/>
    </row>
    <row r="37" spans="1:7" ht="12.75">
      <c r="A37" s="20" t="s">
        <v>100</v>
      </c>
      <c r="C37" s="1"/>
      <c r="G37" s="1"/>
    </row>
    <row r="38" spans="1:7" ht="12.75">
      <c r="A38" s="20"/>
      <c r="C38" s="1"/>
      <c r="G38" s="1"/>
    </row>
    <row r="39" spans="1:7" ht="12.75">
      <c r="A39" s="20" t="s">
        <v>101</v>
      </c>
      <c r="C39" s="1"/>
      <c r="G39" s="1"/>
    </row>
    <row r="40" spans="1:7" ht="12.75">
      <c r="A40" s="20" t="s">
        <v>102</v>
      </c>
      <c r="C40" s="1"/>
      <c r="G40" s="1"/>
    </row>
    <row r="41" spans="1:7" ht="12.75">
      <c r="A41" s="20" t="s">
        <v>103</v>
      </c>
      <c r="C41" s="1"/>
      <c r="G41" s="1"/>
    </row>
    <row r="42" spans="1:7" ht="12.75">
      <c r="A42" s="20" t="s">
        <v>104</v>
      </c>
      <c r="C42" s="1"/>
      <c r="G42" s="1"/>
    </row>
    <row r="43" spans="1:7" ht="12.75">
      <c r="A43" s="20" t="s">
        <v>105</v>
      </c>
      <c r="C43" s="1"/>
      <c r="G43" s="1"/>
    </row>
    <row r="44" spans="1:7" ht="12.75">
      <c r="A44" s="20" t="s">
        <v>106</v>
      </c>
      <c r="C44" s="1"/>
      <c r="G44" s="1"/>
    </row>
    <row r="46" spans="1:4" ht="12.75">
      <c r="A46" s="22" t="s">
        <v>107</v>
      </c>
      <c r="C46" s="1"/>
      <c r="D46" s="2"/>
    </row>
    <row r="47" spans="3:8" ht="12.75">
      <c r="C47" s="1"/>
      <c r="D47" s="2"/>
      <c r="F47" s="24"/>
      <c r="G47" s="24"/>
      <c r="H47" s="24"/>
    </row>
    <row r="48" spans="1:8" ht="12.75">
      <c r="A48" t="s">
        <v>108</v>
      </c>
      <c r="C48" s="1"/>
      <c r="D48" s="2"/>
      <c r="F48" s="24"/>
      <c r="G48" s="24"/>
      <c r="H48" s="24"/>
    </row>
    <row r="49" spans="1:8" ht="12.75">
      <c r="A49" t="s">
        <v>109</v>
      </c>
      <c r="C49" s="1"/>
      <c r="D49" s="2"/>
      <c r="F49" s="24"/>
      <c r="G49" s="24"/>
      <c r="H49" s="24"/>
    </row>
    <row r="50" spans="1:4" ht="12.75">
      <c r="A50" t="s">
        <v>110</v>
      </c>
      <c r="C50" s="1"/>
      <c r="D50" s="2"/>
    </row>
    <row r="51" spans="3:4" ht="12.75">
      <c r="C51" s="1"/>
      <c r="D51" s="2"/>
    </row>
    <row r="52" spans="1:4" ht="12.75">
      <c r="A52" t="s">
        <v>111</v>
      </c>
      <c r="C52" s="1"/>
      <c r="D52" s="2"/>
    </row>
    <row r="53" spans="1:4" ht="12.75">
      <c r="A53" t="s">
        <v>112</v>
      </c>
      <c r="C53" s="1"/>
      <c r="D53" s="2"/>
    </row>
    <row r="54" spans="3:4" ht="12" customHeight="1">
      <c r="C54" s="1"/>
      <c r="D5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85" zoomScaleNormal="85" workbookViewId="0" topLeftCell="A1">
      <selection activeCell="A50" sqref="A50"/>
    </sheetView>
  </sheetViews>
  <sheetFormatPr defaultColWidth="9.140625" defaultRowHeight="12.75"/>
  <cols>
    <col min="1" max="1" width="39.57421875" style="0" customWidth="1"/>
    <col min="2" max="2" width="14.8515625" style="0" customWidth="1"/>
    <col min="3" max="3" width="10.00390625" style="0" bestFit="1" customWidth="1"/>
    <col min="4" max="4" width="7.7109375" style="0" bestFit="1" customWidth="1"/>
    <col min="5" max="5" width="11.28125" style="0" bestFit="1" customWidth="1"/>
    <col min="6" max="23" width="7.7109375" style="0" customWidth="1"/>
  </cols>
  <sheetData>
    <row r="1" spans="1:4" ht="12.75">
      <c r="A1" s="16" t="s">
        <v>115</v>
      </c>
      <c r="C1" s="3"/>
      <c r="D1" s="2"/>
    </row>
    <row r="2" s="20" customFormat="1" ht="12.75">
      <c r="D2" s="21"/>
    </row>
    <row r="3" spans="1:4" ht="14.25">
      <c r="A3" s="25" t="s">
        <v>119</v>
      </c>
      <c r="C3" s="1"/>
      <c r="D3" s="2"/>
    </row>
    <row r="4" spans="1:21" s="11" customFormat="1" ht="12.75">
      <c r="A4" s="12" t="s">
        <v>79</v>
      </c>
      <c r="B4" s="29" t="s">
        <v>58</v>
      </c>
      <c r="C4" s="32" t="s">
        <v>37</v>
      </c>
      <c r="D4" s="32"/>
      <c r="E4" s="32"/>
      <c r="F4" s="32"/>
      <c r="G4" s="32"/>
      <c r="H4" s="32"/>
      <c r="I4" s="32"/>
      <c r="J4" s="32" t="s">
        <v>38</v>
      </c>
      <c r="K4" s="32"/>
      <c r="L4" s="32"/>
      <c r="M4" s="32"/>
      <c r="N4" s="32"/>
      <c r="O4" s="32" t="s">
        <v>39</v>
      </c>
      <c r="P4" s="32"/>
      <c r="Q4" s="32"/>
      <c r="R4" s="32"/>
      <c r="S4" s="32"/>
      <c r="T4" s="32"/>
      <c r="U4" s="32"/>
    </row>
    <row r="5" spans="1:21" s="11" customFormat="1" ht="12.75">
      <c r="A5" s="5"/>
      <c r="B5" s="5"/>
      <c r="C5" s="5"/>
      <c r="D5" s="33" t="s">
        <v>33</v>
      </c>
      <c r="E5" s="33"/>
      <c r="F5" s="33" t="s">
        <v>42</v>
      </c>
      <c r="G5" s="33"/>
      <c r="H5" s="5" t="s">
        <v>44</v>
      </c>
      <c r="I5" s="5"/>
      <c r="J5" s="5"/>
      <c r="K5" s="5"/>
      <c r="L5" s="5" t="s">
        <v>48</v>
      </c>
      <c r="M5" s="5" t="s">
        <v>50</v>
      </c>
      <c r="N5" s="5" t="s">
        <v>51</v>
      </c>
      <c r="O5" s="5"/>
      <c r="P5" s="5" t="s">
        <v>34</v>
      </c>
      <c r="Q5" s="5" t="s">
        <v>57</v>
      </c>
      <c r="R5" s="5" t="s">
        <v>56</v>
      </c>
      <c r="S5" s="5" t="s">
        <v>55</v>
      </c>
      <c r="T5" s="5" t="s">
        <v>53</v>
      </c>
      <c r="U5" s="5"/>
    </row>
    <row r="6" spans="1:21" s="11" customFormat="1" ht="12.75">
      <c r="A6" s="9"/>
      <c r="B6" s="9"/>
      <c r="C6" s="9" t="s">
        <v>36</v>
      </c>
      <c r="D6" s="9" t="s">
        <v>40</v>
      </c>
      <c r="E6" s="9" t="s">
        <v>41</v>
      </c>
      <c r="F6" s="9" t="s">
        <v>40</v>
      </c>
      <c r="G6" s="9" t="s">
        <v>43</v>
      </c>
      <c r="H6" s="9" t="s">
        <v>45</v>
      </c>
      <c r="I6" s="9" t="s">
        <v>46</v>
      </c>
      <c r="J6" s="9" t="s">
        <v>36</v>
      </c>
      <c r="K6" s="9" t="s">
        <v>47</v>
      </c>
      <c r="L6" s="9" t="s">
        <v>32</v>
      </c>
      <c r="M6" s="9" t="s">
        <v>49</v>
      </c>
      <c r="N6" s="9" t="s">
        <v>32</v>
      </c>
      <c r="O6" s="9" t="s">
        <v>36</v>
      </c>
      <c r="P6" s="9" t="s">
        <v>35</v>
      </c>
      <c r="Q6" s="9" t="s">
        <v>35</v>
      </c>
      <c r="R6" s="9" t="s">
        <v>35</v>
      </c>
      <c r="S6" s="9" t="s">
        <v>54</v>
      </c>
      <c r="T6" s="9" t="s">
        <v>52</v>
      </c>
      <c r="U6" s="9" t="s">
        <v>46</v>
      </c>
    </row>
    <row r="7" spans="1:21" s="11" customFormat="1" ht="12.75">
      <c r="A7" s="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1" customFormat="1" ht="12.75">
      <c r="A8" s="5"/>
      <c r="B8" s="5" t="s">
        <v>59</v>
      </c>
      <c r="C8" s="5" t="s">
        <v>59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59</v>
      </c>
      <c r="R8" s="5" t="s">
        <v>59</v>
      </c>
      <c r="S8" s="5" t="s">
        <v>59</v>
      </c>
      <c r="T8" s="5" t="s">
        <v>59</v>
      </c>
      <c r="U8" s="5" t="s">
        <v>59</v>
      </c>
    </row>
    <row r="9" spans="1:21" s="11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s="17" customFormat="1" ht="12.75">
      <c r="A10" s="11" t="s">
        <v>15</v>
      </c>
      <c r="B10" s="26">
        <f aca="true" t="shared" si="0" ref="B10:B38">C10+J10+O10</f>
        <v>102.9</v>
      </c>
      <c r="C10" s="26">
        <f aca="true" t="shared" si="1" ref="C10:C38">SUM(D10:I10)</f>
        <v>61.900000000000006</v>
      </c>
      <c r="D10" s="26">
        <v>18.5</v>
      </c>
      <c r="E10" s="26">
        <v>12</v>
      </c>
      <c r="F10" s="26">
        <v>11.9</v>
      </c>
      <c r="G10" s="26">
        <v>0.2</v>
      </c>
      <c r="H10" s="26">
        <v>5.1</v>
      </c>
      <c r="I10" s="26">
        <v>14.2</v>
      </c>
      <c r="J10" s="26">
        <f aca="true" t="shared" si="2" ref="J10:J38">SUM(K10:N10)</f>
        <v>3.1999999999999997</v>
      </c>
      <c r="K10" s="26">
        <v>2.4</v>
      </c>
      <c r="L10" s="26">
        <v>0</v>
      </c>
      <c r="M10" s="26">
        <v>0.7</v>
      </c>
      <c r="N10" s="26">
        <v>0.1</v>
      </c>
      <c r="O10" s="26">
        <f aca="true" t="shared" si="3" ref="O10:O38">SUM(P10:U10)</f>
        <v>37.8</v>
      </c>
      <c r="P10" s="26">
        <v>4.6</v>
      </c>
      <c r="Q10" s="26">
        <v>0.1</v>
      </c>
      <c r="R10" s="26">
        <v>31.4</v>
      </c>
      <c r="S10" s="26">
        <v>0.1</v>
      </c>
      <c r="T10" s="26">
        <v>0.1</v>
      </c>
      <c r="U10" s="26">
        <v>1.5</v>
      </c>
      <c r="W10" s="18"/>
    </row>
    <row r="11" spans="1:23" s="17" customFormat="1" ht="12.75">
      <c r="A11" s="11" t="s">
        <v>60</v>
      </c>
      <c r="B11" s="26">
        <f t="shared" si="0"/>
        <v>36.6</v>
      </c>
      <c r="C11" s="26">
        <f t="shared" si="1"/>
        <v>25.4</v>
      </c>
      <c r="D11" s="26">
        <v>6.2</v>
      </c>
      <c r="E11" s="26">
        <v>4</v>
      </c>
      <c r="F11" s="26">
        <v>2.6</v>
      </c>
      <c r="G11" s="26">
        <v>0</v>
      </c>
      <c r="H11" s="26">
        <v>0.8</v>
      </c>
      <c r="I11" s="26">
        <v>11.8</v>
      </c>
      <c r="J11" s="26">
        <f t="shared" si="2"/>
        <v>0.8</v>
      </c>
      <c r="K11" s="26">
        <v>0.8</v>
      </c>
      <c r="L11" s="26">
        <v>0</v>
      </c>
      <c r="M11" s="26">
        <v>0</v>
      </c>
      <c r="N11" s="26">
        <v>0</v>
      </c>
      <c r="O11" s="26">
        <f t="shared" si="3"/>
        <v>10.4</v>
      </c>
      <c r="P11" s="26">
        <v>0.6</v>
      </c>
      <c r="Q11" s="26">
        <v>0</v>
      </c>
      <c r="R11" s="26">
        <v>9.5</v>
      </c>
      <c r="S11" s="26">
        <v>0</v>
      </c>
      <c r="T11" s="26">
        <v>0</v>
      </c>
      <c r="U11" s="26">
        <v>0.3</v>
      </c>
      <c r="W11" s="18"/>
    </row>
    <row r="12" spans="1:23" s="17" customFormat="1" ht="12.75">
      <c r="A12" s="11" t="s">
        <v>61</v>
      </c>
      <c r="B12" s="26">
        <f t="shared" si="0"/>
        <v>38.099999999999994</v>
      </c>
      <c r="C12" s="26">
        <f t="shared" si="1"/>
        <v>17.199999999999996</v>
      </c>
      <c r="D12" s="26">
        <v>5.3</v>
      </c>
      <c r="E12" s="26">
        <v>1.6</v>
      </c>
      <c r="F12" s="26">
        <v>7.3</v>
      </c>
      <c r="G12" s="26">
        <v>0.1</v>
      </c>
      <c r="H12" s="26">
        <v>2</v>
      </c>
      <c r="I12" s="26">
        <v>0.9</v>
      </c>
      <c r="J12" s="26">
        <f t="shared" si="2"/>
        <v>1.7</v>
      </c>
      <c r="K12" s="26">
        <v>1</v>
      </c>
      <c r="L12" s="26">
        <v>0</v>
      </c>
      <c r="M12" s="26">
        <v>0.7</v>
      </c>
      <c r="N12" s="26">
        <v>0</v>
      </c>
      <c r="O12" s="26">
        <f t="shared" si="3"/>
        <v>19.200000000000003</v>
      </c>
      <c r="P12" s="26">
        <v>2.3</v>
      </c>
      <c r="Q12" s="26">
        <v>0</v>
      </c>
      <c r="R12" s="26">
        <v>16.5</v>
      </c>
      <c r="S12" s="26">
        <v>0.1</v>
      </c>
      <c r="T12" s="26">
        <v>0.1</v>
      </c>
      <c r="U12" s="26">
        <v>0.2</v>
      </c>
      <c r="W12" s="18"/>
    </row>
    <row r="13" spans="1:23" s="17" customFormat="1" ht="12.75">
      <c r="A13" s="11" t="s">
        <v>62</v>
      </c>
      <c r="B13" s="26">
        <f t="shared" si="0"/>
        <v>16.8</v>
      </c>
      <c r="C13" s="26">
        <f t="shared" si="1"/>
        <v>13.299999999999999</v>
      </c>
      <c r="D13" s="26">
        <v>4.3</v>
      </c>
      <c r="E13" s="26">
        <v>5.7</v>
      </c>
      <c r="F13" s="26">
        <v>0.9</v>
      </c>
      <c r="G13" s="26">
        <v>0.1</v>
      </c>
      <c r="H13" s="26">
        <v>1.1</v>
      </c>
      <c r="I13" s="26">
        <v>1.2</v>
      </c>
      <c r="J13" s="26">
        <f t="shared" si="2"/>
        <v>0.4</v>
      </c>
      <c r="K13" s="26">
        <v>0.3</v>
      </c>
      <c r="L13" s="26">
        <v>0</v>
      </c>
      <c r="M13" s="26">
        <v>0</v>
      </c>
      <c r="N13" s="26">
        <v>0.1</v>
      </c>
      <c r="O13" s="26">
        <f t="shared" si="3"/>
        <v>3.1000000000000005</v>
      </c>
      <c r="P13" s="26">
        <v>0.2</v>
      </c>
      <c r="Q13" s="26">
        <v>0</v>
      </c>
      <c r="R13" s="26">
        <v>2.2</v>
      </c>
      <c r="S13" s="26">
        <v>0</v>
      </c>
      <c r="T13" s="26">
        <v>0</v>
      </c>
      <c r="U13" s="26">
        <v>0.7</v>
      </c>
      <c r="W13" s="18"/>
    </row>
    <row r="14" spans="1:23" s="17" customFormat="1" ht="12.75">
      <c r="A14" s="11" t="s">
        <v>63</v>
      </c>
      <c r="B14" s="26">
        <f t="shared" si="0"/>
        <v>11.4</v>
      </c>
      <c r="C14" s="26">
        <f t="shared" si="1"/>
        <v>6</v>
      </c>
      <c r="D14" s="26">
        <v>2.7</v>
      </c>
      <c r="E14" s="26">
        <v>0.7</v>
      </c>
      <c r="F14" s="26">
        <v>1.1</v>
      </c>
      <c r="G14" s="26">
        <v>0</v>
      </c>
      <c r="H14" s="26">
        <v>1.2</v>
      </c>
      <c r="I14" s="26">
        <v>0.3</v>
      </c>
      <c r="J14" s="26">
        <f t="shared" si="2"/>
        <v>0.3</v>
      </c>
      <c r="K14" s="26">
        <v>0.3</v>
      </c>
      <c r="L14" s="26">
        <v>0</v>
      </c>
      <c r="M14" s="26">
        <v>0</v>
      </c>
      <c r="N14" s="26">
        <v>0</v>
      </c>
      <c r="O14" s="26">
        <f t="shared" si="3"/>
        <v>5.1000000000000005</v>
      </c>
      <c r="P14" s="26">
        <v>1.5</v>
      </c>
      <c r="Q14" s="26">
        <v>0.1</v>
      </c>
      <c r="R14" s="26">
        <v>3.2</v>
      </c>
      <c r="S14" s="26">
        <v>0</v>
      </c>
      <c r="T14" s="26">
        <v>0</v>
      </c>
      <c r="U14" s="26">
        <v>0.3</v>
      </c>
      <c r="W14" s="18"/>
    </row>
    <row r="15" spans="1:23" s="17" customFormat="1" ht="12.75">
      <c r="A15" s="11" t="s">
        <v>16</v>
      </c>
      <c r="B15" s="26">
        <f t="shared" si="0"/>
        <v>35.199999999999996</v>
      </c>
      <c r="C15" s="26">
        <f t="shared" si="1"/>
        <v>5.7</v>
      </c>
      <c r="D15" s="27">
        <v>1</v>
      </c>
      <c r="E15" s="27">
        <v>0.5</v>
      </c>
      <c r="F15" s="27">
        <v>2</v>
      </c>
      <c r="G15" s="27">
        <v>0.1</v>
      </c>
      <c r="H15" s="27">
        <v>1.1</v>
      </c>
      <c r="I15" s="27">
        <v>1</v>
      </c>
      <c r="J15" s="26">
        <f t="shared" si="2"/>
        <v>22.799999999999997</v>
      </c>
      <c r="K15" s="27">
        <v>13.9</v>
      </c>
      <c r="L15" s="27">
        <v>1.2</v>
      </c>
      <c r="M15" s="27">
        <v>6.3</v>
      </c>
      <c r="N15" s="27">
        <v>1.4</v>
      </c>
      <c r="O15" s="26">
        <f t="shared" si="3"/>
        <v>6.7</v>
      </c>
      <c r="P15" s="27">
        <v>1.9</v>
      </c>
      <c r="Q15" s="27">
        <v>0</v>
      </c>
      <c r="R15" s="27">
        <v>2.4</v>
      </c>
      <c r="S15" s="27">
        <v>0.4</v>
      </c>
      <c r="T15" s="27">
        <v>1</v>
      </c>
      <c r="U15" s="27">
        <v>1</v>
      </c>
      <c r="W15" s="18"/>
    </row>
    <row r="16" spans="1:23" s="17" customFormat="1" ht="12.75">
      <c r="A16" s="11" t="s">
        <v>64</v>
      </c>
      <c r="B16" s="26">
        <f t="shared" si="0"/>
        <v>29.499999999999996</v>
      </c>
      <c r="C16" s="26">
        <f t="shared" si="1"/>
        <v>3.5</v>
      </c>
      <c r="D16" s="26">
        <v>0.3</v>
      </c>
      <c r="E16" s="26">
        <v>0.3</v>
      </c>
      <c r="F16" s="26">
        <v>1.3</v>
      </c>
      <c r="G16" s="26">
        <v>0.1</v>
      </c>
      <c r="H16" s="26">
        <v>0.8</v>
      </c>
      <c r="I16" s="26">
        <v>0.7</v>
      </c>
      <c r="J16" s="26">
        <f t="shared" si="2"/>
        <v>22.099999999999998</v>
      </c>
      <c r="K16" s="26">
        <v>13.5</v>
      </c>
      <c r="L16" s="26">
        <v>1.1</v>
      </c>
      <c r="M16" s="26">
        <v>6.1</v>
      </c>
      <c r="N16" s="26">
        <v>1.4</v>
      </c>
      <c r="O16" s="26">
        <f t="shared" si="3"/>
        <v>3.8999999999999995</v>
      </c>
      <c r="P16" s="26">
        <v>0.9</v>
      </c>
      <c r="Q16" s="26">
        <v>0</v>
      </c>
      <c r="R16" s="26">
        <v>1.6</v>
      </c>
      <c r="S16" s="26">
        <v>0.3</v>
      </c>
      <c r="T16" s="26">
        <v>0.8</v>
      </c>
      <c r="U16" s="26">
        <v>0.3</v>
      </c>
      <c r="W16" s="18"/>
    </row>
    <row r="17" spans="1:23" s="17" customFormat="1" ht="12.75">
      <c r="A17" s="11" t="s">
        <v>65</v>
      </c>
      <c r="B17" s="26">
        <f t="shared" si="0"/>
        <v>2.7</v>
      </c>
      <c r="C17" s="26">
        <f t="shared" si="1"/>
        <v>1</v>
      </c>
      <c r="D17" s="26">
        <v>0.5</v>
      </c>
      <c r="E17" s="26">
        <v>0</v>
      </c>
      <c r="F17" s="26">
        <v>0.3</v>
      </c>
      <c r="G17" s="26">
        <v>0</v>
      </c>
      <c r="H17" s="26">
        <v>0.2</v>
      </c>
      <c r="I17" s="26">
        <v>0</v>
      </c>
      <c r="J17" s="26">
        <f t="shared" si="2"/>
        <v>0.1</v>
      </c>
      <c r="K17" s="26">
        <v>0</v>
      </c>
      <c r="L17" s="26">
        <v>0</v>
      </c>
      <c r="M17" s="26">
        <v>0.1</v>
      </c>
      <c r="N17" s="26">
        <v>0</v>
      </c>
      <c r="O17" s="26">
        <f t="shared" si="3"/>
        <v>1.6</v>
      </c>
      <c r="P17" s="26">
        <v>0.5</v>
      </c>
      <c r="Q17" s="26">
        <v>0</v>
      </c>
      <c r="R17" s="26">
        <v>0.6</v>
      </c>
      <c r="S17" s="26">
        <v>0</v>
      </c>
      <c r="T17" s="26">
        <v>0</v>
      </c>
      <c r="U17" s="26">
        <v>0.5</v>
      </c>
      <c r="W17" s="18"/>
    </row>
    <row r="18" spans="1:23" s="17" customFormat="1" ht="12.75">
      <c r="A18" s="11" t="s">
        <v>66</v>
      </c>
      <c r="B18" s="26">
        <f t="shared" si="0"/>
        <v>3</v>
      </c>
      <c r="C18" s="26">
        <f t="shared" si="1"/>
        <v>1.2</v>
      </c>
      <c r="D18" s="26">
        <v>0.2</v>
      </c>
      <c r="E18" s="26">
        <v>0.2</v>
      </c>
      <c r="F18" s="26">
        <v>0.4</v>
      </c>
      <c r="G18" s="26">
        <v>0</v>
      </c>
      <c r="H18" s="26">
        <v>0.1</v>
      </c>
      <c r="I18" s="26">
        <v>0.3</v>
      </c>
      <c r="J18" s="26">
        <f t="shared" si="2"/>
        <v>0.6</v>
      </c>
      <c r="K18" s="26">
        <v>0.4</v>
      </c>
      <c r="L18" s="26">
        <v>0.1</v>
      </c>
      <c r="M18" s="26">
        <v>0.1</v>
      </c>
      <c r="N18" s="26">
        <v>0</v>
      </c>
      <c r="O18" s="26">
        <f t="shared" si="3"/>
        <v>1.2</v>
      </c>
      <c r="P18" s="26">
        <v>0.5</v>
      </c>
      <c r="Q18" s="26">
        <v>0</v>
      </c>
      <c r="R18" s="26">
        <v>0.2</v>
      </c>
      <c r="S18" s="26">
        <v>0.1</v>
      </c>
      <c r="T18" s="26">
        <v>0.2</v>
      </c>
      <c r="U18" s="26">
        <v>0.2</v>
      </c>
      <c r="W18" s="18"/>
    </row>
    <row r="19" spans="1:23" s="17" customFormat="1" ht="12.75">
      <c r="A19" s="11" t="s">
        <v>17</v>
      </c>
      <c r="B19" s="26">
        <f t="shared" si="0"/>
        <v>30.6</v>
      </c>
      <c r="C19" s="26">
        <f t="shared" si="1"/>
        <v>27.900000000000002</v>
      </c>
      <c r="D19" s="26">
        <v>7.6</v>
      </c>
      <c r="E19" s="26">
        <v>14</v>
      </c>
      <c r="F19" s="26">
        <v>2</v>
      </c>
      <c r="G19" s="26">
        <v>0</v>
      </c>
      <c r="H19" s="26">
        <v>3.2</v>
      </c>
      <c r="I19" s="26">
        <v>1.1</v>
      </c>
      <c r="J19" s="26">
        <f t="shared" si="2"/>
        <v>0</v>
      </c>
      <c r="K19" s="26">
        <v>0</v>
      </c>
      <c r="L19" s="26">
        <v>0</v>
      </c>
      <c r="M19" s="26">
        <v>0</v>
      </c>
      <c r="N19" s="26">
        <v>0</v>
      </c>
      <c r="O19" s="26">
        <f t="shared" si="3"/>
        <v>2.7</v>
      </c>
      <c r="P19" s="26">
        <v>0.3</v>
      </c>
      <c r="Q19" s="26">
        <v>0</v>
      </c>
      <c r="R19" s="26">
        <v>0.8</v>
      </c>
      <c r="S19" s="26">
        <v>0.4</v>
      </c>
      <c r="T19" s="26">
        <v>0</v>
      </c>
      <c r="U19" s="26">
        <v>1.2</v>
      </c>
      <c r="W19" s="18"/>
    </row>
    <row r="20" spans="1:23" s="17" customFormat="1" ht="12.75">
      <c r="A20" s="11" t="s">
        <v>67</v>
      </c>
      <c r="B20" s="26">
        <f t="shared" si="0"/>
        <v>20.999999999999996</v>
      </c>
      <c r="C20" s="26">
        <f t="shared" si="1"/>
        <v>19.199999999999996</v>
      </c>
      <c r="D20" s="26">
        <v>5</v>
      </c>
      <c r="E20" s="26">
        <v>10.2</v>
      </c>
      <c r="F20" s="26">
        <v>1.7</v>
      </c>
      <c r="G20" s="26">
        <v>0</v>
      </c>
      <c r="H20" s="26">
        <v>1.4</v>
      </c>
      <c r="I20" s="26">
        <v>0.9</v>
      </c>
      <c r="J20" s="26">
        <f t="shared" si="2"/>
        <v>0</v>
      </c>
      <c r="K20" s="26">
        <v>0</v>
      </c>
      <c r="L20" s="26">
        <v>0</v>
      </c>
      <c r="M20" s="26">
        <v>0</v>
      </c>
      <c r="N20" s="26">
        <v>0</v>
      </c>
      <c r="O20" s="26">
        <f t="shared" si="3"/>
        <v>1.8</v>
      </c>
      <c r="P20" s="26">
        <v>0.2</v>
      </c>
      <c r="Q20" s="26">
        <v>0</v>
      </c>
      <c r="R20" s="26">
        <v>0.2</v>
      </c>
      <c r="S20" s="26">
        <v>0.2</v>
      </c>
      <c r="T20" s="26">
        <v>0</v>
      </c>
      <c r="U20" s="26">
        <v>1.2</v>
      </c>
      <c r="W20" s="18"/>
    </row>
    <row r="21" spans="1:23" s="17" customFormat="1" ht="12.75">
      <c r="A21" s="11" t="s">
        <v>68</v>
      </c>
      <c r="B21" s="26">
        <f t="shared" si="0"/>
        <v>9.6</v>
      </c>
      <c r="C21" s="26">
        <f t="shared" si="1"/>
        <v>8.7</v>
      </c>
      <c r="D21" s="26">
        <v>2.6</v>
      </c>
      <c r="E21" s="26">
        <v>3.8</v>
      </c>
      <c r="F21" s="26">
        <v>0.3</v>
      </c>
      <c r="G21" s="26">
        <v>0</v>
      </c>
      <c r="H21" s="26">
        <v>1.8</v>
      </c>
      <c r="I21" s="26">
        <v>0.2</v>
      </c>
      <c r="J21" s="26">
        <f t="shared" si="2"/>
        <v>0</v>
      </c>
      <c r="K21" s="26">
        <v>0</v>
      </c>
      <c r="L21" s="26">
        <v>0</v>
      </c>
      <c r="M21" s="26">
        <v>0</v>
      </c>
      <c r="N21" s="26">
        <v>0</v>
      </c>
      <c r="O21" s="26">
        <f t="shared" si="3"/>
        <v>0.8999999999999999</v>
      </c>
      <c r="P21" s="26">
        <v>0.1</v>
      </c>
      <c r="Q21" s="26">
        <v>0</v>
      </c>
      <c r="R21" s="26">
        <v>0.6</v>
      </c>
      <c r="S21" s="26">
        <v>0.2</v>
      </c>
      <c r="T21" s="26">
        <v>0</v>
      </c>
      <c r="U21" s="26">
        <v>0</v>
      </c>
      <c r="W21" s="18"/>
    </row>
    <row r="22" spans="1:23" s="17" customFormat="1" ht="12.75">
      <c r="A22" s="11" t="s">
        <v>18</v>
      </c>
      <c r="B22" s="26">
        <f t="shared" si="0"/>
        <v>19.299999999999997</v>
      </c>
      <c r="C22" s="26">
        <f t="shared" si="1"/>
        <v>13.499999999999998</v>
      </c>
      <c r="D22" s="26">
        <v>2.4</v>
      </c>
      <c r="E22" s="26">
        <v>0.9</v>
      </c>
      <c r="F22" s="26">
        <v>4.1</v>
      </c>
      <c r="G22" s="26">
        <v>0.1</v>
      </c>
      <c r="H22" s="26">
        <v>1.4</v>
      </c>
      <c r="I22" s="26">
        <v>4.6</v>
      </c>
      <c r="J22" s="26">
        <f t="shared" si="2"/>
        <v>1.1</v>
      </c>
      <c r="K22" s="26">
        <v>0.9</v>
      </c>
      <c r="L22" s="26">
        <v>0.1</v>
      </c>
      <c r="M22" s="26">
        <v>0</v>
      </c>
      <c r="N22" s="26">
        <v>0.1</v>
      </c>
      <c r="O22" s="26">
        <f t="shared" si="3"/>
        <v>4.7</v>
      </c>
      <c r="P22" s="26">
        <v>0.3</v>
      </c>
      <c r="Q22" s="26">
        <v>0.1</v>
      </c>
      <c r="R22" s="26">
        <v>3.8</v>
      </c>
      <c r="S22" s="26">
        <v>0.4</v>
      </c>
      <c r="T22" s="26">
        <v>0</v>
      </c>
      <c r="U22" s="26">
        <v>0.1</v>
      </c>
      <c r="W22" s="18"/>
    </row>
    <row r="23" spans="1:23" s="17" customFormat="1" ht="12.75">
      <c r="A23" s="11" t="s">
        <v>69</v>
      </c>
      <c r="B23" s="26">
        <f t="shared" si="0"/>
        <v>8.3</v>
      </c>
      <c r="C23" s="26">
        <f t="shared" si="1"/>
        <v>6.4</v>
      </c>
      <c r="D23" s="26">
        <v>0.1</v>
      </c>
      <c r="E23" s="26">
        <v>0.5</v>
      </c>
      <c r="F23" s="26">
        <v>2.5</v>
      </c>
      <c r="G23" s="26">
        <v>0</v>
      </c>
      <c r="H23" s="26">
        <v>0.3</v>
      </c>
      <c r="I23" s="26">
        <v>3</v>
      </c>
      <c r="J23" s="26">
        <f t="shared" si="2"/>
        <v>0.9</v>
      </c>
      <c r="K23" s="26">
        <v>0.8</v>
      </c>
      <c r="L23" s="26">
        <v>0.1</v>
      </c>
      <c r="M23" s="26">
        <v>0</v>
      </c>
      <c r="N23" s="26">
        <v>0</v>
      </c>
      <c r="O23" s="26">
        <f t="shared" si="3"/>
        <v>1</v>
      </c>
      <c r="P23" s="26">
        <v>0</v>
      </c>
      <c r="Q23" s="26">
        <v>0</v>
      </c>
      <c r="R23" s="26">
        <v>1</v>
      </c>
      <c r="S23" s="26">
        <v>0</v>
      </c>
      <c r="T23" s="26">
        <v>0</v>
      </c>
      <c r="U23" s="26">
        <v>0</v>
      </c>
      <c r="W23" s="18"/>
    </row>
    <row r="24" spans="1:23" s="17" customFormat="1" ht="12.75">
      <c r="A24" s="11" t="s">
        <v>70</v>
      </c>
      <c r="B24" s="26">
        <f t="shared" si="0"/>
        <v>3.2</v>
      </c>
      <c r="C24" s="26">
        <f t="shared" si="1"/>
        <v>2.5</v>
      </c>
      <c r="D24" s="26">
        <v>0.4</v>
      </c>
      <c r="E24" s="26">
        <v>0</v>
      </c>
      <c r="F24" s="26">
        <v>1</v>
      </c>
      <c r="G24" s="26">
        <v>0.1</v>
      </c>
      <c r="H24" s="26">
        <v>0.2</v>
      </c>
      <c r="I24" s="26">
        <v>0.8</v>
      </c>
      <c r="J24" s="26">
        <f t="shared" si="2"/>
        <v>0</v>
      </c>
      <c r="K24" s="26">
        <v>0</v>
      </c>
      <c r="L24" s="26">
        <v>0</v>
      </c>
      <c r="M24" s="26">
        <v>0</v>
      </c>
      <c r="N24" s="26">
        <v>0</v>
      </c>
      <c r="O24" s="26">
        <f t="shared" si="3"/>
        <v>0.7</v>
      </c>
      <c r="P24" s="26">
        <v>0</v>
      </c>
      <c r="Q24" s="26">
        <v>0</v>
      </c>
      <c r="R24" s="26">
        <v>0.5</v>
      </c>
      <c r="S24" s="26">
        <v>0.2</v>
      </c>
      <c r="T24" s="26">
        <v>0</v>
      </c>
      <c r="U24" s="26">
        <v>0</v>
      </c>
      <c r="W24" s="18"/>
    </row>
    <row r="25" spans="1:23" s="17" customFormat="1" ht="12.75">
      <c r="A25" s="11" t="s">
        <v>71</v>
      </c>
      <c r="B25" s="26">
        <f t="shared" si="0"/>
        <v>4.4</v>
      </c>
      <c r="C25" s="26">
        <f t="shared" si="1"/>
        <v>2.9000000000000004</v>
      </c>
      <c r="D25" s="26">
        <v>1.1</v>
      </c>
      <c r="E25" s="26">
        <v>0.3</v>
      </c>
      <c r="F25" s="26">
        <v>0.5</v>
      </c>
      <c r="G25" s="26">
        <v>0</v>
      </c>
      <c r="H25" s="26">
        <v>0.9</v>
      </c>
      <c r="I25" s="26">
        <v>0.1</v>
      </c>
      <c r="J25" s="26">
        <f t="shared" si="2"/>
        <v>0.1</v>
      </c>
      <c r="K25" s="26">
        <v>0.1</v>
      </c>
      <c r="L25" s="26">
        <v>0</v>
      </c>
      <c r="M25" s="26">
        <v>0</v>
      </c>
      <c r="N25" s="26">
        <v>0</v>
      </c>
      <c r="O25" s="26">
        <f t="shared" si="3"/>
        <v>1.4000000000000001</v>
      </c>
      <c r="P25" s="26">
        <v>0.3</v>
      </c>
      <c r="Q25" s="26">
        <v>0</v>
      </c>
      <c r="R25" s="26">
        <v>1.1</v>
      </c>
      <c r="S25" s="26">
        <v>0</v>
      </c>
      <c r="T25" s="26">
        <v>0</v>
      </c>
      <c r="U25" s="26">
        <v>0</v>
      </c>
      <c r="W25" s="18"/>
    </row>
    <row r="26" spans="1:23" s="17" customFormat="1" ht="12.75">
      <c r="A26" s="11" t="s">
        <v>72</v>
      </c>
      <c r="B26" s="26">
        <f t="shared" si="0"/>
        <v>3.4000000000000004</v>
      </c>
      <c r="C26" s="26">
        <f t="shared" si="1"/>
        <v>1.7</v>
      </c>
      <c r="D26" s="26">
        <v>0.8</v>
      </c>
      <c r="E26" s="26">
        <v>0.1</v>
      </c>
      <c r="F26" s="26">
        <v>0.1</v>
      </c>
      <c r="G26" s="26">
        <v>0</v>
      </c>
      <c r="H26" s="26">
        <v>0</v>
      </c>
      <c r="I26" s="26">
        <v>0.7</v>
      </c>
      <c r="J26" s="26">
        <f t="shared" si="2"/>
        <v>0.1</v>
      </c>
      <c r="K26" s="26">
        <v>0</v>
      </c>
      <c r="L26" s="26">
        <v>0</v>
      </c>
      <c r="M26" s="26">
        <v>0</v>
      </c>
      <c r="N26" s="26">
        <v>0.1</v>
      </c>
      <c r="O26" s="26">
        <f t="shared" si="3"/>
        <v>1.6</v>
      </c>
      <c r="P26" s="26">
        <v>0</v>
      </c>
      <c r="Q26" s="26">
        <v>0.1</v>
      </c>
      <c r="R26" s="26">
        <v>1.2</v>
      </c>
      <c r="S26" s="26">
        <v>0.2</v>
      </c>
      <c r="T26" s="26">
        <v>0</v>
      </c>
      <c r="U26" s="26">
        <v>0.1</v>
      </c>
      <c r="W26" s="18"/>
    </row>
    <row r="27" spans="1:23" s="17" customFormat="1" ht="12.75">
      <c r="A27" s="11" t="s">
        <v>19</v>
      </c>
      <c r="B27" s="26">
        <f t="shared" si="0"/>
        <v>9.8</v>
      </c>
      <c r="C27" s="26">
        <f t="shared" si="1"/>
        <v>7</v>
      </c>
      <c r="D27" s="26">
        <v>1.4</v>
      </c>
      <c r="E27" s="26">
        <v>2.2</v>
      </c>
      <c r="F27" s="26">
        <v>1.6</v>
      </c>
      <c r="G27" s="26">
        <v>0.2</v>
      </c>
      <c r="H27" s="26">
        <v>1</v>
      </c>
      <c r="I27" s="26">
        <v>0.6</v>
      </c>
      <c r="J27" s="26">
        <f t="shared" si="2"/>
        <v>0</v>
      </c>
      <c r="K27" s="26">
        <v>0</v>
      </c>
      <c r="L27" s="26">
        <v>0</v>
      </c>
      <c r="M27" s="26">
        <v>0</v>
      </c>
      <c r="N27" s="26">
        <v>0</v>
      </c>
      <c r="O27" s="26">
        <f t="shared" si="3"/>
        <v>2.8000000000000003</v>
      </c>
      <c r="P27" s="26">
        <v>1.5</v>
      </c>
      <c r="Q27" s="26">
        <v>0</v>
      </c>
      <c r="R27" s="26">
        <v>1.2</v>
      </c>
      <c r="S27" s="26">
        <v>0.1</v>
      </c>
      <c r="T27" s="26">
        <v>0</v>
      </c>
      <c r="U27" s="26">
        <v>0</v>
      </c>
      <c r="W27" s="18"/>
    </row>
    <row r="28" spans="1:23" s="17" customFormat="1" ht="12.75">
      <c r="A28" s="11" t="s">
        <v>73</v>
      </c>
      <c r="B28" s="26">
        <f t="shared" si="0"/>
        <v>6.9</v>
      </c>
      <c r="C28" s="26">
        <f t="shared" si="1"/>
        <v>5</v>
      </c>
      <c r="D28" s="26">
        <v>1.3</v>
      </c>
      <c r="E28" s="26">
        <v>1.7</v>
      </c>
      <c r="F28" s="26">
        <v>1.3</v>
      </c>
      <c r="G28" s="26">
        <v>0</v>
      </c>
      <c r="H28" s="26">
        <v>0.2</v>
      </c>
      <c r="I28" s="26">
        <v>0.5</v>
      </c>
      <c r="J28" s="26">
        <f t="shared" si="2"/>
        <v>0</v>
      </c>
      <c r="K28" s="26">
        <v>0</v>
      </c>
      <c r="L28" s="26">
        <v>0</v>
      </c>
      <c r="M28" s="26">
        <v>0</v>
      </c>
      <c r="N28" s="26">
        <v>0</v>
      </c>
      <c r="O28" s="26">
        <f t="shared" si="3"/>
        <v>1.9000000000000001</v>
      </c>
      <c r="P28" s="26">
        <v>1.3</v>
      </c>
      <c r="Q28" s="26">
        <v>0</v>
      </c>
      <c r="R28" s="26">
        <v>0.5</v>
      </c>
      <c r="S28" s="26">
        <v>0.1</v>
      </c>
      <c r="T28" s="26">
        <v>0</v>
      </c>
      <c r="U28" s="26">
        <v>0</v>
      </c>
      <c r="W28" s="18"/>
    </row>
    <row r="29" spans="1:23" s="17" customFormat="1" ht="12.75">
      <c r="A29" s="11" t="s">
        <v>74</v>
      </c>
      <c r="B29" s="26">
        <f t="shared" si="0"/>
        <v>2.9</v>
      </c>
      <c r="C29" s="26">
        <f t="shared" si="1"/>
        <v>2</v>
      </c>
      <c r="D29" s="26">
        <v>0.1</v>
      </c>
      <c r="E29" s="26">
        <v>0.5</v>
      </c>
      <c r="F29" s="26">
        <v>0.3</v>
      </c>
      <c r="G29" s="26">
        <v>0.2</v>
      </c>
      <c r="H29" s="26">
        <v>0.8</v>
      </c>
      <c r="I29" s="26">
        <v>0.1</v>
      </c>
      <c r="J29" s="26">
        <f t="shared" si="2"/>
        <v>0</v>
      </c>
      <c r="K29" s="26">
        <v>0</v>
      </c>
      <c r="L29" s="26">
        <v>0</v>
      </c>
      <c r="M29" s="26">
        <v>0</v>
      </c>
      <c r="N29" s="26">
        <v>0</v>
      </c>
      <c r="O29" s="26">
        <f t="shared" si="3"/>
        <v>0.8999999999999999</v>
      </c>
      <c r="P29" s="26">
        <v>0.2</v>
      </c>
      <c r="Q29" s="26">
        <v>0</v>
      </c>
      <c r="R29" s="26">
        <v>0.7</v>
      </c>
      <c r="S29" s="26">
        <v>0</v>
      </c>
      <c r="T29" s="26">
        <v>0</v>
      </c>
      <c r="U29" s="26">
        <v>0</v>
      </c>
      <c r="W29" s="18"/>
    </row>
    <row r="30" spans="1:23" s="17" customFormat="1" ht="12.75">
      <c r="A30" s="11" t="s">
        <v>20</v>
      </c>
      <c r="B30" s="26">
        <f t="shared" si="0"/>
        <v>4.1000000000000005</v>
      </c>
      <c r="C30" s="26">
        <f t="shared" si="1"/>
        <v>1.3000000000000003</v>
      </c>
      <c r="D30" s="26">
        <v>0.3</v>
      </c>
      <c r="E30" s="26">
        <v>0.1</v>
      </c>
      <c r="F30" s="26">
        <v>0.8</v>
      </c>
      <c r="G30" s="26">
        <v>0</v>
      </c>
      <c r="H30" s="26">
        <v>0.1</v>
      </c>
      <c r="I30" s="26">
        <v>0</v>
      </c>
      <c r="J30" s="26">
        <f t="shared" si="2"/>
        <v>0.6</v>
      </c>
      <c r="K30" s="26">
        <v>0.6</v>
      </c>
      <c r="L30" s="26">
        <v>0</v>
      </c>
      <c r="M30" s="26">
        <v>0</v>
      </c>
      <c r="N30" s="26">
        <v>0</v>
      </c>
      <c r="O30" s="26">
        <f t="shared" si="3"/>
        <v>2.2</v>
      </c>
      <c r="P30" s="26">
        <v>0.2</v>
      </c>
      <c r="Q30" s="26">
        <v>0</v>
      </c>
      <c r="R30" s="26">
        <v>1.6</v>
      </c>
      <c r="S30" s="26">
        <v>0</v>
      </c>
      <c r="T30" s="26">
        <v>0.2</v>
      </c>
      <c r="U30" s="26">
        <v>0.2</v>
      </c>
      <c r="W30" s="18"/>
    </row>
    <row r="31" spans="1:23" s="17" customFormat="1" ht="12.75">
      <c r="A31" s="11" t="s">
        <v>75</v>
      </c>
      <c r="B31" s="26">
        <f t="shared" si="0"/>
        <v>1.4</v>
      </c>
      <c r="C31" s="26">
        <f t="shared" si="1"/>
        <v>0.1</v>
      </c>
      <c r="D31" s="26">
        <v>0.1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f t="shared" si="2"/>
        <v>0.3</v>
      </c>
      <c r="K31" s="26">
        <v>0.3</v>
      </c>
      <c r="L31" s="26">
        <v>0</v>
      </c>
      <c r="M31" s="26">
        <v>0</v>
      </c>
      <c r="N31" s="26">
        <v>0</v>
      </c>
      <c r="O31" s="26">
        <f t="shared" si="3"/>
        <v>0.9999999999999999</v>
      </c>
      <c r="P31" s="26">
        <v>0.1</v>
      </c>
      <c r="Q31" s="26">
        <v>0</v>
      </c>
      <c r="R31" s="26">
        <v>0.6</v>
      </c>
      <c r="S31" s="26">
        <v>0</v>
      </c>
      <c r="T31" s="26">
        <v>0.2</v>
      </c>
      <c r="U31" s="26">
        <v>0.1</v>
      </c>
      <c r="W31" s="18"/>
    </row>
    <row r="32" spans="1:23" s="17" customFormat="1" ht="12.75">
      <c r="A32" s="11" t="s">
        <v>76</v>
      </c>
      <c r="B32" s="26">
        <f t="shared" si="0"/>
        <v>2.7</v>
      </c>
      <c r="C32" s="26">
        <f t="shared" si="1"/>
        <v>1.2000000000000002</v>
      </c>
      <c r="D32" s="26">
        <v>0.2</v>
      </c>
      <c r="E32" s="26">
        <v>0.1</v>
      </c>
      <c r="F32" s="26">
        <v>0.8</v>
      </c>
      <c r="G32" s="26">
        <v>0</v>
      </c>
      <c r="H32" s="26">
        <v>0.1</v>
      </c>
      <c r="I32" s="26">
        <v>0</v>
      </c>
      <c r="J32" s="26">
        <f t="shared" si="2"/>
        <v>0.3</v>
      </c>
      <c r="K32" s="26">
        <v>0.3</v>
      </c>
      <c r="L32" s="26">
        <v>0</v>
      </c>
      <c r="M32" s="26">
        <v>0</v>
      </c>
      <c r="N32" s="26">
        <v>0</v>
      </c>
      <c r="O32" s="26">
        <f t="shared" si="3"/>
        <v>1.2000000000000002</v>
      </c>
      <c r="P32" s="26">
        <v>0.1</v>
      </c>
      <c r="Q32" s="26">
        <v>0</v>
      </c>
      <c r="R32" s="26">
        <v>1</v>
      </c>
      <c r="S32" s="26">
        <v>0</v>
      </c>
      <c r="T32" s="26">
        <v>0</v>
      </c>
      <c r="U32" s="26">
        <v>0.1</v>
      </c>
      <c r="W32" s="18"/>
    </row>
    <row r="33" spans="1:23" s="17" customFormat="1" ht="12.75">
      <c r="A33" s="11" t="s">
        <v>31</v>
      </c>
      <c r="B33" s="26">
        <f t="shared" si="0"/>
        <v>3.6</v>
      </c>
      <c r="C33" s="26">
        <f t="shared" si="1"/>
        <v>1</v>
      </c>
      <c r="D33" s="26">
        <v>0.1</v>
      </c>
      <c r="E33" s="26">
        <v>0</v>
      </c>
      <c r="F33" s="26">
        <v>0.1</v>
      </c>
      <c r="G33" s="26">
        <v>0.1</v>
      </c>
      <c r="H33" s="26">
        <v>0.1</v>
      </c>
      <c r="I33" s="26">
        <v>0.6</v>
      </c>
      <c r="J33" s="26">
        <f t="shared" si="2"/>
        <v>0.6</v>
      </c>
      <c r="K33" s="26">
        <v>0.6</v>
      </c>
      <c r="L33" s="26">
        <v>0</v>
      </c>
      <c r="M33" s="26">
        <v>0</v>
      </c>
      <c r="N33" s="26">
        <v>0</v>
      </c>
      <c r="O33" s="26">
        <f t="shared" si="3"/>
        <v>2</v>
      </c>
      <c r="P33" s="26">
        <v>0.9</v>
      </c>
      <c r="Q33" s="26">
        <v>0</v>
      </c>
      <c r="R33" s="26">
        <v>1</v>
      </c>
      <c r="S33" s="26">
        <v>0.1</v>
      </c>
      <c r="T33" s="26">
        <v>0</v>
      </c>
      <c r="U33" s="26">
        <v>0</v>
      </c>
      <c r="W33" s="18"/>
    </row>
    <row r="34" spans="1:23" s="17" customFormat="1" ht="12.75">
      <c r="A34" s="11" t="s">
        <v>21</v>
      </c>
      <c r="B34" s="26">
        <f t="shared" si="0"/>
        <v>1.7000000000000002</v>
      </c>
      <c r="C34" s="26">
        <f t="shared" si="1"/>
        <v>0.7</v>
      </c>
      <c r="D34" s="26">
        <v>0.3</v>
      </c>
      <c r="E34" s="26">
        <v>0</v>
      </c>
      <c r="F34" s="26">
        <v>0.1</v>
      </c>
      <c r="G34" s="26">
        <v>0</v>
      </c>
      <c r="H34" s="26">
        <v>0</v>
      </c>
      <c r="I34" s="26">
        <v>0.3</v>
      </c>
      <c r="J34" s="26">
        <f t="shared" si="2"/>
        <v>0.4</v>
      </c>
      <c r="K34" s="26">
        <v>0.3</v>
      </c>
      <c r="L34" s="26">
        <v>0</v>
      </c>
      <c r="M34" s="26">
        <v>0</v>
      </c>
      <c r="N34" s="26">
        <v>0.1</v>
      </c>
      <c r="O34" s="26">
        <f t="shared" si="3"/>
        <v>0.6</v>
      </c>
      <c r="P34" s="26">
        <v>0.3</v>
      </c>
      <c r="Q34" s="26">
        <v>0</v>
      </c>
      <c r="R34" s="26">
        <v>0.3</v>
      </c>
      <c r="S34" s="26">
        <v>0</v>
      </c>
      <c r="T34" s="26">
        <v>0</v>
      </c>
      <c r="U34" s="26">
        <v>0</v>
      </c>
      <c r="W34" s="18"/>
    </row>
    <row r="35" spans="1:23" s="17" customFormat="1" ht="12.75">
      <c r="A35" s="11" t="s">
        <v>22</v>
      </c>
      <c r="B35" s="26">
        <f t="shared" si="0"/>
        <v>2.1</v>
      </c>
      <c r="C35" s="26">
        <f t="shared" si="1"/>
        <v>0.2</v>
      </c>
      <c r="D35" s="26">
        <v>0.2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f t="shared" si="2"/>
        <v>0</v>
      </c>
      <c r="K35" s="26">
        <v>0</v>
      </c>
      <c r="L35" s="26">
        <v>0</v>
      </c>
      <c r="M35" s="26">
        <v>0</v>
      </c>
      <c r="N35" s="26">
        <v>0</v>
      </c>
      <c r="O35" s="26">
        <f t="shared" si="3"/>
        <v>1.9000000000000001</v>
      </c>
      <c r="P35" s="26">
        <v>0.1</v>
      </c>
      <c r="Q35" s="26">
        <v>0</v>
      </c>
      <c r="R35" s="26">
        <v>0.2</v>
      </c>
      <c r="S35" s="26">
        <v>1.5</v>
      </c>
      <c r="T35" s="26">
        <v>0.1</v>
      </c>
      <c r="U35" s="26">
        <v>0</v>
      </c>
      <c r="W35" s="18"/>
    </row>
    <row r="36" spans="1:23" s="17" customFormat="1" ht="12.75">
      <c r="A36" s="11" t="s">
        <v>23</v>
      </c>
      <c r="B36" s="26">
        <f t="shared" si="0"/>
        <v>0.8</v>
      </c>
      <c r="C36" s="26">
        <f t="shared" si="1"/>
        <v>0.2</v>
      </c>
      <c r="D36" s="26">
        <v>0</v>
      </c>
      <c r="E36" s="26">
        <v>0</v>
      </c>
      <c r="F36" s="26">
        <v>0.1</v>
      </c>
      <c r="G36" s="26">
        <v>0</v>
      </c>
      <c r="H36" s="26">
        <v>0</v>
      </c>
      <c r="I36" s="26">
        <v>0.1</v>
      </c>
      <c r="J36" s="26">
        <f t="shared" si="2"/>
        <v>0.1</v>
      </c>
      <c r="K36" s="26">
        <v>0.1</v>
      </c>
      <c r="L36" s="26">
        <v>0</v>
      </c>
      <c r="M36" s="26">
        <v>0</v>
      </c>
      <c r="N36" s="26">
        <v>0</v>
      </c>
      <c r="O36" s="26">
        <f t="shared" si="3"/>
        <v>0.5</v>
      </c>
      <c r="P36" s="26">
        <v>0.4</v>
      </c>
      <c r="Q36" s="26">
        <v>0</v>
      </c>
      <c r="R36" s="26">
        <v>0</v>
      </c>
      <c r="S36" s="26">
        <v>0</v>
      </c>
      <c r="T36" s="26">
        <v>0</v>
      </c>
      <c r="U36" s="26">
        <v>0.1</v>
      </c>
      <c r="W36" s="18"/>
    </row>
    <row r="37" spans="1:23" s="17" customFormat="1" ht="12.75">
      <c r="A37" s="11" t="s">
        <v>24</v>
      </c>
      <c r="B37" s="26">
        <f t="shared" si="0"/>
        <v>3.5</v>
      </c>
      <c r="C37" s="26">
        <f t="shared" si="1"/>
        <v>1.3</v>
      </c>
      <c r="D37" s="26">
        <v>0.2</v>
      </c>
      <c r="E37" s="26">
        <v>0.1</v>
      </c>
      <c r="F37" s="26">
        <v>0.1</v>
      </c>
      <c r="G37" s="26">
        <v>0.1</v>
      </c>
      <c r="H37" s="26">
        <v>0</v>
      </c>
      <c r="I37" s="26">
        <v>0.8</v>
      </c>
      <c r="J37" s="26">
        <f t="shared" si="2"/>
        <v>0.4</v>
      </c>
      <c r="K37" s="26">
        <v>0.4</v>
      </c>
      <c r="L37" s="26">
        <v>0</v>
      </c>
      <c r="M37" s="26">
        <v>0</v>
      </c>
      <c r="N37" s="26">
        <v>0</v>
      </c>
      <c r="O37" s="26">
        <f t="shared" si="3"/>
        <v>1.8</v>
      </c>
      <c r="P37" s="26">
        <v>0.3</v>
      </c>
      <c r="Q37" s="26">
        <v>0</v>
      </c>
      <c r="R37" s="26">
        <v>1.2</v>
      </c>
      <c r="S37" s="26">
        <v>0.2</v>
      </c>
      <c r="T37" s="26">
        <v>0</v>
      </c>
      <c r="U37" s="26">
        <v>0.1</v>
      </c>
      <c r="W37" s="18"/>
    </row>
    <row r="38" spans="1:23" s="17" customFormat="1" ht="12.75">
      <c r="A38" s="11" t="s">
        <v>25</v>
      </c>
      <c r="B38" s="26">
        <f t="shared" si="0"/>
        <v>1.1</v>
      </c>
      <c r="C38" s="26">
        <f t="shared" si="1"/>
        <v>0.6</v>
      </c>
      <c r="D38" s="26">
        <v>0.2</v>
      </c>
      <c r="E38" s="26">
        <v>0.3</v>
      </c>
      <c r="F38" s="26">
        <v>0</v>
      </c>
      <c r="G38" s="26">
        <v>0.1</v>
      </c>
      <c r="H38" s="26">
        <v>0</v>
      </c>
      <c r="I38" s="26">
        <v>0</v>
      </c>
      <c r="J38" s="26">
        <f t="shared" si="2"/>
        <v>0</v>
      </c>
      <c r="K38" s="26">
        <v>0</v>
      </c>
      <c r="L38" s="26">
        <v>0</v>
      </c>
      <c r="M38" s="26">
        <v>0</v>
      </c>
      <c r="N38" s="26">
        <v>0</v>
      </c>
      <c r="O38" s="26">
        <f t="shared" si="3"/>
        <v>0.5</v>
      </c>
      <c r="P38" s="26">
        <v>0.2</v>
      </c>
      <c r="Q38" s="26">
        <v>0</v>
      </c>
      <c r="R38" s="26">
        <v>0.3</v>
      </c>
      <c r="S38" s="26">
        <v>0</v>
      </c>
      <c r="T38" s="26">
        <v>0</v>
      </c>
      <c r="U38" s="26">
        <v>0</v>
      </c>
      <c r="W38" s="18"/>
    </row>
    <row r="39" spans="1:23" s="17" customFormat="1" ht="12.75">
      <c r="A39" s="11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W39" s="18"/>
    </row>
    <row r="40" spans="1:23" s="17" customFormat="1" ht="12.75">
      <c r="A40" s="11" t="s">
        <v>3</v>
      </c>
      <c r="B40" s="26">
        <f>C40+J40+O40</f>
        <v>133.5</v>
      </c>
      <c r="C40" s="26">
        <f>SUM(D40:I40)</f>
        <v>89.8</v>
      </c>
      <c r="D40" s="26">
        <v>26.1</v>
      </c>
      <c r="E40" s="26">
        <v>26</v>
      </c>
      <c r="F40" s="26">
        <v>13.9</v>
      </c>
      <c r="G40" s="26">
        <v>0.2</v>
      </c>
      <c r="H40" s="26">
        <v>8.3</v>
      </c>
      <c r="I40" s="26">
        <v>15.3</v>
      </c>
      <c r="J40" s="26">
        <f>SUM(K40:N40)</f>
        <v>3.1999999999999997</v>
      </c>
      <c r="K40" s="26">
        <v>2.4</v>
      </c>
      <c r="L40" s="26">
        <v>0</v>
      </c>
      <c r="M40" s="26">
        <v>0.7</v>
      </c>
      <c r="N40" s="26">
        <v>0.1</v>
      </c>
      <c r="O40" s="26">
        <f>SUM(P40:U40)</f>
        <v>40.50000000000001</v>
      </c>
      <c r="P40" s="26">
        <v>4.9</v>
      </c>
      <c r="Q40" s="26">
        <v>0.1</v>
      </c>
      <c r="R40" s="26">
        <v>32.2</v>
      </c>
      <c r="S40" s="26">
        <v>0.5</v>
      </c>
      <c r="T40" s="26">
        <v>0.1</v>
      </c>
      <c r="U40" s="26">
        <v>2.7</v>
      </c>
      <c r="W40" s="18"/>
    </row>
    <row r="41" spans="1:23" s="17" customFormat="1" ht="12.75">
      <c r="A41" s="11" t="s">
        <v>2</v>
      </c>
      <c r="B41" s="26">
        <f>C41+J41+O41</f>
        <v>42.1</v>
      </c>
      <c r="C41" s="26">
        <f>SUM(D41:I41)</f>
        <v>8.3</v>
      </c>
      <c r="D41" s="26">
        <v>1.8</v>
      </c>
      <c r="E41" s="26">
        <v>0.9</v>
      </c>
      <c r="F41" s="26">
        <v>2.9</v>
      </c>
      <c r="G41" s="26">
        <v>0.2</v>
      </c>
      <c r="H41" s="26">
        <v>1.2</v>
      </c>
      <c r="I41" s="26">
        <v>1.3</v>
      </c>
      <c r="J41" s="26">
        <f>SUM(K41:N41)</f>
        <v>23.8</v>
      </c>
      <c r="K41" s="26">
        <v>14.8</v>
      </c>
      <c r="L41" s="26">
        <v>1.2</v>
      </c>
      <c r="M41" s="26">
        <v>6.3</v>
      </c>
      <c r="N41" s="26">
        <v>1.5</v>
      </c>
      <c r="O41" s="26">
        <f>SUM(P41:U41)</f>
        <v>9.999999999999998</v>
      </c>
      <c r="P41" s="26">
        <v>2.6</v>
      </c>
      <c r="Q41" s="26">
        <v>0</v>
      </c>
      <c r="R41" s="26">
        <v>4.6</v>
      </c>
      <c r="S41" s="26">
        <v>0.4</v>
      </c>
      <c r="T41" s="26">
        <v>1.2</v>
      </c>
      <c r="U41" s="26">
        <v>1.2</v>
      </c>
      <c r="W41" s="18"/>
    </row>
    <row r="42" spans="1:23" s="17" customFormat="1" ht="12.75">
      <c r="A42" s="11" t="s">
        <v>1</v>
      </c>
      <c r="B42" s="26">
        <f>C42+J42+O42</f>
        <v>31.200000000000003</v>
      </c>
      <c r="C42" s="26">
        <f>SUM(D42:I42)</f>
        <v>20.700000000000003</v>
      </c>
      <c r="D42" s="26">
        <v>4</v>
      </c>
      <c r="E42" s="26">
        <v>3.1</v>
      </c>
      <c r="F42" s="26">
        <v>5.7</v>
      </c>
      <c r="G42" s="26">
        <v>0.3</v>
      </c>
      <c r="H42" s="26">
        <v>2.4</v>
      </c>
      <c r="I42" s="26">
        <v>5.2</v>
      </c>
      <c r="J42" s="26">
        <f>SUM(K42:N42)</f>
        <v>1.1</v>
      </c>
      <c r="K42" s="26">
        <v>0.9</v>
      </c>
      <c r="L42" s="26">
        <v>0.1</v>
      </c>
      <c r="M42" s="26">
        <v>0</v>
      </c>
      <c r="N42" s="26">
        <v>0.1</v>
      </c>
      <c r="O42" s="26">
        <f>SUM(P42:U42)</f>
        <v>9.399999999999999</v>
      </c>
      <c r="P42" s="26">
        <v>1.9</v>
      </c>
      <c r="Q42" s="26">
        <v>0.1</v>
      </c>
      <c r="R42" s="26">
        <v>5.2</v>
      </c>
      <c r="S42" s="26">
        <v>2</v>
      </c>
      <c r="T42" s="26">
        <v>0.1</v>
      </c>
      <c r="U42" s="26">
        <v>0.1</v>
      </c>
      <c r="W42" s="18"/>
    </row>
    <row r="43" spans="1:23" s="17" customFormat="1" ht="12.75">
      <c r="A43" s="11" t="s">
        <v>0</v>
      </c>
      <c r="B43" s="26">
        <f>C43+J43+O43</f>
        <v>7.9</v>
      </c>
      <c r="C43" s="26">
        <f>SUM(D43:I43)</f>
        <v>2.5</v>
      </c>
      <c r="D43" s="26">
        <v>0.3</v>
      </c>
      <c r="E43" s="26">
        <v>0.1</v>
      </c>
      <c r="F43" s="26">
        <v>0.3</v>
      </c>
      <c r="G43" s="26">
        <v>0.2</v>
      </c>
      <c r="H43" s="26">
        <v>0.1</v>
      </c>
      <c r="I43" s="26">
        <v>1.5</v>
      </c>
      <c r="J43" s="26">
        <f>SUM(K43:N43)</f>
        <v>1.1</v>
      </c>
      <c r="K43" s="26">
        <v>1.1</v>
      </c>
      <c r="L43" s="26">
        <v>0</v>
      </c>
      <c r="M43" s="26">
        <v>0</v>
      </c>
      <c r="N43" s="26">
        <v>0</v>
      </c>
      <c r="O43" s="26">
        <f>SUM(P43:U43)</f>
        <v>4.300000000000001</v>
      </c>
      <c r="P43" s="26">
        <v>1.6</v>
      </c>
      <c r="Q43" s="26">
        <v>0</v>
      </c>
      <c r="R43" s="26">
        <v>2.2</v>
      </c>
      <c r="S43" s="26">
        <v>0.3</v>
      </c>
      <c r="T43" s="26">
        <v>0</v>
      </c>
      <c r="U43" s="26">
        <v>0.2</v>
      </c>
      <c r="W43" s="18"/>
    </row>
    <row r="44" spans="1:23" s="17" customFormat="1" ht="12.75">
      <c r="A44" s="11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W44" s="18"/>
    </row>
    <row r="45" spans="1:23" s="17" customFormat="1" ht="12.75">
      <c r="A45" s="15" t="s">
        <v>26</v>
      </c>
      <c r="B45" s="28">
        <f>C45+J45+O45</f>
        <v>214.7</v>
      </c>
      <c r="C45" s="28">
        <f aca="true" t="shared" si="4" ref="C45:U45">SUM(C40:C43)</f>
        <v>121.3</v>
      </c>
      <c r="D45" s="28">
        <f t="shared" si="4"/>
        <v>32.2</v>
      </c>
      <c r="E45" s="28">
        <f t="shared" si="4"/>
        <v>30.1</v>
      </c>
      <c r="F45" s="28">
        <f t="shared" si="4"/>
        <v>22.8</v>
      </c>
      <c r="G45" s="28">
        <f t="shared" si="4"/>
        <v>0.8999999999999999</v>
      </c>
      <c r="H45" s="28">
        <f t="shared" si="4"/>
        <v>12</v>
      </c>
      <c r="I45" s="28">
        <f t="shared" si="4"/>
        <v>23.3</v>
      </c>
      <c r="J45" s="28">
        <f t="shared" si="4"/>
        <v>29.200000000000003</v>
      </c>
      <c r="K45" s="28">
        <f t="shared" si="4"/>
        <v>19.2</v>
      </c>
      <c r="L45" s="28">
        <f t="shared" si="4"/>
        <v>1.3</v>
      </c>
      <c r="M45" s="28">
        <f t="shared" si="4"/>
        <v>7</v>
      </c>
      <c r="N45" s="28">
        <f t="shared" si="4"/>
        <v>1.7000000000000002</v>
      </c>
      <c r="O45" s="28">
        <f t="shared" si="4"/>
        <v>64.2</v>
      </c>
      <c r="P45" s="28">
        <f t="shared" si="4"/>
        <v>11</v>
      </c>
      <c r="Q45" s="28">
        <f t="shared" si="4"/>
        <v>0.2</v>
      </c>
      <c r="R45" s="28">
        <f t="shared" si="4"/>
        <v>44.20000000000001</v>
      </c>
      <c r="S45" s="28">
        <f t="shared" si="4"/>
        <v>3.1999999999999997</v>
      </c>
      <c r="T45" s="28">
        <f t="shared" si="4"/>
        <v>1.4000000000000001</v>
      </c>
      <c r="U45" s="28">
        <f t="shared" si="4"/>
        <v>4.2</v>
      </c>
      <c r="W45" s="18"/>
    </row>
    <row r="46" spans="1:21" ht="12.75">
      <c r="A46" s="4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4" t="s">
        <v>80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4" ht="12.75">
      <c r="A49" t="s">
        <v>77</v>
      </c>
      <c r="C49" s="1"/>
      <c r="D49" s="2"/>
    </row>
    <row r="50" ht="12.75">
      <c r="A50" t="s">
        <v>123</v>
      </c>
    </row>
  </sheetData>
  <mergeCells count="5">
    <mergeCell ref="C4:I4"/>
    <mergeCell ref="J4:N4"/>
    <mergeCell ref="O4:U4"/>
    <mergeCell ref="D5:E5"/>
    <mergeCell ref="F5:G5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="85" zoomScaleNormal="85" workbookViewId="0" topLeftCell="A1">
      <selection activeCell="A27" sqref="A27"/>
    </sheetView>
  </sheetViews>
  <sheetFormatPr defaultColWidth="9.140625" defaultRowHeight="12.75"/>
  <cols>
    <col min="1" max="1" width="34.8515625" style="0" bestFit="1" customWidth="1"/>
    <col min="2" max="2" width="17.421875" style="0" customWidth="1"/>
    <col min="3" max="3" width="10.00390625" style="0" bestFit="1" customWidth="1"/>
    <col min="4" max="4" width="7.7109375" style="0" bestFit="1" customWidth="1"/>
    <col min="5" max="5" width="11.28125" style="0" bestFit="1" customWidth="1"/>
    <col min="6" max="23" width="7.7109375" style="0" customWidth="1"/>
  </cols>
  <sheetData>
    <row r="1" spans="1:4" ht="12.75">
      <c r="A1" s="16" t="s">
        <v>115</v>
      </c>
      <c r="C1" s="3"/>
      <c r="D1" s="2"/>
    </row>
    <row r="2" s="20" customFormat="1" ht="12.75">
      <c r="D2" s="21"/>
    </row>
    <row r="3" spans="1:4" ht="14.25">
      <c r="A3" s="25" t="s">
        <v>120</v>
      </c>
      <c r="C3" s="1"/>
      <c r="D3" s="2"/>
    </row>
    <row r="4" spans="1:21" s="11" customFormat="1" ht="12.75">
      <c r="A4" s="10" t="s">
        <v>78</v>
      </c>
      <c r="B4" s="29" t="s">
        <v>58</v>
      </c>
      <c r="C4" s="32" t="s">
        <v>37</v>
      </c>
      <c r="D4" s="32"/>
      <c r="E4" s="32"/>
      <c r="F4" s="32"/>
      <c r="G4" s="32"/>
      <c r="H4" s="32"/>
      <c r="I4" s="32"/>
      <c r="J4" s="32" t="s">
        <v>38</v>
      </c>
      <c r="K4" s="32"/>
      <c r="L4" s="32"/>
      <c r="M4" s="32"/>
      <c r="N4" s="32"/>
      <c r="O4" s="32" t="s">
        <v>39</v>
      </c>
      <c r="P4" s="32"/>
      <c r="Q4" s="32"/>
      <c r="R4" s="32"/>
      <c r="S4" s="32"/>
      <c r="T4" s="32"/>
      <c r="U4" s="32"/>
    </row>
    <row r="5" spans="1:21" s="11" customFormat="1" ht="12.75">
      <c r="A5" s="5"/>
      <c r="B5" s="5"/>
      <c r="C5" s="5"/>
      <c r="D5" s="33" t="s">
        <v>33</v>
      </c>
      <c r="E5" s="33"/>
      <c r="F5" s="33" t="s">
        <v>42</v>
      </c>
      <c r="G5" s="33"/>
      <c r="H5" s="5" t="s">
        <v>44</v>
      </c>
      <c r="I5" s="5"/>
      <c r="J5" s="5"/>
      <c r="K5" s="5"/>
      <c r="L5" s="5" t="s">
        <v>48</v>
      </c>
      <c r="M5" s="5" t="s">
        <v>50</v>
      </c>
      <c r="N5" s="5" t="s">
        <v>51</v>
      </c>
      <c r="O5" s="5"/>
      <c r="P5" s="5" t="s">
        <v>34</v>
      </c>
      <c r="Q5" s="5" t="s">
        <v>57</v>
      </c>
      <c r="R5" s="5" t="s">
        <v>56</v>
      </c>
      <c r="S5" s="5" t="s">
        <v>55</v>
      </c>
      <c r="T5" s="5" t="s">
        <v>53</v>
      </c>
      <c r="U5" s="5"/>
    </row>
    <row r="6" spans="1:21" s="11" customFormat="1" ht="12.75">
      <c r="A6" s="9"/>
      <c r="B6" s="9"/>
      <c r="C6" s="9" t="s">
        <v>36</v>
      </c>
      <c r="D6" s="9" t="s">
        <v>40</v>
      </c>
      <c r="E6" s="9" t="s">
        <v>41</v>
      </c>
      <c r="F6" s="9" t="s">
        <v>40</v>
      </c>
      <c r="G6" s="9" t="s">
        <v>43</v>
      </c>
      <c r="H6" s="9" t="s">
        <v>45</v>
      </c>
      <c r="I6" s="9" t="s">
        <v>46</v>
      </c>
      <c r="J6" s="9" t="s">
        <v>36</v>
      </c>
      <c r="K6" s="9" t="s">
        <v>47</v>
      </c>
      <c r="L6" s="9" t="s">
        <v>32</v>
      </c>
      <c r="M6" s="9" t="s">
        <v>49</v>
      </c>
      <c r="N6" s="9" t="s">
        <v>32</v>
      </c>
      <c r="O6" s="9" t="s">
        <v>36</v>
      </c>
      <c r="P6" s="9" t="s">
        <v>35</v>
      </c>
      <c r="Q6" s="9" t="s">
        <v>35</v>
      </c>
      <c r="R6" s="9" t="s">
        <v>35</v>
      </c>
      <c r="S6" s="9" t="s">
        <v>54</v>
      </c>
      <c r="T6" s="9" t="s">
        <v>52</v>
      </c>
      <c r="U6" s="9" t="s">
        <v>46</v>
      </c>
    </row>
    <row r="7" spans="1:22" s="11" customFormat="1" ht="12.75">
      <c r="A7" s="1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9"/>
    </row>
    <row r="8" spans="1:22" s="11" customFormat="1" ht="12.75">
      <c r="A8" s="12"/>
      <c r="B8" s="5" t="s">
        <v>59</v>
      </c>
      <c r="C8" s="5" t="s">
        <v>59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59</v>
      </c>
      <c r="R8" s="5" t="s">
        <v>59</v>
      </c>
      <c r="S8" s="5" t="s">
        <v>59</v>
      </c>
      <c r="T8" s="5" t="s">
        <v>59</v>
      </c>
      <c r="U8" s="5" t="s">
        <v>59</v>
      </c>
      <c r="V8" s="19"/>
    </row>
    <row r="9" spans="1:22" s="11" customFormat="1" ht="12.75">
      <c r="A9" s="1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9"/>
    </row>
    <row r="10" spans="1:22" s="11" customFormat="1" ht="12.75">
      <c r="A10" s="12" t="s">
        <v>4</v>
      </c>
      <c r="B10" s="30">
        <f aca="true" t="shared" si="0" ref="B10:B20">C10+J10+O10</f>
        <v>38.900000000000006</v>
      </c>
      <c r="C10" s="30">
        <f aca="true" t="shared" si="1" ref="C10:C20">SUM(D10:I10)</f>
        <v>20.7</v>
      </c>
      <c r="D10" s="30">
        <v>7.3</v>
      </c>
      <c r="E10" s="30">
        <v>3.1</v>
      </c>
      <c r="F10" s="30">
        <v>6.1</v>
      </c>
      <c r="G10" s="30">
        <v>0.1</v>
      </c>
      <c r="H10" s="30">
        <v>2.9</v>
      </c>
      <c r="I10" s="30">
        <v>1.2</v>
      </c>
      <c r="J10" s="30">
        <f aca="true" t="shared" si="2" ref="J10:J20">SUM(K10:N10)</f>
        <v>1.7000000000000002</v>
      </c>
      <c r="K10" s="30">
        <v>1</v>
      </c>
      <c r="L10" s="30">
        <v>0</v>
      </c>
      <c r="M10" s="30">
        <v>0.6</v>
      </c>
      <c r="N10" s="30">
        <v>0.1</v>
      </c>
      <c r="O10" s="30">
        <f aca="true" t="shared" si="3" ref="O10:O20">SUM(P10:U10)</f>
        <v>16.500000000000004</v>
      </c>
      <c r="P10" s="30">
        <v>3.8</v>
      </c>
      <c r="Q10" s="30">
        <v>0</v>
      </c>
      <c r="R10" s="30">
        <v>11.3</v>
      </c>
      <c r="S10" s="30">
        <v>0.3</v>
      </c>
      <c r="T10" s="30">
        <v>0</v>
      </c>
      <c r="U10" s="30">
        <v>1.1</v>
      </c>
      <c r="V10" s="19"/>
    </row>
    <row r="11" spans="1:22" s="11" customFormat="1" ht="12.75">
      <c r="A11" s="12" t="s">
        <v>5</v>
      </c>
      <c r="B11" s="30">
        <f t="shared" si="0"/>
        <v>51.7</v>
      </c>
      <c r="C11" s="30">
        <f t="shared" si="1"/>
        <v>38.7</v>
      </c>
      <c r="D11" s="30">
        <v>8.6</v>
      </c>
      <c r="E11" s="30">
        <v>10.4</v>
      </c>
      <c r="F11" s="30">
        <v>4.4</v>
      </c>
      <c r="G11" s="30">
        <v>0.1</v>
      </c>
      <c r="H11" s="30">
        <v>1.3</v>
      </c>
      <c r="I11" s="30">
        <v>13.9</v>
      </c>
      <c r="J11" s="30">
        <f t="shared" si="2"/>
        <v>2.1</v>
      </c>
      <c r="K11" s="30">
        <v>2.1</v>
      </c>
      <c r="L11" s="30">
        <v>0</v>
      </c>
      <c r="M11" s="30">
        <v>0</v>
      </c>
      <c r="N11" s="30">
        <v>0</v>
      </c>
      <c r="O11" s="30">
        <f t="shared" si="3"/>
        <v>10.899999999999999</v>
      </c>
      <c r="P11" s="30">
        <v>0.9</v>
      </c>
      <c r="Q11" s="30">
        <v>0</v>
      </c>
      <c r="R11" s="30">
        <v>8.2</v>
      </c>
      <c r="S11" s="30">
        <v>0.1</v>
      </c>
      <c r="T11" s="30">
        <v>0</v>
      </c>
      <c r="U11" s="30">
        <v>1.7</v>
      </c>
      <c r="V11" s="19"/>
    </row>
    <row r="12" spans="1:22" s="11" customFormat="1" ht="12.75">
      <c r="A12" s="12" t="s">
        <v>6</v>
      </c>
      <c r="B12" s="30">
        <f t="shared" si="0"/>
        <v>6.199999999999999</v>
      </c>
      <c r="C12" s="30">
        <f t="shared" si="1"/>
        <v>5.699999999999999</v>
      </c>
      <c r="D12" s="30">
        <v>0.2</v>
      </c>
      <c r="E12" s="30">
        <v>4.4</v>
      </c>
      <c r="F12" s="30">
        <v>0.3</v>
      </c>
      <c r="G12" s="30">
        <v>0.1</v>
      </c>
      <c r="H12" s="30">
        <v>0.6</v>
      </c>
      <c r="I12" s="30">
        <v>0.1</v>
      </c>
      <c r="J12" s="30">
        <f t="shared" si="2"/>
        <v>0.4</v>
      </c>
      <c r="K12" s="30">
        <v>0.4</v>
      </c>
      <c r="L12" s="30">
        <v>0</v>
      </c>
      <c r="M12" s="30">
        <v>0</v>
      </c>
      <c r="N12" s="30">
        <v>0</v>
      </c>
      <c r="O12" s="30">
        <f t="shared" si="3"/>
        <v>0.1</v>
      </c>
      <c r="P12" s="30">
        <v>0</v>
      </c>
      <c r="Q12" s="30">
        <v>0</v>
      </c>
      <c r="R12" s="30">
        <v>0.1</v>
      </c>
      <c r="S12" s="30">
        <v>0</v>
      </c>
      <c r="T12" s="30">
        <v>0</v>
      </c>
      <c r="U12" s="30">
        <v>0</v>
      </c>
      <c r="V12" s="19"/>
    </row>
    <row r="13" spans="1:22" s="11" customFormat="1" ht="12.75">
      <c r="A13" s="12" t="s">
        <v>7</v>
      </c>
      <c r="B13" s="30">
        <f t="shared" si="0"/>
        <v>25.700000000000003</v>
      </c>
      <c r="C13" s="30">
        <f t="shared" si="1"/>
        <v>18.200000000000003</v>
      </c>
      <c r="D13" s="30">
        <v>4.5</v>
      </c>
      <c r="E13" s="30">
        <v>4.8</v>
      </c>
      <c r="F13" s="30">
        <v>3.8</v>
      </c>
      <c r="G13" s="30">
        <v>0</v>
      </c>
      <c r="H13" s="30">
        <v>1.3</v>
      </c>
      <c r="I13" s="30">
        <v>3.8</v>
      </c>
      <c r="J13" s="30">
        <f t="shared" si="2"/>
        <v>1.4</v>
      </c>
      <c r="K13" s="30">
        <v>0.7</v>
      </c>
      <c r="L13" s="30">
        <v>0.1</v>
      </c>
      <c r="M13" s="30">
        <v>0.5</v>
      </c>
      <c r="N13" s="30">
        <v>0.1</v>
      </c>
      <c r="O13" s="30">
        <f t="shared" si="3"/>
        <v>6.1</v>
      </c>
      <c r="P13" s="30">
        <v>0.9</v>
      </c>
      <c r="Q13" s="30">
        <v>0.1</v>
      </c>
      <c r="R13" s="30">
        <v>4.5</v>
      </c>
      <c r="S13" s="30">
        <v>0.3</v>
      </c>
      <c r="T13" s="30">
        <v>0.1</v>
      </c>
      <c r="U13" s="30">
        <v>0.2</v>
      </c>
      <c r="V13" s="19"/>
    </row>
    <row r="14" spans="1:22" s="11" customFormat="1" ht="12.75">
      <c r="A14" s="12" t="s">
        <v>8</v>
      </c>
      <c r="B14" s="30">
        <f t="shared" si="0"/>
        <v>19.9</v>
      </c>
      <c r="C14" s="30">
        <f t="shared" si="1"/>
        <v>10.5</v>
      </c>
      <c r="D14" s="30">
        <v>2.9</v>
      </c>
      <c r="E14" s="30">
        <v>1.2</v>
      </c>
      <c r="F14" s="30">
        <v>3.2</v>
      </c>
      <c r="G14" s="30">
        <v>0</v>
      </c>
      <c r="H14" s="30">
        <v>2.5</v>
      </c>
      <c r="I14" s="30">
        <v>0.7</v>
      </c>
      <c r="J14" s="30">
        <f t="shared" si="2"/>
        <v>4.5</v>
      </c>
      <c r="K14" s="30">
        <v>3.6</v>
      </c>
      <c r="L14" s="30">
        <v>0</v>
      </c>
      <c r="M14" s="30">
        <v>0.7</v>
      </c>
      <c r="N14" s="30">
        <v>0.2</v>
      </c>
      <c r="O14" s="30">
        <f t="shared" si="3"/>
        <v>4.8999999999999995</v>
      </c>
      <c r="P14" s="30">
        <v>0.9</v>
      </c>
      <c r="Q14" s="30">
        <v>0</v>
      </c>
      <c r="R14" s="30">
        <v>3.5</v>
      </c>
      <c r="S14" s="30">
        <v>0.1</v>
      </c>
      <c r="T14" s="30">
        <v>0.3</v>
      </c>
      <c r="U14" s="30">
        <v>0.1</v>
      </c>
      <c r="V14" s="19"/>
    </row>
    <row r="15" spans="1:22" s="11" customFormat="1" ht="12.75">
      <c r="A15" s="12" t="s">
        <v>9</v>
      </c>
      <c r="B15" s="30">
        <f t="shared" si="0"/>
        <v>2</v>
      </c>
      <c r="C15" s="30">
        <f t="shared" si="1"/>
        <v>0.3</v>
      </c>
      <c r="D15" s="30">
        <v>0</v>
      </c>
      <c r="E15" s="30">
        <v>0.3</v>
      </c>
      <c r="F15" s="30">
        <v>0</v>
      </c>
      <c r="G15" s="30">
        <v>0</v>
      </c>
      <c r="H15" s="30">
        <v>0</v>
      </c>
      <c r="I15" s="30">
        <v>0</v>
      </c>
      <c r="J15" s="30">
        <f t="shared" si="2"/>
        <v>0.3</v>
      </c>
      <c r="K15" s="30">
        <v>0.3</v>
      </c>
      <c r="L15" s="30">
        <v>0</v>
      </c>
      <c r="M15" s="30">
        <v>0</v>
      </c>
      <c r="N15" s="30">
        <v>0</v>
      </c>
      <c r="O15" s="30">
        <f t="shared" si="3"/>
        <v>1.4000000000000001</v>
      </c>
      <c r="P15" s="30">
        <v>0.4</v>
      </c>
      <c r="Q15" s="30">
        <v>0</v>
      </c>
      <c r="R15" s="30">
        <v>0.4</v>
      </c>
      <c r="S15" s="30">
        <v>0</v>
      </c>
      <c r="T15" s="30">
        <v>0.4</v>
      </c>
      <c r="U15" s="30">
        <v>0.2</v>
      </c>
      <c r="V15" s="19"/>
    </row>
    <row r="16" spans="1:22" s="11" customFormat="1" ht="12.75">
      <c r="A16" s="12" t="s">
        <v>10</v>
      </c>
      <c r="B16" s="30">
        <f t="shared" si="0"/>
        <v>38.300000000000004</v>
      </c>
      <c r="C16" s="30">
        <f t="shared" si="1"/>
        <v>9.9</v>
      </c>
      <c r="D16" s="30">
        <v>3</v>
      </c>
      <c r="E16" s="30">
        <v>0.9</v>
      </c>
      <c r="F16" s="30">
        <v>2.4</v>
      </c>
      <c r="G16" s="30">
        <v>0.1</v>
      </c>
      <c r="H16" s="30">
        <v>1.7</v>
      </c>
      <c r="I16" s="30">
        <v>1.8</v>
      </c>
      <c r="J16" s="30">
        <f t="shared" si="2"/>
        <v>15.8</v>
      </c>
      <c r="K16" s="30">
        <v>8.9</v>
      </c>
      <c r="L16" s="30">
        <v>1</v>
      </c>
      <c r="M16" s="30">
        <v>5</v>
      </c>
      <c r="N16" s="30">
        <v>0.9</v>
      </c>
      <c r="O16" s="30">
        <f t="shared" si="3"/>
        <v>12.6</v>
      </c>
      <c r="P16" s="30">
        <v>2.5</v>
      </c>
      <c r="Q16" s="30">
        <v>0.1</v>
      </c>
      <c r="R16" s="30">
        <v>8.7</v>
      </c>
      <c r="S16" s="30">
        <v>0.6</v>
      </c>
      <c r="T16" s="30">
        <v>0.4</v>
      </c>
      <c r="U16" s="30">
        <v>0.3</v>
      </c>
      <c r="V16" s="19"/>
    </row>
    <row r="17" spans="1:22" s="11" customFormat="1" ht="12.75">
      <c r="A17" s="12" t="s">
        <v>11</v>
      </c>
      <c r="B17" s="30">
        <f t="shared" si="0"/>
        <v>10.299999999999999</v>
      </c>
      <c r="C17" s="30">
        <f t="shared" si="1"/>
        <v>7.199999999999999</v>
      </c>
      <c r="D17" s="30">
        <v>2.6</v>
      </c>
      <c r="E17" s="30">
        <v>2.9</v>
      </c>
      <c r="F17" s="30">
        <v>0.9</v>
      </c>
      <c r="G17" s="30">
        <v>0.1</v>
      </c>
      <c r="H17" s="30">
        <v>0.6</v>
      </c>
      <c r="I17" s="30">
        <v>0.1</v>
      </c>
      <c r="J17" s="30">
        <f t="shared" si="2"/>
        <v>0.2</v>
      </c>
      <c r="K17" s="30">
        <v>0.2</v>
      </c>
      <c r="L17" s="30">
        <v>0</v>
      </c>
      <c r="M17" s="30">
        <v>0</v>
      </c>
      <c r="N17" s="30">
        <v>0</v>
      </c>
      <c r="O17" s="30">
        <f t="shared" si="3"/>
        <v>2.9</v>
      </c>
      <c r="P17" s="30">
        <v>0</v>
      </c>
      <c r="Q17" s="30">
        <v>0</v>
      </c>
      <c r="R17" s="30">
        <v>1.4</v>
      </c>
      <c r="S17" s="30">
        <v>1.5</v>
      </c>
      <c r="T17" s="30">
        <v>0</v>
      </c>
      <c r="U17" s="30">
        <v>0</v>
      </c>
      <c r="V17" s="19"/>
    </row>
    <row r="18" spans="1:22" s="11" customFormat="1" ht="12.75">
      <c r="A18" s="12" t="s">
        <v>12</v>
      </c>
      <c r="B18" s="30">
        <f t="shared" si="0"/>
        <v>13.3</v>
      </c>
      <c r="C18" s="30">
        <f t="shared" si="1"/>
        <v>7.900000000000001</v>
      </c>
      <c r="D18" s="30">
        <v>2.9</v>
      </c>
      <c r="E18" s="30">
        <v>1.5</v>
      </c>
      <c r="F18" s="30">
        <v>1.2</v>
      </c>
      <c r="G18" s="30">
        <v>0.4</v>
      </c>
      <c r="H18" s="30">
        <v>0.9</v>
      </c>
      <c r="I18" s="30">
        <v>1</v>
      </c>
      <c r="J18" s="30">
        <f t="shared" si="2"/>
        <v>0.4</v>
      </c>
      <c r="K18" s="30">
        <v>0.4</v>
      </c>
      <c r="L18" s="30">
        <v>0</v>
      </c>
      <c r="M18" s="30">
        <v>0</v>
      </c>
      <c r="N18" s="30">
        <v>0</v>
      </c>
      <c r="O18" s="30">
        <f t="shared" si="3"/>
        <v>5</v>
      </c>
      <c r="P18" s="30">
        <v>0.8</v>
      </c>
      <c r="Q18" s="30">
        <v>0</v>
      </c>
      <c r="R18" s="30">
        <v>3.6</v>
      </c>
      <c r="S18" s="30">
        <v>0.1</v>
      </c>
      <c r="T18" s="30">
        <v>0.1</v>
      </c>
      <c r="U18" s="30">
        <v>0.4</v>
      </c>
      <c r="V18" s="19"/>
    </row>
    <row r="19" spans="1:22" s="11" customFormat="1" ht="12.75">
      <c r="A19" s="12" t="s">
        <v>13</v>
      </c>
      <c r="B19" s="30">
        <f t="shared" si="0"/>
        <v>1.2999999999999998</v>
      </c>
      <c r="C19" s="30">
        <f t="shared" si="1"/>
        <v>0.2</v>
      </c>
      <c r="D19" s="30">
        <v>0</v>
      </c>
      <c r="E19" s="30">
        <v>0</v>
      </c>
      <c r="F19" s="30">
        <v>0</v>
      </c>
      <c r="G19" s="30">
        <v>0</v>
      </c>
      <c r="H19" s="30">
        <v>0.1</v>
      </c>
      <c r="I19" s="30">
        <v>0.1</v>
      </c>
      <c r="J19" s="30">
        <f t="shared" si="2"/>
        <v>0.5</v>
      </c>
      <c r="K19" s="30">
        <v>0.3</v>
      </c>
      <c r="L19" s="30">
        <v>0.1</v>
      </c>
      <c r="M19" s="30">
        <v>0.1</v>
      </c>
      <c r="N19" s="30">
        <v>0</v>
      </c>
      <c r="O19" s="30">
        <f t="shared" si="3"/>
        <v>0.6</v>
      </c>
      <c r="P19" s="30">
        <v>0.2</v>
      </c>
      <c r="Q19" s="30">
        <v>0</v>
      </c>
      <c r="R19" s="30">
        <v>0.2</v>
      </c>
      <c r="S19" s="30">
        <v>0.1</v>
      </c>
      <c r="T19" s="30">
        <v>0</v>
      </c>
      <c r="U19" s="30">
        <v>0.1</v>
      </c>
      <c r="V19" s="19"/>
    </row>
    <row r="20" spans="1:22" s="11" customFormat="1" ht="12.75">
      <c r="A20" s="12" t="s">
        <v>14</v>
      </c>
      <c r="B20" s="30">
        <f t="shared" si="0"/>
        <v>7.1000000000000005</v>
      </c>
      <c r="C20" s="30">
        <f t="shared" si="1"/>
        <v>2</v>
      </c>
      <c r="D20" s="30">
        <v>0.2</v>
      </c>
      <c r="E20" s="30">
        <v>0.6</v>
      </c>
      <c r="F20" s="30">
        <v>0.5</v>
      </c>
      <c r="G20" s="30">
        <v>0</v>
      </c>
      <c r="H20" s="30">
        <v>0.1</v>
      </c>
      <c r="I20" s="30">
        <v>0.6</v>
      </c>
      <c r="J20" s="30">
        <f t="shared" si="2"/>
        <v>1.9000000000000004</v>
      </c>
      <c r="K20" s="30">
        <v>1.3</v>
      </c>
      <c r="L20" s="30">
        <v>0.1</v>
      </c>
      <c r="M20" s="30">
        <v>0.1</v>
      </c>
      <c r="N20" s="30">
        <v>0.4</v>
      </c>
      <c r="O20" s="30">
        <f t="shared" si="3"/>
        <v>3.2</v>
      </c>
      <c r="P20" s="30">
        <v>0.6</v>
      </c>
      <c r="Q20" s="30">
        <v>0</v>
      </c>
      <c r="R20" s="30">
        <v>2.3</v>
      </c>
      <c r="S20" s="30">
        <v>0.1</v>
      </c>
      <c r="T20" s="30">
        <v>0.1</v>
      </c>
      <c r="U20" s="30">
        <v>0.1</v>
      </c>
      <c r="V20" s="19"/>
    </row>
    <row r="21" spans="1:22" s="11" customFormat="1" ht="12.75">
      <c r="A21" s="1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9"/>
    </row>
    <row r="22" spans="1:22" s="11" customFormat="1" ht="12.75">
      <c r="A22" s="13" t="s">
        <v>27</v>
      </c>
      <c r="B22" s="31">
        <f>C22+J22+O22</f>
        <v>214.7</v>
      </c>
      <c r="C22" s="31">
        <f>SUM(D22:I22)</f>
        <v>121.30000000000001</v>
      </c>
      <c r="D22" s="31">
        <f aca="true" t="shared" si="4" ref="D22:I22">SUM(D10:D20)</f>
        <v>32.199999999999996</v>
      </c>
      <c r="E22" s="31">
        <f t="shared" si="4"/>
        <v>30.099999999999998</v>
      </c>
      <c r="F22" s="31">
        <f t="shared" si="4"/>
        <v>22.799999999999997</v>
      </c>
      <c r="G22" s="31">
        <f t="shared" si="4"/>
        <v>0.9</v>
      </c>
      <c r="H22" s="31">
        <f t="shared" si="4"/>
        <v>11.999999999999998</v>
      </c>
      <c r="I22" s="31">
        <f t="shared" si="4"/>
        <v>23.300000000000004</v>
      </c>
      <c r="J22" s="31">
        <f>SUM(K22:N22)</f>
        <v>29.2</v>
      </c>
      <c r="K22" s="31">
        <f>SUM(K10:K20)</f>
        <v>19.2</v>
      </c>
      <c r="L22" s="31">
        <f>SUM(L10:L20)</f>
        <v>1.3000000000000003</v>
      </c>
      <c r="M22" s="31">
        <f>SUM(M10:M20)</f>
        <v>6.999999999999999</v>
      </c>
      <c r="N22" s="31">
        <f>SUM(N10:N20)</f>
        <v>1.7000000000000002</v>
      </c>
      <c r="O22" s="31">
        <f>SUM(P22:U22)</f>
        <v>64.2</v>
      </c>
      <c r="P22" s="31">
        <f aca="true" t="shared" si="5" ref="P22:U22">SUM(P10:P20)</f>
        <v>11.000000000000002</v>
      </c>
      <c r="Q22" s="31">
        <f t="shared" si="5"/>
        <v>0.2</v>
      </c>
      <c r="R22" s="31">
        <f t="shared" si="5"/>
        <v>44.2</v>
      </c>
      <c r="S22" s="31">
        <f t="shared" si="5"/>
        <v>3.2</v>
      </c>
      <c r="T22" s="31">
        <f t="shared" si="5"/>
        <v>1.4000000000000004</v>
      </c>
      <c r="U22" s="31">
        <f t="shared" si="5"/>
        <v>4.199999999999999</v>
      </c>
      <c r="V22" s="19"/>
    </row>
    <row r="24" spans="1:21" ht="12.75">
      <c r="A24" s="4" t="s">
        <v>80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4" ht="12.75">
      <c r="A26" t="s">
        <v>77</v>
      </c>
      <c r="C26" s="1"/>
      <c r="D26" s="2"/>
    </row>
  </sheetData>
  <mergeCells count="5">
    <mergeCell ref="O4:U4"/>
    <mergeCell ref="D5:E5"/>
    <mergeCell ref="F5:G5"/>
    <mergeCell ref="C4:I4"/>
    <mergeCell ref="J4:N4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="85" zoomScaleNormal="85" workbookViewId="0" topLeftCell="A1">
      <selection activeCell="A19" sqref="A19"/>
    </sheetView>
  </sheetViews>
  <sheetFormatPr defaultColWidth="9.140625" defaultRowHeight="12.75"/>
  <cols>
    <col min="1" max="1" width="34.8515625" style="0" bestFit="1" customWidth="1"/>
    <col min="2" max="2" width="18.140625" style="0" customWidth="1"/>
    <col min="3" max="3" width="10.00390625" style="0" bestFit="1" customWidth="1"/>
    <col min="4" max="4" width="7.7109375" style="0" bestFit="1" customWidth="1"/>
    <col min="5" max="5" width="11.28125" style="0" bestFit="1" customWidth="1"/>
    <col min="6" max="23" width="7.7109375" style="0" customWidth="1"/>
  </cols>
  <sheetData>
    <row r="1" spans="1:4" ht="12.75">
      <c r="A1" s="16" t="s">
        <v>115</v>
      </c>
      <c r="C1" s="3"/>
      <c r="D1" s="2"/>
    </row>
    <row r="2" s="20" customFormat="1" ht="12.75">
      <c r="D2" s="21"/>
    </row>
    <row r="3" spans="1:4" ht="14.25">
      <c r="A3" s="25" t="s">
        <v>121</v>
      </c>
      <c r="C3" s="1"/>
      <c r="D3" s="2"/>
    </row>
    <row r="4" spans="1:21" s="11" customFormat="1" ht="12.75">
      <c r="A4" s="10" t="s">
        <v>114</v>
      </c>
      <c r="B4" s="29" t="s">
        <v>58</v>
      </c>
      <c r="C4" s="32" t="s">
        <v>37</v>
      </c>
      <c r="D4" s="32"/>
      <c r="E4" s="32"/>
      <c r="F4" s="32"/>
      <c r="G4" s="32"/>
      <c r="H4" s="32"/>
      <c r="I4" s="32"/>
      <c r="J4" s="32" t="s">
        <v>38</v>
      </c>
      <c r="K4" s="32"/>
      <c r="L4" s="32"/>
      <c r="M4" s="32"/>
      <c r="N4" s="32"/>
      <c r="O4" s="32" t="s">
        <v>39</v>
      </c>
      <c r="P4" s="32"/>
      <c r="Q4" s="32"/>
      <c r="R4" s="32"/>
      <c r="S4" s="32"/>
      <c r="T4" s="32"/>
      <c r="U4" s="32"/>
    </row>
    <row r="5" spans="1:21" s="11" customFormat="1" ht="12.75">
      <c r="A5" s="5"/>
      <c r="B5" s="5"/>
      <c r="C5" s="5"/>
      <c r="D5" s="33" t="s">
        <v>33</v>
      </c>
      <c r="E5" s="33"/>
      <c r="F5" s="33" t="s">
        <v>42</v>
      </c>
      <c r="G5" s="33"/>
      <c r="H5" s="5" t="s">
        <v>44</v>
      </c>
      <c r="I5" s="5"/>
      <c r="J5" s="5"/>
      <c r="K5" s="5"/>
      <c r="L5" s="5" t="s">
        <v>48</v>
      </c>
      <c r="M5" s="5" t="s">
        <v>50</v>
      </c>
      <c r="N5" s="5" t="s">
        <v>51</v>
      </c>
      <c r="O5" s="5"/>
      <c r="P5" s="5" t="s">
        <v>34</v>
      </c>
      <c r="Q5" s="5" t="s">
        <v>57</v>
      </c>
      <c r="R5" s="5" t="s">
        <v>56</v>
      </c>
      <c r="S5" s="5" t="s">
        <v>55</v>
      </c>
      <c r="T5" s="5" t="s">
        <v>53</v>
      </c>
      <c r="U5" s="5"/>
    </row>
    <row r="6" spans="1:21" s="11" customFormat="1" ht="12.75">
      <c r="A6" s="9"/>
      <c r="B6" s="9"/>
      <c r="C6" s="9" t="s">
        <v>36</v>
      </c>
      <c r="D6" s="9" t="s">
        <v>40</v>
      </c>
      <c r="E6" s="9" t="s">
        <v>41</v>
      </c>
      <c r="F6" s="9" t="s">
        <v>40</v>
      </c>
      <c r="G6" s="9" t="s">
        <v>43</v>
      </c>
      <c r="H6" s="9" t="s">
        <v>45</v>
      </c>
      <c r="I6" s="9" t="s">
        <v>46</v>
      </c>
      <c r="J6" s="9" t="s">
        <v>36</v>
      </c>
      <c r="K6" s="9" t="s">
        <v>47</v>
      </c>
      <c r="L6" s="9" t="s">
        <v>32</v>
      </c>
      <c r="M6" s="9" t="s">
        <v>49</v>
      </c>
      <c r="N6" s="9" t="s">
        <v>32</v>
      </c>
      <c r="O6" s="9" t="s">
        <v>36</v>
      </c>
      <c r="P6" s="9" t="s">
        <v>35</v>
      </c>
      <c r="Q6" s="9" t="s">
        <v>35</v>
      </c>
      <c r="R6" s="9" t="s">
        <v>35</v>
      </c>
      <c r="S6" s="9" t="s">
        <v>54</v>
      </c>
      <c r="T6" s="9" t="s">
        <v>52</v>
      </c>
      <c r="U6" s="9" t="s">
        <v>46</v>
      </c>
    </row>
    <row r="7" spans="1:21" s="11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s="11" customFormat="1" ht="12.75">
      <c r="A8" s="12"/>
      <c r="B8" s="5" t="s">
        <v>59</v>
      </c>
      <c r="C8" s="5" t="s">
        <v>59</v>
      </c>
      <c r="D8" s="5" t="s">
        <v>59</v>
      </c>
      <c r="E8" s="5" t="s">
        <v>59</v>
      </c>
      <c r="F8" s="5" t="s">
        <v>59</v>
      </c>
      <c r="G8" s="5" t="s">
        <v>59</v>
      </c>
      <c r="H8" s="5" t="s">
        <v>59</v>
      </c>
      <c r="I8" s="5" t="s">
        <v>59</v>
      </c>
      <c r="J8" s="5" t="s">
        <v>59</v>
      </c>
      <c r="K8" s="5" t="s">
        <v>59</v>
      </c>
      <c r="L8" s="5" t="s">
        <v>59</v>
      </c>
      <c r="M8" s="5" t="s">
        <v>59</v>
      </c>
      <c r="N8" s="5" t="s">
        <v>59</v>
      </c>
      <c r="O8" s="5" t="s">
        <v>59</v>
      </c>
      <c r="P8" s="5" t="s">
        <v>59</v>
      </c>
      <c r="Q8" s="5" t="s">
        <v>59</v>
      </c>
      <c r="R8" s="5" t="s">
        <v>59</v>
      </c>
      <c r="S8" s="5" t="s">
        <v>59</v>
      </c>
      <c r="T8" s="5" t="s">
        <v>59</v>
      </c>
      <c r="U8" s="5" t="s">
        <v>59</v>
      </c>
      <c r="V8" s="19"/>
    </row>
    <row r="9" spans="1:21" s="11" customFormat="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s="11" customFormat="1" ht="12.75">
      <c r="A10" s="14" t="s">
        <v>28</v>
      </c>
      <c r="B10" s="30">
        <v>27.2</v>
      </c>
      <c r="C10" s="30">
        <v>13.4</v>
      </c>
      <c r="D10" s="30">
        <v>3.2</v>
      </c>
      <c r="E10" s="30">
        <v>3.6</v>
      </c>
      <c r="F10" s="30">
        <v>2.4</v>
      </c>
      <c r="G10" s="30">
        <v>0.1</v>
      </c>
      <c r="H10" s="30">
        <v>2.8</v>
      </c>
      <c r="I10" s="30">
        <v>1.3</v>
      </c>
      <c r="J10" s="30">
        <v>4.8</v>
      </c>
      <c r="K10" s="30">
        <v>3.3</v>
      </c>
      <c r="L10" s="30">
        <v>0.3</v>
      </c>
      <c r="M10" s="30">
        <v>0.8</v>
      </c>
      <c r="N10" s="30">
        <v>0.4</v>
      </c>
      <c r="O10" s="30">
        <v>9</v>
      </c>
      <c r="P10" s="30">
        <v>1.8</v>
      </c>
      <c r="Q10" s="30">
        <v>0</v>
      </c>
      <c r="R10" s="30">
        <v>5.7</v>
      </c>
      <c r="S10" s="30">
        <v>0.3</v>
      </c>
      <c r="T10" s="30">
        <v>0.5</v>
      </c>
      <c r="U10" s="30">
        <v>0.7</v>
      </c>
    </row>
    <row r="11" spans="1:21" s="11" customFormat="1" ht="12.75">
      <c r="A11" s="14" t="s">
        <v>29</v>
      </c>
      <c r="B11" s="30">
        <v>49.2</v>
      </c>
      <c r="C11" s="30">
        <v>21.8</v>
      </c>
      <c r="D11" s="30">
        <v>5.9</v>
      </c>
      <c r="E11" s="30">
        <v>4.8</v>
      </c>
      <c r="F11" s="30">
        <v>5.5</v>
      </c>
      <c r="G11" s="30">
        <v>0.3</v>
      </c>
      <c r="H11" s="30">
        <v>3.2</v>
      </c>
      <c r="I11" s="30">
        <v>2.1</v>
      </c>
      <c r="J11" s="30">
        <v>10.1</v>
      </c>
      <c r="K11" s="30">
        <v>6.3</v>
      </c>
      <c r="L11" s="30">
        <v>0.4</v>
      </c>
      <c r="M11" s="30">
        <v>2.4</v>
      </c>
      <c r="N11" s="30">
        <v>1</v>
      </c>
      <c r="O11" s="30">
        <v>17.3</v>
      </c>
      <c r="P11" s="30">
        <v>3.6</v>
      </c>
      <c r="Q11" s="30">
        <v>0</v>
      </c>
      <c r="R11" s="30">
        <v>10.6</v>
      </c>
      <c r="S11" s="30">
        <v>1.3</v>
      </c>
      <c r="T11" s="30">
        <v>0.6</v>
      </c>
      <c r="U11" s="30">
        <v>1.2</v>
      </c>
    </row>
    <row r="12" spans="1:21" s="11" customFormat="1" ht="12.75">
      <c r="A12" s="14" t="s">
        <v>30</v>
      </c>
      <c r="B12" s="30">
        <v>138.3</v>
      </c>
      <c r="C12" s="30">
        <v>86.1</v>
      </c>
      <c r="D12" s="30">
        <v>23.1</v>
      </c>
      <c r="E12" s="30">
        <v>21.7</v>
      </c>
      <c r="F12" s="30">
        <v>14.9</v>
      </c>
      <c r="G12" s="30">
        <v>0.5</v>
      </c>
      <c r="H12" s="30">
        <v>6</v>
      </c>
      <c r="I12" s="30">
        <v>19.9</v>
      </c>
      <c r="J12" s="30">
        <v>14.3</v>
      </c>
      <c r="K12" s="30">
        <v>9.6</v>
      </c>
      <c r="L12" s="30">
        <v>0.6</v>
      </c>
      <c r="M12" s="30">
        <v>3.8</v>
      </c>
      <c r="N12" s="30">
        <v>0.3</v>
      </c>
      <c r="O12" s="30">
        <v>37.9</v>
      </c>
      <c r="P12" s="30">
        <v>5.6</v>
      </c>
      <c r="Q12" s="30">
        <v>0.2</v>
      </c>
      <c r="R12" s="30">
        <v>27.9</v>
      </c>
      <c r="S12" s="30">
        <v>1.6</v>
      </c>
      <c r="T12" s="30">
        <v>0.3</v>
      </c>
      <c r="U12" s="30">
        <v>2.3</v>
      </c>
    </row>
    <row r="13" spans="1:21" s="11" customFormat="1" ht="12.75">
      <c r="A13" s="1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s="11" customFormat="1" ht="12.75">
      <c r="A14" s="8" t="s">
        <v>27</v>
      </c>
      <c r="B14" s="31">
        <v>214.7</v>
      </c>
      <c r="C14" s="31">
        <v>121.3</v>
      </c>
      <c r="D14" s="31">
        <v>32.2</v>
      </c>
      <c r="E14" s="31">
        <v>30.1</v>
      </c>
      <c r="F14" s="31">
        <v>22.8</v>
      </c>
      <c r="G14" s="31">
        <v>0.9</v>
      </c>
      <c r="H14" s="31">
        <v>12</v>
      </c>
      <c r="I14" s="31">
        <v>23.3</v>
      </c>
      <c r="J14" s="31">
        <v>29.2</v>
      </c>
      <c r="K14" s="31">
        <v>19.2</v>
      </c>
      <c r="L14" s="31">
        <v>1.3</v>
      </c>
      <c r="M14" s="31">
        <v>7</v>
      </c>
      <c r="N14" s="31">
        <v>1.7</v>
      </c>
      <c r="O14" s="31">
        <v>64.2</v>
      </c>
      <c r="P14" s="31">
        <v>11</v>
      </c>
      <c r="Q14" s="31">
        <v>0.2</v>
      </c>
      <c r="R14" s="31">
        <v>44.2</v>
      </c>
      <c r="S14" s="31">
        <v>3.2</v>
      </c>
      <c r="T14" s="31">
        <v>1.4</v>
      </c>
      <c r="U14" s="31">
        <v>4.2</v>
      </c>
    </row>
    <row r="16" spans="1:21" ht="12.75">
      <c r="A16" s="4" t="s">
        <v>80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4" ht="12.75">
      <c r="A18" t="s">
        <v>77</v>
      </c>
      <c r="C18" s="1"/>
      <c r="D18" s="2"/>
    </row>
  </sheetData>
  <mergeCells count="5">
    <mergeCell ref="O4:U4"/>
    <mergeCell ref="D5:E5"/>
    <mergeCell ref="F5:G5"/>
    <mergeCell ref="C4:I4"/>
    <mergeCell ref="J4:N4"/>
  </mergeCells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Denneman</dc:creator>
  <cp:keywords/>
  <dc:description/>
  <cp:lastModifiedBy>POLS</cp:lastModifiedBy>
  <cp:lastPrinted>2009-01-20T14:08:29Z</cp:lastPrinted>
  <dcterms:created xsi:type="dcterms:W3CDTF">2008-02-04T15:54:53Z</dcterms:created>
  <dcterms:modified xsi:type="dcterms:W3CDTF">2009-03-02T09:23:27Z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-938238184</vt:i4>
  </property>
  <property fmtid="{D5CDD505-2E9C-101B-9397-08002B2CF9AE}" pid="3" name="_EmailSubject">
    <vt:lpwstr>Tabellen boomkwekerij</vt:lpwstr>
  </property>
  <property fmtid="{D5CDD505-2E9C-101B-9397-08002B2CF9AE}" pid="4" name="_AuthorEmail">
    <vt:lpwstr>p.oljans@cbs.nl</vt:lpwstr>
  </property>
  <property fmtid="{D5CDD505-2E9C-101B-9397-08002B2CF9AE}" pid="5" name="_AuthorEmailDisplayName">
    <vt:lpwstr>Oljans, drs P.J.</vt:lpwstr>
  </property>
  <property fmtid="{D5CDD505-2E9C-101B-9397-08002B2CF9AE}" pid="6" name="_PreviousAdHocReviewCycleID">
    <vt:i4>1002249930</vt:i4>
  </property>
</Properties>
</file>