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9BA34287-C5AC-4734-B591-FADECD4ED1FF}" xr6:coauthVersionLast="47" xr6:coauthVersionMax="47" xr10:uidLastSave="{00000000-0000-0000-0000-000000000000}"/>
  <bookViews>
    <workbookView xWindow="-120" yWindow="-120" windowWidth="38640" windowHeight="19320" tabRatio="926"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Bronbestanden!$A$1:$D$32</definedName>
    <definedName name="_xlnm.Print_Area" localSheetId="9">'Tabel B1.3A'!$A$1:$G$17</definedName>
    <definedName name="_xlnm.Print_Area" localSheetId="11">'Tabel B1.4A'!$A$1:$G$17</definedName>
    <definedName name="_xlnm.Print_Area" localSheetId="15">'Tabel B1.6'!$A$1:$J$25</definedName>
    <definedName name="_xlnm.Print_Area" localSheetId="18">'Tabel B1.9'!$A$1:$J$20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<sst xmlns="http://schemas.openxmlformats.org/spreadsheetml/2006/main" count="1356" uniqueCount="313">
  <si>
    <t>Bijstandsdebiteuren- en boetestatistiek (BDBS)</t>
  </si>
  <si>
    <t>Tabellenset B1</t>
  </si>
  <si>
    <t>Vorderingen Bijstandsdebiteuren- en boetestatistiek</t>
  </si>
  <si>
    <t>(excl. AIO)</t>
  </si>
  <si>
    <t>Verslagperiode: Eerste kwartaal 2026</t>
  </si>
  <si>
    <t/>
  </si>
  <si>
    <t>CBS, Team Sociale zekerheid</t>
  </si>
  <si>
    <t>Juli 2026</t>
  </si>
  <si>
    <t>Inhoud</t>
  </si>
  <si>
    <t>Werkblad</t>
  </si>
  <si>
    <t>Toelichting bij de tabellen</t>
  </si>
  <si>
    <t>Beschrijving van de gebruikte bronbestanden</t>
  </si>
  <si>
    <t>Aantal openstaande vorderingen (excl. AIO) naar ontstaansgrond en saldoklassen, ultimo eerste kwartaal 2026</t>
  </si>
  <si>
    <t>Aantal openstaande vorderingen (excl. AIO) naar looptijd en saldoklassen, ultimo eerste kwartaal 2026</t>
  </si>
  <si>
    <t>Aantal openstaande vorderingen (excl. AIO) en saldoschuld naar ontstaansgrond (hoofdtypen), ultimo eerste kwartaal 2026</t>
  </si>
  <si>
    <t>Aantal openstaande vorderingen (excl. AIO) en saldoschuld naar ontstaansgrond (uitgebreid), ultimo eerste kwartaal 2026</t>
  </si>
  <si>
    <t>Aantal nieuwe vorderingen (excl. AIO) ontstaan in verslagperiode en beginschuld naar ontstaansgrond (hoofdtypen), ultimo eerste kwartaal 2026</t>
  </si>
  <si>
    <t>Aantal nieuwe vorderingen (excl. AIO) ontstaan in verslagperiode en beginschuld naar ontstaansgrond (uitgebreid), ultimo eerste kwartaal 2026</t>
  </si>
  <si>
    <t>Aantal nieuwe vorderingen (excl. AIO) ontstaan in verslagperiode en saldoschuld naar ontstaansgrond (hoofdtypen), ultimo eerste kwartaal 2026</t>
  </si>
  <si>
    <t>Aantal nieuwe vorderingen (excl. AIO) ontstaan in verslagperiode en saldoschuld naar ontstaansgrond (uitgebreid), ultimo eerste kwartaal 2026</t>
  </si>
  <si>
    <t>Aantal vorderingen (excl. AIO) wegens overtreding inlichtingenplicht en boetevorderingen met benadelingsbedrag naar looptijd en saldoklassen, ultimo eerste kwartaal 2026</t>
  </si>
  <si>
    <t>Aantal boetevorderingen (excl. AIO) wegens overtreding inlichtingenplicht zonder benadelingsbedrag naar looptijd en saldoklassen, ultimo eerste kwartaal 2026</t>
  </si>
  <si>
    <t>Aantal definitief buiten invordering gestelde vorderingen (excl. AIO) en restschuld naar ontstaansgrond (hoofdtypen), eerste kwartaal 2026¹</t>
  </si>
  <si>
    <t>Aantal aflossingen (excl. AIO) naar ontstaansgrond (hoofdtypen) en ontvangen bedragklassen, eerste kwartaal 2026</t>
  </si>
  <si>
    <t>Ontvangen bedragen aan aflossingen (excl. AIO) naar ontstaansgrond (hoofdtypen) en ontvangen bedragklassen, eerste kwartaal 2026</t>
  </si>
  <si>
    <t>Aantal debiteuren met één of meerdere vorderingen (excl. AIO) naar saldoschuld en saldoklassen, ultimo eerste kwartaal 2026</t>
  </si>
  <si>
    <t>Aantal debiteuren met één of meerdere vorderingen (excl. AIO) die ontstaan zijn voor 1 januari 2013 naar ontstaansgrond en saldoklassen, ultimo eerste kwartaal 2026¹</t>
  </si>
  <si>
    <t>Aantal debiteuren met één of meerdere vorderingen (excl. AIO) die ontstaan zijn vanaf 1 januari 2013 naar ontstaansgrond (hoofdtypen) en saldoklassen, ultimo eerste kwartaal 2026¹</t>
  </si>
  <si>
    <t>Aantal debiteuren met één of meerdere vorderingen (excl. AIO) die ontstaan zijn vanaf 1 januari 2013 naar ontstaansgrond (uitgebreid) en saldoklassen, ultimo eerste kwartaal 2026¹</t>
  </si>
  <si>
    <t>Aantal openstaande vorderingen (excl. AIO) naar aard uitkering en ontstaansgrond (hoofdtypen), ultimo eerste kwartaal 2026</t>
  </si>
  <si>
    <t>Beginschuld openstaande vorderingen (excl. AIO) naar aard uitkering en ontstaansgrond (hoofdtypen), ultimo eerste kwartaal 2026</t>
  </si>
  <si>
    <t>Saldoschuld openstaande vorderingen (excl. AIO) naar aard uitkering en ontstaansgrond (hoofdtypen), ultimo eerste kwartaal 2026</t>
  </si>
  <si>
    <t>Aantal debiteuren met openstaande vorderingen (excl. AIO) naar aard uitkering en ontstaansgrond (hoofdtypen), ultimo eerste kwartaal 2026¹</t>
  </si>
  <si>
    <t>Aantal debiteuren met nieuwe vorderingen (excl. AIO) in de verslagperiode in het kader van het Bbz en beginschuld naar ontstaansgrond (uitgebreid), eerste kwartaal 2026¹</t>
  </si>
  <si>
    <t>Aantal debiteuren met nieuwe vorderingen (excl. AIO) in de verslagperiode naar aard uitkering en ontstaansgrond (uitgebreid), eerste kwartaal 2026¹</t>
  </si>
  <si>
    <t>Aantal debiteuren met openstaande vorderingen (excl. AIO) naar aard uitkering, leeftijd, geslacht en type huishouden, ultimo eerste kwartaal 2026¹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</si>
  <si>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</si>
  <si>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</si>
  <si>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</si>
  <si>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</si>
  <si>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</si>
  <si>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</si>
  <si>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</si>
  <si>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</si>
  <si>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</si>
  <si>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</si>
  <si>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</si>
  <si>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</si>
  <si>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</si>
  <si>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</si>
  <si>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</si>
  <si>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</si>
  <si>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</si>
  <si>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</si>
  <si>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</si>
  <si>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</si>
  <si>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</si>
  <si>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</si>
  <si>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</si>
  <si>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</si>
  <si>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</si>
  <si>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</si>
  <si>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</si>
  <si>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</si>
  <si>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</si>
  <si>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</si>
  <si>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</si>
  <si>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</si>
  <si>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</si>
  <si>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</si>
  <si>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</si>
  <si>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</si>
  <si>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</si>
  <si>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</si>
  <si>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</si>
  <si>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</si>
  <si>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</si>
  <si>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</si>
  <si>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</si>
  <si>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</si>
  <si>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</si>
  <si>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</si>
  <si>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</si>
  <si>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</si>
  <si>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</si>
  <si>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</si>
  <si>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</si>
  <si>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</si>
  <si>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</si>
  <si>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</si>
  <si>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</si>
  <si>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</si>
  <si>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</si>
  <si>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</si>
  <si>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</si>
  <si>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</si>
  <si>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</si>
  <si>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</si>
  <si>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</si>
  <si>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</si>
  <si>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</si>
  <si>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</si>
  <si>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</si>
  <si>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</si>
  <si>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</si>
  <si>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</si>
  <si>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</si>
  <si>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</si>
  <si>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</si>
  <si>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</si>
  <si>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</si>
  <si>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</si>
  <si>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</si>
  <si>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</si>
  <si>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</si>
  <si>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</si>
  <si>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</si>
  <si>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</si>
  <si>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</si>
  <si>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</si>
  <si>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</si>
  <si>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</si>
  <si>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</si>
  <si>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</si>
  <si>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</si>
  <si>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</si>
  <si>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</si>
  <si>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</si>
  <si>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</si>
  <si>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</si>
  <si>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</si>
  <si>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</si>
  <si>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</si>
  <si>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</si>
  <si>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</si>
  <si>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</si>
  <si>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</si>
  <si>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</si>
  <si>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</si>
  <si>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</si>
  <si>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</si>
  <si>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</si>
  <si>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</si>
  <si>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</si>
  <si>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</si>
  <si>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</si>
  <si>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</si>
  <si>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</si>
  <si>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</si>
  <si>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</si>
  <si>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</si>
  <si>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</si>
  <si>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</si>
  <si>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</si>
  <si>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</si>
  <si>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</si>
  <si>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</si>
  <si>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</si>
  <si>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</si>
  <si>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</si>
  <si>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</si>
  <si>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</si>
  <si>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</si>
  <si>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</si>
  <si>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</si>
  <si>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</si>
  <si>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</si>
  <si>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</si>
  <si>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</si>
  <si>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</si>
  <si>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</si>
  <si>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</si>
  <si>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</si>
  <si>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</si>
  <si>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</si>
  <si>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</si>
  <si>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</si>
  <si>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</si>
  <si>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</si>
  <si>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</si>
  <si>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</si>
  <si>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</si>
  <si>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</si>
  <si>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</si>
  <si>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</si>
  <si>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</si>
  <si>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</si>
  <si>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</si>
  <si>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</si>
  <si>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</si>
  <si>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</si>
  <si>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</si>
  <si>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</si>
  <si>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</si>
  <si>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</si>
  <si>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</si>
  <si>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</si>
  <si>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</si>
  <si>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</si>
  <si>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</si>
  <si>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</si>
  <si>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</si>
  <si>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</si>
  <si>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</si>
  <si>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</si>
  <si>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</si>
  <si>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</si>
  <si>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</si>
  <si>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</si>
  <si>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</si>
  <si>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</si>
  <si>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</si>
  <si>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</si>
  <si>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</si>
  <si>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</si>
  <si>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</si>
  <si>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</si>
  <si>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</si>
  <si>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</si>
  <si>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</si>
  <si>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</si>
  <si>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</si>
  <si>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</si>
  <si>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</si>
  <si>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</si>
  <si>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</si>
  <si>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</si>
  <si>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</si>
  <si>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</si>
  <si>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</si>
  <si>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</si>
  <si>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</si>
  <si>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</si>
  <si>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</si>
  <si>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</si>
  <si>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</si>
  <si>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</si>
  <si>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</si>
  <si>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</si>
  <si>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</si>
  <si>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</si>
  <si>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</si>
  <si>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</si>
  <si>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</si>
  <si>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</si>
  <si>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</si>
  <si>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</si>
  <si>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</si>
  <si>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</si>
  <si>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</si>
  <si>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</si>
  <si>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</si>
  <si>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</si>
  <si>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</si>
  <si>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</si>
  <si>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</si>
  <si>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</si>
  <si>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</si>
  <si>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</si>
  <si>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</si>
  <si>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</si>
  <si>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</si>
  <si>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</si>
  <si>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</si>
  <si>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</si>
  <si>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exclusief vorderingen op basis van de AIO</t>
    </r>
    <r>
      <rPr>
        <sz val="8"/>
        <color rgb="FF000000"/>
        <rFont val="Arial"/>
        <family val="2"/>
      </rPr>
      <t>.</t>
    </r>
  </si>
  <si>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</si>
  <si>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</si>
  <si>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</si>
  <si>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</si>
  <si>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</si>
  <si>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</si>
  <si>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</si>
  <si>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</si>
  <si>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</si>
  <si>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</si>
  <si>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</si>
  <si>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</si>
  <si>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</si>
  <si>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</si>
  <si>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</si>
  <si>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</si>
  <si>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</si>
  <si>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</si>
  <si>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</si>
  <si>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</si>
  <si>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</si>
  <si>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</si>
  <si>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</si>
  <si>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</si>
  <si>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</si>
  <si>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</si>
  <si>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</si>
  <si>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</si>
  <si>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</si>
  <si>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</si>
  <si>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</si>
  <si>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</si>
  <si>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</si>
  <si>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</si>
  <si>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De verslagperiode van deze tabellenset is het eerste kwartaal van 2026.</t>
  </si>
  <si>
    <t>Aantal debiteuren met één of meerdere vorderingen (excl. AIO) die ontstaan zijn voor 1 januari 2013 naar ontstaansgrond en saldoklassen, ultimo eerste kwartaal 2026</t>
  </si>
  <si>
    <t>Aantal debiteuren met één of meerdere vorderingen (excl. AIO) die ontstaan zijn vanaf 1 januari 2013 naar ontstaansgrond (hoofdtypen) en saldoklassen, ultimo eerste kwartaal 2026</t>
  </si>
  <si>
    <t>Aantal debiteuren met één of meerdere vorderingen (excl. AIO) die ontstaan zijn vanaf 1 januari 2013 naar ontstaansgrond (uitgebreid) en saldoklassen, ultimo eerste kwartaal 2026</t>
  </si>
  <si>
    <t>Aantal debiteuren met nieuwe vorderingen (excl. AIO) in de verslagperiode in het kader van het Bbz en beginschuld naar ontstaansgrond (uitgebreid), eerste kwartaal 2026</t>
  </si>
  <si>
    <t>Aantal debiteuren met nieuwe vorderingen (excl. AIO) in de verslagperiode naar aard uitkering en ontstaansgrond (uitgebreid), eerste kwartaal 2026</t>
  </si>
  <si>
    <t>Aantal debiteuren met openstaande vorderingen (excl. AIO) naar aard uitkering, leeftijd, geslacht en type huishouden, ultimo eerste kwartaal 2026</t>
  </si>
  <si>
    <t>Aantal debiteuren met openstaande vorderingen (excl. AIO) naar aard uitkering en ontstaansgrond (hoofdtypen), ultimo eerste kwartaal 2026</t>
  </si>
  <si>
    <t>.</t>
  </si>
  <si>
    <r>
      <t xml:space="preserve">Aantal vorderingen (excl. AIO) wegens overtreding inlichtingenplicht en boetevorderingen </t>
    </r>
    <r>
      <rPr>
        <b/>
        <u/>
        <sz val="8"/>
        <color rgb="FF000000"/>
        <rFont val="Arial"/>
        <family val="2"/>
      </rPr>
      <t>met</t>
    </r>
    <r>
      <rPr>
        <b/>
        <sz val="8"/>
        <color rgb="FF000000"/>
        <rFont val="Arial"/>
      </rPr>
      <t xml:space="preserve"> benadelingsbedrag naar looptijd en saldoklassen, ultimo eerste kwartaal 2026</t>
    </r>
  </si>
  <si>
    <r>
      <t xml:space="preserve">Aantal boetevorderingen (excl. AIO) wegens overtreding inlichtingenplicht </t>
    </r>
    <r>
      <rPr>
        <b/>
        <u/>
        <sz val="8"/>
        <color rgb="FF000000"/>
        <rFont val="Arial"/>
        <family val="2"/>
      </rPr>
      <t>zonder</t>
    </r>
    <r>
      <rPr>
        <b/>
        <sz val="8"/>
        <color rgb="FF000000"/>
        <rFont val="Arial"/>
      </rPr>
      <t xml:space="preserve"> benadelingsbedrag naar looptijd en saldoklassen, ultimo eerste kwartaal 2026</t>
    </r>
  </si>
  <si>
    <t>Aantal definitief buiten invordering gestelde vorderingen (excl. AIO) en restschuld naar ontstaansgrond (hoofdtypen), eerste kwartaal 2026</t>
  </si>
  <si>
    <r>
      <t>Ultimo</t>
    </r>
    <r>
      <rPr>
        <sz val="8"/>
        <color rgb="FF000000"/>
        <rFont val="Arial"/>
        <family val="2"/>
      </rPr>
      <t xml:space="preserve"> - Laatste dag van verslagperiode, bijvoorbeeld: ultimo maart 2026 betekent 'op de laatste dag van maart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</si>
</sst>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0.0;\-##0.0"/>
    <numFmt numFmtId="166" formatCode="##0;\-##0"/>
    <numFmt numFmtId="167" formatCode="###\ ##0.0;\-###\ ##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21" fillId="0" borderId="0"/>
    <xf numFmtId="0" fontId="1" fillId="0" borderId="0"/>
    <xf numFmtId="0" fontId="21" fillId="0" borderId="0"/>
  </cellStyleXfs>
  <cellXfs count="25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8" fillId="0" borderId="0" xfId="1"/>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3" fillId="3" borderId="0" xfId="0" applyNumberFormat="1" applyFont="1" applyFill="1" applyAlignment="1">
      <alignment vertical="center" wrapText="1"/>
    </xf>
    <xf numFmtId="49" fontId="16" fillId="3"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0" fontId="10" fillId="2" borderId="0" xfId="0" applyFont="1" applyFill="1" applyAlignment="1">
      <alignment horizontal="justify" vertical="top"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22" fillId="2" borderId="0" xfId="2" applyFont="1" applyFill="1" applyAlignment="1">
      <alignment horizontal="left" vertical="top" wrapText="1"/>
    </xf>
    <xf numFmtId="0" fontId="23" fillId="2" borderId="0" xfId="2" applyFont="1" applyFill="1" applyAlignment="1">
      <alignment horizontal="left" vertical="top" wrapText="1"/>
    </xf>
    <xf numFmtId="0" fontId="24" fillId="4" borderId="0" xfId="2" applyFont="1" applyFill="1" applyAlignment="1">
      <alignment horizontal="left" vertical="top" wrapText="1"/>
    </xf>
    <xf numFmtId="0" fontId="23" fillId="4" borderId="0" xfId="2" applyFont="1" applyFill="1" applyAlignment="1">
      <alignment horizontal="left" vertical="top" wrapText="1"/>
    </xf>
    <xf numFmtId="0" fontId="24" fillId="2" borderId="3" xfId="3" applyFont="1" applyFill="1" applyBorder="1" applyAlignment="1">
      <alignment horizontal="left" vertical="top" wrapText="1"/>
    </xf>
    <xf numFmtId="0" fontId="24" fillId="2" borderId="4" xfId="4" applyFont="1" applyFill="1" applyBorder="1" applyAlignment="1">
      <alignment horizontal="left" vertical="top" wrapText="1"/>
    </xf>
    <xf numFmtId="0" fontId="23" fillId="2" borderId="5" xfId="3" applyFont="1" applyFill="1" applyBorder="1" applyAlignment="1">
      <alignment horizontal="left" vertical="top" wrapText="1"/>
    </xf>
    <xf numFmtId="0" fontId="13" fillId="3" borderId="6" xfId="0" applyFont="1" applyFill="1" applyBorder="1" applyAlignment="1">
      <alignment vertical="center" wrapText="1"/>
    </xf>
    <xf numFmtId="0" fontId="23" fillId="2" borderId="6" xfId="4"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7" xfId="3" applyFont="1" applyFill="1" applyBorder="1" applyAlignment="1">
      <alignment horizontal="left" vertical="top" wrapText="1"/>
    </xf>
    <xf numFmtId="0" fontId="13" fillId="0" borderId="8" xfId="0" applyFont="1" applyBorder="1"/>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23" fillId="4" borderId="5" xfId="3" applyFont="1" applyFill="1" applyBorder="1" applyAlignment="1">
      <alignment horizontal="left" vertical="top" wrapText="1"/>
    </xf>
    <xf numFmtId="0" fontId="23" fillId="4" borderId="6" xfId="0" applyFont="1" applyFill="1" applyBorder="1" applyAlignment="1">
      <alignment horizontal="left" vertical="top" wrapText="1"/>
    </xf>
    <xf numFmtId="0" fontId="13" fillId="0" borderId="6" xfId="0" applyFont="1" applyBorder="1" applyAlignment="1">
      <alignment vertical="center"/>
    </xf>
    <xf numFmtId="0" fontId="23" fillId="4" borderId="5" xfId="2" applyFont="1" applyFill="1" applyBorder="1" applyAlignment="1">
      <alignment horizontal="left" vertical="top" wrapText="1"/>
    </xf>
    <xf numFmtId="0" fontId="23" fillId="4" borderId="7" xfId="3" applyFont="1" applyFill="1" applyBorder="1" applyAlignment="1">
      <alignment horizontal="left" vertical="top" wrapText="1"/>
    </xf>
    <xf numFmtId="0" fontId="25" fillId="4" borderId="0" xfId="2"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2" applyFont="1" applyFill="1"/>
    <xf numFmtId="0" fontId="23" fillId="4" borderId="0" xfId="2" applyFont="1" applyFill="1" applyAlignment="1">
      <alignment vertical="top"/>
    </xf>
    <xf numFmtId="0" fontId="29" fillId="2" borderId="0" xfId="0" applyFont="1" applyFill="1"/>
    <xf numFmtId="0" fontId="29" fillId="2" borderId="0" xfId="0" applyFont="1" applyFill="1" applyAlignment="1">
      <alignment vertical="top"/>
    </xf>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7" fillId="0" borderId="0" xfId="0" applyFont="1" applyAlignment="1">
      <alignment horizontal="left" vertical="center"/>
    </xf>
    <xf numFmtId="0" fontId="13" fillId="0" borderId="0" xfId="0" applyFont="1"/>
    <xf numFmtId="0" fontId="0" fillId="2" borderId="0" xfId="0" applyFont="1" applyFill="1" applyAlignment="1">
      <alignment horizontal="left" vertical="top"/>
    </xf>
    <xf numFmtId="164" fontId="0" fillId="0" borderId="0" xfId="0" applyNumberFormat="1"/>
    <xf numFmtId="0" fontId="0" fillId="0" borderId="1" xfId="0" applyFont="1" applyBorder="1" applyAlignment="1">
      <alignment horizontal="left" vertical="center" wrapText="1"/>
    </xf>
  </cellXfs>
  <cellStyles count="5">
    <cellStyle name="Hyperlink" xfId="1" builtinId="8"/>
    <cellStyle name="Standaard" xfId="0" builtinId="0"/>
    <cellStyle name="Standaard 2 2" xfId="2" xr:uid="{013FC084-576F-40A9-87F7-E58DAA3C219F}"/>
    <cellStyle name="Standaard 4 2" xfId="3" xr:uid="{44B30BBA-93E5-425F-A120-58B3C62427BF}"/>
    <cellStyle name="Standaard 5 2" xfId="4" xr:uid="{5F7347CF-433E-4937-ABD8-81F551B31C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16</v>
      </c>
    </row>
    <row r="4" spans="1:5" x14ac:dyDescent="0.2">
      <c r="A4" s="23"/>
      <c r="B4" s="23"/>
      <c r="C4" s="23"/>
      <c r="D4" s="23"/>
      <c r="E4" s="23"/>
    </row>
    <row r="5" spans="1:5" x14ac:dyDescent="0.2">
      <c r="A5" t="s">
        <v>5</v>
      </c>
      <c r="B5" t="s">
        <v>5</v>
      </c>
      <c r="D5" s="9" t="s">
        <v>74</v>
      </c>
      <c r="E5" s="9" t="s">
        <v>92</v>
      </c>
    </row>
    <row r="7" spans="1:5" x14ac:dyDescent="0.2">
      <c r="A7" s="22" t="s">
        <v>55</v>
      </c>
      <c r="B7" t="s">
        <v>5</v>
      </c>
      <c r="D7" s="40">
        <v>35530</v>
      </c>
      <c r="E7" s="41">
        <v>49.5</v>
      </c>
    </row>
    <row r="9" spans="1:5" x14ac:dyDescent="0.2">
      <c r="A9" s="22" t="s">
        <v>62</v>
      </c>
      <c r="B9" s="22" t="s">
        <v>44</v>
      </c>
      <c r="D9" s="40">
        <v>35530</v>
      </c>
      <c r="E9" s="41">
        <v>49.5</v>
      </c>
    </row>
    <row r="10" spans="1:5" x14ac:dyDescent="0.2">
      <c r="A10" t="s">
        <v>5</v>
      </c>
      <c r="B10" s="22" t="s">
        <v>63</v>
      </c>
      <c r="D10" s="40">
        <v>3120</v>
      </c>
      <c r="E10" s="41">
        <v>8.4</v>
      </c>
    </row>
    <row r="11" spans="1:5" x14ac:dyDescent="0.2">
      <c r="A11" t="s">
        <v>5</v>
      </c>
      <c r="B11" s="22" t="s">
        <v>64</v>
      </c>
      <c r="D11" s="40">
        <v>870</v>
      </c>
      <c r="E11" s="41">
        <v>0.6</v>
      </c>
    </row>
    <row r="12" spans="1:5" x14ac:dyDescent="0.2">
      <c r="A12" t="s">
        <v>5</v>
      </c>
      <c r="B12" s="22" t="s">
        <v>58</v>
      </c>
      <c r="D12" s="40">
        <v>20860</v>
      </c>
      <c r="E12" s="41">
        <v>25.1</v>
      </c>
    </row>
    <row r="13" spans="1:5" x14ac:dyDescent="0.2">
      <c r="A13" t="s">
        <v>5</v>
      </c>
      <c r="B13" s="22" t="s">
        <v>59</v>
      </c>
      <c r="D13" s="40">
        <v>6130</v>
      </c>
      <c r="E13" s="41">
        <v>11.6</v>
      </c>
    </row>
    <row r="14" spans="1:5" x14ac:dyDescent="0.2">
      <c r="A14" t="s">
        <v>5</v>
      </c>
      <c r="B14" s="22" t="s">
        <v>60</v>
      </c>
      <c r="D14" s="40">
        <v>520</v>
      </c>
      <c r="E14" s="41">
        <v>0</v>
      </c>
    </row>
    <row r="15" spans="1:5" x14ac:dyDescent="0.2">
      <c r="A15" t="s">
        <v>5</v>
      </c>
      <c r="B15" s="22" t="s">
        <v>61</v>
      </c>
      <c r="D15" s="40">
        <v>4030</v>
      </c>
      <c r="E15" s="41">
        <v>3.7</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17</v>
      </c>
    </row>
    <row r="4" spans="1:5" x14ac:dyDescent="0.2">
      <c r="A4" s="23"/>
      <c r="B4" s="23"/>
      <c r="C4" s="23"/>
      <c r="D4" s="23"/>
      <c r="E4" s="23"/>
    </row>
    <row r="5" spans="1:5" x14ac:dyDescent="0.2">
      <c r="A5" t="s">
        <v>5</v>
      </c>
      <c r="B5" t="s">
        <v>5</v>
      </c>
      <c r="D5" s="9" t="s">
        <v>74</v>
      </c>
      <c r="E5" s="9" t="s">
        <v>92</v>
      </c>
    </row>
    <row r="7" spans="1:5" x14ac:dyDescent="0.2">
      <c r="A7" s="22" t="s">
        <v>55</v>
      </c>
      <c r="B7" t="s">
        <v>5</v>
      </c>
      <c r="D7" s="42">
        <v>35530</v>
      </c>
      <c r="E7" s="43">
        <v>49.5</v>
      </c>
    </row>
    <row r="9" spans="1:5" x14ac:dyDescent="0.2">
      <c r="A9" s="22" t="s">
        <v>62</v>
      </c>
      <c r="B9" s="22" t="s">
        <v>44</v>
      </c>
      <c r="D9" s="42">
        <v>35530</v>
      </c>
      <c r="E9" s="43">
        <v>49.5</v>
      </c>
    </row>
    <row r="10" spans="1:5" x14ac:dyDescent="0.2">
      <c r="A10" t="s">
        <v>5</v>
      </c>
      <c r="B10" s="22" t="s">
        <v>80</v>
      </c>
      <c r="D10" s="42">
        <v>1190</v>
      </c>
      <c r="E10" s="43">
        <v>2.1</v>
      </c>
    </row>
    <row r="11" spans="1:5" x14ac:dyDescent="0.2">
      <c r="A11" t="s">
        <v>5</v>
      </c>
      <c r="B11" s="22" t="s">
        <v>81</v>
      </c>
      <c r="D11" s="42">
        <v>270</v>
      </c>
      <c r="E11" s="43">
        <v>1.3</v>
      </c>
    </row>
    <row r="12" spans="1:5" x14ac:dyDescent="0.2">
      <c r="A12" t="s">
        <v>5</v>
      </c>
      <c r="B12" s="22" t="s">
        <v>82</v>
      </c>
      <c r="D12" s="42">
        <v>190</v>
      </c>
      <c r="E12" s="43">
        <v>1.1000000000000001</v>
      </c>
    </row>
    <row r="13" spans="1:5" x14ac:dyDescent="0.2">
      <c r="A13" t="s">
        <v>5</v>
      </c>
      <c r="B13" s="22" t="s">
        <v>83</v>
      </c>
      <c r="D13" s="42">
        <v>340</v>
      </c>
      <c r="E13" s="43">
        <v>1.2</v>
      </c>
    </row>
    <row r="14" spans="1:5" x14ac:dyDescent="0.2">
      <c r="A14" t="s">
        <v>5</v>
      </c>
      <c r="B14" s="22" t="s">
        <v>84</v>
      </c>
      <c r="D14" s="42">
        <v>170</v>
      </c>
      <c r="E14" s="43">
        <v>0.5</v>
      </c>
    </row>
    <row r="15" spans="1:5" x14ac:dyDescent="0.2">
      <c r="A15" t="s">
        <v>5</v>
      </c>
      <c r="B15" s="22" t="s">
        <v>85</v>
      </c>
      <c r="D15" s="42">
        <v>960</v>
      </c>
      <c r="E15" s="43">
        <v>2.2000000000000002</v>
      </c>
    </row>
    <row r="16" spans="1:5" x14ac:dyDescent="0.2">
      <c r="A16" t="s">
        <v>5</v>
      </c>
      <c r="B16" s="22" t="s">
        <v>86</v>
      </c>
      <c r="D16" s="42">
        <v>20860</v>
      </c>
      <c r="E16" s="43">
        <v>25.1</v>
      </c>
    </row>
    <row r="17" spans="1:5" x14ac:dyDescent="0.2">
      <c r="A17" t="s">
        <v>5</v>
      </c>
      <c r="B17" s="22" t="s">
        <v>87</v>
      </c>
      <c r="D17" s="42">
        <v>830</v>
      </c>
      <c r="E17" s="43">
        <v>0.6</v>
      </c>
    </row>
    <row r="18" spans="1:5" x14ac:dyDescent="0.2">
      <c r="A18" t="s">
        <v>5</v>
      </c>
      <c r="B18" s="22" t="s">
        <v>88</v>
      </c>
      <c r="D18" s="42">
        <v>50</v>
      </c>
      <c r="E18" s="43">
        <v>0</v>
      </c>
    </row>
    <row r="19" spans="1:5" x14ac:dyDescent="0.2">
      <c r="A19" t="s">
        <v>5</v>
      </c>
      <c r="B19" s="22" t="s">
        <v>59</v>
      </c>
      <c r="D19" s="42">
        <v>6040</v>
      </c>
      <c r="E19" s="43">
        <v>11.2</v>
      </c>
    </row>
    <row r="20" spans="1:5" x14ac:dyDescent="0.2">
      <c r="A20" t="s">
        <v>5</v>
      </c>
      <c r="B20" s="22" t="s">
        <v>77</v>
      </c>
      <c r="D20" s="42">
        <v>90</v>
      </c>
      <c r="E20" s="43">
        <v>0.4</v>
      </c>
    </row>
    <row r="21" spans="1:5" x14ac:dyDescent="0.2">
      <c r="A21" t="s">
        <v>5</v>
      </c>
      <c r="B21" s="22" t="s">
        <v>89</v>
      </c>
      <c r="D21" s="42">
        <v>480</v>
      </c>
      <c r="E21" s="43">
        <v>0</v>
      </c>
    </row>
    <row r="22" spans="1:5" x14ac:dyDescent="0.2">
      <c r="A22" t="s">
        <v>5</v>
      </c>
      <c r="B22" s="22" t="s">
        <v>90</v>
      </c>
      <c r="D22" s="42">
        <v>40</v>
      </c>
      <c r="E22" s="43">
        <v>0</v>
      </c>
    </row>
    <row r="23" spans="1:5" x14ac:dyDescent="0.2">
      <c r="A23" t="s">
        <v>5</v>
      </c>
      <c r="B23" s="22" t="s">
        <v>91</v>
      </c>
      <c r="D23" s="42">
        <v>120</v>
      </c>
      <c r="E23" s="43">
        <v>0</v>
      </c>
    </row>
    <row r="24" spans="1:5" x14ac:dyDescent="0.2">
      <c r="A24" t="s">
        <v>5</v>
      </c>
      <c r="B24" s="22" t="s">
        <v>61</v>
      </c>
      <c r="D24" s="42">
        <v>3910</v>
      </c>
      <c r="E24" s="43">
        <v>3.7</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134</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35530</v>
      </c>
      <c r="E7" s="45">
        <v>43.4</v>
      </c>
    </row>
    <row r="9" spans="1:5" x14ac:dyDescent="0.2">
      <c r="A9" s="22" t="s">
        <v>62</v>
      </c>
      <c r="B9" s="22" t="s">
        <v>44</v>
      </c>
      <c r="D9" s="44">
        <v>35530</v>
      </c>
      <c r="E9" s="45">
        <v>43.4</v>
      </c>
    </row>
    <row r="10" spans="1:5" x14ac:dyDescent="0.2">
      <c r="A10" t="s">
        <v>5</v>
      </c>
      <c r="B10" s="22" t="s">
        <v>63</v>
      </c>
      <c r="D10" s="44">
        <v>3120</v>
      </c>
      <c r="E10" s="45">
        <v>8</v>
      </c>
    </row>
    <row r="11" spans="1:5" x14ac:dyDescent="0.2">
      <c r="A11" t="s">
        <v>5</v>
      </c>
      <c r="B11" s="22" t="s">
        <v>64</v>
      </c>
      <c r="D11" s="44">
        <v>870</v>
      </c>
      <c r="E11" s="45">
        <v>0.6</v>
      </c>
    </row>
    <row r="12" spans="1:5" x14ac:dyDescent="0.2">
      <c r="A12" t="s">
        <v>5</v>
      </c>
      <c r="B12" s="22" t="s">
        <v>58</v>
      </c>
      <c r="D12" s="44">
        <v>20860</v>
      </c>
      <c r="E12" s="45">
        <v>16.600000000000001</v>
      </c>
    </row>
    <row r="13" spans="1:5" x14ac:dyDescent="0.2">
      <c r="A13" t="s">
        <v>5</v>
      </c>
      <c r="B13" s="22" t="s">
        <v>59</v>
      </c>
      <c r="D13" s="44">
        <v>6130</v>
      </c>
      <c r="E13" s="45">
        <v>15</v>
      </c>
    </row>
    <row r="14" spans="1:5" x14ac:dyDescent="0.2">
      <c r="A14" t="s">
        <v>5</v>
      </c>
      <c r="B14" s="22" t="s">
        <v>60</v>
      </c>
      <c r="D14" s="44">
        <v>520</v>
      </c>
      <c r="E14" s="45">
        <v>0.2</v>
      </c>
    </row>
    <row r="15" spans="1:5" x14ac:dyDescent="0.2">
      <c r="A15" t="s">
        <v>5</v>
      </c>
      <c r="B15" s="22" t="s">
        <v>61</v>
      </c>
      <c r="D15" s="44">
        <v>4030</v>
      </c>
      <c r="E15" s="45">
        <v>3.2</v>
      </c>
    </row>
    <row r="17" spans="1:5" x14ac:dyDescent="0.2">
      <c r="A17" s="189" t="s">
        <v>128</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135</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35530</v>
      </c>
      <c r="E7" s="47">
        <v>43.4</v>
      </c>
    </row>
    <row r="9" spans="1:5" x14ac:dyDescent="0.2">
      <c r="A9" s="22" t="s">
        <v>62</v>
      </c>
      <c r="B9" s="22" t="s">
        <v>44</v>
      </c>
      <c r="D9" s="46">
        <v>35530</v>
      </c>
      <c r="E9" s="47">
        <v>43.4</v>
      </c>
    </row>
    <row r="10" spans="1:5" x14ac:dyDescent="0.2">
      <c r="A10" t="s">
        <v>5</v>
      </c>
      <c r="B10" s="22" t="s">
        <v>80</v>
      </c>
      <c r="D10" s="46">
        <v>1190</v>
      </c>
      <c r="E10" s="47">
        <v>1.9</v>
      </c>
    </row>
    <row r="11" spans="1:5" x14ac:dyDescent="0.2">
      <c r="A11" t="s">
        <v>5</v>
      </c>
      <c r="B11" s="22" t="s">
        <v>81</v>
      </c>
      <c r="D11" s="46">
        <v>270</v>
      </c>
      <c r="E11" s="47">
        <v>1.2</v>
      </c>
    </row>
    <row r="12" spans="1:5" x14ac:dyDescent="0.2">
      <c r="A12" t="s">
        <v>5</v>
      </c>
      <c r="B12" s="22" t="s">
        <v>82</v>
      </c>
      <c r="D12" s="46">
        <v>190</v>
      </c>
      <c r="E12" s="47">
        <v>1</v>
      </c>
    </row>
    <row r="13" spans="1:5" x14ac:dyDescent="0.2">
      <c r="A13" t="s">
        <v>5</v>
      </c>
      <c r="B13" s="22" t="s">
        <v>83</v>
      </c>
      <c r="D13" s="46">
        <v>340</v>
      </c>
      <c r="E13" s="47">
        <v>1.2</v>
      </c>
    </row>
    <row r="14" spans="1:5" x14ac:dyDescent="0.2">
      <c r="A14" t="s">
        <v>5</v>
      </c>
      <c r="B14" s="22" t="s">
        <v>84</v>
      </c>
      <c r="D14" s="46">
        <v>170</v>
      </c>
      <c r="E14" s="47">
        <v>0.5</v>
      </c>
    </row>
    <row r="15" spans="1:5" x14ac:dyDescent="0.2">
      <c r="A15" t="s">
        <v>5</v>
      </c>
      <c r="B15" s="22" t="s">
        <v>85</v>
      </c>
      <c r="D15" s="46">
        <v>960</v>
      </c>
      <c r="E15" s="47">
        <v>2.1</v>
      </c>
    </row>
    <row r="16" spans="1:5" x14ac:dyDescent="0.2">
      <c r="A16" t="s">
        <v>5</v>
      </c>
      <c r="B16" s="22" t="s">
        <v>86</v>
      </c>
      <c r="D16" s="46">
        <v>20860</v>
      </c>
      <c r="E16" s="47">
        <v>16.600000000000001</v>
      </c>
    </row>
    <row r="17" spans="1:5" x14ac:dyDescent="0.2">
      <c r="A17" t="s">
        <v>5</v>
      </c>
      <c r="B17" s="22" t="s">
        <v>87</v>
      </c>
      <c r="D17" s="46">
        <v>830</v>
      </c>
      <c r="E17" s="47">
        <v>0.6</v>
      </c>
    </row>
    <row r="18" spans="1:5" x14ac:dyDescent="0.2">
      <c r="A18" t="s">
        <v>5</v>
      </c>
      <c r="B18" s="22" t="s">
        <v>88</v>
      </c>
      <c r="D18" s="46">
        <v>50</v>
      </c>
      <c r="E18" s="47">
        <v>0</v>
      </c>
    </row>
    <row r="19" spans="1:5" x14ac:dyDescent="0.2">
      <c r="A19" t="s">
        <v>5</v>
      </c>
      <c r="B19" s="22" t="s">
        <v>59</v>
      </c>
      <c r="D19" s="46">
        <v>6040</v>
      </c>
      <c r="E19" s="47">
        <v>14.7</v>
      </c>
    </row>
    <row r="20" spans="1:5" x14ac:dyDescent="0.2">
      <c r="A20" t="s">
        <v>5</v>
      </c>
      <c r="B20" s="22" t="s">
        <v>77</v>
      </c>
      <c r="D20" s="46">
        <v>90</v>
      </c>
      <c r="E20" s="47">
        <v>0.4</v>
      </c>
    </row>
    <row r="21" spans="1:5" x14ac:dyDescent="0.2">
      <c r="A21" t="s">
        <v>5</v>
      </c>
      <c r="B21" s="22" t="s">
        <v>89</v>
      </c>
      <c r="D21" s="46">
        <v>480</v>
      </c>
      <c r="E21" s="47">
        <v>0.1</v>
      </c>
    </row>
    <row r="22" spans="1:5" x14ac:dyDescent="0.2">
      <c r="A22" t="s">
        <v>5</v>
      </c>
      <c r="B22" s="22" t="s">
        <v>90</v>
      </c>
      <c r="D22" s="46">
        <v>40</v>
      </c>
      <c r="E22" s="47">
        <v>0</v>
      </c>
    </row>
    <row r="23" spans="1:5" x14ac:dyDescent="0.2">
      <c r="A23" t="s">
        <v>5</v>
      </c>
      <c r="B23" s="22" t="s">
        <v>91</v>
      </c>
      <c r="D23" s="46">
        <v>120</v>
      </c>
      <c r="E23" s="47">
        <v>0</v>
      </c>
    </row>
    <row r="24" spans="1:5" x14ac:dyDescent="0.2">
      <c r="A24" t="s">
        <v>5</v>
      </c>
      <c r="B24" s="22" t="s">
        <v>61</v>
      </c>
      <c r="D24" s="46">
        <v>3910</v>
      </c>
      <c r="E24" s="47">
        <v>3.1</v>
      </c>
    </row>
    <row r="26" spans="1:5" x14ac:dyDescent="0.2">
      <c r="A26" s="189" t="s">
        <v>128</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136</v>
      </c>
    </row>
    <row r="2" spans="1:16" ht="15" customHeight="1" x14ac:dyDescent="0.2">
      <c r="A2" s="254" t="s">
        <v>309</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48">
        <v>80190</v>
      </c>
      <c r="F8" s="49">
        <v>90</v>
      </c>
      <c r="G8" s="50">
        <v>2630</v>
      </c>
      <c r="H8" s="51">
        <v>6300</v>
      </c>
      <c r="I8" s="52">
        <v>4230</v>
      </c>
      <c r="J8" s="53">
        <v>9200</v>
      </c>
      <c r="K8" s="54">
        <v>13090</v>
      </c>
      <c r="L8" s="55">
        <v>18170</v>
      </c>
      <c r="M8" s="56">
        <v>11910</v>
      </c>
      <c r="N8" s="57">
        <v>7680</v>
      </c>
      <c r="O8" s="58">
        <v>5650</v>
      </c>
      <c r="P8" s="59">
        <v>1250</v>
      </c>
    </row>
    <row r="9" spans="1:16" x14ac:dyDescent="0.2">
      <c r="A9" t="s">
        <v>5</v>
      </c>
      <c r="B9" s="22" t="s">
        <v>66</v>
      </c>
      <c r="D9" s="48">
        <v>11400</v>
      </c>
      <c r="F9" s="49">
        <v>20</v>
      </c>
      <c r="G9" s="50">
        <v>690</v>
      </c>
      <c r="H9" s="51">
        <v>1120</v>
      </c>
      <c r="I9" s="52">
        <v>800</v>
      </c>
      <c r="J9" s="53">
        <v>1560</v>
      </c>
      <c r="K9" s="54">
        <v>2180</v>
      </c>
      <c r="L9" s="55">
        <v>2390</v>
      </c>
      <c r="M9" s="56">
        <v>1230</v>
      </c>
      <c r="N9" s="57">
        <v>790</v>
      </c>
      <c r="O9" s="58">
        <v>570</v>
      </c>
      <c r="P9" s="59">
        <v>80</v>
      </c>
    </row>
    <row r="10" spans="1:16" x14ac:dyDescent="0.2">
      <c r="A10" t="s">
        <v>5</v>
      </c>
      <c r="B10" s="22" t="s">
        <v>67</v>
      </c>
      <c r="D10" s="48">
        <v>7290</v>
      </c>
      <c r="F10" s="49">
        <v>10</v>
      </c>
      <c r="G10" s="50">
        <v>230</v>
      </c>
      <c r="H10" s="51">
        <v>660</v>
      </c>
      <c r="I10" s="52">
        <v>410</v>
      </c>
      <c r="J10" s="53">
        <v>880</v>
      </c>
      <c r="K10" s="54">
        <v>1310</v>
      </c>
      <c r="L10" s="55">
        <v>1620</v>
      </c>
      <c r="M10" s="56">
        <v>980</v>
      </c>
      <c r="N10" s="57">
        <v>630</v>
      </c>
      <c r="O10" s="58">
        <v>460</v>
      </c>
      <c r="P10" s="59">
        <v>110</v>
      </c>
    </row>
    <row r="11" spans="1:16" x14ac:dyDescent="0.2">
      <c r="A11" t="s">
        <v>5</v>
      </c>
      <c r="B11" s="22" t="s">
        <v>68</v>
      </c>
      <c r="D11" s="48">
        <v>6000</v>
      </c>
      <c r="F11" s="49">
        <v>10</v>
      </c>
      <c r="G11" s="50">
        <v>150</v>
      </c>
      <c r="H11" s="51">
        <v>460</v>
      </c>
      <c r="I11" s="52">
        <v>320</v>
      </c>
      <c r="J11" s="53">
        <v>750</v>
      </c>
      <c r="K11" s="54">
        <v>1040</v>
      </c>
      <c r="L11" s="55">
        <v>1430</v>
      </c>
      <c r="M11" s="56">
        <v>870</v>
      </c>
      <c r="N11" s="57">
        <v>510</v>
      </c>
      <c r="O11" s="58">
        <v>370</v>
      </c>
      <c r="P11" s="59">
        <v>90</v>
      </c>
    </row>
    <row r="12" spans="1:16" x14ac:dyDescent="0.2">
      <c r="A12" t="s">
        <v>5</v>
      </c>
      <c r="B12" s="22" t="s">
        <v>69</v>
      </c>
      <c r="D12" s="48">
        <v>7250</v>
      </c>
      <c r="F12" s="49">
        <v>10</v>
      </c>
      <c r="G12" s="50">
        <v>200</v>
      </c>
      <c r="H12" s="51">
        <v>530</v>
      </c>
      <c r="I12" s="52">
        <v>410</v>
      </c>
      <c r="J12" s="53">
        <v>880</v>
      </c>
      <c r="K12" s="54">
        <v>1270</v>
      </c>
      <c r="L12" s="55">
        <v>1590</v>
      </c>
      <c r="M12" s="56">
        <v>1240</v>
      </c>
      <c r="N12" s="57">
        <v>650</v>
      </c>
      <c r="O12" s="58">
        <v>380</v>
      </c>
      <c r="P12" s="59">
        <v>100</v>
      </c>
    </row>
    <row r="13" spans="1:16" x14ac:dyDescent="0.2">
      <c r="A13" t="s">
        <v>5</v>
      </c>
      <c r="B13" s="22" t="s">
        <v>70</v>
      </c>
      <c r="D13" s="48">
        <v>8800</v>
      </c>
      <c r="F13" s="49">
        <v>10</v>
      </c>
      <c r="G13" s="50">
        <v>220</v>
      </c>
      <c r="H13" s="51">
        <v>620</v>
      </c>
      <c r="I13" s="52">
        <v>460</v>
      </c>
      <c r="J13" s="53">
        <v>950</v>
      </c>
      <c r="K13" s="54">
        <v>1450</v>
      </c>
      <c r="L13" s="55">
        <v>1960</v>
      </c>
      <c r="M13" s="56">
        <v>1710</v>
      </c>
      <c r="N13" s="57">
        <v>860</v>
      </c>
      <c r="O13" s="58">
        <v>460</v>
      </c>
      <c r="P13" s="59">
        <v>100</v>
      </c>
    </row>
    <row r="14" spans="1:16" x14ac:dyDescent="0.2">
      <c r="A14" t="s">
        <v>5</v>
      </c>
      <c r="B14" s="22" t="s">
        <v>71</v>
      </c>
      <c r="D14" s="48">
        <v>30920</v>
      </c>
      <c r="F14" s="49">
        <v>30</v>
      </c>
      <c r="G14" s="50">
        <v>810</v>
      </c>
      <c r="H14" s="51">
        <v>2400</v>
      </c>
      <c r="I14" s="52">
        <v>1500</v>
      </c>
      <c r="J14" s="53">
        <v>3500</v>
      </c>
      <c r="K14" s="54">
        <v>4730</v>
      </c>
      <c r="L14" s="55">
        <v>7300</v>
      </c>
      <c r="M14" s="56">
        <v>4550</v>
      </c>
      <c r="N14" s="57">
        <v>3120</v>
      </c>
      <c r="O14" s="58">
        <v>2480</v>
      </c>
      <c r="P14" s="59">
        <v>520</v>
      </c>
    </row>
    <row r="15" spans="1:16" x14ac:dyDescent="0.2">
      <c r="A15" t="s">
        <v>5</v>
      </c>
      <c r="B15" s="22" t="s">
        <v>72</v>
      </c>
      <c r="D15" s="48">
        <v>8520</v>
      </c>
      <c r="F15" s="49">
        <v>10</v>
      </c>
      <c r="G15" s="50">
        <v>340</v>
      </c>
      <c r="H15" s="51">
        <v>510</v>
      </c>
      <c r="I15" s="52">
        <v>320</v>
      </c>
      <c r="J15" s="53">
        <v>690</v>
      </c>
      <c r="K15" s="54">
        <v>1110</v>
      </c>
      <c r="L15" s="55">
        <v>1880</v>
      </c>
      <c r="M15" s="56">
        <v>1350</v>
      </c>
      <c r="N15" s="57">
        <v>1110</v>
      </c>
      <c r="O15" s="58">
        <v>930</v>
      </c>
      <c r="P15" s="59">
        <v>270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137</v>
      </c>
    </row>
    <row r="2" spans="1:16" ht="15" customHeight="1" x14ac:dyDescent="0.2">
      <c r="A2" s="254" t="s">
        <v>310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60">
        <v>320</v>
      </c>
      <c r="F8" s="61">
        <v>0</v>
      </c>
      <c r="G8" s="62">
        <v>30</v>
      </c>
      <c r="H8" s="63">
        <v>160</v>
      </c>
      <c r="I8" s="64">
        <v>40</v>
      </c>
      <c r="J8" s="65">
        <v>20</v>
      </c>
      <c r="K8" s="66">
        <v>30</v>
      </c>
      <c r="L8" s="67">
        <v>20</v>
      </c>
      <c r="M8" s="68">
        <v>0</v>
      </c>
      <c r="N8" s="69">
        <v>0</v>
      </c>
      <c r="O8" s="70">
        <v>0</v>
      </c>
      <c r="P8" s="71">
        <v>0</v>
      </c>
    </row>
    <row r="9" spans="1:16" x14ac:dyDescent="0.2">
      <c r="A9" t="s">
        <v>5</v>
      </c>
      <c r="B9" s="22" t="s">
        <v>66</v>
      </c>
      <c r="D9" s="60">
        <v>90</v>
      </c>
      <c r="F9" s="61">
        <v>0</v>
      </c>
      <c r="G9" s="62">
        <v>20</v>
      </c>
      <c r="H9" s="63">
        <v>40</v>
      </c>
      <c r="I9" s="64">
        <v>10</v>
      </c>
      <c r="J9" s="65">
        <v>10</v>
      </c>
      <c r="K9" s="66">
        <v>10</v>
      </c>
      <c r="L9" s="67">
        <v>0</v>
      </c>
      <c r="M9" s="68">
        <v>0</v>
      </c>
      <c r="N9" s="69">
        <v>0</v>
      </c>
      <c r="O9" s="70">
        <v>0</v>
      </c>
      <c r="P9" s="71">
        <v>0</v>
      </c>
    </row>
    <row r="10" spans="1:16" x14ac:dyDescent="0.2">
      <c r="A10" t="s">
        <v>5</v>
      </c>
      <c r="B10" s="22" t="s">
        <v>67</v>
      </c>
      <c r="D10" s="60">
        <v>30</v>
      </c>
      <c r="F10" s="61">
        <v>0</v>
      </c>
      <c r="G10" s="62">
        <v>10</v>
      </c>
      <c r="H10" s="63">
        <v>10</v>
      </c>
      <c r="I10" s="64">
        <v>0</v>
      </c>
      <c r="J10" s="65">
        <v>0</v>
      </c>
      <c r="K10" s="66">
        <v>10</v>
      </c>
      <c r="L10" s="67">
        <v>0</v>
      </c>
      <c r="M10" s="68">
        <v>0</v>
      </c>
      <c r="N10" s="69">
        <v>0</v>
      </c>
      <c r="O10" s="70">
        <v>0</v>
      </c>
      <c r="P10" s="71">
        <v>0</v>
      </c>
    </row>
    <row r="11" spans="1:16" x14ac:dyDescent="0.2">
      <c r="A11" t="s">
        <v>5</v>
      </c>
      <c r="B11" s="22" t="s">
        <v>68</v>
      </c>
      <c r="D11" s="60">
        <v>10</v>
      </c>
      <c r="F11" s="61">
        <v>0</v>
      </c>
      <c r="G11" s="62">
        <v>0</v>
      </c>
      <c r="H11" s="63">
        <v>0</v>
      </c>
      <c r="I11" s="64">
        <v>0</v>
      </c>
      <c r="J11" s="65">
        <v>0</v>
      </c>
      <c r="K11" s="66">
        <v>0</v>
      </c>
      <c r="L11" s="67">
        <v>0</v>
      </c>
      <c r="M11" s="68">
        <v>0</v>
      </c>
      <c r="N11" s="69">
        <v>0</v>
      </c>
      <c r="O11" s="70">
        <v>0</v>
      </c>
      <c r="P11" s="71">
        <v>0</v>
      </c>
    </row>
    <row r="12" spans="1:16" x14ac:dyDescent="0.2">
      <c r="A12" t="s">
        <v>5</v>
      </c>
      <c r="B12" s="22" t="s">
        <v>69</v>
      </c>
      <c r="D12" s="60">
        <v>20</v>
      </c>
      <c r="F12" s="61">
        <v>0</v>
      </c>
      <c r="G12" s="62">
        <v>0</v>
      </c>
      <c r="H12" s="63">
        <v>10</v>
      </c>
      <c r="I12" s="64">
        <v>0</v>
      </c>
      <c r="J12" s="65">
        <v>0</v>
      </c>
      <c r="K12" s="66">
        <v>0</v>
      </c>
      <c r="L12" s="67">
        <v>0</v>
      </c>
      <c r="M12" s="68">
        <v>0</v>
      </c>
      <c r="N12" s="69">
        <v>0</v>
      </c>
      <c r="O12" s="70">
        <v>0</v>
      </c>
      <c r="P12" s="71">
        <v>0</v>
      </c>
    </row>
    <row r="13" spans="1:16" x14ac:dyDescent="0.2">
      <c r="A13" t="s">
        <v>5</v>
      </c>
      <c r="B13" s="22" t="s">
        <v>70</v>
      </c>
      <c r="D13" s="60">
        <v>40</v>
      </c>
      <c r="F13" s="61">
        <v>0</v>
      </c>
      <c r="G13" s="62">
        <v>0</v>
      </c>
      <c r="H13" s="63">
        <v>20</v>
      </c>
      <c r="I13" s="64">
        <v>0</v>
      </c>
      <c r="J13" s="65">
        <v>10</v>
      </c>
      <c r="K13" s="66">
        <v>0</v>
      </c>
      <c r="L13" s="67">
        <v>0</v>
      </c>
      <c r="M13" s="68">
        <v>0</v>
      </c>
      <c r="N13" s="69">
        <v>0</v>
      </c>
      <c r="O13" s="70">
        <v>0</v>
      </c>
      <c r="P13" s="71">
        <v>0</v>
      </c>
    </row>
    <row r="14" spans="1:16" x14ac:dyDescent="0.2">
      <c r="A14" t="s">
        <v>5</v>
      </c>
      <c r="B14" s="22" t="s">
        <v>71</v>
      </c>
      <c r="D14" s="60">
        <v>110</v>
      </c>
      <c r="F14" s="61">
        <v>0</v>
      </c>
      <c r="G14" s="62">
        <v>0</v>
      </c>
      <c r="H14" s="63">
        <v>70</v>
      </c>
      <c r="I14" s="64">
        <v>20</v>
      </c>
      <c r="J14" s="65">
        <v>0</v>
      </c>
      <c r="K14" s="66">
        <v>10</v>
      </c>
      <c r="L14" s="67">
        <v>10</v>
      </c>
      <c r="M14" s="68">
        <v>0</v>
      </c>
      <c r="N14" s="69">
        <v>0</v>
      </c>
      <c r="O14" s="70">
        <v>0</v>
      </c>
      <c r="P14" s="71">
        <v>0</v>
      </c>
    </row>
    <row r="15" spans="1:16" x14ac:dyDescent="0.2">
      <c r="A15" t="s">
        <v>5</v>
      </c>
      <c r="B15" s="22" t="s">
        <v>72</v>
      </c>
      <c r="D15" s="60">
        <v>20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138</v>
      </c>
    </row>
    <row r="2" spans="1:5" ht="15" customHeight="1" x14ac:dyDescent="0.2">
      <c r="A2" s="188" t="s">
        <v>22</v>
      </c>
    </row>
    <row r="4" spans="1:5" x14ac:dyDescent="0.2">
      <c r="A4" s="23"/>
      <c r="B4" s="23"/>
      <c r="C4" s="23"/>
      <c r="D4" s="23"/>
      <c r="E4" s="23"/>
    </row>
    <row r="5" spans="1:5" x14ac:dyDescent="0.2">
      <c r="A5" t="s">
        <v>5</v>
      </c>
      <c r="B5" t="s">
        <v>5</v>
      </c>
      <c r="D5" s="9" t="s">
        <v>74</v>
      </c>
      <c r="E5" s="9" t="s">
        <v>93</v>
      </c>
    </row>
    <row r="7" spans="1:5" x14ac:dyDescent="0.2">
      <c r="A7" s="22" t="s">
        <v>55</v>
      </c>
      <c r="B7" t="s">
        <v>5</v>
      </c>
      <c r="D7" s="72">
        <v>7450</v>
      </c>
      <c r="E7" s="251" t="s">
        <v>308</v>
      </c>
    </row>
    <row r="8" spans="1:5" x14ac:dyDescent="0.2">
      <c r="E8" s="251"/>
    </row>
    <row r="9" spans="1:5" x14ac:dyDescent="0.2">
      <c r="A9" s="22" t="s">
        <v>56</v>
      </c>
      <c r="B9" s="22" t="s">
        <v>44</v>
      </c>
      <c r="D9" s="72">
        <v>490</v>
      </c>
      <c r="E9" s="251" t="s">
        <v>308</v>
      </c>
    </row>
    <row r="10" spans="1:5" x14ac:dyDescent="0.2">
      <c r="A10" t="s">
        <v>5</v>
      </c>
      <c r="B10" s="22" t="s">
        <v>57</v>
      </c>
      <c r="D10" s="72">
        <v>230</v>
      </c>
      <c r="E10" s="251" t="s">
        <v>308</v>
      </c>
    </row>
    <row r="11" spans="1:5" x14ac:dyDescent="0.2">
      <c r="A11" t="s">
        <v>5</v>
      </c>
      <c r="B11" s="22" t="s">
        <v>58</v>
      </c>
      <c r="D11" s="72">
        <v>80</v>
      </c>
      <c r="E11" s="251" t="s">
        <v>308</v>
      </c>
    </row>
    <row r="12" spans="1:5" x14ac:dyDescent="0.2">
      <c r="A12" t="s">
        <v>5</v>
      </c>
      <c r="B12" s="22" t="s">
        <v>59</v>
      </c>
      <c r="D12" s="72">
        <v>140</v>
      </c>
      <c r="E12" s="251" t="s">
        <v>308</v>
      </c>
    </row>
    <row r="13" spans="1:5" x14ac:dyDescent="0.2">
      <c r="A13" t="s">
        <v>5</v>
      </c>
      <c r="B13" s="22" t="s">
        <v>60</v>
      </c>
      <c r="D13" s="72">
        <v>30</v>
      </c>
      <c r="E13" s="251" t="s">
        <v>308</v>
      </c>
    </row>
    <row r="14" spans="1:5" x14ac:dyDescent="0.2">
      <c r="A14" t="s">
        <v>5</v>
      </c>
      <c r="B14" s="22" t="s">
        <v>61</v>
      </c>
      <c r="D14" s="72">
        <v>10</v>
      </c>
      <c r="E14" s="251" t="s">
        <v>308</v>
      </c>
    </row>
    <row r="15" spans="1:5" x14ac:dyDescent="0.2">
      <c r="E15" s="251"/>
    </row>
    <row r="16" spans="1:5" x14ac:dyDescent="0.2">
      <c r="A16" s="22" t="s">
        <v>62</v>
      </c>
      <c r="B16" s="22" t="s">
        <v>44</v>
      </c>
      <c r="D16" s="72">
        <v>6970</v>
      </c>
      <c r="E16" s="251" t="s">
        <v>308</v>
      </c>
    </row>
    <row r="17" spans="1:5" x14ac:dyDescent="0.2">
      <c r="A17" t="s">
        <v>5</v>
      </c>
      <c r="B17" s="22" t="s">
        <v>63</v>
      </c>
      <c r="D17" s="72">
        <v>1370</v>
      </c>
      <c r="E17" s="251" t="s">
        <v>308</v>
      </c>
    </row>
    <row r="18" spans="1:5" x14ac:dyDescent="0.2">
      <c r="A18" t="s">
        <v>5</v>
      </c>
      <c r="B18" s="22" t="s">
        <v>64</v>
      </c>
      <c r="D18" s="72">
        <v>230</v>
      </c>
      <c r="E18" s="251" t="s">
        <v>308</v>
      </c>
    </row>
    <row r="19" spans="1:5" x14ac:dyDescent="0.2">
      <c r="A19" t="s">
        <v>5</v>
      </c>
      <c r="B19" s="22" t="s">
        <v>58</v>
      </c>
      <c r="D19" s="72">
        <v>3040</v>
      </c>
      <c r="E19" s="251" t="s">
        <v>308</v>
      </c>
    </row>
    <row r="20" spans="1:5" x14ac:dyDescent="0.2">
      <c r="A20" t="s">
        <v>5</v>
      </c>
      <c r="B20" s="22" t="s">
        <v>59</v>
      </c>
      <c r="D20" s="72">
        <v>1970</v>
      </c>
      <c r="E20" s="251" t="s">
        <v>308</v>
      </c>
    </row>
    <row r="21" spans="1:5" x14ac:dyDescent="0.2">
      <c r="A21" t="s">
        <v>5</v>
      </c>
      <c r="B21" s="22" t="s">
        <v>60</v>
      </c>
      <c r="D21" s="72">
        <v>150</v>
      </c>
      <c r="E21" s="251" t="s">
        <v>308</v>
      </c>
    </row>
    <row r="22" spans="1:5" x14ac:dyDescent="0.2">
      <c r="A22" t="s">
        <v>5</v>
      </c>
      <c r="B22" s="22" t="s">
        <v>61</v>
      </c>
      <c r="D22" s="72">
        <v>210</v>
      </c>
      <c r="E22" s="251" t="s">
        <v>308</v>
      </c>
    </row>
    <row r="24" spans="1:5" x14ac:dyDescent="0.2">
      <c r="A24" s="189" t="s">
        <v>128</v>
      </c>
      <c r="B24" s="23"/>
      <c r="C24" s="23"/>
      <c r="D24" s="23"/>
      <c r="E24" s="23"/>
    </row>
    <row r="25" spans="1:5" x14ac:dyDescent="0.2">
      <c r="A25" s="256" t="s">
        <v>139</v>
      </c>
    </row>
  </sheetData>
  <pageMargins left="0.7" right="0.7" top="0.75" bottom="0.75" header="0.3" footer="0.3"/>
  <pageSetup paperSize="9" scale="9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zoomScaleSheetLayoutView="11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140</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8" t="s">
        <v>94</v>
      </c>
      <c r="G5" s="258" t="s">
        <v>5</v>
      </c>
      <c r="H5" s="258" t="s">
        <v>5</v>
      </c>
      <c r="I5" s="258" t="s">
        <v>5</v>
      </c>
      <c r="J5" s="258" t="s">
        <v>5</v>
      </c>
      <c r="K5" s="258" t="s">
        <v>5</v>
      </c>
    </row>
    <row r="6" spans="1:11" x14ac:dyDescent="0.2">
      <c r="A6" t="s">
        <v>5</v>
      </c>
      <c r="B6" t="s">
        <v>5</v>
      </c>
      <c r="D6" s="9" t="s">
        <v>44</v>
      </c>
      <c r="F6" s="9" t="s">
        <v>95</v>
      </c>
      <c r="G6" s="252">
        <v>0</v>
      </c>
      <c r="H6" s="9" t="s">
        <v>96</v>
      </c>
      <c r="I6" s="9" t="s">
        <v>97</v>
      </c>
      <c r="J6" s="9" t="s">
        <v>98</v>
      </c>
      <c r="K6" s="9" t="s">
        <v>99</v>
      </c>
    </row>
    <row r="8" spans="1:11" x14ac:dyDescent="0.2">
      <c r="A8" s="22" t="s">
        <v>55</v>
      </c>
      <c r="B8" t="s">
        <v>5</v>
      </c>
      <c r="D8" s="73">
        <v>281940</v>
      </c>
      <c r="F8" s="74">
        <v>2100</v>
      </c>
      <c r="G8" s="75">
        <v>380</v>
      </c>
      <c r="H8" s="76">
        <v>40070</v>
      </c>
      <c r="I8" s="77">
        <v>128750</v>
      </c>
      <c r="J8" s="78">
        <v>79970</v>
      </c>
      <c r="K8" s="79">
        <v>30670</v>
      </c>
    </row>
    <row r="10" spans="1:11" x14ac:dyDescent="0.2">
      <c r="A10" s="22" t="s">
        <v>56</v>
      </c>
      <c r="B10" s="22" t="s">
        <v>44</v>
      </c>
      <c r="D10" s="73">
        <v>9810</v>
      </c>
      <c r="F10" s="74">
        <v>80</v>
      </c>
      <c r="G10" s="75">
        <v>20</v>
      </c>
      <c r="H10" s="76">
        <v>1810</v>
      </c>
      <c r="I10" s="77">
        <v>4470</v>
      </c>
      <c r="J10" s="78">
        <v>2410</v>
      </c>
      <c r="K10" s="79">
        <v>1020</v>
      </c>
    </row>
    <row r="11" spans="1:11" x14ac:dyDescent="0.2">
      <c r="A11" t="s">
        <v>5</v>
      </c>
      <c r="B11" s="22" t="s">
        <v>57</v>
      </c>
      <c r="D11" s="73">
        <v>4940</v>
      </c>
      <c r="F11" s="74">
        <v>40</v>
      </c>
      <c r="G11" s="75">
        <v>0</v>
      </c>
      <c r="H11" s="76">
        <v>850</v>
      </c>
      <c r="I11" s="77">
        <v>2570</v>
      </c>
      <c r="J11" s="78">
        <v>1140</v>
      </c>
      <c r="K11" s="79">
        <v>340</v>
      </c>
    </row>
    <row r="12" spans="1:11" x14ac:dyDescent="0.2">
      <c r="A12" t="s">
        <v>5</v>
      </c>
      <c r="B12" s="22" t="s">
        <v>58</v>
      </c>
      <c r="D12" s="73">
        <v>1460</v>
      </c>
      <c r="F12" s="74">
        <v>20</v>
      </c>
      <c r="G12" s="75">
        <v>0</v>
      </c>
      <c r="H12" s="76">
        <v>360</v>
      </c>
      <c r="I12" s="77">
        <v>690</v>
      </c>
      <c r="J12" s="78">
        <v>300</v>
      </c>
      <c r="K12" s="79">
        <v>100</v>
      </c>
    </row>
    <row r="13" spans="1:11" x14ac:dyDescent="0.2">
      <c r="A13" t="s">
        <v>5</v>
      </c>
      <c r="B13" s="22" t="s">
        <v>59</v>
      </c>
      <c r="D13" s="73">
        <v>2650</v>
      </c>
      <c r="F13" s="74">
        <v>20</v>
      </c>
      <c r="G13" s="75">
        <v>10</v>
      </c>
      <c r="H13" s="76">
        <v>480</v>
      </c>
      <c r="I13" s="77">
        <v>980</v>
      </c>
      <c r="J13" s="78">
        <v>730</v>
      </c>
      <c r="K13" s="79">
        <v>430</v>
      </c>
    </row>
    <row r="14" spans="1:11" x14ac:dyDescent="0.2">
      <c r="A14" t="s">
        <v>5</v>
      </c>
      <c r="B14" s="22" t="s">
        <v>60</v>
      </c>
      <c r="D14" s="73">
        <v>730</v>
      </c>
      <c r="F14" s="74">
        <v>10</v>
      </c>
      <c r="G14" s="75">
        <v>0</v>
      </c>
      <c r="H14" s="76">
        <v>120</v>
      </c>
      <c r="I14" s="77">
        <v>220</v>
      </c>
      <c r="J14" s="78">
        <v>250</v>
      </c>
      <c r="K14" s="79">
        <v>140</v>
      </c>
    </row>
    <row r="15" spans="1:11" x14ac:dyDescent="0.2">
      <c r="A15" t="s">
        <v>5</v>
      </c>
      <c r="B15" s="22" t="s">
        <v>61</v>
      </c>
      <c r="D15" s="73">
        <v>30</v>
      </c>
      <c r="F15" s="74">
        <v>0</v>
      </c>
      <c r="G15" s="75">
        <v>0</v>
      </c>
      <c r="H15" s="76">
        <v>10</v>
      </c>
      <c r="I15" s="77">
        <v>20</v>
      </c>
      <c r="J15" s="78">
        <v>0</v>
      </c>
      <c r="K15" s="79">
        <v>0</v>
      </c>
    </row>
    <row r="17" spans="1:11" x14ac:dyDescent="0.2">
      <c r="A17" s="22" t="s">
        <v>62</v>
      </c>
      <c r="B17" s="22" t="s">
        <v>44</v>
      </c>
      <c r="D17" s="73">
        <v>272120</v>
      </c>
      <c r="F17" s="74">
        <v>2020</v>
      </c>
      <c r="G17" s="75">
        <v>360</v>
      </c>
      <c r="H17" s="76">
        <v>38250</v>
      </c>
      <c r="I17" s="77">
        <v>124290</v>
      </c>
      <c r="J17" s="78">
        <v>77560</v>
      </c>
      <c r="K17" s="79">
        <v>29650</v>
      </c>
    </row>
    <row r="18" spans="1:11" x14ac:dyDescent="0.2">
      <c r="A18" t="s">
        <v>5</v>
      </c>
      <c r="B18" s="22" t="s">
        <v>63</v>
      </c>
      <c r="D18" s="73">
        <v>41950</v>
      </c>
      <c r="F18" s="74">
        <v>300</v>
      </c>
      <c r="G18" s="75">
        <v>40</v>
      </c>
      <c r="H18" s="76">
        <v>6240</v>
      </c>
      <c r="I18" s="77">
        <v>23730</v>
      </c>
      <c r="J18" s="78">
        <v>9000</v>
      </c>
      <c r="K18" s="79">
        <v>2640</v>
      </c>
    </row>
    <row r="19" spans="1:11" x14ac:dyDescent="0.2">
      <c r="A19" t="s">
        <v>5</v>
      </c>
      <c r="B19" s="22" t="s">
        <v>64</v>
      </c>
      <c r="D19" s="73">
        <v>6360</v>
      </c>
      <c r="F19" s="74">
        <v>90</v>
      </c>
      <c r="G19" s="75">
        <v>10</v>
      </c>
      <c r="H19" s="76">
        <v>1420</v>
      </c>
      <c r="I19" s="77">
        <v>3400</v>
      </c>
      <c r="J19" s="78">
        <v>1150</v>
      </c>
      <c r="K19" s="79">
        <v>300</v>
      </c>
    </row>
    <row r="20" spans="1:11" x14ac:dyDescent="0.2">
      <c r="A20" t="s">
        <v>5</v>
      </c>
      <c r="B20" s="22" t="s">
        <v>58</v>
      </c>
      <c r="D20" s="73">
        <v>83920</v>
      </c>
      <c r="F20" s="74">
        <v>750</v>
      </c>
      <c r="G20" s="75">
        <v>80</v>
      </c>
      <c r="H20" s="76">
        <v>16140</v>
      </c>
      <c r="I20" s="77">
        <v>36600</v>
      </c>
      <c r="J20" s="78">
        <v>19110</v>
      </c>
      <c r="K20" s="79">
        <v>11260</v>
      </c>
    </row>
    <row r="21" spans="1:11" x14ac:dyDescent="0.2">
      <c r="A21" t="s">
        <v>5</v>
      </c>
      <c r="B21" s="22" t="s">
        <v>59</v>
      </c>
      <c r="D21" s="73">
        <v>121170</v>
      </c>
      <c r="F21" s="74">
        <v>700</v>
      </c>
      <c r="G21" s="75">
        <v>200</v>
      </c>
      <c r="H21" s="76">
        <v>12050</v>
      </c>
      <c r="I21" s="77">
        <v>54840</v>
      </c>
      <c r="J21" s="78">
        <v>43130</v>
      </c>
      <c r="K21" s="79">
        <v>10250</v>
      </c>
    </row>
    <row r="22" spans="1:11" x14ac:dyDescent="0.2">
      <c r="A22" t="s">
        <v>5</v>
      </c>
      <c r="B22" s="22" t="s">
        <v>60</v>
      </c>
      <c r="D22" s="73">
        <v>10900</v>
      </c>
      <c r="F22" s="74">
        <v>160</v>
      </c>
      <c r="G22" s="75">
        <v>20</v>
      </c>
      <c r="H22" s="76">
        <v>1170</v>
      </c>
      <c r="I22" s="77">
        <v>2340</v>
      </c>
      <c r="J22" s="78">
        <v>4240</v>
      </c>
      <c r="K22" s="79">
        <v>2980</v>
      </c>
    </row>
    <row r="23" spans="1:11" x14ac:dyDescent="0.2">
      <c r="A23" t="s">
        <v>5</v>
      </c>
      <c r="B23" s="22" t="s">
        <v>61</v>
      </c>
      <c r="D23" s="73">
        <v>7830</v>
      </c>
      <c r="F23" s="74">
        <v>30</v>
      </c>
      <c r="G23" s="75">
        <v>10</v>
      </c>
      <c r="H23" s="76">
        <v>1240</v>
      </c>
      <c r="I23" s="77">
        <v>3380</v>
      </c>
      <c r="J23" s="78">
        <v>950</v>
      </c>
      <c r="K23" s="79">
        <v>2220</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141</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8" t="s">
        <v>100</v>
      </c>
      <c r="G5" s="258" t="s">
        <v>5</v>
      </c>
      <c r="H5" s="258" t="s">
        <v>5</v>
      </c>
      <c r="I5" s="258" t="s">
        <v>5</v>
      </c>
      <c r="J5" s="258" t="s">
        <v>5</v>
      </c>
      <c r="K5" s="258" t="s">
        <v>5</v>
      </c>
    </row>
    <row r="6" spans="1:11" x14ac:dyDescent="0.2">
      <c r="A6" t="s">
        <v>5</v>
      </c>
      <c r="B6" t="s">
        <v>5</v>
      </c>
      <c r="D6" s="9" t="s">
        <v>44</v>
      </c>
      <c r="F6" s="9" t="s">
        <v>95</v>
      </c>
      <c r="G6" s="252">
        <v>0</v>
      </c>
      <c r="H6" s="9" t="s">
        <v>96</v>
      </c>
      <c r="I6" s="9" t="s">
        <v>97</v>
      </c>
      <c r="J6" s="9" t="s">
        <v>98</v>
      </c>
      <c r="K6" s="9" t="s">
        <v>99</v>
      </c>
    </row>
    <row r="8" spans="1:11" x14ac:dyDescent="0.2">
      <c r="A8" s="22" t="s">
        <v>55</v>
      </c>
      <c r="B8" t="s">
        <v>5</v>
      </c>
      <c r="D8" s="80">
        <v>52.1</v>
      </c>
      <c r="F8" s="81">
        <v>-0.9</v>
      </c>
      <c r="G8" s="82">
        <v>0</v>
      </c>
      <c r="H8" s="83">
        <v>1.1000000000000001</v>
      </c>
      <c r="I8" s="84">
        <v>8.6</v>
      </c>
      <c r="J8" s="85">
        <v>11.2</v>
      </c>
      <c r="K8" s="86">
        <v>32.200000000000003</v>
      </c>
    </row>
    <row r="10" spans="1:11" x14ac:dyDescent="0.2">
      <c r="A10" s="22" t="s">
        <v>56</v>
      </c>
      <c r="B10" s="22" t="s">
        <v>44</v>
      </c>
      <c r="D10" s="80">
        <v>1.9</v>
      </c>
      <c r="F10" s="81">
        <v>0</v>
      </c>
      <c r="G10" s="82">
        <v>0</v>
      </c>
      <c r="H10" s="83">
        <v>0.1</v>
      </c>
      <c r="I10" s="84">
        <v>0.3</v>
      </c>
      <c r="J10" s="85">
        <v>0.3</v>
      </c>
      <c r="K10" s="86">
        <v>1.3</v>
      </c>
    </row>
    <row r="11" spans="1:11" x14ac:dyDescent="0.2">
      <c r="A11" t="s">
        <v>5</v>
      </c>
      <c r="B11" s="22" t="s">
        <v>57</v>
      </c>
      <c r="D11" s="80">
        <v>0.6</v>
      </c>
      <c r="F11" s="81">
        <v>0</v>
      </c>
      <c r="G11" s="82">
        <v>0</v>
      </c>
      <c r="H11" s="83">
        <v>0</v>
      </c>
      <c r="I11" s="84">
        <v>0.2</v>
      </c>
      <c r="J11" s="85">
        <v>0.1</v>
      </c>
      <c r="K11" s="86">
        <v>0.3</v>
      </c>
    </row>
    <row r="12" spans="1:11" x14ac:dyDescent="0.2">
      <c r="A12" t="s">
        <v>5</v>
      </c>
      <c r="B12" s="22" t="s">
        <v>58</v>
      </c>
      <c r="D12" s="80">
        <v>0.2</v>
      </c>
      <c r="F12" s="81">
        <v>0</v>
      </c>
      <c r="G12" s="82">
        <v>0</v>
      </c>
      <c r="H12" s="83">
        <v>0</v>
      </c>
      <c r="I12" s="84">
        <v>0</v>
      </c>
      <c r="J12" s="85">
        <v>0</v>
      </c>
      <c r="K12" s="86">
        <v>0.1</v>
      </c>
    </row>
    <row r="13" spans="1:11" x14ac:dyDescent="0.2">
      <c r="A13" t="s">
        <v>5</v>
      </c>
      <c r="B13" s="22" t="s">
        <v>59</v>
      </c>
      <c r="D13" s="80">
        <v>1.1000000000000001</v>
      </c>
      <c r="F13" s="81">
        <v>0</v>
      </c>
      <c r="G13" s="82">
        <v>0</v>
      </c>
      <c r="H13" s="83">
        <v>0</v>
      </c>
      <c r="I13" s="84">
        <v>0.1</v>
      </c>
      <c r="J13" s="85">
        <v>0.1</v>
      </c>
      <c r="K13" s="86">
        <v>0.9</v>
      </c>
    </row>
    <row r="14" spans="1:11" x14ac:dyDescent="0.2">
      <c r="A14" t="s">
        <v>5</v>
      </c>
      <c r="B14" s="22" t="s">
        <v>60</v>
      </c>
      <c r="D14" s="80">
        <v>0.1</v>
      </c>
      <c r="F14" s="81">
        <v>0</v>
      </c>
      <c r="G14" s="82">
        <v>0</v>
      </c>
      <c r="H14" s="83">
        <v>0</v>
      </c>
      <c r="I14" s="84">
        <v>0</v>
      </c>
      <c r="J14" s="85">
        <v>0</v>
      </c>
      <c r="K14" s="86">
        <v>0.1</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50.1</v>
      </c>
      <c r="F17" s="81">
        <v>-0.8</v>
      </c>
      <c r="G17" s="82">
        <v>0</v>
      </c>
      <c r="H17" s="83">
        <v>1</v>
      </c>
      <c r="I17" s="84">
        <v>8.3000000000000007</v>
      </c>
      <c r="J17" s="85">
        <v>10.8</v>
      </c>
      <c r="K17" s="86">
        <v>30.8</v>
      </c>
    </row>
    <row r="18" spans="1:11" x14ac:dyDescent="0.2">
      <c r="A18" t="s">
        <v>5</v>
      </c>
      <c r="B18" s="22" t="s">
        <v>63</v>
      </c>
      <c r="D18" s="80">
        <v>5.0999999999999996</v>
      </c>
      <c r="F18" s="81">
        <v>-0.2</v>
      </c>
      <c r="G18" s="82">
        <v>0</v>
      </c>
      <c r="H18" s="83">
        <v>0.2</v>
      </c>
      <c r="I18" s="84">
        <v>1.5</v>
      </c>
      <c r="J18" s="85">
        <v>1.2</v>
      </c>
      <c r="K18" s="86">
        <v>2.2999999999999998</v>
      </c>
    </row>
    <row r="19" spans="1:11" x14ac:dyDescent="0.2">
      <c r="A19" t="s">
        <v>5</v>
      </c>
      <c r="B19" s="22" t="s">
        <v>64</v>
      </c>
      <c r="D19" s="80">
        <v>0.6</v>
      </c>
      <c r="F19" s="81">
        <v>0</v>
      </c>
      <c r="G19" s="82">
        <v>0</v>
      </c>
      <c r="H19" s="83">
        <v>0</v>
      </c>
      <c r="I19" s="84">
        <v>0.2</v>
      </c>
      <c r="J19" s="85">
        <v>0.1</v>
      </c>
      <c r="K19" s="86">
        <v>0.2</v>
      </c>
    </row>
    <row r="20" spans="1:11" x14ac:dyDescent="0.2">
      <c r="A20" t="s">
        <v>5</v>
      </c>
      <c r="B20" s="22" t="s">
        <v>58</v>
      </c>
      <c r="D20" s="80">
        <v>21.3</v>
      </c>
      <c r="F20" s="81">
        <v>-0.3</v>
      </c>
      <c r="G20" s="82">
        <v>0</v>
      </c>
      <c r="H20" s="83">
        <v>0.4</v>
      </c>
      <c r="I20" s="84">
        <v>2.4</v>
      </c>
      <c r="J20" s="85">
        <v>2.6</v>
      </c>
      <c r="K20" s="86">
        <v>16.2</v>
      </c>
    </row>
    <row r="21" spans="1:11" x14ac:dyDescent="0.2">
      <c r="A21" t="s">
        <v>5</v>
      </c>
      <c r="B21" s="22" t="s">
        <v>59</v>
      </c>
      <c r="D21" s="80">
        <v>18.399999999999999</v>
      </c>
      <c r="F21" s="81">
        <v>-0.2</v>
      </c>
      <c r="G21" s="82">
        <v>0</v>
      </c>
      <c r="H21" s="83">
        <v>0.3</v>
      </c>
      <c r="I21" s="84">
        <v>3.8</v>
      </c>
      <c r="J21" s="85">
        <v>6.1</v>
      </c>
      <c r="K21" s="86">
        <v>8.5</v>
      </c>
    </row>
    <row r="22" spans="1:11" x14ac:dyDescent="0.2">
      <c r="A22" t="s">
        <v>5</v>
      </c>
      <c r="B22" s="22" t="s">
        <v>60</v>
      </c>
      <c r="D22" s="80">
        <v>2.2000000000000002</v>
      </c>
      <c r="F22" s="81">
        <v>-0.1</v>
      </c>
      <c r="G22" s="82">
        <v>0</v>
      </c>
      <c r="H22" s="83">
        <v>0</v>
      </c>
      <c r="I22" s="84">
        <v>0.2</v>
      </c>
      <c r="J22" s="85">
        <v>0.7</v>
      </c>
      <c r="K22" s="86">
        <v>1.5</v>
      </c>
    </row>
    <row r="23" spans="1:11" x14ac:dyDescent="0.2">
      <c r="A23" t="s">
        <v>5</v>
      </c>
      <c r="B23" s="22" t="s">
        <v>61</v>
      </c>
      <c r="D23" s="80">
        <v>2.5</v>
      </c>
      <c r="F23" s="81">
        <v>0</v>
      </c>
      <c r="G23" s="82">
        <v>0</v>
      </c>
      <c r="H23" s="83">
        <v>0</v>
      </c>
      <c r="I23" s="84">
        <v>0.2</v>
      </c>
      <c r="J23" s="85">
        <v>0.1</v>
      </c>
      <c r="K23" s="86">
        <v>2.1</v>
      </c>
    </row>
    <row r="25" spans="1:11" x14ac:dyDescent="0.2">
      <c r="A25" s="189" t="s">
        <v>128</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zoomScaleSheetLayoutView="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142</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228220</v>
      </c>
    </row>
    <row r="8" spans="1:4" x14ac:dyDescent="0.2">
      <c r="A8" t="s">
        <v>5</v>
      </c>
      <c r="B8" s="22" t="s">
        <v>45</v>
      </c>
      <c r="D8" s="87">
        <v>1160</v>
      </c>
    </row>
    <row r="9" spans="1:4" x14ac:dyDescent="0.2">
      <c r="A9" t="s">
        <v>5</v>
      </c>
      <c r="B9" s="253">
        <v>0</v>
      </c>
      <c r="D9" s="87">
        <v>15140</v>
      </c>
    </row>
    <row r="10" spans="1:4" x14ac:dyDescent="0.2">
      <c r="A10" t="s">
        <v>5</v>
      </c>
      <c r="B10" s="22" t="s">
        <v>46</v>
      </c>
      <c r="D10" s="87">
        <v>11120</v>
      </c>
    </row>
    <row r="11" spans="1:4" x14ac:dyDescent="0.2">
      <c r="A11" t="s">
        <v>5</v>
      </c>
      <c r="B11" s="22" t="s">
        <v>47</v>
      </c>
      <c r="D11" s="87">
        <v>7710</v>
      </c>
    </row>
    <row r="12" spans="1:4" x14ac:dyDescent="0.2">
      <c r="A12" t="s">
        <v>5</v>
      </c>
      <c r="B12" s="22" t="s">
        <v>48</v>
      </c>
      <c r="D12" s="87">
        <v>17720</v>
      </c>
    </row>
    <row r="13" spans="1:4" x14ac:dyDescent="0.2">
      <c r="A13" t="s">
        <v>5</v>
      </c>
      <c r="B13" s="22" t="s">
        <v>49</v>
      </c>
      <c r="D13" s="87">
        <v>27390</v>
      </c>
    </row>
    <row r="14" spans="1:4" x14ac:dyDescent="0.2">
      <c r="A14" t="s">
        <v>5</v>
      </c>
      <c r="B14" s="22" t="s">
        <v>50</v>
      </c>
      <c r="D14" s="87">
        <v>48950</v>
      </c>
    </row>
    <row r="15" spans="1:4" x14ac:dyDescent="0.2">
      <c r="A15" t="s">
        <v>5</v>
      </c>
      <c r="B15" s="22" t="s">
        <v>51</v>
      </c>
      <c r="D15" s="87">
        <v>39920</v>
      </c>
    </row>
    <row r="16" spans="1:4" x14ac:dyDescent="0.2">
      <c r="A16" t="s">
        <v>5</v>
      </c>
      <c r="B16" s="22" t="s">
        <v>52</v>
      </c>
      <c r="D16" s="87">
        <v>29580</v>
      </c>
    </row>
    <row r="17" spans="1:4" x14ac:dyDescent="0.2">
      <c r="A17" t="s">
        <v>5</v>
      </c>
      <c r="B17" s="22" t="s">
        <v>53</v>
      </c>
      <c r="D17" s="87">
        <v>20180</v>
      </c>
    </row>
    <row r="18" spans="1:4" x14ac:dyDescent="0.2">
      <c r="A18" t="s">
        <v>5</v>
      </c>
      <c r="B18" s="22" t="s">
        <v>54</v>
      </c>
      <c r="D18" s="87">
        <v>9360</v>
      </c>
    </row>
    <row r="20" spans="1:4" x14ac:dyDescent="0.2">
      <c r="A20" s="189" t="s">
        <v>128</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zoomScaleSheetLayoutView="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191" t="str">
        <f>HYPERLINK("#'Begrippen'!A1", "Begrippen")</f>
        <v>Begrippen</v>
      </c>
      <c r="B7" t="s">
        <v>157</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s="255" t="s">
        <v>311</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301</v>
      </c>
    </row>
    <row r="26" spans="1:2" x14ac:dyDescent="0.2">
      <c r="A26" s="7" t="str">
        <f>HYPERLINK("#'Tabel B1.11A'!A1", "Tabel B1.11A")</f>
        <v>Tabel B1.11A</v>
      </c>
      <c r="B26" t="s">
        <v>302</v>
      </c>
    </row>
    <row r="27" spans="1:2" x14ac:dyDescent="0.2">
      <c r="A27" s="7" t="str">
        <f>HYPERLINK("#'Tabel B1.11B'!A1", "Tabel B1.11B")</f>
        <v>Tabel B1.11B</v>
      </c>
      <c r="B27" t="s">
        <v>303</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307</v>
      </c>
    </row>
    <row r="32" spans="1:2" x14ac:dyDescent="0.2">
      <c r="A32" s="7" t="str">
        <f>HYPERLINK("#'Tabel B1.14A'!A1", "Tabel B1.14A")</f>
        <v>Tabel B1.14A</v>
      </c>
      <c r="B32" t="s">
        <v>304</v>
      </c>
    </row>
    <row r="33" spans="1:2" x14ac:dyDescent="0.2">
      <c r="A33" s="7" t="str">
        <f>HYPERLINK("#'Tabel B1.14B'!A1", "Tabel B1.14B")</f>
        <v>Tabel B1.14B</v>
      </c>
      <c r="B33" t="s">
        <v>305</v>
      </c>
    </row>
    <row r="34" spans="1:2" x14ac:dyDescent="0.2">
      <c r="A34" s="7" t="str">
        <f>HYPERLINK("#'Tabel B1.15'!A1", "Tabel B1.15")</f>
        <v>Tabel B1.15</v>
      </c>
      <c r="B34" t="s">
        <v>306</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zoomScaleSheetLayoutView="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143</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56</v>
      </c>
      <c r="B8" s="22" t="s">
        <v>44</v>
      </c>
      <c r="D8" s="89">
        <v>11230</v>
      </c>
      <c r="F8" s="90">
        <v>70</v>
      </c>
      <c r="G8" s="91">
        <v>800</v>
      </c>
      <c r="H8" s="92">
        <v>250</v>
      </c>
      <c r="I8" s="93">
        <v>180</v>
      </c>
      <c r="J8" s="94">
        <v>400</v>
      </c>
      <c r="K8" s="95">
        <v>650</v>
      </c>
      <c r="L8" s="96">
        <v>1400</v>
      </c>
      <c r="M8" s="97">
        <v>1410</v>
      </c>
      <c r="N8" s="98">
        <v>1570</v>
      </c>
      <c r="O8" s="99">
        <v>2080</v>
      </c>
      <c r="P8" s="88">
        <v>2440</v>
      </c>
    </row>
    <row r="9" spans="1:16" x14ac:dyDescent="0.2">
      <c r="A9" t="s">
        <v>5</v>
      </c>
      <c r="B9" s="22" t="s">
        <v>57</v>
      </c>
      <c r="D9" s="89">
        <v>4800</v>
      </c>
      <c r="F9" s="90">
        <v>20</v>
      </c>
      <c r="G9" s="91">
        <v>180</v>
      </c>
      <c r="H9" s="92">
        <v>80</v>
      </c>
      <c r="I9" s="93">
        <v>70</v>
      </c>
      <c r="J9" s="94">
        <v>170</v>
      </c>
      <c r="K9" s="95">
        <v>280</v>
      </c>
      <c r="L9" s="96">
        <v>590</v>
      </c>
      <c r="M9" s="97">
        <v>640</v>
      </c>
      <c r="N9" s="98">
        <v>730</v>
      </c>
      <c r="O9" s="99">
        <v>960</v>
      </c>
      <c r="P9" s="88">
        <v>1100</v>
      </c>
    </row>
    <row r="10" spans="1:16" x14ac:dyDescent="0.2">
      <c r="A10" t="s">
        <v>5</v>
      </c>
      <c r="B10" s="22" t="s">
        <v>58</v>
      </c>
      <c r="D10" s="89">
        <v>2310</v>
      </c>
      <c r="F10" s="90">
        <v>20</v>
      </c>
      <c r="G10" s="91">
        <v>110</v>
      </c>
      <c r="H10" s="92">
        <v>120</v>
      </c>
      <c r="I10" s="93">
        <v>80</v>
      </c>
      <c r="J10" s="94">
        <v>190</v>
      </c>
      <c r="K10" s="95">
        <v>300</v>
      </c>
      <c r="L10" s="96">
        <v>510</v>
      </c>
      <c r="M10" s="97">
        <v>330</v>
      </c>
      <c r="N10" s="98">
        <v>240</v>
      </c>
      <c r="O10" s="99">
        <v>230</v>
      </c>
      <c r="P10" s="88">
        <v>180</v>
      </c>
    </row>
    <row r="11" spans="1:16" x14ac:dyDescent="0.2">
      <c r="A11" t="s">
        <v>5</v>
      </c>
      <c r="B11" s="22" t="s">
        <v>59</v>
      </c>
      <c r="D11" s="89">
        <v>4360</v>
      </c>
      <c r="F11" s="90">
        <v>10</v>
      </c>
      <c r="G11" s="91">
        <v>230</v>
      </c>
      <c r="H11" s="92">
        <v>100</v>
      </c>
      <c r="I11" s="93">
        <v>70</v>
      </c>
      <c r="J11" s="94">
        <v>200</v>
      </c>
      <c r="K11" s="95">
        <v>310</v>
      </c>
      <c r="L11" s="96">
        <v>620</v>
      </c>
      <c r="M11" s="97">
        <v>500</v>
      </c>
      <c r="N11" s="98">
        <v>550</v>
      </c>
      <c r="O11" s="99">
        <v>790</v>
      </c>
      <c r="P11" s="88">
        <v>990</v>
      </c>
    </row>
    <row r="12" spans="1:16" x14ac:dyDescent="0.2">
      <c r="A12" t="s">
        <v>5</v>
      </c>
      <c r="B12" s="22" t="s">
        <v>60</v>
      </c>
      <c r="D12" s="89">
        <v>1010</v>
      </c>
      <c r="F12" s="90">
        <v>20</v>
      </c>
      <c r="G12" s="91">
        <v>340</v>
      </c>
      <c r="H12" s="92">
        <v>30</v>
      </c>
      <c r="I12" s="93">
        <v>20</v>
      </c>
      <c r="J12" s="94">
        <v>30</v>
      </c>
      <c r="K12" s="95">
        <v>30</v>
      </c>
      <c r="L12" s="96">
        <v>80</v>
      </c>
      <c r="M12" s="97">
        <v>100</v>
      </c>
      <c r="N12" s="98">
        <v>110</v>
      </c>
      <c r="O12" s="99">
        <v>130</v>
      </c>
      <c r="P12" s="88">
        <v>120</v>
      </c>
    </row>
    <row r="13" spans="1:16" x14ac:dyDescent="0.2">
      <c r="A13" t="s">
        <v>5</v>
      </c>
      <c r="B13" s="22" t="s">
        <v>61</v>
      </c>
      <c r="D13" s="89">
        <v>150</v>
      </c>
      <c r="F13" s="90">
        <v>0</v>
      </c>
      <c r="G13" s="91">
        <v>10</v>
      </c>
      <c r="H13" s="92">
        <v>30</v>
      </c>
      <c r="I13" s="93">
        <v>20</v>
      </c>
      <c r="J13" s="94">
        <v>20</v>
      </c>
      <c r="K13" s="95">
        <v>30</v>
      </c>
      <c r="L13" s="96">
        <v>20</v>
      </c>
      <c r="M13" s="97">
        <v>10</v>
      </c>
      <c r="N13" s="98">
        <v>10</v>
      </c>
      <c r="O13" s="99">
        <v>10</v>
      </c>
      <c r="P13" s="88">
        <v>10</v>
      </c>
    </row>
    <row r="15" spans="1:16" x14ac:dyDescent="0.2">
      <c r="A15" s="189" t="s">
        <v>128</v>
      </c>
      <c r="B15" s="23"/>
      <c r="C15" s="23"/>
      <c r="D15" s="23"/>
      <c r="E15" s="23"/>
      <c r="F15" s="23"/>
      <c r="G15" s="23"/>
      <c r="H15" s="23"/>
      <c r="I15" s="23"/>
      <c r="J15" s="23"/>
      <c r="K15" s="23"/>
      <c r="L15" s="23"/>
      <c r="M15" s="23"/>
      <c r="N15" s="23"/>
      <c r="O15" s="23"/>
      <c r="P15" s="23"/>
    </row>
    <row r="16" spans="1:16" x14ac:dyDescent="0.2">
      <c r="A16" s="190" t="s">
        <v>144</v>
      </c>
    </row>
  </sheetData>
  <mergeCells count="1">
    <mergeCell ref="F5:P5"/>
  </mergeCells>
  <pageMargins left="0.7" right="0.7" top="0.75" bottom="0.75" header="0.3" footer="0.3"/>
  <pageSetup paperSize="9" scale="63"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0"/>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145</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62</v>
      </c>
      <c r="B8" s="22" t="s">
        <v>44</v>
      </c>
      <c r="D8" s="100">
        <v>220570</v>
      </c>
      <c r="F8" s="101">
        <v>1110</v>
      </c>
      <c r="G8" s="102">
        <v>14540</v>
      </c>
      <c r="H8" s="103">
        <v>11060</v>
      </c>
      <c r="I8" s="104">
        <v>7680</v>
      </c>
      <c r="J8" s="105">
        <v>17650</v>
      </c>
      <c r="K8" s="106">
        <v>27220</v>
      </c>
      <c r="L8" s="107">
        <v>48560</v>
      </c>
      <c r="M8" s="108">
        <v>39180</v>
      </c>
      <c r="N8" s="109">
        <v>28460</v>
      </c>
      <c r="O8" s="110">
        <v>18320</v>
      </c>
      <c r="P8" s="111">
        <v>6800</v>
      </c>
    </row>
    <row r="9" spans="1:16" x14ac:dyDescent="0.2">
      <c r="A9" t="s">
        <v>5</v>
      </c>
      <c r="B9" s="22" t="s">
        <v>63</v>
      </c>
      <c r="D9" s="100">
        <v>41950</v>
      </c>
      <c r="F9" s="101">
        <v>80</v>
      </c>
      <c r="G9" s="102">
        <v>1400</v>
      </c>
      <c r="H9" s="103">
        <v>1600</v>
      </c>
      <c r="I9" s="104">
        <v>1290</v>
      </c>
      <c r="J9" s="105">
        <v>2790</v>
      </c>
      <c r="K9" s="106">
        <v>4620</v>
      </c>
      <c r="L9" s="107">
        <v>8960</v>
      </c>
      <c r="M9" s="108">
        <v>7410</v>
      </c>
      <c r="N9" s="109">
        <v>5850</v>
      </c>
      <c r="O9" s="110">
        <v>4910</v>
      </c>
      <c r="P9" s="111">
        <v>3060</v>
      </c>
    </row>
    <row r="10" spans="1:16" x14ac:dyDescent="0.2">
      <c r="A10" t="s">
        <v>5</v>
      </c>
      <c r="B10" s="22" t="s">
        <v>64</v>
      </c>
      <c r="D10" s="100">
        <v>12240</v>
      </c>
      <c r="F10" s="101">
        <v>20</v>
      </c>
      <c r="G10" s="102">
        <v>550</v>
      </c>
      <c r="H10" s="103">
        <v>1500</v>
      </c>
      <c r="I10" s="104">
        <v>1050</v>
      </c>
      <c r="J10" s="105">
        <v>2160</v>
      </c>
      <c r="K10" s="106">
        <v>3150</v>
      </c>
      <c r="L10" s="107">
        <v>2260</v>
      </c>
      <c r="M10" s="108">
        <v>850</v>
      </c>
      <c r="N10" s="109">
        <v>550</v>
      </c>
      <c r="O10" s="110">
        <v>120</v>
      </c>
      <c r="P10" s="111">
        <v>30</v>
      </c>
    </row>
    <row r="11" spans="1:16" x14ac:dyDescent="0.2">
      <c r="A11" t="s">
        <v>5</v>
      </c>
      <c r="B11" s="22" t="s">
        <v>58</v>
      </c>
      <c r="D11" s="100">
        <v>88330</v>
      </c>
      <c r="F11" s="101">
        <v>360</v>
      </c>
      <c r="G11" s="102">
        <v>7700</v>
      </c>
      <c r="H11" s="103">
        <v>7970</v>
      </c>
      <c r="I11" s="104">
        <v>5330</v>
      </c>
      <c r="J11" s="105">
        <v>11110</v>
      </c>
      <c r="K11" s="106">
        <v>15220</v>
      </c>
      <c r="L11" s="107">
        <v>20270</v>
      </c>
      <c r="M11" s="108">
        <v>11220</v>
      </c>
      <c r="N11" s="109">
        <v>5980</v>
      </c>
      <c r="O11" s="110">
        <v>2680</v>
      </c>
      <c r="P11" s="111">
        <v>500</v>
      </c>
    </row>
    <row r="12" spans="1:16" x14ac:dyDescent="0.2">
      <c r="A12" t="s">
        <v>5</v>
      </c>
      <c r="B12" s="22" t="s">
        <v>59</v>
      </c>
      <c r="D12" s="100">
        <v>107610</v>
      </c>
      <c r="F12" s="101">
        <v>270</v>
      </c>
      <c r="G12" s="102">
        <v>4020</v>
      </c>
      <c r="H12" s="103">
        <v>3360</v>
      </c>
      <c r="I12" s="104">
        <v>2670</v>
      </c>
      <c r="J12" s="105">
        <v>7470</v>
      </c>
      <c r="K12" s="106">
        <v>12410</v>
      </c>
      <c r="L12" s="107">
        <v>26090</v>
      </c>
      <c r="M12" s="108">
        <v>23040</v>
      </c>
      <c r="N12" s="109">
        <v>16980</v>
      </c>
      <c r="O12" s="110">
        <v>9080</v>
      </c>
      <c r="P12" s="111">
        <v>2230</v>
      </c>
    </row>
    <row r="13" spans="1:16" x14ac:dyDescent="0.2">
      <c r="A13" t="s">
        <v>5</v>
      </c>
      <c r="B13" s="22" t="s">
        <v>60</v>
      </c>
      <c r="D13" s="100">
        <v>8830</v>
      </c>
      <c r="F13" s="101">
        <v>430</v>
      </c>
      <c r="G13" s="102">
        <v>2780</v>
      </c>
      <c r="H13" s="103">
        <v>1080</v>
      </c>
      <c r="I13" s="104">
        <v>470</v>
      </c>
      <c r="J13" s="105">
        <v>700</v>
      </c>
      <c r="K13" s="106">
        <v>660</v>
      </c>
      <c r="L13" s="107">
        <v>960</v>
      </c>
      <c r="M13" s="108">
        <v>650</v>
      </c>
      <c r="N13" s="109">
        <v>520</v>
      </c>
      <c r="O13" s="110">
        <v>410</v>
      </c>
      <c r="P13" s="111">
        <v>170</v>
      </c>
    </row>
    <row r="14" spans="1:16" x14ac:dyDescent="0.2">
      <c r="A14" t="s">
        <v>5</v>
      </c>
      <c r="B14" s="22" t="s">
        <v>61</v>
      </c>
      <c r="D14" s="100">
        <v>10510</v>
      </c>
      <c r="F14" s="101">
        <v>10</v>
      </c>
      <c r="G14" s="102">
        <v>940</v>
      </c>
      <c r="H14" s="103">
        <v>1640</v>
      </c>
      <c r="I14" s="104">
        <v>850</v>
      </c>
      <c r="J14" s="105">
        <v>1650</v>
      </c>
      <c r="K14" s="106">
        <v>2520</v>
      </c>
      <c r="L14" s="107">
        <v>2120</v>
      </c>
      <c r="M14" s="108">
        <v>590</v>
      </c>
      <c r="N14" s="109">
        <v>130</v>
      </c>
      <c r="O14" s="110">
        <v>40</v>
      </c>
      <c r="P14" s="111">
        <v>20</v>
      </c>
    </row>
    <row r="16" spans="1:16" x14ac:dyDescent="0.2">
      <c r="A16" s="189" t="s">
        <v>128</v>
      </c>
      <c r="B16" s="23"/>
      <c r="C16" s="23"/>
      <c r="D16" s="23"/>
      <c r="E16" s="23"/>
      <c r="F16" s="23"/>
      <c r="G16" s="23"/>
      <c r="H16" s="23"/>
      <c r="I16" s="23"/>
      <c r="J16" s="23"/>
      <c r="K16" s="23"/>
      <c r="L16" s="23"/>
      <c r="M16" s="23"/>
      <c r="N16" s="23"/>
      <c r="O16" s="23"/>
      <c r="P16" s="23"/>
    </row>
    <row r="17" spans="1:4" x14ac:dyDescent="0.2">
      <c r="A17" s="190" t="s">
        <v>144</v>
      </c>
    </row>
    <row r="20" spans="1:4" x14ac:dyDescent="0.2">
      <c r="D20" s="257"/>
    </row>
  </sheetData>
  <mergeCells count="1">
    <mergeCell ref="F5:P5"/>
  </mergeCells>
  <pageMargins left="0.7" right="0.7" top="0.75" bottom="0.75" header="0.3" footer="0.3"/>
  <pageSetup paperSize="9" scale="6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146</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62</v>
      </c>
      <c r="B8" s="22" t="s">
        <v>44</v>
      </c>
      <c r="D8" s="112">
        <v>220570</v>
      </c>
      <c r="F8" s="113">
        <v>1110</v>
      </c>
      <c r="G8" s="114">
        <v>14540</v>
      </c>
      <c r="H8" s="115">
        <v>11060</v>
      </c>
      <c r="I8" s="116">
        <v>7680</v>
      </c>
      <c r="J8" s="117">
        <v>17650</v>
      </c>
      <c r="K8" s="118">
        <v>27220</v>
      </c>
      <c r="L8" s="119">
        <v>48560</v>
      </c>
      <c r="M8" s="120">
        <v>39180</v>
      </c>
      <c r="N8" s="121">
        <v>28460</v>
      </c>
      <c r="O8" s="122">
        <v>18320</v>
      </c>
      <c r="P8" s="123">
        <v>6800</v>
      </c>
    </row>
    <row r="9" spans="1:16" x14ac:dyDescent="0.2">
      <c r="A9" t="s">
        <v>5</v>
      </c>
      <c r="B9" s="22" t="s">
        <v>80</v>
      </c>
      <c r="D9" s="112">
        <v>17450</v>
      </c>
      <c r="F9" s="113">
        <v>50</v>
      </c>
      <c r="G9" s="114">
        <v>600</v>
      </c>
      <c r="H9" s="115">
        <v>860</v>
      </c>
      <c r="I9" s="116">
        <v>710</v>
      </c>
      <c r="J9" s="117">
        <v>1530</v>
      </c>
      <c r="K9" s="118">
        <v>2620</v>
      </c>
      <c r="L9" s="119">
        <v>4690</v>
      </c>
      <c r="M9" s="120">
        <v>3140</v>
      </c>
      <c r="N9" s="121">
        <v>1820</v>
      </c>
      <c r="O9" s="122">
        <v>1060</v>
      </c>
      <c r="P9" s="123">
        <v>380</v>
      </c>
    </row>
    <row r="10" spans="1:16" x14ac:dyDescent="0.2">
      <c r="A10" t="s">
        <v>5</v>
      </c>
      <c r="B10" s="22" t="s">
        <v>81</v>
      </c>
      <c r="D10" s="112">
        <v>6700</v>
      </c>
      <c r="F10" s="113">
        <v>10</v>
      </c>
      <c r="G10" s="114">
        <v>170</v>
      </c>
      <c r="H10" s="115">
        <v>160</v>
      </c>
      <c r="I10" s="116">
        <v>110</v>
      </c>
      <c r="J10" s="117">
        <v>280</v>
      </c>
      <c r="K10" s="118">
        <v>470</v>
      </c>
      <c r="L10" s="119">
        <v>1250</v>
      </c>
      <c r="M10" s="120">
        <v>1190</v>
      </c>
      <c r="N10" s="121">
        <v>1180</v>
      </c>
      <c r="O10" s="122">
        <v>1100</v>
      </c>
      <c r="P10" s="123">
        <v>790</v>
      </c>
    </row>
    <row r="11" spans="1:16" x14ac:dyDescent="0.2">
      <c r="A11" t="s">
        <v>5</v>
      </c>
      <c r="B11" s="22" t="s">
        <v>82</v>
      </c>
      <c r="D11" s="112">
        <v>1970</v>
      </c>
      <c r="F11" s="113">
        <v>0</v>
      </c>
      <c r="G11" s="114">
        <v>70</v>
      </c>
      <c r="H11" s="115">
        <v>30</v>
      </c>
      <c r="I11" s="116">
        <v>30</v>
      </c>
      <c r="J11" s="117">
        <v>60</v>
      </c>
      <c r="K11" s="118">
        <v>120</v>
      </c>
      <c r="L11" s="119">
        <v>250</v>
      </c>
      <c r="M11" s="120">
        <v>280</v>
      </c>
      <c r="N11" s="121">
        <v>280</v>
      </c>
      <c r="O11" s="122">
        <v>380</v>
      </c>
      <c r="P11" s="123">
        <v>470</v>
      </c>
    </row>
    <row r="12" spans="1:16" x14ac:dyDescent="0.2">
      <c r="A12" t="s">
        <v>5</v>
      </c>
      <c r="B12" s="22" t="s">
        <v>83</v>
      </c>
      <c r="D12" s="112">
        <v>4660</v>
      </c>
      <c r="F12" s="113">
        <v>10</v>
      </c>
      <c r="G12" s="114">
        <v>130</v>
      </c>
      <c r="H12" s="115">
        <v>230</v>
      </c>
      <c r="I12" s="116">
        <v>170</v>
      </c>
      <c r="J12" s="117">
        <v>370</v>
      </c>
      <c r="K12" s="118">
        <v>590</v>
      </c>
      <c r="L12" s="119">
        <v>960</v>
      </c>
      <c r="M12" s="120">
        <v>800</v>
      </c>
      <c r="N12" s="121">
        <v>600</v>
      </c>
      <c r="O12" s="122">
        <v>490</v>
      </c>
      <c r="P12" s="123">
        <v>320</v>
      </c>
    </row>
    <row r="13" spans="1:16" x14ac:dyDescent="0.2">
      <c r="A13" t="s">
        <v>5</v>
      </c>
      <c r="B13" s="22" t="s">
        <v>84</v>
      </c>
      <c r="D13" s="112">
        <v>2980</v>
      </c>
      <c r="F13" s="113">
        <v>10</v>
      </c>
      <c r="G13" s="114">
        <v>130</v>
      </c>
      <c r="H13" s="115">
        <v>130</v>
      </c>
      <c r="I13" s="116">
        <v>90</v>
      </c>
      <c r="J13" s="117">
        <v>190</v>
      </c>
      <c r="K13" s="118">
        <v>290</v>
      </c>
      <c r="L13" s="119">
        <v>560</v>
      </c>
      <c r="M13" s="120">
        <v>460</v>
      </c>
      <c r="N13" s="121">
        <v>400</v>
      </c>
      <c r="O13" s="122">
        <v>430</v>
      </c>
      <c r="P13" s="123">
        <v>300</v>
      </c>
    </row>
    <row r="14" spans="1:16" x14ac:dyDescent="0.2">
      <c r="A14" t="s">
        <v>5</v>
      </c>
      <c r="B14" s="22" t="s">
        <v>85</v>
      </c>
      <c r="D14" s="112">
        <v>12200</v>
      </c>
      <c r="F14" s="113">
        <v>10</v>
      </c>
      <c r="G14" s="114">
        <v>430</v>
      </c>
      <c r="H14" s="115">
        <v>590</v>
      </c>
      <c r="I14" s="116">
        <v>480</v>
      </c>
      <c r="J14" s="117">
        <v>920</v>
      </c>
      <c r="K14" s="118">
        <v>1420</v>
      </c>
      <c r="L14" s="119">
        <v>2420</v>
      </c>
      <c r="M14" s="120">
        <v>2070</v>
      </c>
      <c r="N14" s="121">
        <v>1700</v>
      </c>
      <c r="O14" s="122">
        <v>1420</v>
      </c>
      <c r="P14" s="123">
        <v>740</v>
      </c>
    </row>
    <row r="15" spans="1:16" x14ac:dyDescent="0.2">
      <c r="A15" t="s">
        <v>5</v>
      </c>
      <c r="B15" s="22" t="s">
        <v>86</v>
      </c>
      <c r="D15" s="112">
        <v>88330</v>
      </c>
      <c r="F15" s="113">
        <v>360</v>
      </c>
      <c r="G15" s="114">
        <v>7700</v>
      </c>
      <c r="H15" s="115">
        <v>7970</v>
      </c>
      <c r="I15" s="116">
        <v>5330</v>
      </c>
      <c r="J15" s="117">
        <v>11110</v>
      </c>
      <c r="K15" s="118">
        <v>15220</v>
      </c>
      <c r="L15" s="119">
        <v>20270</v>
      </c>
      <c r="M15" s="120">
        <v>11220</v>
      </c>
      <c r="N15" s="121">
        <v>5980</v>
      </c>
      <c r="O15" s="122">
        <v>2680</v>
      </c>
      <c r="P15" s="123">
        <v>500</v>
      </c>
    </row>
    <row r="16" spans="1:16" x14ac:dyDescent="0.2">
      <c r="A16" t="s">
        <v>5</v>
      </c>
      <c r="B16" s="22" t="s">
        <v>87</v>
      </c>
      <c r="D16" s="112">
        <v>11980</v>
      </c>
      <c r="F16" s="113">
        <v>20</v>
      </c>
      <c r="G16" s="114">
        <v>510</v>
      </c>
      <c r="H16" s="115">
        <v>1400</v>
      </c>
      <c r="I16" s="116">
        <v>1010</v>
      </c>
      <c r="J16" s="117">
        <v>2150</v>
      </c>
      <c r="K16" s="118">
        <v>3120</v>
      </c>
      <c r="L16" s="119">
        <v>2240</v>
      </c>
      <c r="M16" s="120">
        <v>840</v>
      </c>
      <c r="N16" s="121">
        <v>550</v>
      </c>
      <c r="O16" s="122">
        <v>120</v>
      </c>
      <c r="P16" s="123">
        <v>30</v>
      </c>
    </row>
    <row r="17" spans="1:16" x14ac:dyDescent="0.2">
      <c r="A17" t="s">
        <v>5</v>
      </c>
      <c r="B17" s="22" t="s">
        <v>88</v>
      </c>
      <c r="D17" s="112">
        <v>340</v>
      </c>
      <c r="F17" s="113">
        <v>0</v>
      </c>
      <c r="G17" s="114">
        <v>40</v>
      </c>
      <c r="H17" s="115">
        <v>170</v>
      </c>
      <c r="I17" s="116">
        <v>50</v>
      </c>
      <c r="J17" s="117">
        <v>20</v>
      </c>
      <c r="K17" s="118">
        <v>40</v>
      </c>
      <c r="L17" s="119">
        <v>20</v>
      </c>
      <c r="M17" s="120">
        <v>0</v>
      </c>
      <c r="N17" s="121">
        <v>0</v>
      </c>
      <c r="O17" s="122">
        <v>0</v>
      </c>
      <c r="P17" s="123">
        <v>0</v>
      </c>
    </row>
    <row r="18" spans="1:16" x14ac:dyDescent="0.2">
      <c r="A18" t="s">
        <v>5</v>
      </c>
      <c r="B18" s="22" t="s">
        <v>59</v>
      </c>
      <c r="D18" s="112">
        <v>105690</v>
      </c>
      <c r="F18" s="113">
        <v>270</v>
      </c>
      <c r="G18" s="114">
        <v>4000</v>
      </c>
      <c r="H18" s="115">
        <v>3360</v>
      </c>
      <c r="I18" s="116">
        <v>2660</v>
      </c>
      <c r="J18" s="117">
        <v>7460</v>
      </c>
      <c r="K18" s="118">
        <v>12410</v>
      </c>
      <c r="L18" s="119">
        <v>26000</v>
      </c>
      <c r="M18" s="120">
        <v>22890</v>
      </c>
      <c r="N18" s="121">
        <v>16690</v>
      </c>
      <c r="O18" s="122">
        <v>8490</v>
      </c>
      <c r="P18" s="123">
        <v>1470</v>
      </c>
    </row>
    <row r="19" spans="1:16" x14ac:dyDescent="0.2">
      <c r="A19" t="s">
        <v>5</v>
      </c>
      <c r="B19" s="22" t="s">
        <v>77</v>
      </c>
      <c r="D19" s="112">
        <v>2060</v>
      </c>
      <c r="F19" s="113">
        <v>0</v>
      </c>
      <c r="G19" s="114">
        <v>30</v>
      </c>
      <c r="H19" s="115">
        <v>10</v>
      </c>
      <c r="I19" s="116">
        <v>10</v>
      </c>
      <c r="J19" s="117">
        <v>20</v>
      </c>
      <c r="K19" s="118">
        <v>30</v>
      </c>
      <c r="L19" s="119">
        <v>110</v>
      </c>
      <c r="M19" s="120">
        <v>170</v>
      </c>
      <c r="N19" s="121">
        <v>330</v>
      </c>
      <c r="O19" s="122">
        <v>630</v>
      </c>
      <c r="P19" s="123">
        <v>740</v>
      </c>
    </row>
    <row r="20" spans="1:16" x14ac:dyDescent="0.2">
      <c r="A20" t="s">
        <v>5</v>
      </c>
      <c r="B20" s="22" t="s">
        <v>89</v>
      </c>
      <c r="D20" s="112">
        <v>7750</v>
      </c>
      <c r="F20" s="113">
        <v>360</v>
      </c>
      <c r="G20" s="114">
        <v>2410</v>
      </c>
      <c r="H20" s="115">
        <v>970</v>
      </c>
      <c r="I20" s="116">
        <v>430</v>
      </c>
      <c r="J20" s="117">
        <v>640</v>
      </c>
      <c r="K20" s="118">
        <v>580</v>
      </c>
      <c r="L20" s="119">
        <v>870</v>
      </c>
      <c r="M20" s="120">
        <v>580</v>
      </c>
      <c r="N20" s="121">
        <v>460</v>
      </c>
      <c r="O20" s="122">
        <v>330</v>
      </c>
      <c r="P20" s="123">
        <v>120</v>
      </c>
    </row>
    <row r="21" spans="1:16" x14ac:dyDescent="0.2">
      <c r="A21" t="s">
        <v>5</v>
      </c>
      <c r="B21" s="22" t="s">
        <v>90</v>
      </c>
      <c r="D21" s="112">
        <v>1210</v>
      </c>
      <c r="F21" s="113">
        <v>70</v>
      </c>
      <c r="G21" s="114">
        <v>410</v>
      </c>
      <c r="H21" s="115">
        <v>130</v>
      </c>
      <c r="I21" s="116">
        <v>50</v>
      </c>
      <c r="J21" s="117">
        <v>70</v>
      </c>
      <c r="K21" s="118">
        <v>90</v>
      </c>
      <c r="L21" s="119">
        <v>110</v>
      </c>
      <c r="M21" s="120">
        <v>80</v>
      </c>
      <c r="N21" s="121">
        <v>70</v>
      </c>
      <c r="O21" s="122">
        <v>80</v>
      </c>
      <c r="P21" s="123">
        <v>50</v>
      </c>
    </row>
    <row r="22" spans="1:16" x14ac:dyDescent="0.2">
      <c r="A22" t="s">
        <v>5</v>
      </c>
      <c r="B22" s="22" t="s">
        <v>91</v>
      </c>
      <c r="D22" s="112">
        <v>1920</v>
      </c>
      <c r="F22" s="113">
        <v>0</v>
      </c>
      <c r="G22" s="114">
        <v>140</v>
      </c>
      <c r="H22" s="115">
        <v>920</v>
      </c>
      <c r="I22" s="116">
        <v>180</v>
      </c>
      <c r="J22" s="117">
        <v>370</v>
      </c>
      <c r="K22" s="118">
        <v>200</v>
      </c>
      <c r="L22" s="119">
        <v>90</v>
      </c>
      <c r="M22" s="120">
        <v>10</v>
      </c>
      <c r="N22" s="121">
        <v>10</v>
      </c>
      <c r="O22" s="122">
        <v>0</v>
      </c>
      <c r="P22" s="123">
        <v>0</v>
      </c>
    </row>
    <row r="23" spans="1:16" x14ac:dyDescent="0.2">
      <c r="A23" t="s">
        <v>5</v>
      </c>
      <c r="B23" s="22" t="s">
        <v>61</v>
      </c>
      <c r="D23" s="112">
        <v>8630</v>
      </c>
      <c r="F23" s="113">
        <v>0</v>
      </c>
      <c r="G23" s="114">
        <v>800</v>
      </c>
      <c r="H23" s="115">
        <v>750</v>
      </c>
      <c r="I23" s="116">
        <v>680</v>
      </c>
      <c r="J23" s="117">
        <v>1280</v>
      </c>
      <c r="K23" s="118">
        <v>2320</v>
      </c>
      <c r="L23" s="119">
        <v>2030</v>
      </c>
      <c r="M23" s="120">
        <v>580</v>
      </c>
      <c r="N23" s="121">
        <v>130</v>
      </c>
      <c r="O23" s="122">
        <v>30</v>
      </c>
      <c r="P23" s="123">
        <v>20</v>
      </c>
    </row>
    <row r="25" spans="1:16" x14ac:dyDescent="0.2">
      <c r="A25" s="189" t="s">
        <v>128</v>
      </c>
      <c r="B25" s="23"/>
      <c r="C25" s="23"/>
      <c r="D25" s="23"/>
      <c r="E25" s="23"/>
      <c r="F25" s="23"/>
      <c r="G25" s="23"/>
      <c r="H25" s="23"/>
      <c r="I25" s="23"/>
      <c r="J25" s="23"/>
      <c r="K25" s="23"/>
      <c r="L25" s="23"/>
      <c r="M25" s="23"/>
      <c r="N25" s="23"/>
      <c r="O25" s="23"/>
      <c r="P25" s="23"/>
    </row>
    <row r="26" spans="1:16" x14ac:dyDescent="0.2">
      <c r="A26" s="190" t="s">
        <v>147</v>
      </c>
    </row>
  </sheetData>
  <mergeCells count="1">
    <mergeCell ref="F5:P5"/>
  </mergeCells>
  <pageMargins left="0.7" right="0.7" top="0.75" bottom="0.75" header="0.3" footer="0.3"/>
  <pageSetup paperSize="9" scale="53"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8" t="s">
        <v>101</v>
      </c>
      <c r="G5" s="258" t="s">
        <v>5</v>
      </c>
      <c r="H5" s="258" t="s">
        <v>5</v>
      </c>
      <c r="I5" s="258" t="s">
        <v>5</v>
      </c>
      <c r="J5" s="258" t="s">
        <v>5</v>
      </c>
      <c r="K5" s="258" t="s">
        <v>5</v>
      </c>
      <c r="L5" s="258" t="s">
        <v>5</v>
      </c>
      <c r="M5" s="258" t="s">
        <v>5</v>
      </c>
      <c r="N5" s="258"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24">
        <v>344730</v>
      </c>
      <c r="F8" s="125">
        <v>172180</v>
      </c>
      <c r="G8" s="126">
        <v>104170</v>
      </c>
      <c r="H8" s="127">
        <v>1420</v>
      </c>
      <c r="I8" s="128">
        <v>140</v>
      </c>
      <c r="J8" s="129">
        <v>40210</v>
      </c>
      <c r="K8" s="130">
        <v>23500</v>
      </c>
      <c r="L8" s="131">
        <v>1800</v>
      </c>
      <c r="M8" s="132">
        <v>970</v>
      </c>
      <c r="N8" s="133">
        <v>330</v>
      </c>
    </row>
    <row r="10" spans="1:14" x14ac:dyDescent="0.2">
      <c r="A10" s="22" t="s">
        <v>56</v>
      </c>
      <c r="B10" s="22" t="s">
        <v>44</v>
      </c>
      <c r="D10" s="124">
        <v>15480</v>
      </c>
      <c r="F10" s="125">
        <v>11090</v>
      </c>
      <c r="G10" s="126">
        <v>4020</v>
      </c>
      <c r="H10" s="127">
        <v>30</v>
      </c>
      <c r="I10" s="128">
        <v>0</v>
      </c>
      <c r="J10" s="129">
        <v>10</v>
      </c>
      <c r="K10" s="130">
        <v>10</v>
      </c>
      <c r="L10" s="131">
        <v>0</v>
      </c>
      <c r="M10" s="132">
        <v>0</v>
      </c>
      <c r="N10" s="133">
        <v>310</v>
      </c>
    </row>
    <row r="11" spans="1:14" x14ac:dyDescent="0.2">
      <c r="A11" t="s">
        <v>5</v>
      </c>
      <c r="B11" s="22" t="s">
        <v>57</v>
      </c>
      <c r="D11" s="124">
        <v>6840</v>
      </c>
      <c r="F11" s="125">
        <v>6100</v>
      </c>
      <c r="G11" s="126">
        <v>510</v>
      </c>
      <c r="H11" s="127">
        <v>20</v>
      </c>
      <c r="I11" s="128">
        <v>0</v>
      </c>
      <c r="J11" s="129">
        <v>10</v>
      </c>
      <c r="K11" s="130">
        <v>0</v>
      </c>
      <c r="L11" s="131">
        <v>0</v>
      </c>
      <c r="M11" s="132">
        <v>0</v>
      </c>
      <c r="N11" s="133">
        <v>200</v>
      </c>
    </row>
    <row r="12" spans="1:14" x14ac:dyDescent="0.2">
      <c r="A12" t="s">
        <v>5</v>
      </c>
      <c r="B12" s="22" t="s">
        <v>58</v>
      </c>
      <c r="D12" s="124">
        <v>2790</v>
      </c>
      <c r="F12" s="125">
        <v>2300</v>
      </c>
      <c r="G12" s="126">
        <v>410</v>
      </c>
      <c r="H12" s="127">
        <v>10</v>
      </c>
      <c r="I12" s="128">
        <v>0</v>
      </c>
      <c r="J12" s="129">
        <v>0</v>
      </c>
      <c r="K12" s="130">
        <v>0</v>
      </c>
      <c r="L12" s="131">
        <v>0</v>
      </c>
      <c r="M12" s="132">
        <v>0</v>
      </c>
      <c r="N12" s="133">
        <v>70</v>
      </c>
    </row>
    <row r="13" spans="1:14" x14ac:dyDescent="0.2">
      <c r="A13" t="s">
        <v>5</v>
      </c>
      <c r="B13" s="22" t="s">
        <v>59</v>
      </c>
      <c r="D13" s="124">
        <v>4580</v>
      </c>
      <c r="F13" s="125">
        <v>1480</v>
      </c>
      <c r="G13" s="126">
        <v>3070</v>
      </c>
      <c r="H13" s="127">
        <v>0</v>
      </c>
      <c r="I13" s="128">
        <v>0</v>
      </c>
      <c r="J13" s="129">
        <v>0</v>
      </c>
      <c r="K13" s="130">
        <v>10</v>
      </c>
      <c r="L13" s="131">
        <v>0</v>
      </c>
      <c r="M13" s="132">
        <v>0</v>
      </c>
      <c r="N13" s="133">
        <v>30</v>
      </c>
    </row>
    <row r="14" spans="1:14" x14ac:dyDescent="0.2">
      <c r="A14" t="s">
        <v>5</v>
      </c>
      <c r="B14" s="22" t="s">
        <v>60</v>
      </c>
      <c r="D14" s="124">
        <v>1110</v>
      </c>
      <c r="F14" s="125">
        <v>1100</v>
      </c>
      <c r="G14" s="126">
        <v>0</v>
      </c>
      <c r="H14" s="127">
        <v>0</v>
      </c>
      <c r="I14" s="128">
        <v>0</v>
      </c>
      <c r="J14" s="129">
        <v>0</v>
      </c>
      <c r="K14" s="130">
        <v>0</v>
      </c>
      <c r="L14" s="131">
        <v>0</v>
      </c>
      <c r="M14" s="132">
        <v>0</v>
      </c>
      <c r="N14" s="133">
        <v>10</v>
      </c>
    </row>
    <row r="15" spans="1:14" x14ac:dyDescent="0.2">
      <c r="A15" t="s">
        <v>5</v>
      </c>
      <c r="B15" s="22" t="s">
        <v>61</v>
      </c>
      <c r="D15" s="124">
        <v>150</v>
      </c>
      <c r="F15" s="125">
        <v>100</v>
      </c>
      <c r="G15" s="126">
        <v>40</v>
      </c>
      <c r="H15" s="127">
        <v>0</v>
      </c>
      <c r="I15" s="128">
        <v>0</v>
      </c>
      <c r="J15" s="129">
        <v>0</v>
      </c>
      <c r="K15" s="130">
        <v>0</v>
      </c>
      <c r="L15" s="131">
        <v>0</v>
      </c>
      <c r="M15" s="132">
        <v>0</v>
      </c>
      <c r="N15" s="133">
        <v>0</v>
      </c>
    </row>
    <row r="17" spans="1:14" x14ac:dyDescent="0.2">
      <c r="A17" s="22" t="s">
        <v>62</v>
      </c>
      <c r="B17" s="22" t="s">
        <v>44</v>
      </c>
      <c r="D17" s="124">
        <v>329250</v>
      </c>
      <c r="F17" s="125">
        <v>161090</v>
      </c>
      <c r="G17" s="126">
        <v>100150</v>
      </c>
      <c r="H17" s="127">
        <v>1400</v>
      </c>
      <c r="I17" s="128">
        <v>130</v>
      </c>
      <c r="J17" s="129">
        <v>40200</v>
      </c>
      <c r="K17" s="130">
        <v>23500</v>
      </c>
      <c r="L17" s="131">
        <v>1800</v>
      </c>
      <c r="M17" s="132">
        <v>970</v>
      </c>
      <c r="N17" s="133">
        <v>20</v>
      </c>
    </row>
    <row r="18" spans="1:14" x14ac:dyDescent="0.2">
      <c r="A18" t="s">
        <v>5</v>
      </c>
      <c r="B18" s="22" t="s">
        <v>63</v>
      </c>
      <c r="D18" s="124">
        <v>68100</v>
      </c>
      <c r="F18" s="125">
        <v>58410</v>
      </c>
      <c r="G18" s="126">
        <v>5890</v>
      </c>
      <c r="H18" s="127">
        <v>460</v>
      </c>
      <c r="I18" s="128">
        <v>40</v>
      </c>
      <c r="J18" s="129">
        <v>3140</v>
      </c>
      <c r="K18" s="130">
        <v>50</v>
      </c>
      <c r="L18" s="131">
        <v>0</v>
      </c>
      <c r="M18" s="132">
        <v>110</v>
      </c>
      <c r="N18" s="133">
        <v>10</v>
      </c>
    </row>
    <row r="19" spans="1:14" x14ac:dyDescent="0.2">
      <c r="A19" t="s">
        <v>5</v>
      </c>
      <c r="B19" s="22" t="s">
        <v>64</v>
      </c>
      <c r="D19" s="124">
        <v>12410</v>
      </c>
      <c r="F19" s="125">
        <v>11910</v>
      </c>
      <c r="G19" s="126">
        <v>120</v>
      </c>
      <c r="H19" s="127">
        <v>60</v>
      </c>
      <c r="I19" s="128">
        <v>10</v>
      </c>
      <c r="J19" s="129">
        <v>270</v>
      </c>
      <c r="K19" s="130">
        <v>10</v>
      </c>
      <c r="L19" s="131">
        <v>0</v>
      </c>
      <c r="M19" s="132">
        <v>40</v>
      </c>
      <c r="N19" s="133">
        <v>0</v>
      </c>
    </row>
    <row r="20" spans="1:14" x14ac:dyDescent="0.2">
      <c r="A20" t="s">
        <v>5</v>
      </c>
      <c r="B20" s="22" t="s">
        <v>58</v>
      </c>
      <c r="D20" s="124">
        <v>118350</v>
      </c>
      <c r="F20" s="125">
        <v>74490</v>
      </c>
      <c r="G20" s="126">
        <v>16700</v>
      </c>
      <c r="H20" s="127">
        <v>870</v>
      </c>
      <c r="I20" s="128">
        <v>90</v>
      </c>
      <c r="J20" s="129">
        <v>25320</v>
      </c>
      <c r="K20" s="130">
        <v>30</v>
      </c>
      <c r="L20" s="131">
        <v>40</v>
      </c>
      <c r="M20" s="132">
        <v>820</v>
      </c>
      <c r="N20" s="133">
        <v>10</v>
      </c>
    </row>
    <row r="21" spans="1:14" x14ac:dyDescent="0.2">
      <c r="A21" t="s">
        <v>5</v>
      </c>
      <c r="B21" s="22" t="s">
        <v>59</v>
      </c>
      <c r="D21" s="124">
        <v>106260</v>
      </c>
      <c r="F21" s="125">
        <v>4980</v>
      </c>
      <c r="G21" s="126">
        <v>64980</v>
      </c>
      <c r="H21" s="127">
        <v>0</v>
      </c>
      <c r="I21" s="128">
        <v>0</v>
      </c>
      <c r="J21" s="129">
        <v>11210</v>
      </c>
      <c r="K21" s="130">
        <v>23340</v>
      </c>
      <c r="L21" s="131">
        <v>1760</v>
      </c>
      <c r="M21" s="132">
        <v>0</v>
      </c>
      <c r="N21" s="133">
        <v>0</v>
      </c>
    </row>
    <row r="22" spans="1:14" x14ac:dyDescent="0.2">
      <c r="A22" t="s">
        <v>5</v>
      </c>
      <c r="B22" s="22" t="s">
        <v>60</v>
      </c>
      <c r="D22" s="124">
        <v>9750</v>
      </c>
      <c r="F22" s="125">
        <v>9680</v>
      </c>
      <c r="G22" s="126">
        <v>70</v>
      </c>
      <c r="H22" s="127">
        <v>0</v>
      </c>
      <c r="I22" s="128">
        <v>0</v>
      </c>
      <c r="J22" s="129">
        <v>0</v>
      </c>
      <c r="K22" s="130">
        <v>0</v>
      </c>
      <c r="L22" s="131">
        <v>0</v>
      </c>
      <c r="M22" s="132">
        <v>0</v>
      </c>
      <c r="N22" s="133">
        <v>0</v>
      </c>
    </row>
    <row r="23" spans="1:14" x14ac:dyDescent="0.2">
      <c r="A23" t="s">
        <v>5</v>
      </c>
      <c r="B23" s="22" t="s">
        <v>61</v>
      </c>
      <c r="D23" s="124">
        <v>14380</v>
      </c>
      <c r="F23" s="125">
        <v>1630</v>
      </c>
      <c r="G23" s="126">
        <v>12390</v>
      </c>
      <c r="H23" s="127">
        <v>0</v>
      </c>
      <c r="I23" s="128">
        <v>0</v>
      </c>
      <c r="J23" s="129">
        <v>260</v>
      </c>
      <c r="K23" s="130">
        <v>80</v>
      </c>
      <c r="L23" s="131">
        <v>0</v>
      </c>
      <c r="M23" s="132">
        <v>0</v>
      </c>
      <c r="N23" s="13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8" t="s">
        <v>111</v>
      </c>
      <c r="G5" s="258" t="s">
        <v>5</v>
      </c>
      <c r="H5" s="258" t="s">
        <v>5</v>
      </c>
      <c r="I5" s="258" t="s">
        <v>5</v>
      </c>
      <c r="J5" s="258" t="s">
        <v>5</v>
      </c>
      <c r="K5" s="258" t="s">
        <v>5</v>
      </c>
      <c r="L5" s="258" t="s">
        <v>5</v>
      </c>
      <c r="M5" s="258" t="s">
        <v>5</v>
      </c>
      <c r="N5" s="258"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34">
        <v>1142.7</v>
      </c>
      <c r="F8" s="135">
        <v>577</v>
      </c>
      <c r="G8" s="136">
        <v>232.2</v>
      </c>
      <c r="H8" s="137">
        <v>6.1</v>
      </c>
      <c r="I8" s="138">
        <v>0.4</v>
      </c>
      <c r="J8" s="139">
        <v>91.1</v>
      </c>
      <c r="K8" s="140">
        <v>203.9</v>
      </c>
      <c r="L8" s="141">
        <v>29.9</v>
      </c>
      <c r="M8" s="142">
        <v>0.7</v>
      </c>
      <c r="N8" s="143">
        <v>1.4</v>
      </c>
    </row>
    <row r="10" spans="1:14" x14ac:dyDescent="0.2">
      <c r="A10" s="22" t="s">
        <v>56</v>
      </c>
      <c r="B10" s="22" t="s">
        <v>44</v>
      </c>
      <c r="D10" s="134">
        <v>152.5</v>
      </c>
      <c r="F10" s="135">
        <v>111.1</v>
      </c>
      <c r="G10" s="136">
        <v>39.4</v>
      </c>
      <c r="H10" s="137">
        <v>0.4</v>
      </c>
      <c r="I10" s="138">
        <v>0.1</v>
      </c>
      <c r="J10" s="139">
        <v>0.2</v>
      </c>
      <c r="K10" s="140">
        <v>0.2</v>
      </c>
      <c r="L10" s="141">
        <v>0</v>
      </c>
      <c r="M10" s="142">
        <v>0</v>
      </c>
      <c r="N10" s="143">
        <v>1.3</v>
      </c>
    </row>
    <row r="11" spans="1:14" x14ac:dyDescent="0.2">
      <c r="A11" t="s">
        <v>5</v>
      </c>
      <c r="B11" s="22" t="s">
        <v>57</v>
      </c>
      <c r="D11" s="134">
        <v>92.8</v>
      </c>
      <c r="F11" s="135">
        <v>90.8</v>
      </c>
      <c r="G11" s="136">
        <v>0.5</v>
      </c>
      <c r="H11" s="137">
        <v>0.3</v>
      </c>
      <c r="I11" s="138">
        <v>0</v>
      </c>
      <c r="J11" s="139">
        <v>0.2</v>
      </c>
      <c r="K11" s="140">
        <v>0</v>
      </c>
      <c r="L11" s="141">
        <v>0</v>
      </c>
      <c r="M11" s="142">
        <v>0</v>
      </c>
      <c r="N11" s="143">
        <v>0.9</v>
      </c>
    </row>
    <row r="12" spans="1:14" x14ac:dyDescent="0.2">
      <c r="A12" t="s">
        <v>5</v>
      </c>
      <c r="B12" s="22" t="s">
        <v>58</v>
      </c>
      <c r="D12" s="134">
        <v>18.600000000000001</v>
      </c>
      <c r="F12" s="135">
        <v>17.2</v>
      </c>
      <c r="G12" s="136">
        <v>1.1000000000000001</v>
      </c>
      <c r="H12" s="137">
        <v>0.1</v>
      </c>
      <c r="I12" s="138">
        <v>0</v>
      </c>
      <c r="J12" s="139">
        <v>0</v>
      </c>
      <c r="K12" s="140">
        <v>0</v>
      </c>
      <c r="L12" s="141">
        <v>0</v>
      </c>
      <c r="M12" s="142">
        <v>0</v>
      </c>
      <c r="N12" s="143">
        <v>0.2</v>
      </c>
    </row>
    <row r="13" spans="1:14" x14ac:dyDescent="0.2">
      <c r="A13" t="s">
        <v>5</v>
      </c>
      <c r="B13" s="22" t="s">
        <v>59</v>
      </c>
      <c r="D13" s="134">
        <v>40.700000000000003</v>
      </c>
      <c r="F13" s="135">
        <v>2.7</v>
      </c>
      <c r="G13" s="136">
        <v>37.700000000000003</v>
      </c>
      <c r="H13" s="137">
        <v>0</v>
      </c>
      <c r="I13" s="138">
        <v>0</v>
      </c>
      <c r="J13" s="139">
        <v>0</v>
      </c>
      <c r="K13" s="140">
        <v>0.2</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0.5</v>
      </c>
      <c r="F15" s="135">
        <v>0.4</v>
      </c>
      <c r="G15" s="136">
        <v>0.1</v>
      </c>
      <c r="H15" s="137">
        <v>0</v>
      </c>
      <c r="I15" s="138">
        <v>0</v>
      </c>
      <c r="J15" s="139">
        <v>0</v>
      </c>
      <c r="K15" s="140">
        <v>0</v>
      </c>
      <c r="L15" s="141">
        <v>0</v>
      </c>
      <c r="M15" s="142">
        <v>0</v>
      </c>
      <c r="N15" s="143">
        <v>0</v>
      </c>
    </row>
    <row r="17" spans="1:14" x14ac:dyDescent="0.2">
      <c r="A17" s="22" t="s">
        <v>62</v>
      </c>
      <c r="B17" s="22" t="s">
        <v>44</v>
      </c>
      <c r="D17" s="134">
        <v>990.1</v>
      </c>
      <c r="F17" s="135">
        <v>465.9</v>
      </c>
      <c r="G17" s="136">
        <v>192.9</v>
      </c>
      <c r="H17" s="137">
        <v>5.6</v>
      </c>
      <c r="I17" s="138">
        <v>0.4</v>
      </c>
      <c r="J17" s="139">
        <v>90.9</v>
      </c>
      <c r="K17" s="140">
        <v>203.8</v>
      </c>
      <c r="L17" s="141">
        <v>29.9</v>
      </c>
      <c r="M17" s="142">
        <v>0.7</v>
      </c>
      <c r="N17" s="143">
        <v>0.2</v>
      </c>
    </row>
    <row r="18" spans="1:14" x14ac:dyDescent="0.2">
      <c r="A18" t="s">
        <v>5</v>
      </c>
      <c r="B18" s="22" t="s">
        <v>63</v>
      </c>
      <c r="D18" s="134">
        <v>322.39999999999998</v>
      </c>
      <c r="F18" s="135">
        <v>299.8</v>
      </c>
      <c r="G18" s="136">
        <v>6.1</v>
      </c>
      <c r="H18" s="137">
        <v>3.6</v>
      </c>
      <c r="I18" s="138">
        <v>0.2</v>
      </c>
      <c r="J18" s="139">
        <v>12.3</v>
      </c>
      <c r="K18" s="140">
        <v>0.3</v>
      </c>
      <c r="L18" s="141">
        <v>0</v>
      </c>
      <c r="M18" s="142">
        <v>0.1</v>
      </c>
      <c r="N18" s="143">
        <v>0.1</v>
      </c>
    </row>
    <row r="19" spans="1:14" x14ac:dyDescent="0.2">
      <c r="A19" t="s">
        <v>5</v>
      </c>
      <c r="B19" s="22" t="s">
        <v>64</v>
      </c>
      <c r="D19" s="134">
        <v>20.2</v>
      </c>
      <c r="F19" s="135">
        <v>19.3</v>
      </c>
      <c r="G19" s="136">
        <v>0.1</v>
      </c>
      <c r="H19" s="137">
        <v>0.1</v>
      </c>
      <c r="I19" s="138">
        <v>0</v>
      </c>
      <c r="J19" s="139">
        <v>0.7</v>
      </c>
      <c r="K19" s="140">
        <v>0</v>
      </c>
      <c r="L19" s="141">
        <v>0</v>
      </c>
      <c r="M19" s="142">
        <v>0</v>
      </c>
      <c r="N19" s="143">
        <v>0</v>
      </c>
    </row>
    <row r="20" spans="1:14" x14ac:dyDescent="0.2">
      <c r="A20" t="s">
        <v>5</v>
      </c>
      <c r="B20" s="22" t="s">
        <v>58</v>
      </c>
      <c r="D20" s="134">
        <v>211.1</v>
      </c>
      <c r="F20" s="135">
        <v>119.8</v>
      </c>
      <c r="G20" s="136">
        <v>19.3</v>
      </c>
      <c r="H20" s="137">
        <v>1.9</v>
      </c>
      <c r="I20" s="138">
        <v>0.2</v>
      </c>
      <c r="J20" s="139">
        <v>69</v>
      </c>
      <c r="K20" s="140">
        <v>0.2</v>
      </c>
      <c r="L20" s="141">
        <v>0.1</v>
      </c>
      <c r="M20" s="142">
        <v>0.6</v>
      </c>
      <c r="N20" s="143">
        <v>0</v>
      </c>
    </row>
    <row r="21" spans="1:14" x14ac:dyDescent="0.2">
      <c r="A21" t="s">
        <v>5</v>
      </c>
      <c r="B21" s="22" t="s">
        <v>59</v>
      </c>
      <c r="D21" s="134">
        <v>424.3</v>
      </c>
      <c r="F21" s="135">
        <v>25.1</v>
      </c>
      <c r="G21" s="136">
        <v>157.5</v>
      </c>
      <c r="H21" s="137">
        <v>0</v>
      </c>
      <c r="I21" s="138">
        <v>0</v>
      </c>
      <c r="J21" s="139">
        <v>8.6999999999999993</v>
      </c>
      <c r="K21" s="140">
        <v>203.2</v>
      </c>
      <c r="L21" s="141">
        <v>29.7</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12</v>
      </c>
      <c r="F23" s="135">
        <v>1.8</v>
      </c>
      <c r="G23" s="136">
        <v>9.9</v>
      </c>
      <c r="H23" s="137">
        <v>0</v>
      </c>
      <c r="I23" s="138">
        <v>0</v>
      </c>
      <c r="J23" s="139">
        <v>0.2</v>
      </c>
      <c r="K23" s="140">
        <v>0.1</v>
      </c>
      <c r="L23" s="141">
        <v>0</v>
      </c>
      <c r="M23" s="142">
        <v>0</v>
      </c>
      <c r="N23" s="14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150</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8" t="s">
        <v>111</v>
      </c>
      <c r="G5" s="258" t="s">
        <v>5</v>
      </c>
      <c r="H5" s="258" t="s">
        <v>5</v>
      </c>
      <c r="I5" s="258" t="s">
        <v>5</v>
      </c>
      <c r="J5" s="258" t="s">
        <v>5</v>
      </c>
      <c r="K5" s="258" t="s">
        <v>5</v>
      </c>
      <c r="L5" s="258" t="s">
        <v>5</v>
      </c>
      <c r="M5" s="258" t="s">
        <v>5</v>
      </c>
      <c r="N5" s="258"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44">
        <v>994.7</v>
      </c>
      <c r="F8" s="145">
        <v>557.70000000000005</v>
      </c>
      <c r="G8" s="146">
        <v>171.3</v>
      </c>
      <c r="H8" s="147">
        <v>4.2</v>
      </c>
      <c r="I8" s="148">
        <v>0.2</v>
      </c>
      <c r="J8" s="149">
        <v>124</v>
      </c>
      <c r="K8" s="150">
        <v>112.7</v>
      </c>
      <c r="L8" s="151">
        <v>23</v>
      </c>
      <c r="M8" s="152">
        <v>0.5</v>
      </c>
      <c r="N8" s="153">
        <v>1.2</v>
      </c>
    </row>
    <row r="10" spans="1:14" x14ac:dyDescent="0.2">
      <c r="A10" s="22" t="s">
        <v>56</v>
      </c>
      <c r="B10" s="22" t="s">
        <v>44</v>
      </c>
      <c r="D10" s="144">
        <v>147.80000000000001</v>
      </c>
      <c r="F10" s="145">
        <v>117.5</v>
      </c>
      <c r="G10" s="146">
        <v>28.7</v>
      </c>
      <c r="H10" s="147">
        <v>0.3</v>
      </c>
      <c r="I10" s="148">
        <v>0</v>
      </c>
      <c r="J10" s="149">
        <v>0.2</v>
      </c>
      <c r="K10" s="150">
        <v>0.1</v>
      </c>
      <c r="L10" s="151">
        <v>0</v>
      </c>
      <c r="M10" s="152">
        <v>0</v>
      </c>
      <c r="N10" s="153">
        <v>1.1000000000000001</v>
      </c>
    </row>
    <row r="11" spans="1:14" x14ac:dyDescent="0.2">
      <c r="A11" t="s">
        <v>5</v>
      </c>
      <c r="B11" s="22" t="s">
        <v>57</v>
      </c>
      <c r="D11" s="144">
        <v>65.8</v>
      </c>
      <c r="F11" s="145">
        <v>64.3</v>
      </c>
      <c r="G11" s="146">
        <v>0.4</v>
      </c>
      <c r="H11" s="147">
        <v>0.3</v>
      </c>
      <c r="I11" s="148">
        <v>0</v>
      </c>
      <c r="J11" s="149">
        <v>0.2</v>
      </c>
      <c r="K11" s="150">
        <v>0</v>
      </c>
      <c r="L11" s="151">
        <v>0</v>
      </c>
      <c r="M11" s="152">
        <v>0</v>
      </c>
      <c r="N11" s="153">
        <v>0.7</v>
      </c>
    </row>
    <row r="12" spans="1:14" x14ac:dyDescent="0.2">
      <c r="A12" t="s">
        <v>5</v>
      </c>
      <c r="B12" s="22" t="s">
        <v>58</v>
      </c>
      <c r="D12" s="144">
        <v>12.8</v>
      </c>
      <c r="F12" s="145">
        <v>11.9</v>
      </c>
      <c r="G12" s="146">
        <v>0.8</v>
      </c>
      <c r="H12" s="147">
        <v>0</v>
      </c>
      <c r="I12" s="148">
        <v>0</v>
      </c>
      <c r="J12" s="149">
        <v>0</v>
      </c>
      <c r="K12" s="150">
        <v>0</v>
      </c>
      <c r="L12" s="151">
        <v>0</v>
      </c>
      <c r="M12" s="152">
        <v>0</v>
      </c>
      <c r="N12" s="153">
        <v>0.1</v>
      </c>
    </row>
    <row r="13" spans="1:14" x14ac:dyDescent="0.2">
      <c r="A13" t="s">
        <v>5</v>
      </c>
      <c r="B13" s="22" t="s">
        <v>59</v>
      </c>
      <c r="D13" s="144">
        <v>59.4</v>
      </c>
      <c r="F13" s="145">
        <v>31.6</v>
      </c>
      <c r="G13" s="146">
        <v>27.4</v>
      </c>
      <c r="H13" s="147">
        <v>0</v>
      </c>
      <c r="I13" s="148">
        <v>0</v>
      </c>
      <c r="J13" s="149">
        <v>0</v>
      </c>
      <c r="K13" s="150">
        <v>0.1</v>
      </c>
      <c r="L13" s="151">
        <v>0</v>
      </c>
      <c r="M13" s="152">
        <v>0</v>
      </c>
      <c r="N13" s="153">
        <v>0.3</v>
      </c>
    </row>
    <row r="14" spans="1:14" x14ac:dyDescent="0.2">
      <c r="A14" t="s">
        <v>5</v>
      </c>
      <c r="B14" s="22" t="s">
        <v>60</v>
      </c>
      <c r="D14" s="144">
        <v>9.4</v>
      </c>
      <c r="F14" s="145">
        <v>9.4</v>
      </c>
      <c r="G14" s="146">
        <v>0</v>
      </c>
      <c r="H14" s="147">
        <v>0</v>
      </c>
      <c r="I14" s="148">
        <v>0</v>
      </c>
      <c r="J14" s="149">
        <v>0</v>
      </c>
      <c r="K14" s="150">
        <v>0</v>
      </c>
      <c r="L14" s="151">
        <v>0</v>
      </c>
      <c r="M14" s="152">
        <v>0</v>
      </c>
      <c r="N14" s="153">
        <v>0</v>
      </c>
    </row>
    <row r="15" spans="1:14" x14ac:dyDescent="0.2">
      <c r="A15" t="s">
        <v>5</v>
      </c>
      <c r="B15" s="22" t="s">
        <v>61</v>
      </c>
      <c r="D15" s="144">
        <v>0.5</v>
      </c>
      <c r="F15" s="145">
        <v>0.4</v>
      </c>
      <c r="G15" s="146">
        <v>0</v>
      </c>
      <c r="H15" s="147">
        <v>0</v>
      </c>
      <c r="I15" s="148">
        <v>0</v>
      </c>
      <c r="J15" s="149">
        <v>0</v>
      </c>
      <c r="K15" s="150">
        <v>0</v>
      </c>
      <c r="L15" s="151">
        <v>0</v>
      </c>
      <c r="M15" s="152">
        <v>0</v>
      </c>
      <c r="N15" s="153">
        <v>0</v>
      </c>
    </row>
    <row r="17" spans="1:14" x14ac:dyDescent="0.2">
      <c r="A17" s="22" t="s">
        <v>62</v>
      </c>
      <c r="B17" s="22" t="s">
        <v>44</v>
      </c>
      <c r="D17" s="144">
        <v>846.8</v>
      </c>
      <c r="F17" s="145">
        <v>440.2</v>
      </c>
      <c r="G17" s="146">
        <v>142.5</v>
      </c>
      <c r="H17" s="147">
        <v>3.9</v>
      </c>
      <c r="I17" s="148">
        <v>0.2</v>
      </c>
      <c r="J17" s="149">
        <v>123.8</v>
      </c>
      <c r="K17" s="150">
        <v>112.5</v>
      </c>
      <c r="L17" s="151">
        <v>23</v>
      </c>
      <c r="M17" s="152">
        <v>0.5</v>
      </c>
      <c r="N17" s="153">
        <v>0.1</v>
      </c>
    </row>
    <row r="18" spans="1:14" x14ac:dyDescent="0.2">
      <c r="A18" t="s">
        <v>5</v>
      </c>
      <c r="B18" s="22" t="s">
        <v>63</v>
      </c>
      <c r="D18" s="144">
        <v>276</v>
      </c>
      <c r="F18" s="145">
        <v>256.8</v>
      </c>
      <c r="G18" s="146">
        <v>5.2</v>
      </c>
      <c r="H18" s="147">
        <v>2.7</v>
      </c>
      <c r="I18" s="148">
        <v>0.1</v>
      </c>
      <c r="J18" s="149">
        <v>10.8</v>
      </c>
      <c r="K18" s="150">
        <v>0.3</v>
      </c>
      <c r="L18" s="151">
        <v>0</v>
      </c>
      <c r="M18" s="152">
        <v>0.1</v>
      </c>
      <c r="N18" s="153">
        <v>0.1</v>
      </c>
    </row>
    <row r="19" spans="1:14" x14ac:dyDescent="0.2">
      <c r="A19" t="s">
        <v>5</v>
      </c>
      <c r="B19" s="22" t="s">
        <v>64</v>
      </c>
      <c r="D19" s="144">
        <v>14.2</v>
      </c>
      <c r="F19" s="145">
        <v>13.5</v>
      </c>
      <c r="G19" s="146">
        <v>0.1</v>
      </c>
      <c r="H19" s="147">
        <v>0.1</v>
      </c>
      <c r="I19" s="148">
        <v>0</v>
      </c>
      <c r="J19" s="149">
        <v>0.5</v>
      </c>
      <c r="K19" s="150">
        <v>0</v>
      </c>
      <c r="L19" s="151">
        <v>0</v>
      </c>
      <c r="M19" s="152">
        <v>0</v>
      </c>
      <c r="N19" s="153">
        <v>0</v>
      </c>
    </row>
    <row r="20" spans="1:14" x14ac:dyDescent="0.2">
      <c r="A20" t="s">
        <v>5</v>
      </c>
      <c r="B20" s="22" t="s">
        <v>58</v>
      </c>
      <c r="D20" s="144">
        <v>153.69999999999999</v>
      </c>
      <c r="F20" s="145">
        <v>82.8</v>
      </c>
      <c r="G20" s="146">
        <v>14.4</v>
      </c>
      <c r="H20" s="147">
        <v>1.1000000000000001</v>
      </c>
      <c r="I20" s="148">
        <v>0.1</v>
      </c>
      <c r="J20" s="149">
        <v>54.6</v>
      </c>
      <c r="K20" s="150">
        <v>0.2</v>
      </c>
      <c r="L20" s="151">
        <v>0</v>
      </c>
      <c r="M20" s="152">
        <v>0.4</v>
      </c>
      <c r="N20" s="153">
        <v>0</v>
      </c>
    </row>
    <row r="21" spans="1:14" x14ac:dyDescent="0.2">
      <c r="A21" t="s">
        <v>5</v>
      </c>
      <c r="B21" s="22" t="s">
        <v>59</v>
      </c>
      <c r="D21" s="144">
        <v>370.7</v>
      </c>
      <c r="F21" s="145">
        <v>62.5</v>
      </c>
      <c r="G21" s="146">
        <v>115.5</v>
      </c>
      <c r="H21" s="147">
        <v>0</v>
      </c>
      <c r="I21" s="148">
        <v>0</v>
      </c>
      <c r="J21" s="149">
        <v>57.7</v>
      </c>
      <c r="K21" s="150">
        <v>112</v>
      </c>
      <c r="L21" s="151">
        <v>22.9</v>
      </c>
      <c r="M21" s="152">
        <v>0</v>
      </c>
      <c r="N21" s="153">
        <v>0</v>
      </c>
    </row>
    <row r="22" spans="1:14" x14ac:dyDescent="0.2">
      <c r="A22" t="s">
        <v>5</v>
      </c>
      <c r="B22" s="22" t="s">
        <v>60</v>
      </c>
      <c r="D22" s="144">
        <v>23.1</v>
      </c>
      <c r="F22" s="145">
        <v>23.1</v>
      </c>
      <c r="G22" s="146">
        <v>0</v>
      </c>
      <c r="H22" s="147">
        <v>0</v>
      </c>
      <c r="I22" s="148">
        <v>0</v>
      </c>
      <c r="J22" s="149">
        <v>0</v>
      </c>
      <c r="K22" s="150">
        <v>0</v>
      </c>
      <c r="L22" s="151">
        <v>0</v>
      </c>
      <c r="M22" s="152">
        <v>0</v>
      </c>
      <c r="N22" s="153">
        <v>0</v>
      </c>
    </row>
    <row r="23" spans="1:14" x14ac:dyDescent="0.2">
      <c r="A23" t="s">
        <v>5</v>
      </c>
      <c r="B23" s="22" t="s">
        <v>61</v>
      </c>
      <c r="D23" s="144">
        <v>9.1</v>
      </c>
      <c r="F23" s="145">
        <v>1.5</v>
      </c>
      <c r="G23" s="146">
        <v>7.4</v>
      </c>
      <c r="H23" s="147">
        <v>0</v>
      </c>
      <c r="I23" s="148">
        <v>0</v>
      </c>
      <c r="J23" s="149">
        <v>0.2</v>
      </c>
      <c r="K23" s="150">
        <v>0</v>
      </c>
      <c r="L23" s="151">
        <v>0</v>
      </c>
      <c r="M23" s="152">
        <v>0</v>
      </c>
      <c r="N23" s="153">
        <v>0</v>
      </c>
    </row>
    <row r="25" spans="1:14" x14ac:dyDescent="0.2">
      <c r="A25" s="189" t="s">
        <v>128</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8" t="s">
        <v>101</v>
      </c>
      <c r="G5" s="258" t="s">
        <v>5</v>
      </c>
      <c r="H5" s="258" t="s">
        <v>5</v>
      </c>
      <c r="I5" s="258" t="s">
        <v>5</v>
      </c>
      <c r="J5" s="258" t="s">
        <v>5</v>
      </c>
      <c r="K5" s="258" t="s">
        <v>5</v>
      </c>
      <c r="L5" s="258" t="s">
        <v>5</v>
      </c>
      <c r="M5" s="258" t="s">
        <v>5</v>
      </c>
      <c r="N5" s="258"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55</v>
      </c>
      <c r="B8" t="s">
        <v>5</v>
      </c>
      <c r="D8" s="154">
        <v>228220</v>
      </c>
      <c r="F8" s="155">
        <v>108560</v>
      </c>
      <c r="G8" s="156">
        <v>89120</v>
      </c>
      <c r="H8" s="157">
        <v>1100</v>
      </c>
      <c r="I8" s="158">
        <v>160</v>
      </c>
      <c r="J8" s="159">
        <v>30460</v>
      </c>
      <c r="K8" s="160">
        <v>31520</v>
      </c>
      <c r="L8" s="161">
        <v>2240</v>
      </c>
      <c r="M8" s="162">
        <v>790</v>
      </c>
      <c r="N8" s="163">
        <v>280</v>
      </c>
    </row>
    <row r="10" spans="1:14" x14ac:dyDescent="0.2">
      <c r="A10" s="22" t="s">
        <v>112</v>
      </c>
      <c r="B10" s="22" t="s">
        <v>44</v>
      </c>
      <c r="D10" s="154">
        <v>11230</v>
      </c>
      <c r="F10" s="155">
        <v>8690</v>
      </c>
      <c r="G10" s="156">
        <v>3550</v>
      </c>
      <c r="H10" s="157">
        <v>30</v>
      </c>
      <c r="I10" s="158">
        <v>10</v>
      </c>
      <c r="J10" s="159">
        <v>10</v>
      </c>
      <c r="K10" s="160">
        <v>10</v>
      </c>
      <c r="L10" s="161">
        <v>0</v>
      </c>
      <c r="M10" s="162">
        <v>0</v>
      </c>
      <c r="N10" s="163">
        <v>260</v>
      </c>
    </row>
    <row r="11" spans="1:14" x14ac:dyDescent="0.2">
      <c r="A11" t="s">
        <v>5</v>
      </c>
      <c r="B11" s="22" t="s">
        <v>57</v>
      </c>
      <c r="D11" s="154">
        <v>4800</v>
      </c>
      <c r="F11" s="155">
        <v>4640</v>
      </c>
      <c r="G11" s="156">
        <v>300</v>
      </c>
      <c r="H11" s="157">
        <v>20</v>
      </c>
      <c r="I11" s="158">
        <v>0</v>
      </c>
      <c r="J11" s="159">
        <v>10</v>
      </c>
      <c r="K11" s="160">
        <v>0</v>
      </c>
      <c r="L11" s="161">
        <v>0</v>
      </c>
      <c r="M11" s="162">
        <v>0</v>
      </c>
      <c r="N11" s="163">
        <v>160</v>
      </c>
    </row>
    <row r="12" spans="1:14" x14ac:dyDescent="0.2">
      <c r="A12" t="s">
        <v>5</v>
      </c>
      <c r="B12" s="22" t="s">
        <v>58</v>
      </c>
      <c r="D12" s="154">
        <v>2310</v>
      </c>
      <c r="F12" s="155">
        <v>1960</v>
      </c>
      <c r="G12" s="156">
        <v>380</v>
      </c>
      <c r="H12" s="157">
        <v>10</v>
      </c>
      <c r="I12" s="158">
        <v>0</v>
      </c>
      <c r="J12" s="159">
        <v>0</v>
      </c>
      <c r="K12" s="160">
        <v>0</v>
      </c>
      <c r="L12" s="161">
        <v>0</v>
      </c>
      <c r="M12" s="162">
        <v>0</v>
      </c>
      <c r="N12" s="163">
        <v>70</v>
      </c>
    </row>
    <row r="13" spans="1:14" x14ac:dyDescent="0.2">
      <c r="A13" t="s">
        <v>5</v>
      </c>
      <c r="B13" s="22" t="s">
        <v>59</v>
      </c>
      <c r="D13" s="154">
        <v>4360</v>
      </c>
      <c r="F13" s="155">
        <v>1580</v>
      </c>
      <c r="G13" s="156">
        <v>2960</v>
      </c>
      <c r="H13" s="157">
        <v>0</v>
      </c>
      <c r="I13" s="158">
        <v>0</v>
      </c>
      <c r="J13" s="159">
        <v>0</v>
      </c>
      <c r="K13" s="160">
        <v>10</v>
      </c>
      <c r="L13" s="161">
        <v>0</v>
      </c>
      <c r="M13" s="162">
        <v>0</v>
      </c>
      <c r="N13" s="163">
        <v>30</v>
      </c>
    </row>
    <row r="14" spans="1:14" x14ac:dyDescent="0.2">
      <c r="A14" t="s">
        <v>5</v>
      </c>
      <c r="B14" s="22" t="s">
        <v>60</v>
      </c>
      <c r="D14" s="154">
        <v>1010</v>
      </c>
      <c r="F14" s="155">
        <v>1000</v>
      </c>
      <c r="G14" s="156">
        <v>0</v>
      </c>
      <c r="H14" s="157">
        <v>0</v>
      </c>
      <c r="I14" s="158">
        <v>0</v>
      </c>
      <c r="J14" s="159">
        <v>0</v>
      </c>
      <c r="K14" s="160">
        <v>0</v>
      </c>
      <c r="L14" s="161">
        <v>0</v>
      </c>
      <c r="M14" s="162">
        <v>0</v>
      </c>
      <c r="N14" s="163">
        <v>10</v>
      </c>
    </row>
    <row r="15" spans="1:14" x14ac:dyDescent="0.2">
      <c r="A15" t="s">
        <v>5</v>
      </c>
      <c r="B15" s="22" t="s">
        <v>61</v>
      </c>
      <c r="D15" s="154">
        <v>150</v>
      </c>
      <c r="F15" s="155">
        <v>110</v>
      </c>
      <c r="G15" s="156">
        <v>30</v>
      </c>
      <c r="H15" s="157">
        <v>0</v>
      </c>
      <c r="I15" s="158">
        <v>0</v>
      </c>
      <c r="J15" s="159">
        <v>0</v>
      </c>
      <c r="K15" s="160">
        <v>0</v>
      </c>
      <c r="L15" s="161">
        <v>0</v>
      </c>
      <c r="M15" s="162">
        <v>0</v>
      </c>
      <c r="N15" s="163">
        <v>0</v>
      </c>
    </row>
    <row r="17" spans="1:14" x14ac:dyDescent="0.2">
      <c r="A17" s="22" t="s">
        <v>113</v>
      </c>
      <c r="B17" s="22" t="s">
        <v>44</v>
      </c>
      <c r="D17" s="154">
        <v>220570</v>
      </c>
      <c r="F17" s="155">
        <v>101980</v>
      </c>
      <c r="G17" s="156">
        <v>86160</v>
      </c>
      <c r="H17" s="157">
        <v>1070</v>
      </c>
      <c r="I17" s="158">
        <v>150</v>
      </c>
      <c r="J17" s="159">
        <v>30450</v>
      </c>
      <c r="K17" s="160">
        <v>31510</v>
      </c>
      <c r="L17" s="161">
        <v>2240</v>
      </c>
      <c r="M17" s="162">
        <v>790</v>
      </c>
      <c r="N17" s="163">
        <v>20</v>
      </c>
    </row>
    <row r="18" spans="1:14" x14ac:dyDescent="0.2">
      <c r="A18" t="s">
        <v>5</v>
      </c>
      <c r="B18" s="22" t="s">
        <v>63</v>
      </c>
      <c r="D18" s="154">
        <v>41950</v>
      </c>
      <c r="F18" s="155">
        <v>38140</v>
      </c>
      <c r="G18" s="156">
        <v>4260</v>
      </c>
      <c r="H18" s="157">
        <v>370</v>
      </c>
      <c r="I18" s="158">
        <v>40</v>
      </c>
      <c r="J18" s="159">
        <v>2310</v>
      </c>
      <c r="K18" s="160">
        <v>60</v>
      </c>
      <c r="L18" s="161">
        <v>0</v>
      </c>
      <c r="M18" s="162">
        <v>80</v>
      </c>
      <c r="N18" s="163">
        <v>10</v>
      </c>
    </row>
    <row r="19" spans="1:14" x14ac:dyDescent="0.2">
      <c r="A19" t="s">
        <v>5</v>
      </c>
      <c r="B19" s="22" t="s">
        <v>64</v>
      </c>
      <c r="D19" s="154">
        <v>12240</v>
      </c>
      <c r="F19" s="155">
        <v>11650</v>
      </c>
      <c r="G19" s="156">
        <v>130</v>
      </c>
      <c r="H19" s="157">
        <v>70</v>
      </c>
      <c r="I19" s="158">
        <v>10</v>
      </c>
      <c r="J19" s="159">
        <v>350</v>
      </c>
      <c r="K19" s="160">
        <v>10</v>
      </c>
      <c r="L19" s="161">
        <v>0</v>
      </c>
      <c r="M19" s="162">
        <v>40</v>
      </c>
      <c r="N19" s="163">
        <v>0</v>
      </c>
    </row>
    <row r="20" spans="1:14" x14ac:dyDescent="0.2">
      <c r="A20" t="s">
        <v>5</v>
      </c>
      <c r="B20" s="22" t="s">
        <v>58</v>
      </c>
      <c r="D20" s="154">
        <v>88330</v>
      </c>
      <c r="F20" s="155">
        <v>57650</v>
      </c>
      <c r="G20" s="156">
        <v>15480</v>
      </c>
      <c r="H20" s="157">
        <v>750</v>
      </c>
      <c r="I20" s="158">
        <v>110</v>
      </c>
      <c r="J20" s="159">
        <v>19100</v>
      </c>
      <c r="K20" s="160">
        <v>40</v>
      </c>
      <c r="L20" s="161">
        <v>50</v>
      </c>
      <c r="M20" s="162">
        <v>710</v>
      </c>
      <c r="N20" s="163">
        <v>10</v>
      </c>
    </row>
    <row r="21" spans="1:14" x14ac:dyDescent="0.2">
      <c r="A21" t="s">
        <v>5</v>
      </c>
      <c r="B21" s="22" t="s">
        <v>59</v>
      </c>
      <c r="D21" s="154">
        <v>107610</v>
      </c>
      <c r="F21" s="155">
        <v>5400</v>
      </c>
      <c r="G21" s="156">
        <v>62030</v>
      </c>
      <c r="H21" s="157">
        <v>0</v>
      </c>
      <c r="I21" s="158">
        <v>0</v>
      </c>
      <c r="J21" s="159">
        <v>10360</v>
      </c>
      <c r="K21" s="160">
        <v>31420</v>
      </c>
      <c r="L21" s="161">
        <v>2190</v>
      </c>
      <c r="M21" s="162">
        <v>0</v>
      </c>
      <c r="N21" s="163">
        <v>0</v>
      </c>
    </row>
    <row r="22" spans="1:14" x14ac:dyDescent="0.2">
      <c r="A22" t="s">
        <v>5</v>
      </c>
      <c r="B22" s="22" t="s">
        <v>60</v>
      </c>
      <c r="D22" s="154">
        <v>8830</v>
      </c>
      <c r="F22" s="155">
        <v>8770</v>
      </c>
      <c r="G22" s="156">
        <v>60</v>
      </c>
      <c r="H22" s="157">
        <v>0</v>
      </c>
      <c r="I22" s="158">
        <v>0</v>
      </c>
      <c r="J22" s="159">
        <v>0</v>
      </c>
      <c r="K22" s="160">
        <v>0</v>
      </c>
      <c r="L22" s="161">
        <v>0</v>
      </c>
      <c r="M22" s="162">
        <v>0</v>
      </c>
      <c r="N22" s="163">
        <v>0</v>
      </c>
    </row>
    <row r="23" spans="1:14" x14ac:dyDescent="0.2">
      <c r="A23" t="s">
        <v>5</v>
      </c>
      <c r="B23" s="22" t="s">
        <v>61</v>
      </c>
      <c r="D23" s="154">
        <v>10510</v>
      </c>
      <c r="F23" s="155">
        <v>1560</v>
      </c>
      <c r="G23" s="156">
        <v>8560</v>
      </c>
      <c r="H23" s="157">
        <v>0</v>
      </c>
      <c r="I23" s="158">
        <v>0</v>
      </c>
      <c r="J23" s="159">
        <v>330</v>
      </c>
      <c r="K23" s="160">
        <v>100</v>
      </c>
      <c r="L23" s="161">
        <v>10</v>
      </c>
      <c r="M23" s="162">
        <v>0</v>
      </c>
      <c r="N23" s="163">
        <v>0</v>
      </c>
    </row>
    <row r="25" spans="1:14" x14ac:dyDescent="0.2">
      <c r="A25" s="189" t="s">
        <v>128</v>
      </c>
      <c r="B25" s="23"/>
      <c r="C25" s="23"/>
      <c r="D25" s="23"/>
      <c r="E25" s="23"/>
      <c r="F25" s="23"/>
      <c r="G25" s="23"/>
      <c r="H25" s="23"/>
      <c r="I25" s="23"/>
      <c r="J25" s="23"/>
      <c r="K25" s="23"/>
      <c r="L25" s="23"/>
      <c r="M25" s="23"/>
      <c r="N25" s="23"/>
    </row>
    <row r="26" spans="1:14" x14ac:dyDescent="0.2">
      <c r="A26" s="190" t="s">
        <v>152</v>
      </c>
    </row>
  </sheetData>
  <mergeCells count="1">
    <mergeCell ref="F5:N5"/>
  </mergeCells>
  <pageMargins left="0.7" right="0.7" top="0.75" bottom="0.75" header="0.3" footer="0.3"/>
  <pageSetup paperSize="9" scale="63"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153</v>
      </c>
    </row>
    <row r="2" spans="1:8" ht="15" customHeight="1" x14ac:dyDescent="0.2">
      <c r="A2" s="188" t="s">
        <v>33</v>
      </c>
    </row>
    <row r="4" spans="1:8" x14ac:dyDescent="0.2">
      <c r="A4" s="23"/>
      <c r="B4" s="23"/>
      <c r="C4" s="23"/>
      <c r="D4" s="23"/>
      <c r="E4" s="23"/>
      <c r="F4" s="23"/>
      <c r="G4" s="23"/>
      <c r="H4" s="23"/>
    </row>
    <row r="5" spans="1:8" x14ac:dyDescent="0.2">
      <c r="A5" t="s">
        <v>5</v>
      </c>
      <c r="B5" t="s">
        <v>5</v>
      </c>
      <c r="D5" s="258" t="s">
        <v>106</v>
      </c>
      <c r="E5" s="258" t="s">
        <v>5</v>
      </c>
      <c r="G5" s="258" t="s">
        <v>107</v>
      </c>
      <c r="H5" s="258" t="s">
        <v>5</v>
      </c>
    </row>
    <row r="6" spans="1:8" x14ac:dyDescent="0.2">
      <c r="A6" t="s">
        <v>5</v>
      </c>
      <c r="B6" t="s">
        <v>5</v>
      </c>
      <c r="D6" s="9" t="s">
        <v>74</v>
      </c>
      <c r="E6" s="9" t="s">
        <v>92</v>
      </c>
      <c r="G6" s="9" t="s">
        <v>74</v>
      </c>
      <c r="H6" s="9" t="s">
        <v>92</v>
      </c>
    </row>
    <row r="8" spans="1:8" x14ac:dyDescent="0.2">
      <c r="A8" s="22" t="s">
        <v>113</v>
      </c>
      <c r="B8" s="22" t="s">
        <v>44</v>
      </c>
      <c r="D8" s="164">
        <v>1580</v>
      </c>
      <c r="E8" s="165">
        <v>0.6</v>
      </c>
      <c r="G8" s="166">
        <v>90</v>
      </c>
      <c r="H8" s="167">
        <v>1</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0</v>
      </c>
      <c r="E14" s="165">
        <v>0</v>
      </c>
      <c r="G14" s="166">
        <v>0</v>
      </c>
      <c r="H14" s="167">
        <v>0</v>
      </c>
    </row>
    <row r="15" spans="1:8" x14ac:dyDescent="0.2">
      <c r="A15" t="s">
        <v>5</v>
      </c>
      <c r="B15" s="22" t="s">
        <v>86</v>
      </c>
      <c r="D15" s="164">
        <v>110</v>
      </c>
      <c r="E15" s="165">
        <v>0.3</v>
      </c>
      <c r="G15" s="166">
        <v>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1470</v>
      </c>
      <c r="E18" s="165">
        <v>0.2</v>
      </c>
      <c r="G18" s="166">
        <v>90</v>
      </c>
      <c r="H18" s="167">
        <v>1</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91</v>
      </c>
      <c r="D22" s="164">
        <v>10</v>
      </c>
      <c r="E22" s="165">
        <v>0</v>
      </c>
      <c r="G22" s="166">
        <v>0</v>
      </c>
      <c r="H22" s="167">
        <v>0</v>
      </c>
    </row>
    <row r="23" spans="1:8" x14ac:dyDescent="0.2">
      <c r="A23" t="s">
        <v>5</v>
      </c>
      <c r="B23" s="22" t="s">
        <v>61</v>
      </c>
      <c r="D23" s="164">
        <v>10</v>
      </c>
      <c r="E23" s="165">
        <v>0</v>
      </c>
      <c r="G23" s="166">
        <v>0</v>
      </c>
      <c r="H23" s="167">
        <v>0</v>
      </c>
    </row>
    <row r="25" spans="1:8" x14ac:dyDescent="0.2">
      <c r="A25" s="189" t="s">
        <v>128</v>
      </c>
      <c r="B25" s="23"/>
      <c r="C25" s="23"/>
      <c r="D25" s="23"/>
      <c r="E25" s="23"/>
      <c r="F25" s="23"/>
      <c r="G25" s="23"/>
      <c r="H25" s="23"/>
    </row>
    <row r="26" spans="1:8" x14ac:dyDescent="0.2">
      <c r="A26" s="190" t="s">
        <v>144</v>
      </c>
    </row>
  </sheetData>
  <mergeCells count="2">
    <mergeCell ref="D5:E5"/>
    <mergeCell ref="G5:H5"/>
  </mergeCells>
  <pageMargins left="0.7" right="0.7" top="0.75" bottom="0.75" header="0.3" footer="0.3"/>
  <pageSetup paperSize="9" scale="8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154</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8" t="s">
        <v>101</v>
      </c>
      <c r="G5" s="258" t="s">
        <v>5</v>
      </c>
      <c r="H5" s="258" t="s">
        <v>5</v>
      </c>
      <c r="I5" s="258" t="s">
        <v>5</v>
      </c>
      <c r="J5" s="258" t="s">
        <v>5</v>
      </c>
      <c r="K5" s="258" t="s">
        <v>5</v>
      </c>
      <c r="L5" s="258" t="s">
        <v>5</v>
      </c>
      <c r="M5" s="258" t="s">
        <v>5</v>
      </c>
      <c r="N5" s="258" t="s">
        <v>5</v>
      </c>
    </row>
    <row r="6" spans="1:14" x14ac:dyDescent="0.2">
      <c r="A6" t="s">
        <v>5</v>
      </c>
      <c r="B6" t="s">
        <v>5</v>
      </c>
      <c r="D6" s="9" t="s">
        <v>74</v>
      </c>
      <c r="F6" s="9" t="s">
        <v>102</v>
      </c>
      <c r="G6" s="9" t="s">
        <v>103</v>
      </c>
      <c r="H6" s="9" t="s">
        <v>104</v>
      </c>
      <c r="I6" s="9" t="s">
        <v>105</v>
      </c>
      <c r="J6" s="9" t="s">
        <v>106</v>
      </c>
      <c r="K6" s="9" t="s">
        <v>107</v>
      </c>
      <c r="L6" s="9" t="s">
        <v>108</v>
      </c>
      <c r="M6" s="9" t="s">
        <v>109</v>
      </c>
      <c r="N6" s="9" t="s">
        <v>110</v>
      </c>
    </row>
    <row r="8" spans="1:14" x14ac:dyDescent="0.2">
      <c r="A8" s="22" t="s">
        <v>55</v>
      </c>
      <c r="B8" t="s">
        <v>5</v>
      </c>
      <c r="D8" s="168">
        <v>30060</v>
      </c>
      <c r="F8" s="169">
        <v>16930</v>
      </c>
      <c r="G8" s="170">
        <v>12150</v>
      </c>
      <c r="H8" s="171">
        <v>360</v>
      </c>
      <c r="I8" s="172">
        <v>50</v>
      </c>
      <c r="J8" s="173">
        <v>1580</v>
      </c>
      <c r="K8" s="174">
        <v>90</v>
      </c>
      <c r="L8" s="175">
        <v>70</v>
      </c>
      <c r="M8" s="176">
        <v>420</v>
      </c>
      <c r="N8" s="177">
        <v>0</v>
      </c>
    </row>
    <row r="10" spans="1:14" x14ac:dyDescent="0.2">
      <c r="A10" s="22" t="s">
        <v>113</v>
      </c>
      <c r="B10" s="22" t="s">
        <v>44</v>
      </c>
      <c r="D10" s="168">
        <v>30060</v>
      </c>
      <c r="F10" s="169">
        <v>16930</v>
      </c>
      <c r="G10" s="170">
        <v>12150</v>
      </c>
      <c r="H10" s="171">
        <v>360</v>
      </c>
      <c r="I10" s="172">
        <v>50</v>
      </c>
      <c r="J10" s="173">
        <v>1580</v>
      </c>
      <c r="K10" s="174">
        <v>90</v>
      </c>
      <c r="L10" s="175">
        <v>70</v>
      </c>
      <c r="M10" s="176">
        <v>420</v>
      </c>
      <c r="N10" s="177">
        <v>0</v>
      </c>
    </row>
    <row r="11" spans="1:14" x14ac:dyDescent="0.2">
      <c r="A11" t="s">
        <v>5</v>
      </c>
      <c r="B11" s="22" t="s">
        <v>80</v>
      </c>
      <c r="D11" s="168">
        <v>1020</v>
      </c>
      <c r="F11" s="169">
        <v>910</v>
      </c>
      <c r="G11" s="170">
        <v>120</v>
      </c>
      <c r="H11" s="171">
        <v>20</v>
      </c>
      <c r="I11" s="172">
        <v>0</v>
      </c>
      <c r="J11" s="173">
        <v>0</v>
      </c>
      <c r="K11" s="174">
        <v>0</v>
      </c>
      <c r="L11" s="175">
        <v>0</v>
      </c>
      <c r="M11" s="176">
        <v>20</v>
      </c>
      <c r="N11" s="177">
        <v>0</v>
      </c>
    </row>
    <row r="12" spans="1:14" x14ac:dyDescent="0.2">
      <c r="A12" t="s">
        <v>5</v>
      </c>
      <c r="B12" s="22" t="s">
        <v>81</v>
      </c>
      <c r="D12" s="168">
        <v>200</v>
      </c>
      <c r="F12" s="169">
        <v>190</v>
      </c>
      <c r="G12" s="170">
        <v>30</v>
      </c>
      <c r="H12" s="171">
        <v>0</v>
      </c>
      <c r="I12" s="172">
        <v>0</v>
      </c>
      <c r="J12" s="173">
        <v>0</v>
      </c>
      <c r="K12" s="174">
        <v>0</v>
      </c>
      <c r="L12" s="175">
        <v>0</v>
      </c>
      <c r="M12" s="176">
        <v>0</v>
      </c>
      <c r="N12" s="177">
        <v>0</v>
      </c>
    </row>
    <row r="13" spans="1:14" x14ac:dyDescent="0.2">
      <c r="A13" t="s">
        <v>5</v>
      </c>
      <c r="B13" s="22" t="s">
        <v>82</v>
      </c>
      <c r="D13" s="168">
        <v>110</v>
      </c>
      <c r="F13" s="169">
        <v>70</v>
      </c>
      <c r="G13" s="170">
        <v>50</v>
      </c>
      <c r="H13" s="171">
        <v>0</v>
      </c>
      <c r="I13" s="172">
        <v>0</v>
      </c>
      <c r="J13" s="173">
        <v>0</v>
      </c>
      <c r="K13" s="174">
        <v>0</v>
      </c>
      <c r="L13" s="175">
        <v>0</v>
      </c>
      <c r="M13" s="176">
        <v>0</v>
      </c>
      <c r="N13" s="177">
        <v>0</v>
      </c>
    </row>
    <row r="14" spans="1:14" x14ac:dyDescent="0.2">
      <c r="A14" t="s">
        <v>5</v>
      </c>
      <c r="B14" s="22" t="s">
        <v>83</v>
      </c>
      <c r="D14" s="168">
        <v>200</v>
      </c>
      <c r="F14" s="169">
        <v>180</v>
      </c>
      <c r="G14" s="170">
        <v>70</v>
      </c>
      <c r="H14" s="171">
        <v>0</v>
      </c>
      <c r="I14" s="172">
        <v>0</v>
      </c>
      <c r="J14" s="173">
        <v>0</v>
      </c>
      <c r="K14" s="174">
        <v>0</v>
      </c>
      <c r="L14" s="175">
        <v>0</v>
      </c>
      <c r="M14" s="176">
        <v>0</v>
      </c>
      <c r="N14" s="177">
        <v>0</v>
      </c>
    </row>
    <row r="15" spans="1:14" x14ac:dyDescent="0.2">
      <c r="A15" t="s">
        <v>5</v>
      </c>
      <c r="B15" s="22" t="s">
        <v>84</v>
      </c>
      <c r="D15" s="168">
        <v>140</v>
      </c>
      <c r="F15" s="169">
        <v>140</v>
      </c>
      <c r="G15" s="170">
        <v>10</v>
      </c>
      <c r="H15" s="171">
        <v>0</v>
      </c>
      <c r="I15" s="172">
        <v>0</v>
      </c>
      <c r="J15" s="173">
        <v>0</v>
      </c>
      <c r="K15" s="174">
        <v>0</v>
      </c>
      <c r="L15" s="175">
        <v>0</v>
      </c>
      <c r="M15" s="176">
        <v>0</v>
      </c>
      <c r="N15" s="177">
        <v>0</v>
      </c>
    </row>
    <row r="16" spans="1:14" x14ac:dyDescent="0.2">
      <c r="A16" t="s">
        <v>5</v>
      </c>
      <c r="B16" s="22" t="s">
        <v>85</v>
      </c>
      <c r="D16" s="168">
        <v>730</v>
      </c>
      <c r="F16" s="169">
        <v>590</v>
      </c>
      <c r="G16" s="170">
        <v>150</v>
      </c>
      <c r="H16" s="171">
        <v>10</v>
      </c>
      <c r="I16" s="172">
        <v>0</v>
      </c>
      <c r="J16" s="173">
        <v>0</v>
      </c>
      <c r="K16" s="174">
        <v>0</v>
      </c>
      <c r="L16" s="175">
        <v>0</v>
      </c>
      <c r="M16" s="176">
        <v>20</v>
      </c>
      <c r="N16" s="177">
        <v>0</v>
      </c>
    </row>
    <row r="17" spans="1:14" x14ac:dyDescent="0.2">
      <c r="A17" t="s">
        <v>5</v>
      </c>
      <c r="B17" s="22" t="s">
        <v>86</v>
      </c>
      <c r="D17" s="168">
        <v>18070</v>
      </c>
      <c r="F17" s="169">
        <v>13480</v>
      </c>
      <c r="G17" s="170">
        <v>4550</v>
      </c>
      <c r="H17" s="171">
        <v>340</v>
      </c>
      <c r="I17" s="172">
        <v>50</v>
      </c>
      <c r="J17" s="173">
        <v>110</v>
      </c>
      <c r="K17" s="174">
        <v>0</v>
      </c>
      <c r="L17" s="175">
        <v>0</v>
      </c>
      <c r="M17" s="176">
        <v>390</v>
      </c>
      <c r="N17" s="177">
        <v>0</v>
      </c>
    </row>
    <row r="18" spans="1:14" x14ac:dyDescent="0.2">
      <c r="A18" t="s">
        <v>5</v>
      </c>
      <c r="B18" s="22" t="s">
        <v>87</v>
      </c>
      <c r="D18" s="168">
        <v>910</v>
      </c>
      <c r="F18" s="169">
        <v>890</v>
      </c>
      <c r="G18" s="170">
        <v>10</v>
      </c>
      <c r="H18" s="171">
        <v>10</v>
      </c>
      <c r="I18" s="172">
        <v>0</v>
      </c>
      <c r="J18" s="173">
        <v>0</v>
      </c>
      <c r="K18" s="174">
        <v>0</v>
      </c>
      <c r="L18" s="175">
        <v>0</v>
      </c>
      <c r="M18" s="176">
        <v>10</v>
      </c>
      <c r="N18" s="177">
        <v>0</v>
      </c>
    </row>
    <row r="19" spans="1:14" x14ac:dyDescent="0.2">
      <c r="A19" t="s">
        <v>5</v>
      </c>
      <c r="B19" s="22" t="s">
        <v>88</v>
      </c>
      <c r="D19" s="168">
        <v>60</v>
      </c>
      <c r="F19" s="169">
        <v>50</v>
      </c>
      <c r="G19" s="170">
        <v>0</v>
      </c>
      <c r="H19" s="171">
        <v>0</v>
      </c>
      <c r="I19" s="172">
        <v>0</v>
      </c>
      <c r="J19" s="173">
        <v>0</v>
      </c>
      <c r="K19" s="174">
        <v>0</v>
      </c>
      <c r="L19" s="175">
        <v>0</v>
      </c>
      <c r="M19" s="176">
        <v>0</v>
      </c>
      <c r="N19" s="177">
        <v>0</v>
      </c>
    </row>
    <row r="20" spans="1:14" x14ac:dyDescent="0.2">
      <c r="A20" t="s">
        <v>5</v>
      </c>
      <c r="B20" s="22" t="s">
        <v>59</v>
      </c>
      <c r="D20" s="168">
        <v>6150</v>
      </c>
      <c r="F20" s="169">
        <v>210</v>
      </c>
      <c r="G20" s="170">
        <v>4420</v>
      </c>
      <c r="H20" s="171">
        <v>0</v>
      </c>
      <c r="I20" s="172">
        <v>0</v>
      </c>
      <c r="J20" s="173">
        <v>1470</v>
      </c>
      <c r="K20" s="174">
        <v>90</v>
      </c>
      <c r="L20" s="175">
        <v>70</v>
      </c>
      <c r="M20" s="176">
        <v>0</v>
      </c>
      <c r="N20" s="177">
        <v>0</v>
      </c>
    </row>
    <row r="21" spans="1:14" x14ac:dyDescent="0.2">
      <c r="A21" t="s">
        <v>5</v>
      </c>
      <c r="B21" s="22" t="s">
        <v>77</v>
      </c>
      <c r="D21" s="168">
        <v>90</v>
      </c>
      <c r="F21" s="169">
        <v>90</v>
      </c>
      <c r="G21" s="170">
        <v>10</v>
      </c>
      <c r="H21" s="171">
        <v>0</v>
      </c>
      <c r="I21" s="172">
        <v>0</v>
      </c>
      <c r="J21" s="173">
        <v>0</v>
      </c>
      <c r="K21" s="174">
        <v>0</v>
      </c>
      <c r="L21" s="175">
        <v>0</v>
      </c>
      <c r="M21" s="176">
        <v>0</v>
      </c>
      <c r="N21" s="177">
        <v>0</v>
      </c>
    </row>
    <row r="22" spans="1:14" x14ac:dyDescent="0.2">
      <c r="A22" t="s">
        <v>5</v>
      </c>
      <c r="B22" s="22" t="s">
        <v>89</v>
      </c>
      <c r="D22" s="168">
        <v>460</v>
      </c>
      <c r="F22" s="169">
        <v>460</v>
      </c>
      <c r="G22" s="170">
        <v>0</v>
      </c>
      <c r="H22" s="171">
        <v>0</v>
      </c>
      <c r="I22" s="172">
        <v>0</v>
      </c>
      <c r="J22" s="173">
        <v>0</v>
      </c>
      <c r="K22" s="174">
        <v>0</v>
      </c>
      <c r="L22" s="175">
        <v>0</v>
      </c>
      <c r="M22" s="176">
        <v>0</v>
      </c>
      <c r="N22" s="177">
        <v>0</v>
      </c>
    </row>
    <row r="23" spans="1:14" x14ac:dyDescent="0.2">
      <c r="A23" t="s">
        <v>5</v>
      </c>
      <c r="B23" s="22" t="s">
        <v>90</v>
      </c>
      <c r="D23" s="168">
        <v>40</v>
      </c>
      <c r="F23" s="169">
        <v>40</v>
      </c>
      <c r="G23" s="170">
        <v>0</v>
      </c>
      <c r="H23" s="171">
        <v>0</v>
      </c>
      <c r="I23" s="172">
        <v>0</v>
      </c>
      <c r="J23" s="173">
        <v>0</v>
      </c>
      <c r="K23" s="174">
        <v>0</v>
      </c>
      <c r="L23" s="175">
        <v>0</v>
      </c>
      <c r="M23" s="176">
        <v>0</v>
      </c>
      <c r="N23" s="177">
        <v>0</v>
      </c>
    </row>
    <row r="24" spans="1:14" x14ac:dyDescent="0.2">
      <c r="A24" t="s">
        <v>5</v>
      </c>
      <c r="B24" s="22" t="s">
        <v>91</v>
      </c>
      <c r="D24" s="168">
        <v>130</v>
      </c>
      <c r="F24" s="169">
        <v>90</v>
      </c>
      <c r="G24" s="170">
        <v>30</v>
      </c>
      <c r="H24" s="171">
        <v>0</v>
      </c>
      <c r="I24" s="172">
        <v>0</v>
      </c>
      <c r="J24" s="173">
        <v>10</v>
      </c>
      <c r="K24" s="174">
        <v>0</v>
      </c>
      <c r="L24" s="175">
        <v>0</v>
      </c>
      <c r="M24" s="176">
        <v>0</v>
      </c>
      <c r="N24" s="177">
        <v>0</v>
      </c>
    </row>
    <row r="25" spans="1:14" x14ac:dyDescent="0.2">
      <c r="A25" t="s">
        <v>5</v>
      </c>
      <c r="B25" s="22" t="s">
        <v>61</v>
      </c>
      <c r="D25" s="168">
        <v>2970</v>
      </c>
      <c r="F25" s="169">
        <v>120</v>
      </c>
      <c r="G25" s="170">
        <v>2850</v>
      </c>
      <c r="H25" s="171">
        <v>0</v>
      </c>
      <c r="I25" s="172">
        <v>0</v>
      </c>
      <c r="J25" s="173">
        <v>10</v>
      </c>
      <c r="K25" s="174">
        <v>0</v>
      </c>
      <c r="L25" s="175">
        <v>0</v>
      </c>
      <c r="M25" s="176">
        <v>0</v>
      </c>
      <c r="N25" s="177">
        <v>0</v>
      </c>
    </row>
    <row r="27" spans="1:14" x14ac:dyDescent="0.2">
      <c r="A27" s="189" t="s">
        <v>128</v>
      </c>
      <c r="B27" s="23"/>
      <c r="C27" s="23"/>
      <c r="D27" s="23"/>
      <c r="E27" s="23"/>
      <c r="F27" s="23"/>
      <c r="G27" s="23"/>
      <c r="H27" s="23"/>
      <c r="I27" s="23"/>
      <c r="J27" s="23"/>
      <c r="K27" s="23"/>
      <c r="L27" s="23"/>
      <c r="M27" s="23"/>
      <c r="N27" s="23"/>
    </row>
    <row r="28" spans="1:14" x14ac:dyDescent="0.2">
      <c r="A28" s="190" t="s">
        <v>152</v>
      </c>
    </row>
  </sheetData>
  <mergeCells count="1">
    <mergeCell ref="F5:N5"/>
  </mergeCells>
  <pageMargins left="0.7" right="0.7" top="0.75" bottom="0.75" header="0.3" footer="0.3"/>
  <pageSetup paperSize="9" scale="5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zoomScaleSheetLayoutView="100" workbookViewId="0"/>
  </sheetViews>
  <sheetFormatPr defaultColWidth="12"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155</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8" t="s">
        <v>101</v>
      </c>
      <c r="G5" s="258" t="s">
        <v>5</v>
      </c>
      <c r="H5" s="258" t="s">
        <v>5</v>
      </c>
      <c r="I5" s="258" t="s">
        <v>5</v>
      </c>
      <c r="J5" s="258" t="s">
        <v>5</v>
      </c>
      <c r="K5" s="258" t="s">
        <v>5</v>
      </c>
      <c r="L5" s="258" t="s">
        <v>5</v>
      </c>
      <c r="M5" s="258" t="s">
        <v>5</v>
      </c>
      <c r="N5" s="258" t="s">
        <v>5</v>
      </c>
    </row>
    <row r="6" spans="1:14" x14ac:dyDescent="0.2">
      <c r="A6" t="s">
        <v>5</v>
      </c>
      <c r="B6" t="s">
        <v>5</v>
      </c>
      <c r="D6" s="9" t="s">
        <v>44</v>
      </c>
      <c r="F6" s="9" t="s">
        <v>102</v>
      </c>
      <c r="G6" s="9" t="s">
        <v>103</v>
      </c>
      <c r="H6" s="9" t="s">
        <v>104</v>
      </c>
      <c r="I6" s="9" t="s">
        <v>105</v>
      </c>
      <c r="J6" s="9" t="s">
        <v>106</v>
      </c>
      <c r="K6" s="9" t="s">
        <v>107</v>
      </c>
      <c r="L6" s="9" t="s">
        <v>108</v>
      </c>
      <c r="M6" s="9" t="s">
        <v>109</v>
      </c>
      <c r="N6" s="9" t="s">
        <v>110</v>
      </c>
    </row>
    <row r="8" spans="1:14" x14ac:dyDescent="0.2">
      <c r="A8" s="22" t="s">
        <v>44</v>
      </c>
      <c r="B8" t="s">
        <v>5</v>
      </c>
      <c r="D8" s="178">
        <v>228220</v>
      </c>
      <c r="F8" s="179">
        <v>108560</v>
      </c>
      <c r="G8" s="180">
        <v>89120</v>
      </c>
      <c r="H8" s="181">
        <v>1100</v>
      </c>
      <c r="I8" s="182">
        <v>160</v>
      </c>
      <c r="J8" s="183">
        <v>30460</v>
      </c>
      <c r="K8" s="184">
        <v>31520</v>
      </c>
      <c r="L8" s="185">
        <v>2240</v>
      </c>
      <c r="M8" s="186">
        <v>790</v>
      </c>
      <c r="N8" s="187">
        <v>280</v>
      </c>
    </row>
    <row r="10" spans="1:14" x14ac:dyDescent="0.2">
      <c r="A10" s="22" t="s">
        <v>114</v>
      </c>
      <c r="B10" s="22" t="s">
        <v>115</v>
      </c>
      <c r="D10" s="178">
        <v>22090</v>
      </c>
      <c r="F10" s="179">
        <v>10200</v>
      </c>
      <c r="G10" s="180">
        <v>13180</v>
      </c>
      <c r="H10" s="181">
        <v>0</v>
      </c>
      <c r="I10" s="182">
        <v>0</v>
      </c>
      <c r="J10" s="183">
        <v>560</v>
      </c>
      <c r="K10" s="184">
        <v>240</v>
      </c>
      <c r="L10" s="185">
        <v>20</v>
      </c>
      <c r="M10" s="186">
        <v>580</v>
      </c>
      <c r="N10" s="187">
        <v>0</v>
      </c>
    </row>
    <row r="11" spans="1:14" x14ac:dyDescent="0.2">
      <c r="A11" t="s">
        <v>5</v>
      </c>
      <c r="B11" s="22" t="s">
        <v>116</v>
      </c>
      <c r="D11" s="178">
        <v>103720</v>
      </c>
      <c r="F11" s="179">
        <v>48360</v>
      </c>
      <c r="G11" s="180">
        <v>44130</v>
      </c>
      <c r="H11" s="181">
        <v>10</v>
      </c>
      <c r="I11" s="182">
        <v>0</v>
      </c>
      <c r="J11" s="183">
        <v>14810</v>
      </c>
      <c r="K11" s="184">
        <v>12720</v>
      </c>
      <c r="L11" s="185">
        <v>660</v>
      </c>
      <c r="M11" s="186">
        <v>210</v>
      </c>
      <c r="N11" s="187">
        <v>190</v>
      </c>
    </row>
    <row r="12" spans="1:14" x14ac:dyDescent="0.2">
      <c r="A12" t="s">
        <v>5</v>
      </c>
      <c r="B12" s="22" t="s">
        <v>117</v>
      </c>
      <c r="D12" s="178">
        <v>91890</v>
      </c>
      <c r="F12" s="179">
        <v>44650</v>
      </c>
      <c r="G12" s="180">
        <v>28850</v>
      </c>
      <c r="H12" s="181">
        <v>680</v>
      </c>
      <c r="I12" s="182">
        <v>110</v>
      </c>
      <c r="J12" s="183">
        <v>13930</v>
      </c>
      <c r="K12" s="184">
        <v>17030</v>
      </c>
      <c r="L12" s="185">
        <v>1410</v>
      </c>
      <c r="M12" s="186">
        <v>0</v>
      </c>
      <c r="N12" s="187">
        <v>30</v>
      </c>
    </row>
    <row r="13" spans="1:14" x14ac:dyDescent="0.2">
      <c r="A13" t="s">
        <v>5</v>
      </c>
      <c r="B13" s="22" t="s">
        <v>118</v>
      </c>
      <c r="D13" s="178">
        <v>10500</v>
      </c>
      <c r="F13" s="179">
        <v>5340</v>
      </c>
      <c r="G13" s="180">
        <v>2960</v>
      </c>
      <c r="H13" s="181">
        <v>410</v>
      </c>
      <c r="I13" s="182">
        <v>50</v>
      </c>
      <c r="J13" s="183">
        <v>1160</v>
      </c>
      <c r="K13" s="184">
        <v>1520</v>
      </c>
      <c r="L13" s="185">
        <v>150</v>
      </c>
      <c r="M13" s="186">
        <v>0</v>
      </c>
      <c r="N13" s="187">
        <v>60</v>
      </c>
    </row>
    <row r="14" spans="1:14" x14ac:dyDescent="0.2">
      <c r="A14" t="s">
        <v>5</v>
      </c>
      <c r="B14" s="22" t="s">
        <v>73</v>
      </c>
      <c r="D14" s="178">
        <v>20</v>
      </c>
      <c r="F14" s="179">
        <v>10</v>
      </c>
      <c r="G14" s="180">
        <v>10</v>
      </c>
      <c r="H14" s="181">
        <v>0</v>
      </c>
      <c r="I14" s="182">
        <v>0</v>
      </c>
      <c r="J14" s="183">
        <v>0</v>
      </c>
      <c r="K14" s="184">
        <v>0</v>
      </c>
      <c r="L14" s="185">
        <v>0</v>
      </c>
      <c r="M14" s="186">
        <v>0</v>
      </c>
      <c r="N14" s="187">
        <v>0</v>
      </c>
    </row>
    <row r="16" spans="1:14" x14ac:dyDescent="0.2">
      <c r="A16" s="22" t="s">
        <v>119</v>
      </c>
      <c r="B16" s="22" t="s">
        <v>120</v>
      </c>
      <c r="D16" s="178">
        <v>132820</v>
      </c>
      <c r="F16" s="179">
        <v>63660</v>
      </c>
      <c r="G16" s="180">
        <v>52510</v>
      </c>
      <c r="H16" s="181">
        <v>580</v>
      </c>
      <c r="I16" s="182">
        <v>90</v>
      </c>
      <c r="J16" s="183">
        <v>18050</v>
      </c>
      <c r="K16" s="184">
        <v>18960</v>
      </c>
      <c r="L16" s="185">
        <v>1270</v>
      </c>
      <c r="M16" s="186">
        <v>310</v>
      </c>
      <c r="N16" s="187">
        <v>170</v>
      </c>
    </row>
    <row r="17" spans="1:14" x14ac:dyDescent="0.2">
      <c r="A17" t="s">
        <v>5</v>
      </c>
      <c r="B17" s="22" t="s">
        <v>121</v>
      </c>
      <c r="D17" s="178">
        <v>95390</v>
      </c>
      <c r="F17" s="179">
        <v>44890</v>
      </c>
      <c r="G17" s="180">
        <v>36610</v>
      </c>
      <c r="H17" s="181">
        <v>520</v>
      </c>
      <c r="I17" s="182">
        <v>70</v>
      </c>
      <c r="J17" s="183">
        <v>12410</v>
      </c>
      <c r="K17" s="184">
        <v>12560</v>
      </c>
      <c r="L17" s="185">
        <v>970</v>
      </c>
      <c r="M17" s="186">
        <v>480</v>
      </c>
      <c r="N17" s="187">
        <v>110</v>
      </c>
    </row>
    <row r="18" spans="1:14" x14ac:dyDescent="0.2">
      <c r="A18" t="s">
        <v>5</v>
      </c>
      <c r="B18" s="22" t="s">
        <v>73</v>
      </c>
      <c r="D18" s="178">
        <v>20</v>
      </c>
      <c r="F18" s="179">
        <v>10</v>
      </c>
      <c r="G18" s="180">
        <v>10</v>
      </c>
      <c r="H18" s="181">
        <v>0</v>
      </c>
      <c r="I18" s="182">
        <v>0</v>
      </c>
      <c r="J18" s="183">
        <v>0</v>
      </c>
      <c r="K18" s="184">
        <v>0</v>
      </c>
      <c r="L18" s="185">
        <v>0</v>
      </c>
      <c r="M18" s="186">
        <v>0</v>
      </c>
      <c r="N18" s="187">
        <v>0</v>
      </c>
    </row>
    <row r="20" spans="1:14" x14ac:dyDescent="0.2">
      <c r="A20" s="22" t="s">
        <v>122</v>
      </c>
      <c r="B20" s="22" t="s">
        <v>123</v>
      </c>
      <c r="D20" s="178">
        <v>70980</v>
      </c>
      <c r="F20" s="179">
        <v>36760</v>
      </c>
      <c r="G20" s="180">
        <v>31120</v>
      </c>
      <c r="H20" s="181">
        <v>530</v>
      </c>
      <c r="I20" s="182">
        <v>40</v>
      </c>
      <c r="J20" s="183">
        <v>7440</v>
      </c>
      <c r="K20" s="184">
        <v>5550</v>
      </c>
      <c r="L20" s="185">
        <v>550</v>
      </c>
      <c r="M20" s="186">
        <v>360</v>
      </c>
      <c r="N20" s="187">
        <v>80</v>
      </c>
    </row>
    <row r="21" spans="1:14" x14ac:dyDescent="0.2">
      <c r="A21" t="s">
        <v>5</v>
      </c>
      <c r="B21" s="22" t="s">
        <v>124</v>
      </c>
      <c r="D21" s="178">
        <v>131140</v>
      </c>
      <c r="F21" s="179">
        <v>55740</v>
      </c>
      <c r="G21" s="180">
        <v>48190</v>
      </c>
      <c r="H21" s="181">
        <v>480</v>
      </c>
      <c r="I21" s="182">
        <v>100</v>
      </c>
      <c r="J21" s="183">
        <v>19760</v>
      </c>
      <c r="K21" s="184">
        <v>23340</v>
      </c>
      <c r="L21" s="185">
        <v>1550</v>
      </c>
      <c r="M21" s="186">
        <v>390</v>
      </c>
      <c r="N21" s="187">
        <v>120</v>
      </c>
    </row>
    <row r="22" spans="1:14" x14ac:dyDescent="0.2">
      <c r="A22" t="s">
        <v>5</v>
      </c>
      <c r="B22" s="22" t="s">
        <v>125</v>
      </c>
      <c r="D22" s="178">
        <v>11080</v>
      </c>
      <c r="F22" s="179">
        <v>7160</v>
      </c>
      <c r="G22" s="180">
        <v>5140</v>
      </c>
      <c r="H22" s="181">
        <v>30</v>
      </c>
      <c r="I22" s="182">
        <v>0</v>
      </c>
      <c r="J22" s="183">
        <v>810</v>
      </c>
      <c r="K22" s="184">
        <v>570</v>
      </c>
      <c r="L22" s="185">
        <v>30</v>
      </c>
      <c r="M22" s="186">
        <v>30</v>
      </c>
      <c r="N22" s="187">
        <v>20</v>
      </c>
    </row>
    <row r="23" spans="1:14" x14ac:dyDescent="0.2">
      <c r="A23" t="s">
        <v>5</v>
      </c>
      <c r="B23" s="22" t="s">
        <v>73</v>
      </c>
      <c r="D23" s="178">
        <v>15020</v>
      </c>
      <c r="F23" s="179">
        <v>8910</v>
      </c>
      <c r="G23" s="180">
        <v>4680</v>
      </c>
      <c r="H23" s="181">
        <v>70</v>
      </c>
      <c r="I23" s="182">
        <v>10</v>
      </c>
      <c r="J23" s="183">
        <v>2450</v>
      </c>
      <c r="K23" s="184">
        <v>2070</v>
      </c>
      <c r="L23" s="185">
        <v>120</v>
      </c>
      <c r="M23" s="186">
        <v>10</v>
      </c>
      <c r="N23" s="187">
        <v>60</v>
      </c>
    </row>
    <row r="24" spans="1:14" x14ac:dyDescent="0.2">
      <c r="A24" t="s">
        <v>5</v>
      </c>
      <c r="B24" s="22" t="s">
        <v>126</v>
      </c>
      <c r="D24" s="178">
        <v>13420</v>
      </c>
      <c r="F24" s="179">
        <v>7960</v>
      </c>
      <c r="G24" s="180">
        <v>4190</v>
      </c>
      <c r="H24" s="181">
        <v>40</v>
      </c>
      <c r="I24" s="182">
        <v>10</v>
      </c>
      <c r="J24" s="183">
        <v>2290</v>
      </c>
      <c r="K24" s="184">
        <v>1920</v>
      </c>
      <c r="L24" s="185">
        <v>100</v>
      </c>
      <c r="M24" s="186">
        <v>10</v>
      </c>
      <c r="N24" s="187">
        <v>50</v>
      </c>
    </row>
    <row r="26" spans="1:14" x14ac:dyDescent="0.2">
      <c r="A26" s="189" t="s">
        <v>128</v>
      </c>
      <c r="B26" s="23"/>
      <c r="C26" s="23"/>
      <c r="D26" s="23"/>
      <c r="E26" s="23"/>
      <c r="F26" s="23"/>
      <c r="G26" s="23"/>
      <c r="H26" s="23"/>
      <c r="I26" s="23"/>
      <c r="J26" s="23"/>
      <c r="K26" s="23"/>
      <c r="L26" s="23"/>
      <c r="M26" s="23"/>
      <c r="N26" s="23"/>
    </row>
    <row r="27" spans="1:14" x14ac:dyDescent="0.2">
      <c r="A27" s="190" t="s">
        <v>156</v>
      </c>
    </row>
  </sheetData>
  <mergeCells count="1">
    <mergeCell ref="F5:N5"/>
  </mergeCells>
  <pageMargins left="0.7" right="0.7" top="0.75" bottom="0.75" header="0.3" footer="0.3"/>
  <pageSetup paperSize="9" scale="7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890A-D102-4DE2-A5F8-683F686E702A}">
  <dimension ref="A1:A106"/>
  <sheetViews>
    <sheetView zoomScaleNormal="100" zoomScaleSheetLayoutView="100" workbookViewId="0"/>
  </sheetViews>
  <sheetFormatPr defaultColWidth="9.33203125" defaultRowHeight="11.25" x14ac:dyDescent="0.2"/>
  <cols>
    <col min="1" max="1" width="115.83203125" style="212" customWidth="1"/>
    <col min="2" max="16384" width="9.33203125" style="193"/>
  </cols>
  <sheetData>
    <row r="1" spans="1:1" ht="15.75" x14ac:dyDescent="0.2">
      <c r="A1" s="192" t="s">
        <v>10</v>
      </c>
    </row>
    <row r="3" spans="1:1" x14ac:dyDescent="0.2">
      <c r="A3" s="194" t="s">
        <v>158</v>
      </c>
    </row>
    <row r="4" spans="1:1" ht="39.950000000000003" customHeight="1" x14ac:dyDescent="0.2">
      <c r="A4" s="195" t="s">
        <v>159</v>
      </c>
    </row>
    <row r="5" spans="1:1" x14ac:dyDescent="0.2">
      <c r="A5" s="196"/>
    </row>
    <row r="6" spans="1:1" ht="22.5" x14ac:dyDescent="0.2">
      <c r="A6" s="196" t="s">
        <v>160</v>
      </c>
    </row>
    <row r="7" spans="1:1" x14ac:dyDescent="0.2">
      <c r="A7" s="196"/>
    </row>
    <row r="8" spans="1:1" x14ac:dyDescent="0.2">
      <c r="A8" s="194" t="s">
        <v>161</v>
      </c>
    </row>
    <row r="9" spans="1:1" x14ac:dyDescent="0.2">
      <c r="A9" s="195" t="s">
        <v>300</v>
      </c>
    </row>
    <row r="10" spans="1:1" x14ac:dyDescent="0.2">
      <c r="A10" s="197"/>
    </row>
    <row r="11" spans="1:1" x14ac:dyDescent="0.2">
      <c r="A11" s="194" t="s">
        <v>162</v>
      </c>
    </row>
    <row r="12" spans="1:1" ht="22.5" x14ac:dyDescent="0.2">
      <c r="A12" s="196" t="s">
        <v>163</v>
      </c>
    </row>
    <row r="13" spans="1:1" x14ac:dyDescent="0.2">
      <c r="A13" s="198" t="s">
        <v>164</v>
      </c>
    </row>
    <row r="14" spans="1:1" x14ac:dyDescent="0.2">
      <c r="A14" s="196" t="s">
        <v>165</v>
      </c>
    </row>
    <row r="15" spans="1:1" x14ac:dyDescent="0.2">
      <c r="A15" s="196" t="s">
        <v>166</v>
      </c>
    </row>
    <row r="16" spans="1:1" x14ac:dyDescent="0.2">
      <c r="A16" s="196" t="s">
        <v>167</v>
      </c>
    </row>
    <row r="17" spans="1:1" x14ac:dyDescent="0.2">
      <c r="A17" s="196" t="s">
        <v>168</v>
      </c>
    </row>
    <row r="18" spans="1:1" x14ac:dyDescent="0.2">
      <c r="A18" s="196"/>
    </row>
    <row r="19" spans="1:1" x14ac:dyDescent="0.2">
      <c r="A19" s="196" t="s">
        <v>169</v>
      </c>
    </row>
    <row r="20" spans="1:1" x14ac:dyDescent="0.2">
      <c r="A20" s="197"/>
    </row>
    <row r="21" spans="1:1" x14ac:dyDescent="0.2">
      <c r="A21" s="194" t="s">
        <v>170</v>
      </c>
    </row>
    <row r="22" spans="1:1" ht="33.75" x14ac:dyDescent="0.2">
      <c r="A22" s="199" t="s">
        <v>171</v>
      </c>
    </row>
    <row r="23" spans="1:1" ht="22.5" x14ac:dyDescent="0.2">
      <c r="A23" s="196" t="s">
        <v>172</v>
      </c>
    </row>
    <row r="24" spans="1:1" x14ac:dyDescent="0.2">
      <c r="A24" s="196"/>
    </row>
    <row r="25" spans="1:1" ht="22.5" x14ac:dyDescent="0.2">
      <c r="A25" s="196" t="s">
        <v>173</v>
      </c>
    </row>
    <row r="26" spans="1:1" x14ac:dyDescent="0.2">
      <c r="A26" s="196"/>
    </row>
    <row r="27" spans="1:1" ht="105" customHeight="1" x14ac:dyDescent="0.2">
      <c r="A27" s="200" t="s">
        <v>174</v>
      </c>
    </row>
    <row r="28" spans="1:1" x14ac:dyDescent="0.2">
      <c r="A28" s="201"/>
    </row>
    <row r="29" spans="1:1" x14ac:dyDescent="0.2">
      <c r="A29" s="202" t="s">
        <v>175</v>
      </c>
    </row>
    <row r="30" spans="1:1" ht="56.25" x14ac:dyDescent="0.2">
      <c r="A30" s="201" t="s">
        <v>176</v>
      </c>
    </row>
    <row r="31" spans="1:1" x14ac:dyDescent="0.2">
      <c r="A31" s="201"/>
    </row>
    <row r="32" spans="1:1" x14ac:dyDescent="0.2">
      <c r="A32" s="196" t="s">
        <v>177</v>
      </c>
    </row>
    <row r="33" spans="1:1" x14ac:dyDescent="0.2">
      <c r="A33" s="201"/>
    </row>
    <row r="34" spans="1:1" ht="22.5" x14ac:dyDescent="0.2">
      <c r="A34" s="203" t="s">
        <v>178</v>
      </c>
    </row>
    <row r="35" spans="1:1" ht="22.5" x14ac:dyDescent="0.2">
      <c r="A35" s="203" t="s">
        <v>179</v>
      </c>
    </row>
    <row r="36" spans="1:1" ht="22.5" x14ac:dyDescent="0.2">
      <c r="A36" s="196" t="s">
        <v>180</v>
      </c>
    </row>
    <row r="37" spans="1:1" x14ac:dyDescent="0.2">
      <c r="A37" s="201"/>
    </row>
    <row r="38" spans="1:1" ht="22.5" x14ac:dyDescent="0.2">
      <c r="A38" s="204" t="s">
        <v>181</v>
      </c>
    </row>
    <row r="39" spans="1:1" ht="22.5" x14ac:dyDescent="0.2">
      <c r="A39" s="204" t="s">
        <v>182</v>
      </c>
    </row>
    <row r="40" spans="1:1" x14ac:dyDescent="0.2">
      <c r="A40" s="196" t="s">
        <v>183</v>
      </c>
    </row>
    <row r="41" spans="1:1" x14ac:dyDescent="0.2">
      <c r="A41" s="205"/>
    </row>
    <row r="42" spans="1:1" ht="22.5" x14ac:dyDescent="0.2">
      <c r="A42" s="204" t="s">
        <v>184</v>
      </c>
    </row>
    <row r="43" spans="1:1" ht="33.75" x14ac:dyDescent="0.2">
      <c r="A43" s="206" t="s">
        <v>185</v>
      </c>
    </row>
    <row r="44" spans="1:1" ht="22.5" x14ac:dyDescent="0.2">
      <c r="A44" s="204" t="s">
        <v>186</v>
      </c>
    </row>
    <row r="45" spans="1:1" ht="33.75" x14ac:dyDescent="0.2">
      <c r="A45" s="206" t="s">
        <v>185</v>
      </c>
    </row>
    <row r="46" spans="1:1" x14ac:dyDescent="0.2">
      <c r="A46" s="196" t="s">
        <v>187</v>
      </c>
    </row>
    <row r="47" spans="1:1" x14ac:dyDescent="0.2">
      <c r="A47" s="201"/>
    </row>
    <row r="48" spans="1:1" ht="22.5" x14ac:dyDescent="0.2">
      <c r="A48" s="204" t="s">
        <v>188</v>
      </c>
    </row>
    <row r="49" spans="1:1" ht="22.5" x14ac:dyDescent="0.2">
      <c r="A49" s="204" t="s">
        <v>189</v>
      </c>
    </row>
    <row r="50" spans="1:1" x14ac:dyDescent="0.2">
      <c r="A50" s="196" t="s">
        <v>190</v>
      </c>
    </row>
    <row r="51" spans="1:1" x14ac:dyDescent="0.2">
      <c r="A51" s="207"/>
    </row>
    <row r="52" spans="1:1" ht="45" x14ac:dyDescent="0.2">
      <c r="A52" s="204" t="s">
        <v>191</v>
      </c>
    </row>
    <row r="53" spans="1:1" ht="33.75" x14ac:dyDescent="0.2">
      <c r="A53" s="204" t="s">
        <v>192</v>
      </c>
    </row>
    <row r="54" spans="1:1" ht="22.5" x14ac:dyDescent="0.2">
      <c r="A54" s="201" t="s">
        <v>193</v>
      </c>
    </row>
    <row r="55" spans="1:1" x14ac:dyDescent="0.2">
      <c r="A55" s="201"/>
    </row>
    <row r="56" spans="1:1" ht="22.5" x14ac:dyDescent="0.2">
      <c r="A56" s="204" t="s">
        <v>194</v>
      </c>
    </row>
    <row r="57" spans="1:1" x14ac:dyDescent="0.2">
      <c r="A57" s="207"/>
    </row>
    <row r="58" spans="1:1" ht="22.5" x14ac:dyDescent="0.2">
      <c r="A58" s="204" t="s">
        <v>195</v>
      </c>
    </row>
    <row r="59" spans="1:1" x14ac:dyDescent="0.2">
      <c r="A59" s="207"/>
    </row>
    <row r="60" spans="1:1" ht="22.5" x14ac:dyDescent="0.2">
      <c r="A60" s="204" t="s">
        <v>196</v>
      </c>
    </row>
    <row r="61" spans="1:1" x14ac:dyDescent="0.2">
      <c r="A61" s="196"/>
    </row>
    <row r="62" spans="1:1" ht="33.75" x14ac:dyDescent="0.2">
      <c r="A62" s="204" t="s">
        <v>197</v>
      </c>
    </row>
    <row r="63" spans="1:1" ht="22.5" x14ac:dyDescent="0.2">
      <c r="A63" s="196" t="s">
        <v>198</v>
      </c>
    </row>
    <row r="64" spans="1:1" x14ac:dyDescent="0.2">
      <c r="A64" s="205"/>
    </row>
    <row r="65" spans="1:1" ht="56.25" x14ac:dyDescent="0.2">
      <c r="A65" s="204" t="s">
        <v>199</v>
      </c>
    </row>
    <row r="66" spans="1:1" ht="22.5" x14ac:dyDescent="0.2">
      <c r="A66" s="196" t="s">
        <v>198</v>
      </c>
    </row>
    <row r="67" spans="1:1" x14ac:dyDescent="0.2">
      <c r="A67" s="207"/>
    </row>
    <row r="68" spans="1:1" ht="56.25" x14ac:dyDescent="0.2">
      <c r="A68" s="204" t="s">
        <v>200</v>
      </c>
    </row>
    <row r="69" spans="1:1" ht="33.75" x14ac:dyDescent="0.2">
      <c r="A69" s="196" t="s">
        <v>201</v>
      </c>
    </row>
    <row r="70" spans="1:1" x14ac:dyDescent="0.2">
      <c r="A70" s="204"/>
    </row>
    <row r="71" spans="1:1" ht="56.25" x14ac:dyDescent="0.2">
      <c r="A71" s="204" t="s">
        <v>202</v>
      </c>
    </row>
    <row r="72" spans="1:1" ht="33.75" x14ac:dyDescent="0.2">
      <c r="A72" s="196" t="s">
        <v>201</v>
      </c>
    </row>
    <row r="73" spans="1:1" x14ac:dyDescent="0.2">
      <c r="A73" s="196" t="s">
        <v>203</v>
      </c>
    </row>
    <row r="74" spans="1:1" x14ac:dyDescent="0.2">
      <c r="A74" s="201"/>
    </row>
    <row r="75" spans="1:1" ht="22.5" x14ac:dyDescent="0.2">
      <c r="A75" s="204" t="s">
        <v>204</v>
      </c>
    </row>
    <row r="76" spans="1:1" ht="22.5" x14ac:dyDescent="0.2">
      <c r="A76" s="204" t="s">
        <v>205</v>
      </c>
    </row>
    <row r="77" spans="1:1" ht="22.5" x14ac:dyDescent="0.2">
      <c r="A77" s="208" t="s">
        <v>206</v>
      </c>
    </row>
    <row r="78" spans="1:1" ht="22.5" x14ac:dyDescent="0.2">
      <c r="A78" s="204" t="s">
        <v>207</v>
      </c>
    </row>
    <row r="79" spans="1:1" ht="22.5" x14ac:dyDescent="0.2">
      <c r="A79" s="196" t="s">
        <v>208</v>
      </c>
    </row>
    <row r="80" spans="1:1" x14ac:dyDescent="0.2">
      <c r="A80" s="201"/>
    </row>
    <row r="81" spans="1:1" ht="33.75" x14ac:dyDescent="0.2">
      <c r="A81" s="204" t="s">
        <v>209</v>
      </c>
    </row>
    <row r="82" spans="1:1" ht="50.1" customHeight="1" x14ac:dyDescent="0.2">
      <c r="A82" s="196" t="s">
        <v>210</v>
      </c>
    </row>
    <row r="83" spans="1:1" x14ac:dyDescent="0.2">
      <c r="A83" s="196"/>
    </row>
    <row r="84" spans="1:1" ht="45" x14ac:dyDescent="0.2">
      <c r="A84" s="196" t="s">
        <v>211</v>
      </c>
    </row>
    <row r="85" spans="1:1" x14ac:dyDescent="0.2">
      <c r="A85" s="201"/>
    </row>
    <row r="86" spans="1:1" ht="56.25" x14ac:dyDescent="0.2">
      <c r="A86" s="204" t="s">
        <v>212</v>
      </c>
    </row>
    <row r="87" spans="1:1" ht="22.5" customHeight="1" x14ac:dyDescent="0.2">
      <c r="A87" s="196" t="s">
        <v>213</v>
      </c>
    </row>
    <row r="88" spans="1:1" ht="22.5" x14ac:dyDescent="0.2">
      <c r="A88" s="204" t="s">
        <v>214</v>
      </c>
    </row>
    <row r="89" spans="1:1" ht="22.5" x14ac:dyDescent="0.2">
      <c r="A89" s="196" t="s">
        <v>215</v>
      </c>
    </row>
    <row r="90" spans="1:1" ht="33.75" x14ac:dyDescent="0.2">
      <c r="A90" s="196" t="s">
        <v>216</v>
      </c>
    </row>
    <row r="91" spans="1:1" x14ac:dyDescent="0.2">
      <c r="A91" s="196"/>
    </row>
    <row r="92" spans="1:1" ht="39.950000000000003" customHeight="1" x14ac:dyDescent="0.2">
      <c r="A92" s="204" t="s">
        <v>217</v>
      </c>
    </row>
    <row r="93" spans="1:1" ht="84.95" customHeight="1" x14ac:dyDescent="0.2">
      <c r="A93" s="196" t="s">
        <v>218</v>
      </c>
    </row>
    <row r="94" spans="1:1" ht="45" x14ac:dyDescent="0.2">
      <c r="A94" s="199" t="s">
        <v>219</v>
      </c>
    </row>
    <row r="95" spans="1:1" x14ac:dyDescent="0.2">
      <c r="A95" s="201"/>
    </row>
    <row r="96" spans="1:1" x14ac:dyDescent="0.2">
      <c r="A96" s="207" t="s">
        <v>220</v>
      </c>
    </row>
    <row r="97" spans="1:1" ht="22.5" x14ac:dyDescent="0.2">
      <c r="A97" s="195" t="s">
        <v>221</v>
      </c>
    </row>
    <row r="98" spans="1:1" x14ac:dyDescent="0.2">
      <c r="A98" s="200"/>
    </row>
    <row r="99" spans="1:1" x14ac:dyDescent="0.2">
      <c r="A99" s="209" t="s">
        <v>222</v>
      </c>
    </row>
    <row r="100" spans="1:1" x14ac:dyDescent="0.2">
      <c r="A100" s="210" t="s">
        <v>223</v>
      </c>
    </row>
    <row r="101" spans="1:1" ht="33.75" x14ac:dyDescent="0.2">
      <c r="A101" s="195" t="s">
        <v>224</v>
      </c>
    </row>
    <row r="102" spans="1:1" x14ac:dyDescent="0.2">
      <c r="A102" s="201"/>
    </row>
    <row r="103" spans="1:1" x14ac:dyDescent="0.2">
      <c r="A103" s="207" t="s">
        <v>225</v>
      </c>
    </row>
    <row r="104" spans="1:1" ht="22.5" customHeight="1" x14ac:dyDescent="0.2">
      <c r="A104" s="196" t="s">
        <v>226</v>
      </c>
    </row>
    <row r="105" spans="1:1" ht="78.75" x14ac:dyDescent="0.2">
      <c r="A105" s="196" t="s">
        <v>227</v>
      </c>
    </row>
    <row r="106" spans="1:1" x14ac:dyDescent="0.2">
      <c r="A106" s="211" t="s">
        <v>228</v>
      </c>
    </row>
  </sheetData>
  <pageMargins left="0.7" right="0.7" top="0.75" bottom="0.75" header="0.3" footer="0.3"/>
  <pageSetup paperSize="9" scale="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287E-7608-4F24-9405-82A0EE6B0BF0}">
  <dimension ref="A1:A89"/>
  <sheetViews>
    <sheetView zoomScaleNormal="100" zoomScaleSheetLayoutView="100" workbookViewId="0"/>
  </sheetViews>
  <sheetFormatPr defaultColWidth="9.33203125" defaultRowHeight="11.25" x14ac:dyDescent="0.2"/>
  <cols>
    <col min="1" max="1" width="115.83203125" style="212" customWidth="1"/>
    <col min="2" max="16384" width="9.33203125" style="193"/>
  </cols>
  <sheetData>
    <row r="1" spans="1:1" ht="15.75" x14ac:dyDescent="0.2">
      <c r="A1" s="192" t="s">
        <v>229</v>
      </c>
    </row>
    <row r="3" spans="1:1" x14ac:dyDescent="0.2">
      <c r="A3" s="209" t="s">
        <v>230</v>
      </c>
    </row>
    <row r="4" spans="1:1" x14ac:dyDescent="0.2">
      <c r="A4" s="200"/>
    </row>
    <row r="5" spans="1:1" x14ac:dyDescent="0.2">
      <c r="A5" s="209" t="s">
        <v>231</v>
      </c>
    </row>
    <row r="6" spans="1:1" x14ac:dyDescent="0.2">
      <c r="A6" s="200"/>
    </row>
    <row r="7" spans="1:1" ht="56.25" x14ac:dyDescent="0.2">
      <c r="A7" s="209" t="s">
        <v>232</v>
      </c>
    </row>
    <row r="8" spans="1:1" x14ac:dyDescent="0.2">
      <c r="A8" s="200"/>
    </row>
    <row r="9" spans="1:1" x14ac:dyDescent="0.2">
      <c r="A9" s="200" t="s">
        <v>233</v>
      </c>
    </row>
    <row r="10" spans="1:1" x14ac:dyDescent="0.2">
      <c r="A10" s="209"/>
    </row>
    <row r="11" spans="1:1" ht="56.25" x14ac:dyDescent="0.2">
      <c r="A11" s="209" t="s">
        <v>234</v>
      </c>
    </row>
    <row r="12" spans="1:1" x14ac:dyDescent="0.2">
      <c r="A12" s="209"/>
    </row>
    <row r="13" spans="1:1" ht="33.75" x14ac:dyDescent="0.2">
      <c r="A13" s="209" t="s">
        <v>235</v>
      </c>
    </row>
    <row r="14" spans="1:1" x14ac:dyDescent="0.2">
      <c r="A14" s="209"/>
    </row>
    <row r="15" spans="1:1" ht="45" x14ac:dyDescent="0.2">
      <c r="A15" s="209" t="s">
        <v>236</v>
      </c>
    </row>
    <row r="16" spans="1:1" x14ac:dyDescent="0.2">
      <c r="A16" s="200"/>
    </row>
    <row r="17" spans="1:1" ht="33.75" x14ac:dyDescent="0.2">
      <c r="A17" s="209" t="s">
        <v>237</v>
      </c>
    </row>
    <row r="18" spans="1:1" x14ac:dyDescent="0.2">
      <c r="A18" s="200"/>
    </row>
    <row r="19" spans="1:1" x14ac:dyDescent="0.2">
      <c r="A19" s="209" t="s">
        <v>238</v>
      </c>
    </row>
    <row r="20" spans="1:1" x14ac:dyDescent="0.2">
      <c r="A20" s="209"/>
    </row>
    <row r="21" spans="1:1" ht="56.25" x14ac:dyDescent="0.2">
      <c r="A21" s="209" t="s">
        <v>239</v>
      </c>
    </row>
    <row r="22" spans="1:1" x14ac:dyDescent="0.2">
      <c r="A22" s="200"/>
    </row>
    <row r="23" spans="1:1" ht="45" x14ac:dyDescent="0.2">
      <c r="A23" s="209" t="s">
        <v>240</v>
      </c>
    </row>
    <row r="24" spans="1:1" x14ac:dyDescent="0.2">
      <c r="A24" s="213"/>
    </row>
    <row r="25" spans="1:1" ht="22.5" x14ac:dyDescent="0.2">
      <c r="A25" s="214" t="s">
        <v>241</v>
      </c>
    </row>
    <row r="26" spans="1:1" x14ac:dyDescent="0.2">
      <c r="A26" s="200"/>
    </row>
    <row r="27" spans="1:1" ht="22.5" x14ac:dyDescent="0.2">
      <c r="A27" s="209" t="s">
        <v>242</v>
      </c>
    </row>
    <row r="28" spans="1:1" ht="56.25" x14ac:dyDescent="0.2">
      <c r="A28" s="200" t="s">
        <v>243</v>
      </c>
    </row>
    <row r="29" spans="1:1" x14ac:dyDescent="0.2">
      <c r="A29" s="200"/>
    </row>
    <row r="30" spans="1:1" ht="22.5" x14ac:dyDescent="0.2">
      <c r="A30" s="200" t="s">
        <v>244</v>
      </c>
    </row>
    <row r="31" spans="1:1" x14ac:dyDescent="0.2">
      <c r="A31" s="200"/>
    </row>
    <row r="32" spans="1:1" ht="22.5" x14ac:dyDescent="0.2">
      <c r="A32" s="200" t="s">
        <v>245</v>
      </c>
    </row>
    <row r="33" spans="1:1" x14ac:dyDescent="0.2">
      <c r="A33" s="200"/>
    </row>
    <row r="34" spans="1:1" ht="45" x14ac:dyDescent="0.2">
      <c r="A34" s="209" t="s">
        <v>246</v>
      </c>
    </row>
    <row r="35" spans="1:1" x14ac:dyDescent="0.2">
      <c r="A35" s="200"/>
    </row>
    <row r="36" spans="1:1" ht="22.5" x14ac:dyDescent="0.2">
      <c r="A36" s="214" t="s">
        <v>247</v>
      </c>
    </row>
    <row r="37" spans="1:1" x14ac:dyDescent="0.2">
      <c r="A37" s="200"/>
    </row>
    <row r="38" spans="1:1" ht="33.75" x14ac:dyDescent="0.2">
      <c r="A38" s="214" t="s">
        <v>248</v>
      </c>
    </row>
    <row r="39" spans="1:1" x14ac:dyDescent="0.2">
      <c r="A39" s="195"/>
    </row>
    <row r="40" spans="1:1" ht="22.5" x14ac:dyDescent="0.2">
      <c r="A40" s="195" t="s">
        <v>249</v>
      </c>
    </row>
    <row r="41" spans="1:1" x14ac:dyDescent="0.2">
      <c r="A41" s="195"/>
    </row>
    <row r="42" spans="1:1" ht="33.75" x14ac:dyDescent="0.2">
      <c r="A42" s="215" t="s">
        <v>250</v>
      </c>
    </row>
    <row r="43" spans="1:1" ht="33.75" x14ac:dyDescent="0.2">
      <c r="A43" s="215" t="s">
        <v>251</v>
      </c>
    </row>
    <row r="44" spans="1:1" ht="22.5" x14ac:dyDescent="0.2">
      <c r="A44" s="215" t="s">
        <v>252</v>
      </c>
    </row>
    <row r="45" spans="1:1" ht="22.5" customHeight="1" x14ac:dyDescent="0.2">
      <c r="A45" s="215" t="s">
        <v>253</v>
      </c>
    </row>
    <row r="46" spans="1:1" ht="22.5" customHeight="1" x14ac:dyDescent="0.2">
      <c r="A46" s="215" t="s">
        <v>254</v>
      </c>
    </row>
    <row r="47" spans="1:1" ht="45" x14ac:dyDescent="0.2">
      <c r="A47" s="215" t="s">
        <v>255</v>
      </c>
    </row>
    <row r="48" spans="1:1" x14ac:dyDescent="0.2">
      <c r="A48" s="215"/>
    </row>
    <row r="49" spans="1:1" ht="33.75" x14ac:dyDescent="0.2">
      <c r="A49" s="209" t="s">
        <v>256</v>
      </c>
    </row>
    <row r="50" spans="1:1" x14ac:dyDescent="0.2">
      <c r="A50" s="209"/>
    </row>
    <row r="51" spans="1:1" ht="22.5" x14ac:dyDescent="0.2">
      <c r="A51" s="214" t="s">
        <v>257</v>
      </c>
    </row>
    <row r="52" spans="1:1" x14ac:dyDescent="0.2">
      <c r="A52" s="214"/>
    </row>
    <row r="53" spans="1:1" ht="22.5" x14ac:dyDescent="0.2">
      <c r="A53" s="209" t="s">
        <v>258</v>
      </c>
    </row>
    <row r="54" spans="1:1" x14ac:dyDescent="0.2">
      <c r="A54" s="209"/>
    </row>
    <row r="55" spans="1:1" ht="22.5" x14ac:dyDescent="0.2">
      <c r="A55" s="209" t="s">
        <v>259</v>
      </c>
    </row>
    <row r="56" spans="1:1" x14ac:dyDescent="0.2">
      <c r="A56" s="200"/>
    </row>
    <row r="57" spans="1:1" ht="33.75" x14ac:dyDescent="0.2">
      <c r="A57" s="214" t="s">
        <v>260</v>
      </c>
    </row>
    <row r="58" spans="1:1" x14ac:dyDescent="0.2">
      <c r="A58" s="200"/>
    </row>
    <row r="59" spans="1:1" x14ac:dyDescent="0.2">
      <c r="A59" s="214" t="s">
        <v>312</v>
      </c>
    </row>
    <row r="60" spans="1:1" x14ac:dyDescent="0.2">
      <c r="A60" s="209"/>
    </row>
    <row r="61" spans="1:1" ht="22.5" x14ac:dyDescent="0.2">
      <c r="A61" s="209" t="s">
        <v>261</v>
      </c>
    </row>
    <row r="62" spans="1:1" ht="14.25" x14ac:dyDescent="0.2">
      <c r="A62" s="216"/>
    </row>
    <row r="63" spans="1:1" ht="33.75" x14ac:dyDescent="0.2">
      <c r="A63" s="217" t="s">
        <v>262</v>
      </c>
    </row>
    <row r="64" spans="1:1" ht="33.75" x14ac:dyDescent="0.2">
      <c r="A64" s="215" t="s">
        <v>263</v>
      </c>
    </row>
    <row r="65" spans="1:1" x14ac:dyDescent="0.2">
      <c r="A65" s="209"/>
    </row>
    <row r="66" spans="1:1" ht="45" x14ac:dyDescent="0.2">
      <c r="A66" s="214" t="s">
        <v>264</v>
      </c>
    </row>
    <row r="67" spans="1:1" x14ac:dyDescent="0.2">
      <c r="A67" s="195"/>
    </row>
    <row r="68" spans="1:1" x14ac:dyDescent="0.2">
      <c r="A68" s="195" t="s">
        <v>265</v>
      </c>
    </row>
    <row r="69" spans="1:1" x14ac:dyDescent="0.2">
      <c r="A69" s="200"/>
    </row>
    <row r="70" spans="1:1" x14ac:dyDescent="0.2">
      <c r="A70" s="209" t="s">
        <v>266</v>
      </c>
    </row>
    <row r="71" spans="1:1" x14ac:dyDescent="0.2">
      <c r="A71" s="209" t="s">
        <v>267</v>
      </c>
    </row>
    <row r="72" spans="1:1" x14ac:dyDescent="0.2">
      <c r="A72" s="200"/>
    </row>
    <row r="73" spans="1:1" x14ac:dyDescent="0.2">
      <c r="A73" s="209" t="s">
        <v>268</v>
      </c>
    </row>
    <row r="74" spans="1:1" x14ac:dyDescent="0.2">
      <c r="A74" s="200"/>
    </row>
    <row r="75" spans="1:1" x14ac:dyDescent="0.2">
      <c r="A75" s="209" t="s">
        <v>269</v>
      </c>
    </row>
    <row r="76" spans="1:1" x14ac:dyDescent="0.2">
      <c r="A76" s="200"/>
    </row>
    <row r="77" spans="1:1" x14ac:dyDescent="0.2">
      <c r="A77" s="209" t="s">
        <v>270</v>
      </c>
    </row>
    <row r="78" spans="1:1" x14ac:dyDescent="0.2">
      <c r="A78" s="200"/>
    </row>
    <row r="79" spans="1:1" x14ac:dyDescent="0.2">
      <c r="A79" s="209" t="s">
        <v>271</v>
      </c>
    </row>
    <row r="80" spans="1:1" x14ac:dyDescent="0.2">
      <c r="A80" s="200"/>
    </row>
    <row r="81" spans="1:1" x14ac:dyDescent="0.2">
      <c r="A81" s="209" t="s">
        <v>272</v>
      </c>
    </row>
    <row r="82" spans="1:1" x14ac:dyDescent="0.2">
      <c r="A82" s="200"/>
    </row>
    <row r="83" spans="1:1" x14ac:dyDescent="0.2">
      <c r="A83" s="209" t="s">
        <v>273</v>
      </c>
    </row>
    <row r="84" spans="1:1" x14ac:dyDescent="0.2">
      <c r="A84" s="200"/>
    </row>
    <row r="85" spans="1:1" x14ac:dyDescent="0.2">
      <c r="A85" s="209" t="s">
        <v>274</v>
      </c>
    </row>
    <row r="86" spans="1:1" x14ac:dyDescent="0.2">
      <c r="A86" s="200"/>
    </row>
    <row r="87" spans="1:1" x14ac:dyDescent="0.2">
      <c r="A87" s="209" t="s">
        <v>275</v>
      </c>
    </row>
    <row r="88" spans="1:1" x14ac:dyDescent="0.2">
      <c r="A88" s="200"/>
    </row>
    <row r="89" spans="1:1" ht="22.5" x14ac:dyDescent="0.2">
      <c r="A89" s="209" t="s">
        <v>276</v>
      </c>
    </row>
  </sheetData>
  <pageMargins left="0.7" right="0.7" top="0.75" bottom="0.75" header="0.3" footer="0.3"/>
  <pageSetup paperSize="9" scale="3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AF3B-746F-4C7E-8B8D-CCC91DE5ED1A}">
  <dimension ref="A1:D1206"/>
  <sheetViews>
    <sheetView zoomScaleNormal="100" zoomScaleSheetLayoutView="100" workbookViewId="0"/>
  </sheetViews>
  <sheetFormatPr defaultColWidth="9.33203125" defaultRowHeight="11.25" x14ac:dyDescent="0.2"/>
  <cols>
    <col min="1" max="1" width="33.83203125" style="249" customWidth="1"/>
    <col min="2" max="2" width="126" style="250" customWidth="1"/>
    <col min="3" max="16384" width="9.33203125" style="193"/>
  </cols>
  <sheetData>
    <row r="1" spans="1:2" ht="15.75" x14ac:dyDescent="0.2">
      <c r="A1" s="218" t="s">
        <v>277</v>
      </c>
      <c r="B1" s="219"/>
    </row>
    <row r="2" spans="1:2" ht="15" customHeight="1" x14ac:dyDescent="0.2">
      <c r="A2" s="220"/>
      <c r="B2" s="221"/>
    </row>
    <row r="3" spans="1:2" ht="15" customHeight="1" x14ac:dyDescent="0.2">
      <c r="A3" s="222" t="s">
        <v>278</v>
      </c>
      <c r="B3" s="223" t="s">
        <v>279</v>
      </c>
    </row>
    <row r="4" spans="1:2" ht="60" customHeight="1" x14ac:dyDescent="0.2">
      <c r="A4" s="224" t="s">
        <v>280</v>
      </c>
      <c r="B4" s="225" t="s">
        <v>281</v>
      </c>
    </row>
    <row r="5" spans="1:2" ht="15" customHeight="1" x14ac:dyDescent="0.2">
      <c r="A5" s="224" t="s">
        <v>282</v>
      </c>
      <c r="B5" s="226" t="s">
        <v>283</v>
      </c>
    </row>
    <row r="6" spans="1:2" ht="15" customHeight="1" x14ac:dyDescent="0.2">
      <c r="A6" s="224" t="s">
        <v>284</v>
      </c>
      <c r="B6" s="226" t="s">
        <v>285</v>
      </c>
    </row>
    <row r="7" spans="1:2" ht="15" customHeight="1" x14ac:dyDescent="0.2">
      <c r="A7" s="227" t="s">
        <v>286</v>
      </c>
      <c r="B7" s="226" t="s">
        <v>287</v>
      </c>
    </row>
    <row r="8" spans="1:2" ht="15" customHeight="1" x14ac:dyDescent="0.2">
      <c r="A8" s="228" t="s">
        <v>175</v>
      </c>
      <c r="B8" s="229" t="s">
        <v>288</v>
      </c>
    </row>
    <row r="9" spans="1:2" ht="15" customHeight="1" x14ac:dyDescent="0.2">
      <c r="A9" s="220"/>
      <c r="B9" s="221"/>
    </row>
    <row r="10" spans="1:2" ht="15" customHeight="1" x14ac:dyDescent="0.2">
      <c r="A10" s="230" t="s">
        <v>278</v>
      </c>
      <c r="B10" s="231" t="s">
        <v>0</v>
      </c>
    </row>
    <row r="11" spans="1:2" ht="59.25" customHeight="1" x14ac:dyDescent="0.2">
      <c r="A11" s="232" t="s">
        <v>280</v>
      </c>
      <c r="B11" s="233" t="s">
        <v>289</v>
      </c>
    </row>
    <row r="12" spans="1:2" ht="15" customHeight="1" x14ac:dyDescent="0.2">
      <c r="A12" s="232" t="s">
        <v>282</v>
      </c>
      <c r="B12" s="234" t="s">
        <v>290</v>
      </c>
    </row>
    <row r="13" spans="1:2" ht="15" customHeight="1" x14ac:dyDescent="0.2">
      <c r="A13" s="232" t="s">
        <v>284</v>
      </c>
      <c r="B13" s="233" t="s">
        <v>285</v>
      </c>
    </row>
    <row r="14" spans="1:2" ht="15" customHeight="1" x14ac:dyDescent="0.2">
      <c r="A14" s="235" t="s">
        <v>286</v>
      </c>
      <c r="B14" s="233" t="s">
        <v>287</v>
      </c>
    </row>
    <row r="15" spans="1:2" ht="22.5" customHeight="1" x14ac:dyDescent="0.2">
      <c r="A15" s="235" t="s">
        <v>175</v>
      </c>
      <c r="B15" s="233" t="s">
        <v>291</v>
      </c>
    </row>
    <row r="16" spans="1:2" ht="15" customHeight="1" x14ac:dyDescent="0.2">
      <c r="A16" s="235"/>
      <c r="B16" s="233"/>
    </row>
    <row r="17" spans="1:4" x14ac:dyDescent="0.2">
      <c r="A17" s="236"/>
      <c r="B17" s="229" t="s">
        <v>292</v>
      </c>
    </row>
    <row r="18" spans="1:4" x14ac:dyDescent="0.2">
      <c r="A18" s="237"/>
      <c r="B18" s="221"/>
    </row>
    <row r="19" spans="1:4" s="240" customFormat="1" ht="15" customHeight="1" x14ac:dyDescent="0.2">
      <c r="A19" s="238" t="s">
        <v>278</v>
      </c>
      <c r="B19" s="239" t="s">
        <v>293</v>
      </c>
      <c r="D19" s="241"/>
    </row>
    <row r="20" spans="1:4" s="240" customFormat="1" ht="56.25" x14ac:dyDescent="0.2">
      <c r="A20" s="242" t="s">
        <v>280</v>
      </c>
      <c r="B20" s="243" t="s">
        <v>294</v>
      </c>
    </row>
    <row r="21" spans="1:4" s="240" customFormat="1" ht="15" customHeight="1" x14ac:dyDescent="0.2">
      <c r="A21" s="242" t="s">
        <v>282</v>
      </c>
      <c r="B21" s="244" t="s">
        <v>283</v>
      </c>
    </row>
    <row r="22" spans="1:4" s="240" customFormat="1" ht="15" customHeight="1" x14ac:dyDescent="0.2">
      <c r="A22" s="242" t="s">
        <v>284</v>
      </c>
      <c r="B22" s="244" t="s">
        <v>285</v>
      </c>
    </row>
    <row r="23" spans="1:4" s="240" customFormat="1" ht="15" customHeight="1" x14ac:dyDescent="0.2">
      <c r="A23" s="242" t="s">
        <v>286</v>
      </c>
      <c r="B23" s="244" t="s">
        <v>287</v>
      </c>
    </row>
    <row r="24" spans="1:4" s="240" customFormat="1" ht="15" customHeight="1" x14ac:dyDescent="0.2">
      <c r="A24" s="245" t="s">
        <v>175</v>
      </c>
      <c r="B24" s="246" t="s">
        <v>295</v>
      </c>
    </row>
    <row r="25" spans="1:4" x14ac:dyDescent="0.2">
      <c r="A25" s="221"/>
      <c r="B25" s="221"/>
    </row>
    <row r="26" spans="1:4" s="240" customFormat="1" ht="15" customHeight="1" x14ac:dyDescent="0.2">
      <c r="A26" s="238" t="s">
        <v>278</v>
      </c>
      <c r="B26" s="239" t="s">
        <v>296</v>
      </c>
      <c r="D26" s="241"/>
    </row>
    <row r="27" spans="1:4" s="240" customFormat="1" ht="33.75" x14ac:dyDescent="0.2">
      <c r="A27" s="242" t="s">
        <v>280</v>
      </c>
      <c r="B27" s="243" t="s">
        <v>297</v>
      </c>
    </row>
    <row r="28" spans="1:4" s="240" customFormat="1" ht="15" customHeight="1" x14ac:dyDescent="0.2">
      <c r="A28" s="242" t="s">
        <v>282</v>
      </c>
      <c r="B28" s="244" t="s">
        <v>283</v>
      </c>
    </row>
    <row r="29" spans="1:4" s="240" customFormat="1" ht="15" customHeight="1" x14ac:dyDescent="0.2">
      <c r="A29" s="242" t="s">
        <v>284</v>
      </c>
      <c r="B29" s="244" t="s">
        <v>285</v>
      </c>
    </row>
    <row r="30" spans="1:4" s="240" customFormat="1" ht="15" customHeight="1" x14ac:dyDescent="0.2">
      <c r="A30" s="242" t="s">
        <v>286</v>
      </c>
      <c r="B30" s="244" t="s">
        <v>298</v>
      </c>
    </row>
    <row r="31" spans="1:4" s="240" customFormat="1" ht="15" customHeight="1" x14ac:dyDescent="0.2">
      <c r="A31" s="245" t="s">
        <v>175</v>
      </c>
      <c r="B31" s="229" t="s">
        <v>299</v>
      </c>
    </row>
    <row r="32" spans="1:4" x14ac:dyDescent="0.2">
      <c r="A32" s="247"/>
      <c r="B32" s="248"/>
    </row>
    <row r="33" spans="1:2" x14ac:dyDescent="0.2">
      <c r="A33" s="247"/>
      <c r="B33" s="248"/>
    </row>
    <row r="34" spans="1:2" x14ac:dyDescent="0.2">
      <c r="A34" s="247"/>
      <c r="B34" s="248"/>
    </row>
    <row r="35" spans="1:2" x14ac:dyDescent="0.2">
      <c r="A35" s="247"/>
      <c r="B35" s="248"/>
    </row>
    <row r="36" spans="1:2" x14ac:dyDescent="0.2">
      <c r="A36" s="247"/>
      <c r="B36" s="248"/>
    </row>
    <row r="37" spans="1:2" x14ac:dyDescent="0.2">
      <c r="A37" s="247"/>
      <c r="B37" s="248"/>
    </row>
    <row r="38" spans="1:2" x14ac:dyDescent="0.2">
      <c r="A38" s="247"/>
      <c r="B38" s="248"/>
    </row>
    <row r="39" spans="1:2" x14ac:dyDescent="0.2">
      <c r="A39" s="247"/>
      <c r="B39" s="248"/>
    </row>
    <row r="40" spans="1:2" x14ac:dyDescent="0.2">
      <c r="A40" s="247"/>
      <c r="B40" s="248"/>
    </row>
    <row r="41" spans="1:2" x14ac:dyDescent="0.2">
      <c r="A41" s="247"/>
      <c r="B41" s="248"/>
    </row>
    <row r="42" spans="1:2" x14ac:dyDescent="0.2">
      <c r="A42" s="247"/>
      <c r="B42" s="248"/>
    </row>
    <row r="43" spans="1:2" x14ac:dyDescent="0.2">
      <c r="A43" s="247"/>
      <c r="B43" s="248"/>
    </row>
    <row r="44" spans="1:2" x14ac:dyDescent="0.2">
      <c r="A44" s="247"/>
      <c r="B44" s="248"/>
    </row>
    <row r="45" spans="1:2" x14ac:dyDescent="0.2">
      <c r="A45" s="247"/>
      <c r="B45" s="248"/>
    </row>
    <row r="46" spans="1:2" x14ac:dyDescent="0.2">
      <c r="A46" s="247"/>
      <c r="B46" s="248"/>
    </row>
    <row r="47" spans="1:2" x14ac:dyDescent="0.2">
      <c r="A47" s="247"/>
      <c r="B47" s="248"/>
    </row>
    <row r="48" spans="1:2" x14ac:dyDescent="0.2">
      <c r="A48" s="247"/>
      <c r="B48" s="248"/>
    </row>
    <row r="49" spans="1:2" x14ac:dyDescent="0.2">
      <c r="A49" s="247"/>
      <c r="B49" s="248"/>
    </row>
    <row r="50" spans="1:2" x14ac:dyDescent="0.2">
      <c r="A50" s="247"/>
      <c r="B50" s="248"/>
    </row>
    <row r="51" spans="1:2" x14ac:dyDescent="0.2">
      <c r="A51" s="247"/>
      <c r="B51" s="248"/>
    </row>
    <row r="52" spans="1:2" x14ac:dyDescent="0.2">
      <c r="A52" s="247"/>
      <c r="B52" s="248"/>
    </row>
    <row r="53" spans="1:2" x14ac:dyDescent="0.2">
      <c r="A53" s="247"/>
      <c r="B53" s="248"/>
    </row>
    <row r="54" spans="1:2" x14ac:dyDescent="0.2">
      <c r="A54" s="247"/>
      <c r="B54" s="248"/>
    </row>
    <row r="55" spans="1:2" x14ac:dyDescent="0.2">
      <c r="A55" s="247"/>
      <c r="B55" s="248"/>
    </row>
    <row r="56" spans="1:2" x14ac:dyDescent="0.2">
      <c r="A56" s="247"/>
      <c r="B56" s="248"/>
    </row>
    <row r="57" spans="1:2" x14ac:dyDescent="0.2">
      <c r="A57" s="247"/>
      <c r="B57" s="248"/>
    </row>
    <row r="58" spans="1:2" x14ac:dyDescent="0.2">
      <c r="A58" s="247"/>
      <c r="B58" s="248"/>
    </row>
    <row r="59" spans="1:2" x14ac:dyDescent="0.2">
      <c r="A59" s="247"/>
      <c r="B59" s="248"/>
    </row>
    <row r="60" spans="1:2" x14ac:dyDescent="0.2">
      <c r="A60" s="247"/>
      <c r="B60" s="248"/>
    </row>
    <row r="61" spans="1:2" x14ac:dyDescent="0.2">
      <c r="A61" s="247"/>
      <c r="B61" s="248"/>
    </row>
    <row r="62" spans="1:2" x14ac:dyDescent="0.2">
      <c r="A62" s="247"/>
      <c r="B62" s="248"/>
    </row>
    <row r="63" spans="1:2" x14ac:dyDescent="0.2">
      <c r="A63" s="247"/>
      <c r="B63" s="248"/>
    </row>
    <row r="64" spans="1:2" x14ac:dyDescent="0.2">
      <c r="A64" s="247"/>
      <c r="B64" s="248"/>
    </row>
    <row r="65" spans="1:2" x14ac:dyDescent="0.2">
      <c r="A65" s="247"/>
      <c r="B65" s="248"/>
    </row>
    <row r="66" spans="1:2" x14ac:dyDescent="0.2">
      <c r="A66" s="247"/>
      <c r="B66" s="248"/>
    </row>
    <row r="67" spans="1:2" x14ac:dyDescent="0.2">
      <c r="A67" s="247"/>
      <c r="B67" s="248"/>
    </row>
    <row r="68" spans="1:2" x14ac:dyDescent="0.2">
      <c r="A68" s="247"/>
      <c r="B68" s="248"/>
    </row>
    <row r="69" spans="1:2" x14ac:dyDescent="0.2">
      <c r="A69" s="247"/>
      <c r="B69" s="248"/>
    </row>
    <row r="70" spans="1:2" x14ac:dyDescent="0.2">
      <c r="A70" s="247"/>
      <c r="B70" s="248"/>
    </row>
    <row r="71" spans="1:2" x14ac:dyDescent="0.2">
      <c r="A71" s="247"/>
      <c r="B71" s="248"/>
    </row>
    <row r="72" spans="1:2" x14ac:dyDescent="0.2">
      <c r="A72" s="247"/>
      <c r="B72" s="248"/>
    </row>
    <row r="73" spans="1:2" x14ac:dyDescent="0.2">
      <c r="A73" s="247"/>
      <c r="B73" s="248"/>
    </row>
    <row r="74" spans="1:2" x14ac:dyDescent="0.2">
      <c r="A74" s="247"/>
      <c r="B74" s="248"/>
    </row>
    <row r="75" spans="1:2" x14ac:dyDescent="0.2">
      <c r="A75" s="247"/>
      <c r="B75" s="248"/>
    </row>
    <row r="76" spans="1:2" x14ac:dyDescent="0.2">
      <c r="A76" s="247"/>
      <c r="B76" s="248"/>
    </row>
    <row r="77" spans="1:2" x14ac:dyDescent="0.2">
      <c r="A77" s="247"/>
      <c r="B77" s="248"/>
    </row>
    <row r="78" spans="1:2" x14ac:dyDescent="0.2">
      <c r="A78" s="247"/>
      <c r="B78" s="248"/>
    </row>
    <row r="79" spans="1:2" x14ac:dyDescent="0.2">
      <c r="A79" s="247"/>
      <c r="B79" s="248"/>
    </row>
    <row r="80" spans="1:2" x14ac:dyDescent="0.2">
      <c r="A80" s="247"/>
      <c r="B80" s="248"/>
    </row>
    <row r="81" spans="1:2" x14ac:dyDescent="0.2">
      <c r="A81" s="247"/>
      <c r="B81" s="248"/>
    </row>
    <row r="82" spans="1:2" x14ac:dyDescent="0.2">
      <c r="A82" s="247"/>
      <c r="B82" s="248"/>
    </row>
    <row r="83" spans="1:2" x14ac:dyDescent="0.2">
      <c r="A83" s="247"/>
      <c r="B83" s="248"/>
    </row>
    <row r="84" spans="1:2" x14ac:dyDescent="0.2">
      <c r="A84" s="247"/>
      <c r="B84" s="248"/>
    </row>
    <row r="85" spans="1:2" x14ac:dyDescent="0.2">
      <c r="A85" s="247"/>
      <c r="B85" s="248"/>
    </row>
    <row r="86" spans="1:2" x14ac:dyDescent="0.2">
      <c r="A86" s="247"/>
      <c r="B86" s="248"/>
    </row>
    <row r="87" spans="1:2" x14ac:dyDescent="0.2">
      <c r="A87" s="247"/>
      <c r="B87" s="248"/>
    </row>
    <row r="88" spans="1:2" x14ac:dyDescent="0.2">
      <c r="A88" s="247"/>
      <c r="B88" s="248"/>
    </row>
    <row r="89" spans="1:2" x14ac:dyDescent="0.2">
      <c r="A89" s="247"/>
      <c r="B89" s="248"/>
    </row>
    <row r="90" spans="1:2" x14ac:dyDescent="0.2">
      <c r="A90" s="247"/>
      <c r="B90" s="248"/>
    </row>
    <row r="91" spans="1:2" x14ac:dyDescent="0.2">
      <c r="A91" s="247"/>
      <c r="B91" s="248"/>
    </row>
    <row r="92" spans="1:2" x14ac:dyDescent="0.2">
      <c r="A92" s="247"/>
      <c r="B92" s="248"/>
    </row>
    <row r="93" spans="1:2" x14ac:dyDescent="0.2">
      <c r="A93" s="247"/>
      <c r="B93" s="248"/>
    </row>
    <row r="94" spans="1:2" x14ac:dyDescent="0.2">
      <c r="A94" s="247"/>
      <c r="B94" s="248"/>
    </row>
    <row r="95" spans="1:2" x14ac:dyDescent="0.2">
      <c r="A95" s="247"/>
      <c r="B95" s="248"/>
    </row>
    <row r="96" spans="1:2" x14ac:dyDescent="0.2">
      <c r="A96" s="247"/>
      <c r="B96" s="248"/>
    </row>
    <row r="97" spans="1:2" x14ac:dyDescent="0.2">
      <c r="A97" s="247"/>
      <c r="B97" s="248"/>
    </row>
    <row r="98" spans="1:2" x14ac:dyDescent="0.2">
      <c r="A98" s="247"/>
      <c r="B98" s="248"/>
    </row>
    <row r="99" spans="1:2" x14ac:dyDescent="0.2">
      <c r="A99" s="247"/>
      <c r="B99" s="248"/>
    </row>
    <row r="100" spans="1:2" x14ac:dyDescent="0.2">
      <c r="A100" s="247"/>
      <c r="B100" s="248"/>
    </row>
    <row r="101" spans="1:2" x14ac:dyDescent="0.2">
      <c r="A101" s="247"/>
      <c r="B101" s="248"/>
    </row>
    <row r="102" spans="1:2" x14ac:dyDescent="0.2">
      <c r="A102" s="247"/>
      <c r="B102" s="248"/>
    </row>
    <row r="103" spans="1:2" x14ac:dyDescent="0.2">
      <c r="A103" s="247"/>
      <c r="B103" s="248"/>
    </row>
    <row r="104" spans="1:2" x14ac:dyDescent="0.2">
      <c r="A104" s="247"/>
      <c r="B104" s="248"/>
    </row>
    <row r="105" spans="1:2" x14ac:dyDescent="0.2">
      <c r="A105" s="247"/>
      <c r="B105" s="248"/>
    </row>
    <row r="106" spans="1:2" x14ac:dyDescent="0.2">
      <c r="A106" s="247"/>
      <c r="B106" s="248"/>
    </row>
    <row r="107" spans="1:2" x14ac:dyDescent="0.2">
      <c r="A107" s="247"/>
      <c r="B107" s="248"/>
    </row>
    <row r="108" spans="1:2" x14ac:dyDescent="0.2">
      <c r="A108" s="247"/>
      <c r="B108" s="248"/>
    </row>
    <row r="109" spans="1:2" x14ac:dyDescent="0.2">
      <c r="A109" s="247"/>
      <c r="B109" s="248"/>
    </row>
    <row r="110" spans="1:2" x14ac:dyDescent="0.2">
      <c r="A110" s="247"/>
      <c r="B110" s="248"/>
    </row>
    <row r="111" spans="1:2" x14ac:dyDescent="0.2">
      <c r="A111" s="247"/>
      <c r="B111" s="248"/>
    </row>
    <row r="112" spans="1:2" x14ac:dyDescent="0.2">
      <c r="A112" s="247"/>
      <c r="B112" s="248"/>
    </row>
    <row r="113" spans="1:2" x14ac:dyDescent="0.2">
      <c r="A113" s="247"/>
      <c r="B113" s="248"/>
    </row>
    <row r="114" spans="1:2" x14ac:dyDescent="0.2">
      <c r="A114" s="247"/>
      <c r="B114" s="248"/>
    </row>
    <row r="115" spans="1:2" x14ac:dyDescent="0.2">
      <c r="A115" s="247"/>
      <c r="B115" s="248"/>
    </row>
    <row r="116" spans="1:2" x14ac:dyDescent="0.2">
      <c r="A116" s="247"/>
      <c r="B116" s="248"/>
    </row>
    <row r="117" spans="1:2" x14ac:dyDescent="0.2">
      <c r="A117" s="247"/>
      <c r="B117" s="248"/>
    </row>
    <row r="118" spans="1:2" x14ac:dyDescent="0.2">
      <c r="A118" s="247"/>
      <c r="B118" s="248"/>
    </row>
    <row r="119" spans="1:2" x14ac:dyDescent="0.2">
      <c r="A119" s="247"/>
      <c r="B119" s="248"/>
    </row>
    <row r="120" spans="1:2" x14ac:dyDescent="0.2">
      <c r="A120" s="247"/>
      <c r="B120" s="248"/>
    </row>
    <row r="121" spans="1:2" x14ac:dyDescent="0.2">
      <c r="A121" s="247"/>
      <c r="B121" s="248"/>
    </row>
    <row r="122" spans="1:2" x14ac:dyDescent="0.2">
      <c r="A122" s="247"/>
      <c r="B122" s="248"/>
    </row>
    <row r="123" spans="1:2" x14ac:dyDescent="0.2">
      <c r="A123" s="247"/>
      <c r="B123" s="248"/>
    </row>
    <row r="124" spans="1:2" x14ac:dyDescent="0.2">
      <c r="A124" s="247"/>
      <c r="B124" s="248"/>
    </row>
    <row r="125" spans="1:2" x14ac:dyDescent="0.2">
      <c r="A125" s="247"/>
      <c r="B125" s="248"/>
    </row>
    <row r="126" spans="1:2" x14ac:dyDescent="0.2">
      <c r="A126" s="247"/>
      <c r="B126" s="248"/>
    </row>
    <row r="127" spans="1:2" x14ac:dyDescent="0.2">
      <c r="A127" s="247"/>
      <c r="B127" s="248"/>
    </row>
    <row r="128" spans="1:2" x14ac:dyDescent="0.2">
      <c r="A128" s="247"/>
      <c r="B128" s="248"/>
    </row>
    <row r="129" spans="1:2" x14ac:dyDescent="0.2">
      <c r="A129" s="247"/>
      <c r="B129" s="248"/>
    </row>
    <row r="130" spans="1:2" x14ac:dyDescent="0.2">
      <c r="A130" s="247"/>
      <c r="B130" s="248"/>
    </row>
    <row r="131" spans="1:2" x14ac:dyDescent="0.2">
      <c r="A131" s="247"/>
      <c r="B131" s="248"/>
    </row>
    <row r="132" spans="1:2" x14ac:dyDescent="0.2">
      <c r="A132" s="247"/>
      <c r="B132" s="248"/>
    </row>
    <row r="133" spans="1:2" x14ac:dyDescent="0.2">
      <c r="A133" s="247"/>
      <c r="B133" s="248"/>
    </row>
    <row r="134" spans="1:2" x14ac:dyDescent="0.2">
      <c r="A134" s="247"/>
      <c r="B134" s="248"/>
    </row>
    <row r="135" spans="1:2" x14ac:dyDescent="0.2">
      <c r="A135" s="247"/>
      <c r="B135" s="248"/>
    </row>
    <row r="136" spans="1:2" x14ac:dyDescent="0.2">
      <c r="A136" s="247"/>
      <c r="B136" s="248"/>
    </row>
    <row r="137" spans="1:2" x14ac:dyDescent="0.2">
      <c r="A137" s="247"/>
      <c r="B137" s="248"/>
    </row>
    <row r="138" spans="1:2" x14ac:dyDescent="0.2">
      <c r="A138" s="247"/>
      <c r="B138" s="248"/>
    </row>
    <row r="139" spans="1:2" x14ac:dyDescent="0.2">
      <c r="A139" s="247"/>
      <c r="B139" s="248"/>
    </row>
    <row r="140" spans="1:2" x14ac:dyDescent="0.2">
      <c r="A140" s="247"/>
      <c r="B140" s="248"/>
    </row>
    <row r="141" spans="1:2" x14ac:dyDescent="0.2">
      <c r="A141" s="247"/>
      <c r="B141" s="248"/>
    </row>
    <row r="142" spans="1:2" x14ac:dyDescent="0.2">
      <c r="A142" s="247"/>
      <c r="B142" s="248"/>
    </row>
    <row r="143" spans="1:2" x14ac:dyDescent="0.2">
      <c r="A143" s="247"/>
      <c r="B143" s="248"/>
    </row>
    <row r="144" spans="1:2" x14ac:dyDescent="0.2">
      <c r="A144" s="247"/>
      <c r="B144" s="248"/>
    </row>
    <row r="145" spans="1:2" x14ac:dyDescent="0.2">
      <c r="A145" s="247"/>
      <c r="B145" s="248"/>
    </row>
    <row r="146" spans="1:2" x14ac:dyDescent="0.2">
      <c r="A146" s="247"/>
      <c r="B146" s="248"/>
    </row>
    <row r="147" spans="1:2" x14ac:dyDescent="0.2">
      <c r="A147" s="247"/>
      <c r="B147" s="248"/>
    </row>
    <row r="148" spans="1:2" x14ac:dyDescent="0.2">
      <c r="A148" s="247"/>
      <c r="B148" s="248"/>
    </row>
    <row r="149" spans="1:2" x14ac:dyDescent="0.2">
      <c r="A149" s="247"/>
      <c r="B149" s="248"/>
    </row>
    <row r="150" spans="1:2" x14ac:dyDescent="0.2">
      <c r="A150" s="247"/>
      <c r="B150" s="248"/>
    </row>
    <row r="151" spans="1:2" x14ac:dyDescent="0.2">
      <c r="A151" s="247"/>
      <c r="B151" s="248"/>
    </row>
    <row r="152" spans="1:2" x14ac:dyDescent="0.2">
      <c r="A152" s="247"/>
      <c r="B152" s="248"/>
    </row>
    <row r="153" spans="1:2" x14ac:dyDescent="0.2">
      <c r="A153" s="247"/>
      <c r="B153" s="248"/>
    </row>
    <row r="154" spans="1:2" x14ac:dyDescent="0.2">
      <c r="A154" s="247"/>
      <c r="B154" s="248"/>
    </row>
    <row r="155" spans="1:2" x14ac:dyDescent="0.2">
      <c r="A155" s="247"/>
      <c r="B155" s="248"/>
    </row>
    <row r="156" spans="1:2" x14ac:dyDescent="0.2">
      <c r="A156" s="247"/>
      <c r="B156" s="248"/>
    </row>
    <row r="157" spans="1:2" x14ac:dyDescent="0.2">
      <c r="A157" s="247"/>
      <c r="B157" s="248"/>
    </row>
    <row r="158" spans="1:2" x14ac:dyDescent="0.2">
      <c r="A158" s="247"/>
      <c r="B158" s="248"/>
    </row>
    <row r="159" spans="1:2" x14ac:dyDescent="0.2">
      <c r="A159" s="247"/>
      <c r="B159" s="248"/>
    </row>
    <row r="160" spans="1:2" x14ac:dyDescent="0.2">
      <c r="A160" s="247"/>
      <c r="B160" s="248"/>
    </row>
    <row r="161" spans="1:2" x14ac:dyDescent="0.2">
      <c r="A161" s="247"/>
      <c r="B161" s="248"/>
    </row>
    <row r="162" spans="1:2" x14ac:dyDescent="0.2">
      <c r="A162" s="247"/>
      <c r="B162" s="248"/>
    </row>
    <row r="163" spans="1:2" x14ac:dyDescent="0.2">
      <c r="A163" s="247"/>
      <c r="B163" s="248"/>
    </row>
    <row r="164" spans="1:2" x14ac:dyDescent="0.2">
      <c r="A164" s="247"/>
      <c r="B164" s="248"/>
    </row>
    <row r="165" spans="1:2" x14ac:dyDescent="0.2">
      <c r="A165" s="247"/>
      <c r="B165" s="248"/>
    </row>
    <row r="166" spans="1:2" x14ac:dyDescent="0.2">
      <c r="A166" s="247"/>
      <c r="B166" s="248"/>
    </row>
    <row r="167" spans="1:2" x14ac:dyDescent="0.2">
      <c r="A167" s="247"/>
      <c r="B167" s="248"/>
    </row>
    <row r="168" spans="1:2" x14ac:dyDescent="0.2">
      <c r="A168" s="247"/>
      <c r="B168" s="248"/>
    </row>
    <row r="169" spans="1:2" x14ac:dyDescent="0.2">
      <c r="A169" s="247"/>
      <c r="B169" s="248"/>
    </row>
    <row r="170" spans="1:2" x14ac:dyDescent="0.2">
      <c r="A170" s="247"/>
      <c r="B170" s="248"/>
    </row>
    <row r="171" spans="1:2" x14ac:dyDescent="0.2">
      <c r="A171" s="247"/>
      <c r="B171" s="248"/>
    </row>
    <row r="172" spans="1:2" x14ac:dyDescent="0.2">
      <c r="A172" s="247"/>
      <c r="B172" s="248"/>
    </row>
    <row r="173" spans="1:2" x14ac:dyDescent="0.2">
      <c r="A173" s="247"/>
      <c r="B173" s="248"/>
    </row>
    <row r="174" spans="1:2" x14ac:dyDescent="0.2">
      <c r="A174" s="247"/>
      <c r="B174" s="248"/>
    </row>
    <row r="175" spans="1:2" x14ac:dyDescent="0.2">
      <c r="A175" s="247"/>
      <c r="B175" s="248"/>
    </row>
    <row r="176" spans="1:2" x14ac:dyDescent="0.2">
      <c r="A176" s="247"/>
      <c r="B176" s="248"/>
    </row>
    <row r="177" spans="1:2" x14ac:dyDescent="0.2">
      <c r="A177" s="247"/>
      <c r="B177" s="248"/>
    </row>
    <row r="178" spans="1:2" x14ac:dyDescent="0.2">
      <c r="A178" s="247"/>
      <c r="B178" s="248"/>
    </row>
    <row r="179" spans="1:2" x14ac:dyDescent="0.2">
      <c r="A179" s="247"/>
      <c r="B179" s="248"/>
    </row>
    <row r="180" spans="1:2" x14ac:dyDescent="0.2">
      <c r="A180" s="247"/>
      <c r="B180" s="248"/>
    </row>
    <row r="181" spans="1:2" x14ac:dyDescent="0.2">
      <c r="A181" s="247"/>
      <c r="B181" s="248"/>
    </row>
    <row r="182" spans="1:2" x14ac:dyDescent="0.2">
      <c r="A182" s="247"/>
      <c r="B182" s="248"/>
    </row>
    <row r="183" spans="1:2" x14ac:dyDescent="0.2">
      <c r="A183" s="247"/>
      <c r="B183" s="248"/>
    </row>
    <row r="184" spans="1:2" x14ac:dyDescent="0.2">
      <c r="A184" s="247"/>
      <c r="B184" s="248"/>
    </row>
    <row r="185" spans="1:2" x14ac:dyDescent="0.2">
      <c r="A185" s="247"/>
      <c r="B185" s="248"/>
    </row>
    <row r="186" spans="1:2" x14ac:dyDescent="0.2">
      <c r="A186" s="247"/>
      <c r="B186" s="248"/>
    </row>
    <row r="187" spans="1:2" x14ac:dyDescent="0.2">
      <c r="A187" s="247"/>
      <c r="B187" s="248"/>
    </row>
    <row r="188" spans="1:2" x14ac:dyDescent="0.2">
      <c r="A188" s="247"/>
      <c r="B188" s="248"/>
    </row>
    <row r="189" spans="1:2" x14ac:dyDescent="0.2">
      <c r="A189" s="247"/>
      <c r="B189" s="248"/>
    </row>
    <row r="190" spans="1:2" x14ac:dyDescent="0.2">
      <c r="A190" s="247"/>
      <c r="B190" s="248"/>
    </row>
    <row r="191" spans="1:2" x14ac:dyDescent="0.2">
      <c r="A191" s="247"/>
      <c r="B191" s="248"/>
    </row>
    <row r="192" spans="1:2" x14ac:dyDescent="0.2">
      <c r="A192" s="247"/>
      <c r="B192" s="248"/>
    </row>
    <row r="193" spans="1:2" x14ac:dyDescent="0.2">
      <c r="A193" s="247"/>
      <c r="B193" s="248"/>
    </row>
    <row r="194" spans="1:2" x14ac:dyDescent="0.2">
      <c r="A194" s="247"/>
      <c r="B194" s="248"/>
    </row>
    <row r="195" spans="1:2" x14ac:dyDescent="0.2">
      <c r="A195" s="247"/>
      <c r="B195" s="248"/>
    </row>
    <row r="196" spans="1:2" x14ac:dyDescent="0.2">
      <c r="A196" s="247"/>
      <c r="B196" s="248"/>
    </row>
    <row r="197" spans="1:2" x14ac:dyDescent="0.2">
      <c r="A197" s="247"/>
      <c r="B197" s="248"/>
    </row>
    <row r="198" spans="1:2" x14ac:dyDescent="0.2">
      <c r="A198" s="247"/>
      <c r="B198" s="248"/>
    </row>
    <row r="199" spans="1:2" x14ac:dyDescent="0.2">
      <c r="A199" s="247"/>
      <c r="B199" s="248"/>
    </row>
    <row r="200" spans="1:2" x14ac:dyDescent="0.2">
      <c r="A200" s="247"/>
      <c r="B200" s="248"/>
    </row>
    <row r="201" spans="1:2" x14ac:dyDescent="0.2">
      <c r="A201" s="247"/>
      <c r="B201" s="248"/>
    </row>
    <row r="202" spans="1:2" x14ac:dyDescent="0.2">
      <c r="A202" s="247"/>
      <c r="B202" s="248"/>
    </row>
    <row r="203" spans="1:2" x14ac:dyDescent="0.2">
      <c r="A203" s="247"/>
      <c r="B203" s="248"/>
    </row>
    <row r="204" spans="1:2" x14ac:dyDescent="0.2">
      <c r="A204" s="247"/>
      <c r="B204" s="248"/>
    </row>
    <row r="205" spans="1:2" x14ac:dyDescent="0.2">
      <c r="A205" s="247"/>
      <c r="B205" s="248"/>
    </row>
    <row r="206" spans="1:2" x14ac:dyDescent="0.2">
      <c r="A206" s="247"/>
      <c r="B206" s="248"/>
    </row>
    <row r="207" spans="1:2" x14ac:dyDescent="0.2">
      <c r="A207" s="247"/>
      <c r="B207" s="248"/>
    </row>
    <row r="208" spans="1:2" x14ac:dyDescent="0.2">
      <c r="A208" s="247"/>
      <c r="B208" s="248"/>
    </row>
    <row r="209" spans="1:2" x14ac:dyDescent="0.2">
      <c r="A209" s="247"/>
      <c r="B209" s="248"/>
    </row>
    <row r="210" spans="1:2" x14ac:dyDescent="0.2">
      <c r="A210" s="247"/>
      <c r="B210" s="248"/>
    </row>
    <row r="211" spans="1:2" x14ac:dyDescent="0.2">
      <c r="A211" s="247"/>
      <c r="B211" s="248"/>
    </row>
    <row r="212" spans="1:2" x14ac:dyDescent="0.2">
      <c r="A212" s="247"/>
      <c r="B212" s="248"/>
    </row>
    <row r="213" spans="1:2" x14ac:dyDescent="0.2">
      <c r="A213" s="247"/>
      <c r="B213" s="248"/>
    </row>
    <row r="214" spans="1:2" x14ac:dyDescent="0.2">
      <c r="A214" s="247"/>
      <c r="B214" s="248"/>
    </row>
    <row r="215" spans="1:2" x14ac:dyDescent="0.2">
      <c r="A215" s="247"/>
      <c r="B215" s="248"/>
    </row>
    <row r="216" spans="1:2" x14ac:dyDescent="0.2">
      <c r="A216" s="247"/>
      <c r="B216" s="248"/>
    </row>
    <row r="217" spans="1:2" x14ac:dyDescent="0.2">
      <c r="A217" s="247"/>
      <c r="B217" s="248"/>
    </row>
    <row r="218" spans="1:2" x14ac:dyDescent="0.2">
      <c r="A218" s="247"/>
      <c r="B218" s="248"/>
    </row>
    <row r="219" spans="1:2" x14ac:dyDescent="0.2">
      <c r="A219" s="247"/>
      <c r="B219" s="248"/>
    </row>
    <row r="220" spans="1:2" x14ac:dyDescent="0.2">
      <c r="A220" s="247"/>
      <c r="B220" s="248"/>
    </row>
    <row r="221" spans="1:2" x14ac:dyDescent="0.2">
      <c r="A221" s="247"/>
      <c r="B221" s="248"/>
    </row>
    <row r="222" spans="1:2" x14ac:dyDescent="0.2">
      <c r="A222" s="247"/>
      <c r="B222" s="248"/>
    </row>
    <row r="223" spans="1:2" x14ac:dyDescent="0.2">
      <c r="A223" s="247"/>
      <c r="B223" s="248"/>
    </row>
    <row r="224" spans="1:2" x14ac:dyDescent="0.2">
      <c r="A224" s="247"/>
      <c r="B224" s="248"/>
    </row>
    <row r="225" spans="1:2" x14ac:dyDescent="0.2">
      <c r="A225" s="247"/>
      <c r="B225" s="248"/>
    </row>
    <row r="226" spans="1:2" x14ac:dyDescent="0.2">
      <c r="A226" s="247"/>
      <c r="B226" s="248"/>
    </row>
    <row r="227" spans="1:2" x14ac:dyDescent="0.2">
      <c r="A227" s="247"/>
      <c r="B227" s="248"/>
    </row>
    <row r="228" spans="1:2" x14ac:dyDescent="0.2">
      <c r="A228" s="247"/>
      <c r="B228" s="248"/>
    </row>
    <row r="229" spans="1:2" x14ac:dyDescent="0.2">
      <c r="A229" s="247"/>
      <c r="B229" s="248"/>
    </row>
    <row r="230" spans="1:2" x14ac:dyDescent="0.2">
      <c r="A230" s="247"/>
      <c r="B230" s="248"/>
    </row>
    <row r="231" spans="1:2" x14ac:dyDescent="0.2">
      <c r="A231" s="247"/>
      <c r="B231" s="248"/>
    </row>
    <row r="232" spans="1:2" x14ac:dyDescent="0.2">
      <c r="A232" s="247"/>
      <c r="B232" s="248"/>
    </row>
    <row r="233" spans="1:2" x14ac:dyDescent="0.2">
      <c r="A233" s="247"/>
      <c r="B233" s="248"/>
    </row>
    <row r="234" spans="1:2" x14ac:dyDescent="0.2">
      <c r="A234" s="247"/>
      <c r="B234" s="248"/>
    </row>
    <row r="235" spans="1:2" x14ac:dyDescent="0.2">
      <c r="A235" s="247"/>
      <c r="B235" s="248"/>
    </row>
    <row r="236" spans="1:2" x14ac:dyDescent="0.2">
      <c r="A236" s="247"/>
      <c r="B236" s="248"/>
    </row>
    <row r="237" spans="1:2" x14ac:dyDescent="0.2">
      <c r="A237" s="247"/>
      <c r="B237" s="248"/>
    </row>
    <row r="238" spans="1:2" x14ac:dyDescent="0.2">
      <c r="A238" s="247"/>
      <c r="B238" s="248"/>
    </row>
    <row r="239" spans="1:2" x14ac:dyDescent="0.2">
      <c r="A239" s="247"/>
      <c r="B239" s="248"/>
    </row>
    <row r="240" spans="1:2" x14ac:dyDescent="0.2">
      <c r="A240" s="247"/>
      <c r="B240" s="248"/>
    </row>
    <row r="241" spans="1:2" x14ac:dyDescent="0.2">
      <c r="A241" s="247"/>
      <c r="B241" s="248"/>
    </row>
    <row r="242" spans="1:2" x14ac:dyDescent="0.2">
      <c r="A242" s="247"/>
      <c r="B242" s="248"/>
    </row>
    <row r="243" spans="1:2" x14ac:dyDescent="0.2">
      <c r="A243" s="247"/>
      <c r="B243" s="248"/>
    </row>
    <row r="244" spans="1:2" x14ac:dyDescent="0.2">
      <c r="A244" s="247"/>
      <c r="B244" s="248"/>
    </row>
    <row r="245" spans="1:2" x14ac:dyDescent="0.2">
      <c r="A245" s="247"/>
      <c r="B245" s="248"/>
    </row>
    <row r="246" spans="1:2" x14ac:dyDescent="0.2">
      <c r="A246" s="247"/>
      <c r="B246" s="248"/>
    </row>
    <row r="247" spans="1:2" x14ac:dyDescent="0.2">
      <c r="A247" s="247"/>
      <c r="B247" s="248"/>
    </row>
    <row r="248" spans="1:2" x14ac:dyDescent="0.2">
      <c r="A248" s="247"/>
      <c r="B248" s="248"/>
    </row>
    <row r="249" spans="1:2" x14ac:dyDescent="0.2">
      <c r="A249" s="247"/>
      <c r="B249" s="248"/>
    </row>
    <row r="250" spans="1:2" x14ac:dyDescent="0.2">
      <c r="A250" s="247"/>
      <c r="B250" s="248"/>
    </row>
    <row r="251" spans="1:2" x14ac:dyDescent="0.2">
      <c r="A251" s="247"/>
      <c r="B251" s="248"/>
    </row>
    <row r="252" spans="1:2" x14ac:dyDescent="0.2">
      <c r="A252" s="247"/>
      <c r="B252" s="248"/>
    </row>
    <row r="253" spans="1:2" x14ac:dyDescent="0.2">
      <c r="A253" s="247"/>
      <c r="B253" s="248"/>
    </row>
    <row r="254" spans="1:2" x14ac:dyDescent="0.2">
      <c r="A254" s="247"/>
      <c r="B254" s="248"/>
    </row>
    <row r="255" spans="1:2" x14ac:dyDescent="0.2">
      <c r="A255" s="247"/>
      <c r="B255" s="248"/>
    </row>
    <row r="256" spans="1:2" x14ac:dyDescent="0.2">
      <c r="A256" s="247"/>
      <c r="B256" s="248"/>
    </row>
    <row r="257" spans="1:2" x14ac:dyDescent="0.2">
      <c r="A257" s="247"/>
      <c r="B257" s="248"/>
    </row>
    <row r="258" spans="1:2" x14ac:dyDescent="0.2">
      <c r="A258" s="247"/>
      <c r="B258" s="248"/>
    </row>
    <row r="259" spans="1:2" x14ac:dyDescent="0.2">
      <c r="A259" s="247"/>
      <c r="B259" s="248"/>
    </row>
    <row r="260" spans="1:2" x14ac:dyDescent="0.2">
      <c r="A260" s="247"/>
      <c r="B260" s="248"/>
    </row>
    <row r="261" spans="1:2" x14ac:dyDescent="0.2">
      <c r="A261" s="247"/>
      <c r="B261" s="248"/>
    </row>
    <row r="262" spans="1:2" x14ac:dyDescent="0.2">
      <c r="A262" s="247"/>
      <c r="B262" s="248"/>
    </row>
    <row r="263" spans="1:2" x14ac:dyDescent="0.2">
      <c r="A263" s="247"/>
      <c r="B263" s="248"/>
    </row>
    <row r="264" spans="1:2" x14ac:dyDescent="0.2">
      <c r="A264" s="247"/>
      <c r="B264" s="248"/>
    </row>
    <row r="265" spans="1:2" x14ac:dyDescent="0.2">
      <c r="A265" s="247"/>
      <c r="B265" s="248"/>
    </row>
    <row r="266" spans="1:2" x14ac:dyDescent="0.2">
      <c r="A266" s="247"/>
      <c r="B266" s="248"/>
    </row>
    <row r="267" spans="1:2" x14ac:dyDescent="0.2">
      <c r="A267" s="247"/>
      <c r="B267" s="248"/>
    </row>
    <row r="268" spans="1:2" x14ac:dyDescent="0.2">
      <c r="A268" s="247"/>
      <c r="B268" s="248"/>
    </row>
    <row r="269" spans="1:2" x14ac:dyDescent="0.2">
      <c r="A269" s="247"/>
      <c r="B269" s="248"/>
    </row>
    <row r="270" spans="1:2" x14ac:dyDescent="0.2">
      <c r="A270" s="247"/>
      <c r="B270" s="248"/>
    </row>
    <row r="271" spans="1:2" x14ac:dyDescent="0.2">
      <c r="A271" s="247"/>
      <c r="B271" s="248"/>
    </row>
    <row r="272" spans="1:2" x14ac:dyDescent="0.2">
      <c r="A272" s="247"/>
      <c r="B272" s="248"/>
    </row>
    <row r="273" spans="1:2" x14ac:dyDescent="0.2">
      <c r="A273" s="247"/>
      <c r="B273" s="248"/>
    </row>
    <row r="274" spans="1:2" x14ac:dyDescent="0.2">
      <c r="A274" s="247"/>
      <c r="B274" s="248"/>
    </row>
    <row r="275" spans="1:2" x14ac:dyDescent="0.2">
      <c r="A275" s="247"/>
      <c r="B275" s="248"/>
    </row>
    <row r="276" spans="1:2" x14ac:dyDescent="0.2">
      <c r="A276" s="247"/>
      <c r="B276" s="248"/>
    </row>
    <row r="277" spans="1:2" x14ac:dyDescent="0.2">
      <c r="A277" s="247"/>
      <c r="B277" s="248"/>
    </row>
    <row r="278" spans="1:2" x14ac:dyDescent="0.2">
      <c r="A278" s="247"/>
      <c r="B278" s="248"/>
    </row>
    <row r="279" spans="1:2" x14ac:dyDescent="0.2">
      <c r="A279" s="247"/>
      <c r="B279" s="248"/>
    </row>
    <row r="280" spans="1:2" x14ac:dyDescent="0.2">
      <c r="A280" s="247"/>
      <c r="B280" s="248"/>
    </row>
    <row r="281" spans="1:2" x14ac:dyDescent="0.2">
      <c r="A281" s="247"/>
      <c r="B281" s="248"/>
    </row>
    <row r="282" spans="1:2" x14ac:dyDescent="0.2">
      <c r="A282" s="247"/>
      <c r="B282" s="248"/>
    </row>
    <row r="283" spans="1:2" x14ac:dyDescent="0.2">
      <c r="A283" s="247"/>
      <c r="B283" s="248"/>
    </row>
    <row r="284" spans="1:2" x14ac:dyDescent="0.2">
      <c r="A284" s="247"/>
      <c r="B284" s="248"/>
    </row>
    <row r="285" spans="1:2" x14ac:dyDescent="0.2">
      <c r="A285" s="247"/>
      <c r="B285" s="248"/>
    </row>
    <row r="286" spans="1:2" x14ac:dyDescent="0.2">
      <c r="A286" s="247"/>
      <c r="B286" s="248"/>
    </row>
    <row r="287" spans="1:2" x14ac:dyDescent="0.2">
      <c r="A287" s="247"/>
      <c r="B287" s="248"/>
    </row>
    <row r="288" spans="1:2" x14ac:dyDescent="0.2">
      <c r="A288" s="247"/>
      <c r="B288" s="248"/>
    </row>
    <row r="289" spans="1:2" x14ac:dyDescent="0.2">
      <c r="A289" s="247"/>
      <c r="B289" s="248"/>
    </row>
    <row r="290" spans="1:2" x14ac:dyDescent="0.2">
      <c r="A290" s="247"/>
      <c r="B290" s="248"/>
    </row>
    <row r="291" spans="1:2" x14ac:dyDescent="0.2">
      <c r="A291" s="247"/>
      <c r="B291" s="248"/>
    </row>
    <row r="292" spans="1:2" x14ac:dyDescent="0.2">
      <c r="A292" s="247"/>
      <c r="B292" s="248"/>
    </row>
    <row r="293" spans="1:2" x14ac:dyDescent="0.2">
      <c r="A293" s="247"/>
      <c r="B293" s="248"/>
    </row>
    <row r="294" spans="1:2" x14ac:dyDescent="0.2">
      <c r="A294" s="247"/>
      <c r="B294" s="248"/>
    </row>
    <row r="295" spans="1:2" x14ac:dyDescent="0.2">
      <c r="A295" s="247"/>
      <c r="B295" s="248"/>
    </row>
    <row r="296" spans="1:2" x14ac:dyDescent="0.2">
      <c r="A296" s="247"/>
      <c r="B296" s="248"/>
    </row>
    <row r="297" spans="1:2" x14ac:dyDescent="0.2">
      <c r="A297" s="247"/>
      <c r="B297" s="248"/>
    </row>
    <row r="298" spans="1:2" x14ac:dyDescent="0.2">
      <c r="A298" s="247"/>
      <c r="B298" s="248"/>
    </row>
    <row r="299" spans="1:2" x14ac:dyDescent="0.2">
      <c r="A299" s="247"/>
      <c r="B299" s="248"/>
    </row>
    <row r="300" spans="1:2" x14ac:dyDescent="0.2">
      <c r="A300" s="247"/>
      <c r="B300" s="248"/>
    </row>
    <row r="301" spans="1:2" x14ac:dyDescent="0.2">
      <c r="A301" s="247"/>
      <c r="B301" s="248"/>
    </row>
    <row r="302" spans="1:2" x14ac:dyDescent="0.2">
      <c r="A302" s="247"/>
      <c r="B302" s="248"/>
    </row>
    <row r="303" spans="1:2" x14ac:dyDescent="0.2">
      <c r="A303" s="247"/>
      <c r="B303" s="248"/>
    </row>
    <row r="304" spans="1:2" x14ac:dyDescent="0.2">
      <c r="A304" s="247"/>
      <c r="B304" s="248"/>
    </row>
    <row r="305" spans="1:2" x14ac:dyDescent="0.2">
      <c r="A305" s="247"/>
      <c r="B305" s="248"/>
    </row>
    <row r="306" spans="1:2" x14ac:dyDescent="0.2">
      <c r="A306" s="247"/>
      <c r="B306" s="248"/>
    </row>
    <row r="307" spans="1:2" x14ac:dyDescent="0.2">
      <c r="A307" s="247"/>
      <c r="B307" s="248"/>
    </row>
    <row r="308" spans="1:2" x14ac:dyDescent="0.2">
      <c r="A308" s="247"/>
      <c r="B308" s="248"/>
    </row>
    <row r="309" spans="1:2" x14ac:dyDescent="0.2">
      <c r="A309" s="247"/>
      <c r="B309" s="248"/>
    </row>
    <row r="310" spans="1:2" x14ac:dyDescent="0.2">
      <c r="A310" s="247"/>
      <c r="B310" s="248"/>
    </row>
    <row r="311" spans="1:2" x14ac:dyDescent="0.2">
      <c r="A311" s="247"/>
      <c r="B311" s="248"/>
    </row>
    <row r="312" spans="1:2" x14ac:dyDescent="0.2">
      <c r="A312" s="247"/>
      <c r="B312" s="248"/>
    </row>
    <row r="313" spans="1:2" x14ac:dyDescent="0.2">
      <c r="A313" s="247"/>
      <c r="B313" s="248"/>
    </row>
    <row r="314" spans="1:2" x14ac:dyDescent="0.2">
      <c r="A314" s="247"/>
      <c r="B314" s="248"/>
    </row>
    <row r="315" spans="1:2" x14ac:dyDescent="0.2">
      <c r="A315" s="247"/>
      <c r="B315" s="248"/>
    </row>
    <row r="316" spans="1:2" x14ac:dyDescent="0.2">
      <c r="A316" s="247"/>
      <c r="B316" s="248"/>
    </row>
    <row r="317" spans="1:2" x14ac:dyDescent="0.2">
      <c r="A317" s="247"/>
      <c r="B317" s="248"/>
    </row>
    <row r="318" spans="1:2" x14ac:dyDescent="0.2">
      <c r="A318" s="247"/>
      <c r="B318" s="248"/>
    </row>
    <row r="319" spans="1:2" x14ac:dyDescent="0.2">
      <c r="A319" s="247"/>
      <c r="B319" s="248"/>
    </row>
    <row r="320" spans="1:2" x14ac:dyDescent="0.2">
      <c r="A320" s="247"/>
      <c r="B320" s="248"/>
    </row>
    <row r="321" spans="1:2" x14ac:dyDescent="0.2">
      <c r="A321" s="247"/>
      <c r="B321" s="248"/>
    </row>
    <row r="322" spans="1:2" x14ac:dyDescent="0.2">
      <c r="A322" s="247"/>
      <c r="B322" s="248"/>
    </row>
    <row r="323" spans="1:2" x14ac:dyDescent="0.2">
      <c r="A323" s="247"/>
      <c r="B323" s="248"/>
    </row>
    <row r="324" spans="1:2" x14ac:dyDescent="0.2">
      <c r="A324" s="247"/>
      <c r="B324" s="248"/>
    </row>
    <row r="325" spans="1:2" x14ac:dyDescent="0.2">
      <c r="A325" s="247"/>
      <c r="B325" s="248"/>
    </row>
    <row r="326" spans="1:2" x14ac:dyDescent="0.2">
      <c r="A326" s="247"/>
      <c r="B326" s="248"/>
    </row>
    <row r="327" spans="1:2" x14ac:dyDescent="0.2">
      <c r="A327" s="247"/>
      <c r="B327" s="248"/>
    </row>
    <row r="328" spans="1:2" x14ac:dyDescent="0.2">
      <c r="A328" s="247"/>
      <c r="B328" s="248"/>
    </row>
    <row r="329" spans="1:2" x14ac:dyDescent="0.2">
      <c r="A329" s="247"/>
      <c r="B329" s="248"/>
    </row>
    <row r="330" spans="1:2" x14ac:dyDescent="0.2">
      <c r="A330" s="247"/>
      <c r="B330" s="248"/>
    </row>
    <row r="331" spans="1:2" x14ac:dyDescent="0.2">
      <c r="A331" s="247"/>
      <c r="B331" s="248"/>
    </row>
    <row r="332" spans="1:2" x14ac:dyDescent="0.2">
      <c r="A332" s="247"/>
      <c r="B332" s="248"/>
    </row>
    <row r="333" spans="1:2" x14ac:dyDescent="0.2">
      <c r="A333" s="247"/>
      <c r="B333" s="248"/>
    </row>
    <row r="334" spans="1:2" x14ac:dyDescent="0.2">
      <c r="A334" s="247"/>
      <c r="B334" s="248"/>
    </row>
    <row r="335" spans="1:2" x14ac:dyDescent="0.2">
      <c r="A335" s="247"/>
      <c r="B335" s="248"/>
    </row>
    <row r="336" spans="1:2" x14ac:dyDescent="0.2">
      <c r="A336" s="247"/>
      <c r="B336" s="248"/>
    </row>
    <row r="337" spans="1:2" x14ac:dyDescent="0.2">
      <c r="A337" s="247"/>
      <c r="B337" s="248"/>
    </row>
    <row r="338" spans="1:2" x14ac:dyDescent="0.2">
      <c r="A338" s="247"/>
      <c r="B338" s="248"/>
    </row>
    <row r="339" spans="1:2" x14ac:dyDescent="0.2">
      <c r="A339" s="247"/>
      <c r="B339" s="248"/>
    </row>
    <row r="340" spans="1:2" x14ac:dyDescent="0.2">
      <c r="A340" s="247"/>
      <c r="B340" s="248"/>
    </row>
    <row r="341" spans="1:2" x14ac:dyDescent="0.2">
      <c r="A341" s="247"/>
      <c r="B341" s="248"/>
    </row>
    <row r="342" spans="1:2" x14ac:dyDescent="0.2">
      <c r="A342" s="247"/>
      <c r="B342" s="248"/>
    </row>
    <row r="343" spans="1:2" x14ac:dyDescent="0.2">
      <c r="A343" s="247"/>
      <c r="B343" s="248"/>
    </row>
    <row r="344" spans="1:2" x14ac:dyDescent="0.2">
      <c r="A344" s="247"/>
      <c r="B344" s="248"/>
    </row>
    <row r="345" spans="1:2" x14ac:dyDescent="0.2">
      <c r="A345" s="247"/>
      <c r="B345" s="248"/>
    </row>
    <row r="346" spans="1:2" x14ac:dyDescent="0.2">
      <c r="A346" s="247"/>
      <c r="B346" s="248"/>
    </row>
    <row r="347" spans="1:2" x14ac:dyDescent="0.2">
      <c r="A347" s="247"/>
      <c r="B347" s="248"/>
    </row>
    <row r="348" spans="1:2" x14ac:dyDescent="0.2">
      <c r="A348" s="247"/>
      <c r="B348" s="248"/>
    </row>
    <row r="349" spans="1:2" x14ac:dyDescent="0.2">
      <c r="A349" s="247"/>
      <c r="B349" s="248"/>
    </row>
    <row r="350" spans="1:2" x14ac:dyDescent="0.2">
      <c r="A350" s="247"/>
      <c r="B350" s="248"/>
    </row>
    <row r="351" spans="1:2" x14ac:dyDescent="0.2">
      <c r="A351" s="247"/>
      <c r="B351" s="248"/>
    </row>
    <row r="352" spans="1:2" x14ac:dyDescent="0.2">
      <c r="A352" s="247"/>
      <c r="B352" s="248"/>
    </row>
    <row r="353" spans="1:2" x14ac:dyDescent="0.2">
      <c r="A353" s="247"/>
      <c r="B353" s="248"/>
    </row>
    <row r="354" spans="1:2" x14ac:dyDescent="0.2">
      <c r="A354" s="247"/>
      <c r="B354" s="248"/>
    </row>
    <row r="355" spans="1:2" x14ac:dyDescent="0.2">
      <c r="A355" s="247"/>
      <c r="B355" s="248"/>
    </row>
    <row r="356" spans="1:2" x14ac:dyDescent="0.2">
      <c r="A356" s="247"/>
      <c r="B356" s="248"/>
    </row>
    <row r="357" spans="1:2" x14ac:dyDescent="0.2">
      <c r="A357" s="247"/>
      <c r="B357" s="248"/>
    </row>
    <row r="358" spans="1:2" x14ac:dyDescent="0.2">
      <c r="A358" s="247"/>
      <c r="B358" s="248"/>
    </row>
    <row r="359" spans="1:2" x14ac:dyDescent="0.2">
      <c r="A359" s="247"/>
      <c r="B359" s="248"/>
    </row>
    <row r="360" spans="1:2" x14ac:dyDescent="0.2">
      <c r="A360" s="247"/>
      <c r="B360" s="248"/>
    </row>
    <row r="361" spans="1:2" x14ac:dyDescent="0.2">
      <c r="A361" s="247"/>
      <c r="B361" s="248"/>
    </row>
    <row r="362" spans="1:2" x14ac:dyDescent="0.2">
      <c r="A362" s="247"/>
      <c r="B362" s="248"/>
    </row>
    <row r="363" spans="1:2" x14ac:dyDescent="0.2">
      <c r="A363" s="247"/>
      <c r="B363" s="248"/>
    </row>
    <row r="364" spans="1:2" x14ac:dyDescent="0.2">
      <c r="A364" s="247"/>
      <c r="B364" s="248"/>
    </row>
    <row r="365" spans="1:2" x14ac:dyDescent="0.2">
      <c r="A365" s="247"/>
      <c r="B365" s="248"/>
    </row>
    <row r="366" spans="1:2" x14ac:dyDescent="0.2">
      <c r="A366" s="247"/>
      <c r="B366" s="248"/>
    </row>
    <row r="367" spans="1:2" x14ac:dyDescent="0.2">
      <c r="A367" s="247"/>
      <c r="B367" s="248"/>
    </row>
    <row r="368" spans="1:2" x14ac:dyDescent="0.2">
      <c r="A368" s="247"/>
      <c r="B368" s="248"/>
    </row>
    <row r="369" spans="1:2" x14ac:dyDescent="0.2">
      <c r="A369" s="247"/>
      <c r="B369" s="248"/>
    </row>
    <row r="370" spans="1:2" x14ac:dyDescent="0.2">
      <c r="A370" s="247"/>
      <c r="B370" s="248"/>
    </row>
    <row r="371" spans="1:2" x14ac:dyDescent="0.2">
      <c r="A371" s="247"/>
      <c r="B371" s="248"/>
    </row>
    <row r="372" spans="1:2" x14ac:dyDescent="0.2">
      <c r="A372" s="247"/>
      <c r="B372" s="248"/>
    </row>
    <row r="373" spans="1:2" x14ac:dyDescent="0.2">
      <c r="A373" s="247"/>
      <c r="B373" s="248"/>
    </row>
    <row r="374" spans="1:2" x14ac:dyDescent="0.2">
      <c r="A374" s="247"/>
      <c r="B374" s="248"/>
    </row>
    <row r="375" spans="1:2" x14ac:dyDescent="0.2">
      <c r="A375" s="247"/>
      <c r="B375" s="248"/>
    </row>
    <row r="376" spans="1:2" x14ac:dyDescent="0.2">
      <c r="A376" s="247"/>
      <c r="B376" s="248"/>
    </row>
    <row r="377" spans="1:2" x14ac:dyDescent="0.2">
      <c r="A377" s="247"/>
      <c r="B377" s="248"/>
    </row>
    <row r="378" spans="1:2" x14ac:dyDescent="0.2">
      <c r="A378" s="247"/>
      <c r="B378" s="248"/>
    </row>
    <row r="379" spans="1:2" x14ac:dyDescent="0.2">
      <c r="A379" s="247"/>
      <c r="B379" s="248"/>
    </row>
    <row r="380" spans="1:2" x14ac:dyDescent="0.2">
      <c r="A380" s="247"/>
      <c r="B380" s="248"/>
    </row>
    <row r="381" spans="1:2" x14ac:dyDescent="0.2">
      <c r="A381" s="247"/>
      <c r="B381" s="248"/>
    </row>
    <row r="382" spans="1:2" x14ac:dyDescent="0.2">
      <c r="A382" s="247"/>
      <c r="B382" s="248"/>
    </row>
    <row r="383" spans="1:2" x14ac:dyDescent="0.2">
      <c r="A383" s="247"/>
      <c r="B383" s="248"/>
    </row>
    <row r="384" spans="1:2" x14ac:dyDescent="0.2">
      <c r="A384" s="247"/>
      <c r="B384" s="248"/>
    </row>
    <row r="385" spans="1:2" x14ac:dyDescent="0.2">
      <c r="A385" s="247"/>
      <c r="B385" s="248"/>
    </row>
    <row r="386" spans="1:2" x14ac:dyDescent="0.2">
      <c r="A386" s="247"/>
      <c r="B386" s="248"/>
    </row>
    <row r="387" spans="1:2" x14ac:dyDescent="0.2">
      <c r="A387" s="247"/>
      <c r="B387" s="248"/>
    </row>
    <row r="388" spans="1:2" x14ac:dyDescent="0.2">
      <c r="A388" s="247"/>
      <c r="B388" s="248"/>
    </row>
    <row r="389" spans="1:2" x14ac:dyDescent="0.2">
      <c r="A389" s="247"/>
      <c r="B389" s="248"/>
    </row>
    <row r="390" spans="1:2" x14ac:dyDescent="0.2">
      <c r="A390" s="247"/>
      <c r="B390" s="248"/>
    </row>
    <row r="391" spans="1:2" x14ac:dyDescent="0.2">
      <c r="A391" s="247"/>
      <c r="B391" s="248"/>
    </row>
    <row r="392" spans="1:2" x14ac:dyDescent="0.2">
      <c r="A392" s="247"/>
      <c r="B392" s="248"/>
    </row>
    <row r="393" spans="1:2" x14ac:dyDescent="0.2">
      <c r="A393" s="247"/>
      <c r="B393" s="248"/>
    </row>
    <row r="394" spans="1:2" x14ac:dyDescent="0.2">
      <c r="A394" s="247"/>
      <c r="B394" s="248"/>
    </row>
    <row r="395" spans="1:2" x14ac:dyDescent="0.2">
      <c r="A395" s="247"/>
      <c r="B395" s="248"/>
    </row>
    <row r="396" spans="1:2" x14ac:dyDescent="0.2">
      <c r="A396" s="247"/>
      <c r="B396" s="248"/>
    </row>
    <row r="397" spans="1:2" x14ac:dyDescent="0.2">
      <c r="A397" s="247"/>
      <c r="B397" s="248"/>
    </row>
    <row r="398" spans="1:2" x14ac:dyDescent="0.2">
      <c r="A398" s="247"/>
      <c r="B398" s="248"/>
    </row>
    <row r="399" spans="1:2" x14ac:dyDescent="0.2">
      <c r="A399" s="247"/>
      <c r="B399" s="248"/>
    </row>
    <row r="400" spans="1:2" x14ac:dyDescent="0.2">
      <c r="A400" s="247"/>
      <c r="B400" s="248"/>
    </row>
    <row r="401" spans="1:2" x14ac:dyDescent="0.2">
      <c r="A401" s="247"/>
      <c r="B401" s="248"/>
    </row>
    <row r="402" spans="1:2" x14ac:dyDescent="0.2">
      <c r="A402" s="247"/>
      <c r="B402" s="248"/>
    </row>
    <row r="403" spans="1:2" x14ac:dyDescent="0.2">
      <c r="A403" s="247"/>
      <c r="B403" s="248"/>
    </row>
    <row r="404" spans="1:2" x14ac:dyDescent="0.2">
      <c r="A404" s="247"/>
      <c r="B404" s="248"/>
    </row>
    <row r="405" spans="1:2" x14ac:dyDescent="0.2">
      <c r="A405" s="247"/>
      <c r="B405" s="248"/>
    </row>
    <row r="406" spans="1:2" x14ac:dyDescent="0.2">
      <c r="A406" s="247"/>
      <c r="B406" s="248"/>
    </row>
    <row r="407" spans="1:2" x14ac:dyDescent="0.2">
      <c r="A407" s="247"/>
      <c r="B407" s="248"/>
    </row>
    <row r="408" spans="1:2" x14ac:dyDescent="0.2">
      <c r="A408" s="247"/>
      <c r="B408" s="248"/>
    </row>
    <row r="409" spans="1:2" x14ac:dyDescent="0.2">
      <c r="A409" s="247"/>
      <c r="B409" s="248"/>
    </row>
    <row r="410" spans="1:2" x14ac:dyDescent="0.2">
      <c r="A410" s="247"/>
      <c r="B410" s="248"/>
    </row>
    <row r="411" spans="1:2" x14ac:dyDescent="0.2">
      <c r="A411" s="247"/>
      <c r="B411" s="248"/>
    </row>
    <row r="412" spans="1:2" x14ac:dyDescent="0.2">
      <c r="A412" s="247"/>
      <c r="B412" s="248"/>
    </row>
    <row r="413" spans="1:2" x14ac:dyDescent="0.2">
      <c r="A413" s="247"/>
      <c r="B413" s="248"/>
    </row>
    <row r="414" spans="1:2" x14ac:dyDescent="0.2">
      <c r="A414" s="247"/>
      <c r="B414" s="248"/>
    </row>
    <row r="415" spans="1:2" x14ac:dyDescent="0.2">
      <c r="A415" s="247"/>
      <c r="B415" s="248"/>
    </row>
    <row r="416" spans="1:2" x14ac:dyDescent="0.2">
      <c r="A416" s="247"/>
      <c r="B416" s="248"/>
    </row>
    <row r="417" spans="1:2" x14ac:dyDescent="0.2">
      <c r="A417" s="247"/>
      <c r="B417" s="248"/>
    </row>
    <row r="418" spans="1:2" x14ac:dyDescent="0.2">
      <c r="A418" s="247"/>
      <c r="B418" s="248"/>
    </row>
    <row r="419" spans="1:2" x14ac:dyDescent="0.2">
      <c r="A419" s="247"/>
      <c r="B419" s="248"/>
    </row>
    <row r="420" spans="1:2" x14ac:dyDescent="0.2">
      <c r="A420" s="247"/>
      <c r="B420" s="248"/>
    </row>
    <row r="421" spans="1:2" x14ac:dyDescent="0.2">
      <c r="A421" s="247"/>
      <c r="B421" s="248"/>
    </row>
    <row r="422" spans="1:2" x14ac:dyDescent="0.2">
      <c r="A422" s="247"/>
      <c r="B422" s="248"/>
    </row>
    <row r="423" spans="1:2" x14ac:dyDescent="0.2">
      <c r="A423" s="247"/>
      <c r="B423" s="248"/>
    </row>
    <row r="424" spans="1:2" x14ac:dyDescent="0.2">
      <c r="A424" s="247"/>
      <c r="B424" s="248"/>
    </row>
    <row r="425" spans="1:2" x14ac:dyDescent="0.2">
      <c r="A425" s="247"/>
      <c r="B425" s="248"/>
    </row>
    <row r="426" spans="1:2" x14ac:dyDescent="0.2">
      <c r="A426" s="247"/>
      <c r="B426" s="248"/>
    </row>
    <row r="427" spans="1:2" x14ac:dyDescent="0.2">
      <c r="A427" s="247"/>
      <c r="B427" s="248"/>
    </row>
    <row r="428" spans="1:2" x14ac:dyDescent="0.2">
      <c r="A428" s="247"/>
      <c r="B428" s="248"/>
    </row>
    <row r="429" spans="1:2" x14ac:dyDescent="0.2">
      <c r="A429" s="247"/>
      <c r="B429" s="248"/>
    </row>
    <row r="430" spans="1:2" x14ac:dyDescent="0.2">
      <c r="A430" s="247"/>
      <c r="B430" s="248"/>
    </row>
    <row r="431" spans="1:2" x14ac:dyDescent="0.2">
      <c r="A431" s="247"/>
      <c r="B431" s="248"/>
    </row>
    <row r="432" spans="1:2" x14ac:dyDescent="0.2">
      <c r="A432" s="247"/>
      <c r="B432" s="248"/>
    </row>
    <row r="433" spans="1:2" x14ac:dyDescent="0.2">
      <c r="A433" s="247"/>
      <c r="B433" s="248"/>
    </row>
    <row r="434" spans="1:2" x14ac:dyDescent="0.2">
      <c r="A434" s="247"/>
      <c r="B434" s="248"/>
    </row>
    <row r="435" spans="1:2" x14ac:dyDescent="0.2">
      <c r="A435" s="247"/>
      <c r="B435" s="248"/>
    </row>
    <row r="436" spans="1:2" x14ac:dyDescent="0.2">
      <c r="A436" s="247"/>
      <c r="B436" s="248"/>
    </row>
    <row r="437" spans="1:2" x14ac:dyDescent="0.2">
      <c r="A437" s="247"/>
      <c r="B437" s="248"/>
    </row>
    <row r="438" spans="1:2" x14ac:dyDescent="0.2">
      <c r="A438" s="247"/>
      <c r="B438" s="248"/>
    </row>
    <row r="439" spans="1:2" x14ac:dyDescent="0.2">
      <c r="A439" s="247"/>
      <c r="B439" s="248"/>
    </row>
    <row r="440" spans="1:2" x14ac:dyDescent="0.2">
      <c r="A440" s="247"/>
      <c r="B440" s="248"/>
    </row>
    <row r="441" spans="1:2" x14ac:dyDescent="0.2">
      <c r="A441" s="247"/>
      <c r="B441" s="248"/>
    </row>
    <row r="442" spans="1:2" x14ac:dyDescent="0.2">
      <c r="A442" s="247"/>
      <c r="B442" s="248"/>
    </row>
    <row r="443" spans="1:2" x14ac:dyDescent="0.2">
      <c r="A443" s="247"/>
      <c r="B443" s="248"/>
    </row>
    <row r="444" spans="1:2" x14ac:dyDescent="0.2">
      <c r="A444" s="247"/>
      <c r="B444" s="248"/>
    </row>
    <row r="445" spans="1:2" x14ac:dyDescent="0.2">
      <c r="A445" s="247"/>
      <c r="B445" s="248"/>
    </row>
    <row r="446" spans="1:2" x14ac:dyDescent="0.2">
      <c r="A446" s="247"/>
      <c r="B446" s="248"/>
    </row>
    <row r="447" spans="1:2" x14ac:dyDescent="0.2">
      <c r="A447" s="247"/>
      <c r="B447" s="248"/>
    </row>
    <row r="448" spans="1:2" x14ac:dyDescent="0.2">
      <c r="A448" s="247"/>
      <c r="B448" s="248"/>
    </row>
    <row r="449" spans="1:2" x14ac:dyDescent="0.2">
      <c r="A449" s="247"/>
      <c r="B449" s="248"/>
    </row>
    <row r="450" spans="1:2" x14ac:dyDescent="0.2">
      <c r="A450" s="247"/>
      <c r="B450" s="248"/>
    </row>
    <row r="451" spans="1:2" x14ac:dyDescent="0.2">
      <c r="A451" s="247"/>
      <c r="B451" s="248"/>
    </row>
    <row r="452" spans="1:2" x14ac:dyDescent="0.2">
      <c r="A452" s="247"/>
      <c r="B452" s="248"/>
    </row>
    <row r="453" spans="1:2" x14ac:dyDescent="0.2">
      <c r="A453" s="247"/>
      <c r="B453" s="248"/>
    </row>
    <row r="454" spans="1:2" x14ac:dyDescent="0.2">
      <c r="A454" s="247"/>
      <c r="B454" s="248"/>
    </row>
    <row r="455" spans="1:2" x14ac:dyDescent="0.2">
      <c r="A455" s="247"/>
      <c r="B455" s="248"/>
    </row>
    <row r="456" spans="1:2" x14ac:dyDescent="0.2">
      <c r="A456" s="247"/>
      <c r="B456" s="248"/>
    </row>
    <row r="457" spans="1:2" x14ac:dyDescent="0.2">
      <c r="A457" s="247"/>
      <c r="B457" s="248"/>
    </row>
    <row r="458" spans="1:2" x14ac:dyDescent="0.2">
      <c r="A458" s="247"/>
      <c r="B458" s="248"/>
    </row>
    <row r="459" spans="1:2" x14ac:dyDescent="0.2">
      <c r="A459" s="247"/>
      <c r="B459" s="248"/>
    </row>
    <row r="460" spans="1:2" x14ac:dyDescent="0.2">
      <c r="A460" s="247"/>
      <c r="B460" s="248"/>
    </row>
    <row r="461" spans="1:2" x14ac:dyDescent="0.2">
      <c r="A461" s="247"/>
      <c r="B461" s="248"/>
    </row>
    <row r="462" spans="1:2" x14ac:dyDescent="0.2">
      <c r="A462" s="247"/>
      <c r="B462" s="248"/>
    </row>
    <row r="463" spans="1:2" x14ac:dyDescent="0.2">
      <c r="A463" s="247"/>
      <c r="B463" s="248"/>
    </row>
    <row r="464" spans="1:2" x14ac:dyDescent="0.2">
      <c r="A464" s="247"/>
      <c r="B464" s="248"/>
    </row>
    <row r="465" spans="1:2" x14ac:dyDescent="0.2">
      <c r="A465" s="247"/>
      <c r="B465" s="248"/>
    </row>
    <row r="466" spans="1:2" x14ac:dyDescent="0.2">
      <c r="A466" s="247"/>
      <c r="B466" s="248"/>
    </row>
    <row r="467" spans="1:2" x14ac:dyDescent="0.2">
      <c r="A467" s="247"/>
      <c r="B467" s="248"/>
    </row>
    <row r="468" spans="1:2" x14ac:dyDescent="0.2">
      <c r="A468" s="247"/>
      <c r="B468" s="248"/>
    </row>
    <row r="469" spans="1:2" x14ac:dyDescent="0.2">
      <c r="A469" s="247"/>
      <c r="B469" s="248"/>
    </row>
    <row r="470" spans="1:2" x14ac:dyDescent="0.2">
      <c r="A470" s="247"/>
      <c r="B470" s="248"/>
    </row>
    <row r="471" spans="1:2" x14ac:dyDescent="0.2">
      <c r="A471" s="247"/>
      <c r="B471" s="248"/>
    </row>
    <row r="472" spans="1:2" x14ac:dyDescent="0.2">
      <c r="A472" s="247"/>
      <c r="B472" s="248"/>
    </row>
    <row r="473" spans="1:2" x14ac:dyDescent="0.2">
      <c r="A473" s="247"/>
      <c r="B473" s="248"/>
    </row>
    <row r="474" spans="1:2" x14ac:dyDescent="0.2">
      <c r="A474" s="247"/>
      <c r="B474" s="248"/>
    </row>
    <row r="475" spans="1:2" x14ac:dyDescent="0.2">
      <c r="A475" s="247"/>
      <c r="B475" s="248"/>
    </row>
    <row r="476" spans="1:2" x14ac:dyDescent="0.2">
      <c r="A476" s="247"/>
      <c r="B476" s="248"/>
    </row>
    <row r="477" spans="1:2" x14ac:dyDescent="0.2">
      <c r="A477" s="247"/>
      <c r="B477" s="248"/>
    </row>
    <row r="478" spans="1:2" x14ac:dyDescent="0.2">
      <c r="A478" s="247"/>
      <c r="B478" s="248"/>
    </row>
    <row r="479" spans="1:2" x14ac:dyDescent="0.2">
      <c r="A479" s="247"/>
      <c r="B479" s="248"/>
    </row>
    <row r="480" spans="1:2" x14ac:dyDescent="0.2">
      <c r="A480" s="247"/>
      <c r="B480" s="248"/>
    </row>
    <row r="481" spans="1:2" x14ac:dyDescent="0.2">
      <c r="A481" s="247"/>
      <c r="B481" s="248"/>
    </row>
    <row r="482" spans="1:2" x14ac:dyDescent="0.2">
      <c r="A482" s="247"/>
      <c r="B482" s="248"/>
    </row>
    <row r="483" spans="1:2" x14ac:dyDescent="0.2">
      <c r="A483" s="247"/>
      <c r="B483" s="248"/>
    </row>
    <row r="484" spans="1:2" x14ac:dyDescent="0.2">
      <c r="A484" s="247"/>
      <c r="B484" s="248"/>
    </row>
    <row r="485" spans="1:2" x14ac:dyDescent="0.2">
      <c r="A485" s="247"/>
      <c r="B485" s="248"/>
    </row>
    <row r="486" spans="1:2" x14ac:dyDescent="0.2">
      <c r="A486" s="247"/>
      <c r="B486" s="248"/>
    </row>
    <row r="487" spans="1:2" x14ac:dyDescent="0.2">
      <c r="A487" s="247"/>
      <c r="B487" s="248"/>
    </row>
    <row r="488" spans="1:2" x14ac:dyDescent="0.2">
      <c r="A488" s="247"/>
      <c r="B488" s="248"/>
    </row>
    <row r="489" spans="1:2" x14ac:dyDescent="0.2">
      <c r="A489" s="247"/>
      <c r="B489" s="248"/>
    </row>
    <row r="490" spans="1:2" x14ac:dyDescent="0.2">
      <c r="A490" s="247"/>
      <c r="B490" s="248"/>
    </row>
    <row r="491" spans="1:2" x14ac:dyDescent="0.2">
      <c r="A491" s="247"/>
      <c r="B491" s="248"/>
    </row>
    <row r="492" spans="1:2" x14ac:dyDescent="0.2">
      <c r="A492" s="247"/>
      <c r="B492" s="248"/>
    </row>
    <row r="493" spans="1:2" x14ac:dyDescent="0.2">
      <c r="A493" s="247"/>
      <c r="B493" s="248"/>
    </row>
    <row r="494" spans="1:2" x14ac:dyDescent="0.2">
      <c r="A494" s="247"/>
      <c r="B494" s="248"/>
    </row>
    <row r="495" spans="1:2" x14ac:dyDescent="0.2">
      <c r="A495" s="247"/>
      <c r="B495" s="248"/>
    </row>
    <row r="496" spans="1:2" x14ac:dyDescent="0.2">
      <c r="A496" s="247"/>
      <c r="B496" s="248"/>
    </row>
    <row r="497" spans="1:2" x14ac:dyDescent="0.2">
      <c r="A497" s="247"/>
      <c r="B497" s="248"/>
    </row>
    <row r="498" spans="1:2" x14ac:dyDescent="0.2">
      <c r="A498" s="247"/>
      <c r="B498" s="248"/>
    </row>
    <row r="499" spans="1:2" x14ac:dyDescent="0.2">
      <c r="A499" s="247"/>
      <c r="B499" s="248"/>
    </row>
    <row r="500" spans="1:2" x14ac:dyDescent="0.2">
      <c r="A500" s="247"/>
      <c r="B500" s="248"/>
    </row>
    <row r="501" spans="1:2" x14ac:dyDescent="0.2">
      <c r="A501" s="247"/>
      <c r="B501" s="248"/>
    </row>
    <row r="502" spans="1:2" x14ac:dyDescent="0.2">
      <c r="A502" s="247"/>
      <c r="B502" s="248"/>
    </row>
    <row r="503" spans="1:2" x14ac:dyDescent="0.2">
      <c r="A503" s="247"/>
      <c r="B503" s="248"/>
    </row>
    <row r="504" spans="1:2" x14ac:dyDescent="0.2">
      <c r="A504" s="247"/>
      <c r="B504" s="248"/>
    </row>
    <row r="505" spans="1:2" x14ac:dyDescent="0.2">
      <c r="A505" s="247"/>
      <c r="B505" s="248"/>
    </row>
    <row r="506" spans="1:2" x14ac:dyDescent="0.2">
      <c r="A506" s="247"/>
      <c r="B506" s="248"/>
    </row>
    <row r="507" spans="1:2" x14ac:dyDescent="0.2">
      <c r="A507" s="247"/>
      <c r="B507" s="248"/>
    </row>
    <row r="508" spans="1:2" x14ac:dyDescent="0.2">
      <c r="A508" s="247"/>
      <c r="B508" s="248"/>
    </row>
    <row r="509" spans="1:2" x14ac:dyDescent="0.2">
      <c r="A509" s="247"/>
      <c r="B509" s="248"/>
    </row>
    <row r="510" spans="1:2" x14ac:dyDescent="0.2">
      <c r="A510" s="247"/>
      <c r="B510" s="248"/>
    </row>
    <row r="511" spans="1:2" x14ac:dyDescent="0.2">
      <c r="A511" s="247"/>
      <c r="B511" s="248"/>
    </row>
    <row r="512" spans="1:2" x14ac:dyDescent="0.2">
      <c r="A512" s="247"/>
      <c r="B512" s="248"/>
    </row>
    <row r="513" spans="1:2" x14ac:dyDescent="0.2">
      <c r="A513" s="247"/>
      <c r="B513" s="248"/>
    </row>
    <row r="514" spans="1:2" x14ac:dyDescent="0.2">
      <c r="A514" s="247"/>
      <c r="B514" s="248"/>
    </row>
    <row r="515" spans="1:2" x14ac:dyDescent="0.2">
      <c r="A515" s="247"/>
      <c r="B515" s="248"/>
    </row>
    <row r="516" spans="1:2" x14ac:dyDescent="0.2">
      <c r="A516" s="247"/>
      <c r="B516" s="248"/>
    </row>
    <row r="517" spans="1:2" x14ac:dyDescent="0.2">
      <c r="A517" s="247"/>
      <c r="B517" s="248"/>
    </row>
    <row r="518" spans="1:2" x14ac:dyDescent="0.2">
      <c r="A518" s="247"/>
      <c r="B518" s="248"/>
    </row>
    <row r="519" spans="1:2" x14ac:dyDescent="0.2">
      <c r="A519" s="247"/>
      <c r="B519" s="248"/>
    </row>
    <row r="520" spans="1:2" x14ac:dyDescent="0.2">
      <c r="A520" s="247"/>
      <c r="B520" s="248"/>
    </row>
    <row r="521" spans="1:2" x14ac:dyDescent="0.2">
      <c r="A521" s="247"/>
      <c r="B521" s="248"/>
    </row>
    <row r="522" spans="1:2" x14ac:dyDescent="0.2">
      <c r="A522" s="247"/>
      <c r="B522" s="248"/>
    </row>
    <row r="523" spans="1:2" x14ac:dyDescent="0.2">
      <c r="A523" s="247"/>
      <c r="B523" s="248"/>
    </row>
    <row r="524" spans="1:2" x14ac:dyDescent="0.2">
      <c r="A524" s="247"/>
      <c r="B524" s="248"/>
    </row>
    <row r="525" spans="1:2" x14ac:dyDescent="0.2">
      <c r="A525" s="247"/>
      <c r="B525" s="248"/>
    </row>
    <row r="526" spans="1:2" x14ac:dyDescent="0.2">
      <c r="A526" s="247"/>
      <c r="B526" s="248"/>
    </row>
    <row r="527" spans="1:2" x14ac:dyDescent="0.2">
      <c r="A527" s="247"/>
      <c r="B527" s="248"/>
    </row>
    <row r="528" spans="1:2" x14ac:dyDescent="0.2">
      <c r="A528" s="247"/>
      <c r="B528" s="248"/>
    </row>
    <row r="529" spans="1:2" x14ac:dyDescent="0.2">
      <c r="A529" s="247"/>
      <c r="B529" s="248"/>
    </row>
    <row r="530" spans="1:2" x14ac:dyDescent="0.2">
      <c r="A530" s="247"/>
      <c r="B530" s="248"/>
    </row>
    <row r="531" spans="1:2" x14ac:dyDescent="0.2">
      <c r="A531" s="247"/>
      <c r="B531" s="248"/>
    </row>
    <row r="532" spans="1:2" x14ac:dyDescent="0.2">
      <c r="A532" s="247"/>
      <c r="B532" s="248"/>
    </row>
    <row r="533" spans="1:2" x14ac:dyDescent="0.2">
      <c r="A533" s="247"/>
      <c r="B533" s="248"/>
    </row>
    <row r="534" spans="1:2" x14ac:dyDescent="0.2">
      <c r="A534" s="247"/>
      <c r="B534" s="248"/>
    </row>
    <row r="535" spans="1:2" x14ac:dyDescent="0.2">
      <c r="A535" s="247"/>
      <c r="B535" s="248"/>
    </row>
    <row r="536" spans="1:2" x14ac:dyDescent="0.2">
      <c r="A536" s="247"/>
      <c r="B536" s="248"/>
    </row>
    <row r="537" spans="1:2" x14ac:dyDescent="0.2">
      <c r="A537" s="247"/>
      <c r="B537" s="248"/>
    </row>
    <row r="538" spans="1:2" x14ac:dyDescent="0.2">
      <c r="A538" s="247"/>
      <c r="B538" s="248"/>
    </row>
    <row r="539" spans="1:2" x14ac:dyDescent="0.2">
      <c r="A539" s="247"/>
      <c r="B539" s="248"/>
    </row>
    <row r="540" spans="1:2" x14ac:dyDescent="0.2">
      <c r="A540" s="247"/>
      <c r="B540" s="248"/>
    </row>
    <row r="541" spans="1:2" x14ac:dyDescent="0.2">
      <c r="A541" s="247"/>
      <c r="B541" s="248"/>
    </row>
    <row r="542" spans="1:2" x14ac:dyDescent="0.2">
      <c r="A542" s="247"/>
      <c r="B542" s="248"/>
    </row>
    <row r="543" spans="1:2" x14ac:dyDescent="0.2">
      <c r="A543" s="247"/>
      <c r="B543" s="248"/>
    </row>
    <row r="544" spans="1:2" x14ac:dyDescent="0.2">
      <c r="A544" s="247"/>
      <c r="B544" s="248"/>
    </row>
    <row r="545" spans="1:2" x14ac:dyDescent="0.2">
      <c r="A545" s="247"/>
      <c r="B545" s="248"/>
    </row>
    <row r="546" spans="1:2" x14ac:dyDescent="0.2">
      <c r="A546" s="247"/>
      <c r="B546" s="248"/>
    </row>
    <row r="547" spans="1:2" x14ac:dyDescent="0.2">
      <c r="A547" s="247"/>
      <c r="B547" s="248"/>
    </row>
    <row r="548" spans="1:2" x14ac:dyDescent="0.2">
      <c r="A548" s="247"/>
      <c r="B548" s="248"/>
    </row>
    <row r="549" spans="1:2" x14ac:dyDescent="0.2">
      <c r="A549" s="247"/>
      <c r="B549" s="248"/>
    </row>
    <row r="550" spans="1:2" x14ac:dyDescent="0.2">
      <c r="A550" s="247"/>
      <c r="B550" s="248"/>
    </row>
    <row r="551" spans="1:2" x14ac:dyDescent="0.2">
      <c r="A551" s="247"/>
      <c r="B551" s="248"/>
    </row>
    <row r="552" spans="1:2" x14ac:dyDescent="0.2">
      <c r="A552" s="247"/>
      <c r="B552" s="248"/>
    </row>
    <row r="553" spans="1:2" x14ac:dyDescent="0.2">
      <c r="A553" s="247"/>
      <c r="B553" s="248"/>
    </row>
    <row r="554" spans="1:2" x14ac:dyDescent="0.2">
      <c r="A554" s="247"/>
      <c r="B554" s="248"/>
    </row>
    <row r="555" spans="1:2" x14ac:dyDescent="0.2">
      <c r="A555" s="247"/>
      <c r="B555" s="248"/>
    </row>
    <row r="556" spans="1:2" x14ac:dyDescent="0.2">
      <c r="A556" s="247"/>
      <c r="B556" s="248"/>
    </row>
    <row r="557" spans="1:2" x14ac:dyDescent="0.2">
      <c r="A557" s="247"/>
      <c r="B557" s="248"/>
    </row>
    <row r="558" spans="1:2" x14ac:dyDescent="0.2">
      <c r="A558" s="247"/>
      <c r="B558" s="248"/>
    </row>
    <row r="559" spans="1:2" x14ac:dyDescent="0.2">
      <c r="A559" s="247"/>
      <c r="B559" s="248"/>
    </row>
    <row r="560" spans="1:2" x14ac:dyDescent="0.2">
      <c r="A560" s="247"/>
      <c r="B560" s="248"/>
    </row>
    <row r="561" spans="1:2" x14ac:dyDescent="0.2">
      <c r="A561" s="247"/>
      <c r="B561" s="248"/>
    </row>
    <row r="562" spans="1:2" x14ac:dyDescent="0.2">
      <c r="A562" s="247"/>
      <c r="B562" s="248"/>
    </row>
    <row r="563" spans="1:2" x14ac:dyDescent="0.2">
      <c r="A563" s="247"/>
      <c r="B563" s="248"/>
    </row>
    <row r="564" spans="1:2" x14ac:dyDescent="0.2">
      <c r="A564" s="247"/>
      <c r="B564" s="248"/>
    </row>
    <row r="565" spans="1:2" x14ac:dyDescent="0.2">
      <c r="A565" s="247"/>
      <c r="B565" s="248"/>
    </row>
    <row r="566" spans="1:2" x14ac:dyDescent="0.2">
      <c r="A566" s="247"/>
      <c r="B566" s="248"/>
    </row>
    <row r="567" spans="1:2" x14ac:dyDescent="0.2">
      <c r="A567" s="247"/>
      <c r="B567" s="248"/>
    </row>
    <row r="568" spans="1:2" x14ac:dyDescent="0.2">
      <c r="A568" s="247"/>
      <c r="B568" s="248"/>
    </row>
    <row r="569" spans="1:2" x14ac:dyDescent="0.2">
      <c r="A569" s="247"/>
      <c r="B569" s="248"/>
    </row>
    <row r="570" spans="1:2" x14ac:dyDescent="0.2">
      <c r="A570" s="247"/>
      <c r="B570" s="248"/>
    </row>
    <row r="571" spans="1:2" x14ac:dyDescent="0.2">
      <c r="A571" s="247"/>
      <c r="B571" s="248"/>
    </row>
    <row r="572" spans="1:2" x14ac:dyDescent="0.2">
      <c r="A572" s="247"/>
      <c r="B572" s="248"/>
    </row>
    <row r="573" spans="1:2" x14ac:dyDescent="0.2">
      <c r="A573" s="247"/>
      <c r="B573" s="248"/>
    </row>
    <row r="574" spans="1:2" x14ac:dyDescent="0.2">
      <c r="A574" s="247"/>
      <c r="B574" s="248"/>
    </row>
    <row r="575" spans="1:2" x14ac:dyDescent="0.2">
      <c r="A575" s="247"/>
      <c r="B575" s="248"/>
    </row>
    <row r="576" spans="1:2" x14ac:dyDescent="0.2">
      <c r="A576" s="247"/>
      <c r="B576" s="248"/>
    </row>
    <row r="577" spans="1:2" x14ac:dyDescent="0.2">
      <c r="A577" s="247"/>
      <c r="B577" s="248"/>
    </row>
    <row r="578" spans="1:2" x14ac:dyDescent="0.2">
      <c r="A578" s="247"/>
      <c r="B578" s="248"/>
    </row>
    <row r="579" spans="1:2" x14ac:dyDescent="0.2">
      <c r="A579" s="247"/>
      <c r="B579" s="248"/>
    </row>
    <row r="580" spans="1:2" x14ac:dyDescent="0.2">
      <c r="A580" s="247"/>
      <c r="B580" s="248"/>
    </row>
    <row r="581" spans="1:2" x14ac:dyDescent="0.2">
      <c r="A581" s="247"/>
      <c r="B581" s="248"/>
    </row>
    <row r="582" spans="1:2" x14ac:dyDescent="0.2">
      <c r="A582" s="247"/>
      <c r="B582" s="248"/>
    </row>
    <row r="583" spans="1:2" x14ac:dyDescent="0.2">
      <c r="A583" s="247"/>
      <c r="B583" s="248"/>
    </row>
    <row r="584" spans="1:2" x14ac:dyDescent="0.2">
      <c r="A584" s="247"/>
      <c r="B584" s="248"/>
    </row>
    <row r="585" spans="1:2" x14ac:dyDescent="0.2">
      <c r="A585" s="247"/>
      <c r="B585" s="248"/>
    </row>
    <row r="586" spans="1:2" x14ac:dyDescent="0.2">
      <c r="A586" s="247"/>
      <c r="B586" s="248"/>
    </row>
    <row r="587" spans="1:2" x14ac:dyDescent="0.2">
      <c r="A587" s="247"/>
      <c r="B587" s="248"/>
    </row>
    <row r="588" spans="1:2" x14ac:dyDescent="0.2">
      <c r="A588" s="247"/>
      <c r="B588" s="248"/>
    </row>
    <row r="589" spans="1:2" x14ac:dyDescent="0.2">
      <c r="A589" s="247"/>
      <c r="B589" s="248"/>
    </row>
    <row r="590" spans="1:2" x14ac:dyDescent="0.2">
      <c r="A590" s="247"/>
      <c r="B590" s="248"/>
    </row>
    <row r="591" spans="1:2" x14ac:dyDescent="0.2">
      <c r="A591" s="247"/>
      <c r="B591" s="248"/>
    </row>
    <row r="592" spans="1:2" x14ac:dyDescent="0.2">
      <c r="A592" s="247"/>
      <c r="B592" s="248"/>
    </row>
    <row r="593" spans="1:2" x14ac:dyDescent="0.2">
      <c r="A593" s="247"/>
      <c r="B593" s="248"/>
    </row>
    <row r="594" spans="1:2" x14ac:dyDescent="0.2">
      <c r="A594" s="247"/>
      <c r="B594" s="248"/>
    </row>
    <row r="595" spans="1:2" x14ac:dyDescent="0.2">
      <c r="A595" s="247"/>
      <c r="B595" s="248"/>
    </row>
    <row r="596" spans="1:2" x14ac:dyDescent="0.2">
      <c r="A596" s="247"/>
      <c r="B596" s="248"/>
    </row>
    <row r="597" spans="1:2" x14ac:dyDescent="0.2">
      <c r="A597" s="247"/>
      <c r="B597" s="248"/>
    </row>
    <row r="598" spans="1:2" x14ac:dyDescent="0.2">
      <c r="A598" s="247"/>
      <c r="B598" s="248"/>
    </row>
    <row r="599" spans="1:2" x14ac:dyDescent="0.2">
      <c r="A599" s="247"/>
      <c r="B599" s="248"/>
    </row>
    <row r="600" spans="1:2" x14ac:dyDescent="0.2">
      <c r="A600" s="247"/>
      <c r="B600" s="248"/>
    </row>
    <row r="601" spans="1:2" x14ac:dyDescent="0.2">
      <c r="A601" s="247"/>
      <c r="B601" s="248"/>
    </row>
    <row r="602" spans="1:2" x14ac:dyDescent="0.2">
      <c r="A602" s="247"/>
      <c r="B602" s="248"/>
    </row>
    <row r="603" spans="1:2" x14ac:dyDescent="0.2">
      <c r="A603" s="247"/>
      <c r="B603" s="248"/>
    </row>
    <row r="604" spans="1:2" x14ac:dyDescent="0.2">
      <c r="A604" s="247"/>
      <c r="B604" s="248"/>
    </row>
    <row r="605" spans="1:2" x14ac:dyDescent="0.2">
      <c r="A605" s="247"/>
      <c r="B605" s="248"/>
    </row>
    <row r="606" spans="1:2" x14ac:dyDescent="0.2">
      <c r="A606" s="247"/>
      <c r="B606" s="248"/>
    </row>
    <row r="607" spans="1:2" x14ac:dyDescent="0.2">
      <c r="A607" s="247"/>
      <c r="B607" s="248"/>
    </row>
    <row r="608" spans="1:2" x14ac:dyDescent="0.2">
      <c r="A608" s="247"/>
      <c r="B608" s="248"/>
    </row>
    <row r="609" spans="1:2" x14ac:dyDescent="0.2">
      <c r="A609" s="247"/>
      <c r="B609" s="248"/>
    </row>
    <row r="610" spans="1:2" x14ac:dyDescent="0.2">
      <c r="A610" s="247"/>
      <c r="B610" s="248"/>
    </row>
    <row r="611" spans="1:2" x14ac:dyDescent="0.2">
      <c r="A611" s="247"/>
      <c r="B611" s="248"/>
    </row>
    <row r="612" spans="1:2" x14ac:dyDescent="0.2">
      <c r="A612" s="247"/>
      <c r="B612" s="248"/>
    </row>
    <row r="613" spans="1:2" x14ac:dyDescent="0.2">
      <c r="A613" s="247"/>
      <c r="B613" s="248"/>
    </row>
    <row r="614" spans="1:2" x14ac:dyDescent="0.2">
      <c r="A614" s="247"/>
      <c r="B614" s="248"/>
    </row>
    <row r="615" spans="1:2" x14ac:dyDescent="0.2">
      <c r="A615" s="247"/>
      <c r="B615" s="248"/>
    </row>
    <row r="616" spans="1:2" x14ac:dyDescent="0.2">
      <c r="A616" s="247"/>
      <c r="B616" s="248"/>
    </row>
    <row r="617" spans="1:2" x14ac:dyDescent="0.2">
      <c r="A617" s="247"/>
      <c r="B617" s="248"/>
    </row>
    <row r="618" spans="1:2" x14ac:dyDescent="0.2">
      <c r="A618" s="247"/>
      <c r="B618" s="248"/>
    </row>
    <row r="619" spans="1:2" x14ac:dyDescent="0.2">
      <c r="A619" s="247"/>
      <c r="B619" s="248"/>
    </row>
    <row r="620" spans="1:2" x14ac:dyDescent="0.2">
      <c r="A620" s="247"/>
      <c r="B620" s="248"/>
    </row>
    <row r="621" spans="1:2" x14ac:dyDescent="0.2">
      <c r="A621" s="247"/>
      <c r="B621" s="248"/>
    </row>
    <row r="622" spans="1:2" x14ac:dyDescent="0.2">
      <c r="A622" s="247"/>
      <c r="B622" s="248"/>
    </row>
    <row r="623" spans="1:2" x14ac:dyDescent="0.2">
      <c r="A623" s="247"/>
      <c r="B623" s="248"/>
    </row>
    <row r="624" spans="1:2" x14ac:dyDescent="0.2">
      <c r="A624" s="247"/>
      <c r="B624" s="248"/>
    </row>
    <row r="625" spans="1:2" x14ac:dyDescent="0.2">
      <c r="A625" s="247"/>
      <c r="B625" s="248"/>
    </row>
    <row r="626" spans="1:2" x14ac:dyDescent="0.2">
      <c r="A626" s="247"/>
      <c r="B626" s="248"/>
    </row>
    <row r="627" spans="1:2" x14ac:dyDescent="0.2">
      <c r="A627" s="247"/>
      <c r="B627" s="248"/>
    </row>
    <row r="628" spans="1:2" x14ac:dyDescent="0.2">
      <c r="A628" s="247"/>
      <c r="B628" s="248"/>
    </row>
    <row r="629" spans="1:2" x14ac:dyDescent="0.2">
      <c r="A629" s="247"/>
      <c r="B629" s="248"/>
    </row>
    <row r="630" spans="1:2" x14ac:dyDescent="0.2">
      <c r="A630" s="247"/>
      <c r="B630" s="248"/>
    </row>
    <row r="631" spans="1:2" x14ac:dyDescent="0.2">
      <c r="A631" s="247"/>
      <c r="B631" s="248"/>
    </row>
    <row r="632" spans="1:2" x14ac:dyDescent="0.2">
      <c r="A632" s="247"/>
      <c r="B632" s="248"/>
    </row>
    <row r="633" spans="1:2" x14ac:dyDescent="0.2">
      <c r="A633" s="247"/>
      <c r="B633" s="248"/>
    </row>
    <row r="634" spans="1:2" x14ac:dyDescent="0.2">
      <c r="A634" s="247"/>
      <c r="B634" s="248"/>
    </row>
    <row r="635" spans="1:2" x14ac:dyDescent="0.2">
      <c r="A635" s="247"/>
      <c r="B635" s="248"/>
    </row>
    <row r="636" spans="1:2" x14ac:dyDescent="0.2">
      <c r="A636" s="247"/>
      <c r="B636" s="248"/>
    </row>
    <row r="637" spans="1:2" x14ac:dyDescent="0.2">
      <c r="A637" s="247"/>
      <c r="B637" s="248"/>
    </row>
    <row r="638" spans="1:2" x14ac:dyDescent="0.2">
      <c r="A638" s="247"/>
      <c r="B638" s="248"/>
    </row>
    <row r="639" spans="1:2" x14ac:dyDescent="0.2">
      <c r="A639" s="247"/>
      <c r="B639" s="248"/>
    </row>
    <row r="640" spans="1:2" x14ac:dyDescent="0.2">
      <c r="A640" s="247"/>
      <c r="B640" s="248"/>
    </row>
    <row r="641" spans="1:2" x14ac:dyDescent="0.2">
      <c r="A641" s="247"/>
      <c r="B641" s="248"/>
    </row>
    <row r="642" spans="1:2" x14ac:dyDescent="0.2">
      <c r="A642" s="247"/>
      <c r="B642" s="248"/>
    </row>
    <row r="643" spans="1:2" x14ac:dyDescent="0.2">
      <c r="A643" s="247"/>
      <c r="B643" s="248"/>
    </row>
    <row r="644" spans="1:2" x14ac:dyDescent="0.2">
      <c r="A644" s="247"/>
      <c r="B644" s="248"/>
    </row>
    <row r="645" spans="1:2" x14ac:dyDescent="0.2">
      <c r="A645" s="247"/>
      <c r="B645" s="248"/>
    </row>
    <row r="646" spans="1:2" x14ac:dyDescent="0.2">
      <c r="A646" s="247"/>
      <c r="B646" s="248"/>
    </row>
    <row r="647" spans="1:2" x14ac:dyDescent="0.2">
      <c r="A647" s="247"/>
      <c r="B647" s="248"/>
    </row>
    <row r="648" spans="1:2" x14ac:dyDescent="0.2">
      <c r="A648" s="247"/>
      <c r="B648" s="248"/>
    </row>
    <row r="649" spans="1:2" x14ac:dyDescent="0.2">
      <c r="A649" s="247"/>
      <c r="B649" s="248"/>
    </row>
    <row r="650" spans="1:2" x14ac:dyDescent="0.2">
      <c r="A650" s="247"/>
      <c r="B650" s="248"/>
    </row>
    <row r="651" spans="1:2" x14ac:dyDescent="0.2">
      <c r="A651" s="247"/>
      <c r="B651" s="248"/>
    </row>
    <row r="652" spans="1:2" x14ac:dyDescent="0.2">
      <c r="A652" s="247"/>
      <c r="B652" s="248"/>
    </row>
    <row r="653" spans="1:2" x14ac:dyDescent="0.2">
      <c r="A653" s="247"/>
      <c r="B653" s="248"/>
    </row>
    <row r="654" spans="1:2" x14ac:dyDescent="0.2">
      <c r="A654" s="247"/>
      <c r="B654" s="248"/>
    </row>
    <row r="655" spans="1:2" x14ac:dyDescent="0.2">
      <c r="A655" s="247"/>
      <c r="B655" s="248"/>
    </row>
    <row r="656" spans="1:2" x14ac:dyDescent="0.2">
      <c r="A656" s="247"/>
      <c r="B656" s="248"/>
    </row>
    <row r="657" spans="1:2" x14ac:dyDescent="0.2">
      <c r="A657" s="247"/>
      <c r="B657" s="248"/>
    </row>
    <row r="658" spans="1:2" x14ac:dyDescent="0.2">
      <c r="A658" s="247"/>
      <c r="B658" s="248"/>
    </row>
    <row r="659" spans="1:2" x14ac:dyDescent="0.2">
      <c r="A659" s="247"/>
      <c r="B659" s="248"/>
    </row>
    <row r="660" spans="1:2" x14ac:dyDescent="0.2">
      <c r="A660" s="247"/>
      <c r="B660" s="248"/>
    </row>
    <row r="661" spans="1:2" x14ac:dyDescent="0.2">
      <c r="A661" s="247"/>
      <c r="B661" s="248"/>
    </row>
    <row r="662" spans="1:2" x14ac:dyDescent="0.2">
      <c r="A662" s="247"/>
      <c r="B662" s="248"/>
    </row>
    <row r="663" spans="1:2" x14ac:dyDescent="0.2">
      <c r="A663" s="247"/>
      <c r="B663" s="248"/>
    </row>
    <row r="664" spans="1:2" x14ac:dyDescent="0.2">
      <c r="A664" s="247"/>
      <c r="B664" s="248"/>
    </row>
    <row r="665" spans="1:2" x14ac:dyDescent="0.2">
      <c r="A665" s="247"/>
      <c r="B665" s="248"/>
    </row>
    <row r="666" spans="1:2" x14ac:dyDescent="0.2">
      <c r="A666" s="247"/>
      <c r="B666" s="248"/>
    </row>
    <row r="667" spans="1:2" x14ac:dyDescent="0.2">
      <c r="A667" s="247"/>
      <c r="B667" s="248"/>
    </row>
    <row r="668" spans="1:2" x14ac:dyDescent="0.2">
      <c r="A668" s="247"/>
      <c r="B668" s="248"/>
    </row>
    <row r="669" spans="1:2" x14ac:dyDescent="0.2">
      <c r="A669" s="247"/>
      <c r="B669" s="248"/>
    </row>
    <row r="670" spans="1:2" x14ac:dyDescent="0.2">
      <c r="A670" s="247"/>
      <c r="B670" s="248"/>
    </row>
    <row r="671" spans="1:2" x14ac:dyDescent="0.2">
      <c r="A671" s="247"/>
      <c r="B671" s="248"/>
    </row>
    <row r="672" spans="1:2" x14ac:dyDescent="0.2">
      <c r="A672" s="247"/>
      <c r="B672" s="248"/>
    </row>
    <row r="673" spans="1:2" x14ac:dyDescent="0.2">
      <c r="A673" s="247"/>
      <c r="B673" s="248"/>
    </row>
    <row r="674" spans="1:2" x14ac:dyDescent="0.2">
      <c r="A674" s="247"/>
      <c r="B674" s="248"/>
    </row>
    <row r="675" spans="1:2" x14ac:dyDescent="0.2">
      <c r="A675" s="247"/>
      <c r="B675" s="248"/>
    </row>
    <row r="676" spans="1:2" x14ac:dyDescent="0.2">
      <c r="A676" s="247"/>
      <c r="B676" s="248"/>
    </row>
    <row r="677" spans="1:2" x14ac:dyDescent="0.2">
      <c r="A677" s="247"/>
      <c r="B677" s="248"/>
    </row>
    <row r="678" spans="1:2" x14ac:dyDescent="0.2">
      <c r="A678" s="247"/>
      <c r="B678" s="248"/>
    </row>
    <row r="679" spans="1:2" x14ac:dyDescent="0.2">
      <c r="A679" s="247"/>
      <c r="B679" s="248"/>
    </row>
    <row r="680" spans="1:2" x14ac:dyDescent="0.2">
      <c r="A680" s="247"/>
      <c r="B680" s="248"/>
    </row>
    <row r="681" spans="1:2" x14ac:dyDescent="0.2">
      <c r="A681" s="247"/>
      <c r="B681" s="248"/>
    </row>
    <row r="682" spans="1:2" x14ac:dyDescent="0.2">
      <c r="A682" s="247"/>
      <c r="B682" s="248"/>
    </row>
    <row r="683" spans="1:2" x14ac:dyDescent="0.2">
      <c r="A683" s="247"/>
      <c r="B683" s="248"/>
    </row>
    <row r="684" spans="1:2" x14ac:dyDescent="0.2">
      <c r="A684" s="247"/>
      <c r="B684" s="248"/>
    </row>
    <row r="685" spans="1:2" x14ac:dyDescent="0.2">
      <c r="A685" s="247"/>
      <c r="B685" s="248"/>
    </row>
    <row r="686" spans="1:2" x14ac:dyDescent="0.2">
      <c r="A686" s="247"/>
      <c r="B686" s="248"/>
    </row>
    <row r="687" spans="1:2" x14ac:dyDescent="0.2">
      <c r="A687" s="247"/>
      <c r="B687" s="248"/>
    </row>
    <row r="688" spans="1:2" x14ac:dyDescent="0.2">
      <c r="A688" s="247"/>
      <c r="B688" s="248"/>
    </row>
    <row r="689" spans="1:2" x14ac:dyDescent="0.2">
      <c r="A689" s="247"/>
      <c r="B689" s="248"/>
    </row>
    <row r="690" spans="1:2" x14ac:dyDescent="0.2">
      <c r="A690" s="247"/>
      <c r="B690" s="248"/>
    </row>
    <row r="691" spans="1:2" x14ac:dyDescent="0.2">
      <c r="A691" s="247"/>
      <c r="B691" s="248"/>
    </row>
    <row r="692" spans="1:2" x14ac:dyDescent="0.2">
      <c r="A692" s="247"/>
      <c r="B692" s="248"/>
    </row>
    <row r="693" spans="1:2" x14ac:dyDescent="0.2">
      <c r="A693" s="247"/>
      <c r="B693" s="248"/>
    </row>
    <row r="694" spans="1:2" x14ac:dyDescent="0.2">
      <c r="A694" s="247"/>
      <c r="B694" s="248"/>
    </row>
    <row r="695" spans="1:2" x14ac:dyDescent="0.2">
      <c r="A695" s="247"/>
      <c r="B695" s="248"/>
    </row>
    <row r="696" spans="1:2" x14ac:dyDescent="0.2">
      <c r="A696" s="247"/>
      <c r="B696" s="248"/>
    </row>
    <row r="697" spans="1:2" x14ac:dyDescent="0.2">
      <c r="A697" s="247"/>
      <c r="B697" s="248"/>
    </row>
    <row r="698" spans="1:2" x14ac:dyDescent="0.2">
      <c r="A698" s="247"/>
      <c r="B698" s="248"/>
    </row>
    <row r="699" spans="1:2" x14ac:dyDescent="0.2">
      <c r="A699" s="247"/>
      <c r="B699" s="248"/>
    </row>
    <row r="700" spans="1:2" x14ac:dyDescent="0.2">
      <c r="A700" s="247"/>
      <c r="B700" s="248"/>
    </row>
    <row r="701" spans="1:2" x14ac:dyDescent="0.2">
      <c r="A701" s="247"/>
      <c r="B701" s="248"/>
    </row>
    <row r="702" spans="1:2" x14ac:dyDescent="0.2">
      <c r="A702" s="247"/>
      <c r="B702" s="248"/>
    </row>
    <row r="703" spans="1:2" x14ac:dyDescent="0.2">
      <c r="A703" s="247"/>
      <c r="B703" s="248"/>
    </row>
    <row r="704" spans="1:2" x14ac:dyDescent="0.2">
      <c r="A704" s="247"/>
      <c r="B704" s="248"/>
    </row>
    <row r="705" spans="1:2" x14ac:dyDescent="0.2">
      <c r="A705" s="247"/>
      <c r="B705" s="248"/>
    </row>
    <row r="706" spans="1:2" x14ac:dyDescent="0.2">
      <c r="A706" s="247"/>
      <c r="B706" s="248"/>
    </row>
    <row r="707" spans="1:2" x14ac:dyDescent="0.2">
      <c r="A707" s="247"/>
      <c r="B707" s="248"/>
    </row>
    <row r="708" spans="1:2" x14ac:dyDescent="0.2">
      <c r="A708" s="247"/>
      <c r="B708" s="248"/>
    </row>
    <row r="709" spans="1:2" x14ac:dyDescent="0.2">
      <c r="A709" s="247"/>
      <c r="B709" s="248"/>
    </row>
    <row r="710" spans="1:2" x14ac:dyDescent="0.2">
      <c r="A710" s="247"/>
      <c r="B710" s="248"/>
    </row>
    <row r="711" spans="1:2" x14ac:dyDescent="0.2">
      <c r="A711" s="247"/>
      <c r="B711" s="248"/>
    </row>
    <row r="712" spans="1:2" x14ac:dyDescent="0.2">
      <c r="A712" s="247"/>
      <c r="B712" s="248"/>
    </row>
    <row r="713" spans="1:2" x14ac:dyDescent="0.2">
      <c r="A713" s="247"/>
      <c r="B713" s="248"/>
    </row>
    <row r="714" spans="1:2" x14ac:dyDescent="0.2">
      <c r="A714" s="247"/>
      <c r="B714" s="248"/>
    </row>
    <row r="715" spans="1:2" x14ac:dyDescent="0.2">
      <c r="A715" s="247"/>
      <c r="B715" s="248"/>
    </row>
    <row r="716" spans="1:2" x14ac:dyDescent="0.2">
      <c r="A716" s="247"/>
      <c r="B716" s="248"/>
    </row>
    <row r="717" spans="1:2" x14ac:dyDescent="0.2">
      <c r="A717" s="247"/>
      <c r="B717" s="248"/>
    </row>
    <row r="718" spans="1:2" x14ac:dyDescent="0.2">
      <c r="A718" s="247"/>
      <c r="B718" s="248"/>
    </row>
    <row r="719" spans="1:2" x14ac:dyDescent="0.2">
      <c r="A719" s="247"/>
      <c r="B719" s="248"/>
    </row>
    <row r="720" spans="1:2" x14ac:dyDescent="0.2">
      <c r="A720" s="247"/>
      <c r="B720" s="248"/>
    </row>
    <row r="721" spans="1:2" x14ac:dyDescent="0.2">
      <c r="A721" s="247"/>
      <c r="B721" s="248"/>
    </row>
    <row r="722" spans="1:2" x14ac:dyDescent="0.2">
      <c r="A722" s="247"/>
      <c r="B722" s="248"/>
    </row>
    <row r="723" spans="1:2" x14ac:dyDescent="0.2">
      <c r="A723" s="247"/>
      <c r="B723" s="248"/>
    </row>
    <row r="724" spans="1:2" x14ac:dyDescent="0.2">
      <c r="A724" s="247"/>
      <c r="B724" s="248"/>
    </row>
    <row r="725" spans="1:2" x14ac:dyDescent="0.2">
      <c r="A725" s="247"/>
      <c r="B725" s="248"/>
    </row>
    <row r="726" spans="1:2" x14ac:dyDescent="0.2">
      <c r="A726" s="247"/>
      <c r="B726" s="248"/>
    </row>
    <row r="727" spans="1:2" x14ac:dyDescent="0.2">
      <c r="A727" s="247"/>
      <c r="B727" s="248"/>
    </row>
    <row r="728" spans="1:2" x14ac:dyDescent="0.2">
      <c r="A728" s="247"/>
      <c r="B728" s="248"/>
    </row>
    <row r="729" spans="1:2" x14ac:dyDescent="0.2">
      <c r="A729" s="247"/>
      <c r="B729" s="248"/>
    </row>
    <row r="730" spans="1:2" x14ac:dyDescent="0.2">
      <c r="A730" s="247"/>
      <c r="B730" s="248"/>
    </row>
    <row r="731" spans="1:2" x14ac:dyDescent="0.2">
      <c r="A731" s="247"/>
      <c r="B731" s="248"/>
    </row>
    <row r="732" spans="1:2" x14ac:dyDescent="0.2">
      <c r="A732" s="247"/>
      <c r="B732" s="248"/>
    </row>
    <row r="733" spans="1:2" x14ac:dyDescent="0.2">
      <c r="A733" s="247"/>
      <c r="B733" s="248"/>
    </row>
    <row r="734" spans="1:2" x14ac:dyDescent="0.2">
      <c r="A734" s="247"/>
      <c r="B734" s="248"/>
    </row>
    <row r="735" spans="1:2" x14ac:dyDescent="0.2">
      <c r="A735" s="247"/>
      <c r="B735" s="248"/>
    </row>
    <row r="736" spans="1:2" x14ac:dyDescent="0.2">
      <c r="A736" s="247"/>
      <c r="B736" s="248"/>
    </row>
    <row r="737" spans="1:2" x14ac:dyDescent="0.2">
      <c r="A737" s="247"/>
      <c r="B737" s="248"/>
    </row>
    <row r="738" spans="1:2" x14ac:dyDescent="0.2">
      <c r="A738" s="247"/>
      <c r="B738" s="248"/>
    </row>
    <row r="739" spans="1:2" x14ac:dyDescent="0.2">
      <c r="A739" s="247"/>
      <c r="B739" s="248"/>
    </row>
    <row r="740" spans="1:2" x14ac:dyDescent="0.2">
      <c r="A740" s="247"/>
      <c r="B740" s="248"/>
    </row>
    <row r="741" spans="1:2" x14ac:dyDescent="0.2">
      <c r="A741" s="247"/>
      <c r="B741" s="248"/>
    </row>
    <row r="742" spans="1:2" x14ac:dyDescent="0.2">
      <c r="A742" s="247"/>
      <c r="B742" s="248"/>
    </row>
    <row r="743" spans="1:2" x14ac:dyDescent="0.2">
      <c r="A743" s="247"/>
      <c r="B743" s="248"/>
    </row>
    <row r="744" spans="1:2" x14ac:dyDescent="0.2">
      <c r="A744" s="247"/>
      <c r="B744" s="248"/>
    </row>
    <row r="745" spans="1:2" x14ac:dyDescent="0.2">
      <c r="A745" s="247"/>
      <c r="B745" s="248"/>
    </row>
    <row r="746" spans="1:2" x14ac:dyDescent="0.2">
      <c r="A746" s="247"/>
      <c r="B746" s="248"/>
    </row>
    <row r="747" spans="1:2" x14ac:dyDescent="0.2">
      <c r="A747" s="247"/>
      <c r="B747" s="248"/>
    </row>
    <row r="748" spans="1:2" x14ac:dyDescent="0.2">
      <c r="A748" s="247"/>
      <c r="B748" s="248"/>
    </row>
    <row r="749" spans="1:2" x14ac:dyDescent="0.2">
      <c r="A749" s="247"/>
      <c r="B749" s="248"/>
    </row>
    <row r="750" spans="1:2" x14ac:dyDescent="0.2">
      <c r="A750" s="247"/>
      <c r="B750" s="248"/>
    </row>
    <row r="751" spans="1:2" x14ac:dyDescent="0.2">
      <c r="A751" s="247"/>
      <c r="B751" s="248"/>
    </row>
    <row r="752" spans="1:2" x14ac:dyDescent="0.2">
      <c r="A752" s="247"/>
      <c r="B752" s="248"/>
    </row>
    <row r="753" spans="1:2" x14ac:dyDescent="0.2">
      <c r="A753" s="247"/>
      <c r="B753" s="248"/>
    </row>
    <row r="754" spans="1:2" x14ac:dyDescent="0.2">
      <c r="A754" s="247"/>
      <c r="B754" s="248"/>
    </row>
    <row r="755" spans="1:2" x14ac:dyDescent="0.2">
      <c r="A755" s="247"/>
      <c r="B755" s="248"/>
    </row>
    <row r="756" spans="1:2" x14ac:dyDescent="0.2">
      <c r="A756" s="247"/>
      <c r="B756" s="248"/>
    </row>
    <row r="757" spans="1:2" x14ac:dyDescent="0.2">
      <c r="A757" s="247"/>
      <c r="B757" s="248"/>
    </row>
    <row r="758" spans="1:2" x14ac:dyDescent="0.2">
      <c r="A758" s="247"/>
      <c r="B758" s="248"/>
    </row>
    <row r="759" spans="1:2" x14ac:dyDescent="0.2">
      <c r="A759" s="247"/>
      <c r="B759" s="248"/>
    </row>
    <row r="760" spans="1:2" x14ac:dyDescent="0.2">
      <c r="A760" s="247"/>
      <c r="B760" s="248"/>
    </row>
    <row r="761" spans="1:2" x14ac:dyDescent="0.2">
      <c r="A761" s="247"/>
      <c r="B761" s="248"/>
    </row>
    <row r="762" spans="1:2" x14ac:dyDescent="0.2">
      <c r="A762" s="247"/>
      <c r="B762" s="248"/>
    </row>
    <row r="763" spans="1:2" x14ac:dyDescent="0.2">
      <c r="A763" s="247"/>
      <c r="B763" s="248"/>
    </row>
    <row r="764" spans="1:2" x14ac:dyDescent="0.2">
      <c r="A764" s="247"/>
      <c r="B764" s="248"/>
    </row>
    <row r="765" spans="1:2" x14ac:dyDescent="0.2">
      <c r="A765" s="247"/>
      <c r="B765" s="248"/>
    </row>
    <row r="766" spans="1:2" x14ac:dyDescent="0.2">
      <c r="A766" s="247"/>
      <c r="B766" s="248"/>
    </row>
    <row r="767" spans="1:2" x14ac:dyDescent="0.2">
      <c r="A767" s="247"/>
      <c r="B767" s="248"/>
    </row>
    <row r="768" spans="1:2" x14ac:dyDescent="0.2">
      <c r="A768" s="247"/>
      <c r="B768" s="248"/>
    </row>
    <row r="769" spans="1:2" x14ac:dyDescent="0.2">
      <c r="A769" s="247"/>
      <c r="B769" s="248"/>
    </row>
    <row r="770" spans="1:2" x14ac:dyDescent="0.2">
      <c r="A770" s="247"/>
      <c r="B770" s="248"/>
    </row>
    <row r="771" spans="1:2" x14ac:dyDescent="0.2">
      <c r="A771" s="247"/>
      <c r="B771" s="248"/>
    </row>
    <row r="772" spans="1:2" x14ac:dyDescent="0.2">
      <c r="A772" s="247"/>
      <c r="B772" s="248"/>
    </row>
    <row r="773" spans="1:2" x14ac:dyDescent="0.2">
      <c r="A773" s="247"/>
      <c r="B773" s="248"/>
    </row>
    <row r="774" spans="1:2" x14ac:dyDescent="0.2">
      <c r="A774" s="247"/>
      <c r="B774" s="248"/>
    </row>
    <row r="775" spans="1:2" x14ac:dyDescent="0.2">
      <c r="A775" s="247"/>
      <c r="B775" s="248"/>
    </row>
    <row r="776" spans="1:2" x14ac:dyDescent="0.2">
      <c r="A776" s="247"/>
      <c r="B776" s="248"/>
    </row>
    <row r="777" spans="1:2" x14ac:dyDescent="0.2">
      <c r="A777" s="247"/>
      <c r="B777" s="248"/>
    </row>
    <row r="778" spans="1:2" x14ac:dyDescent="0.2">
      <c r="A778" s="247"/>
      <c r="B778" s="248"/>
    </row>
    <row r="779" spans="1:2" x14ac:dyDescent="0.2">
      <c r="A779" s="247"/>
      <c r="B779" s="248"/>
    </row>
    <row r="780" spans="1:2" x14ac:dyDescent="0.2">
      <c r="A780" s="247"/>
      <c r="B780" s="248"/>
    </row>
    <row r="781" spans="1:2" x14ac:dyDescent="0.2">
      <c r="A781" s="247"/>
      <c r="B781" s="248"/>
    </row>
    <row r="782" spans="1:2" x14ac:dyDescent="0.2">
      <c r="A782" s="247"/>
      <c r="B782" s="248"/>
    </row>
    <row r="783" spans="1:2" x14ac:dyDescent="0.2">
      <c r="A783" s="247"/>
      <c r="B783" s="248"/>
    </row>
    <row r="784" spans="1:2" x14ac:dyDescent="0.2">
      <c r="A784" s="247"/>
      <c r="B784" s="248"/>
    </row>
    <row r="785" spans="1:2" x14ac:dyDescent="0.2">
      <c r="A785" s="247"/>
      <c r="B785" s="248"/>
    </row>
    <row r="786" spans="1:2" x14ac:dyDescent="0.2">
      <c r="A786" s="247"/>
      <c r="B786" s="248"/>
    </row>
    <row r="787" spans="1:2" x14ac:dyDescent="0.2">
      <c r="A787" s="247"/>
      <c r="B787" s="248"/>
    </row>
    <row r="788" spans="1:2" x14ac:dyDescent="0.2">
      <c r="A788" s="247"/>
      <c r="B788" s="248"/>
    </row>
    <row r="789" spans="1:2" x14ac:dyDescent="0.2">
      <c r="A789" s="247"/>
      <c r="B789" s="248"/>
    </row>
    <row r="790" spans="1:2" x14ac:dyDescent="0.2">
      <c r="A790" s="247"/>
      <c r="B790" s="248"/>
    </row>
    <row r="791" spans="1:2" x14ac:dyDescent="0.2">
      <c r="A791" s="247"/>
      <c r="B791" s="248"/>
    </row>
    <row r="792" spans="1:2" x14ac:dyDescent="0.2">
      <c r="A792" s="247"/>
      <c r="B792" s="248"/>
    </row>
    <row r="793" spans="1:2" x14ac:dyDescent="0.2">
      <c r="A793" s="247"/>
      <c r="B793" s="248"/>
    </row>
    <row r="794" spans="1:2" x14ac:dyDescent="0.2">
      <c r="A794" s="247"/>
      <c r="B794" s="248"/>
    </row>
    <row r="795" spans="1:2" x14ac:dyDescent="0.2">
      <c r="A795" s="247"/>
      <c r="B795" s="248"/>
    </row>
    <row r="796" spans="1:2" x14ac:dyDescent="0.2">
      <c r="A796" s="247"/>
      <c r="B796" s="248"/>
    </row>
    <row r="797" spans="1:2" x14ac:dyDescent="0.2">
      <c r="A797" s="247"/>
      <c r="B797" s="248"/>
    </row>
    <row r="798" spans="1:2" x14ac:dyDescent="0.2">
      <c r="A798" s="247"/>
      <c r="B798" s="248"/>
    </row>
    <row r="799" spans="1:2" x14ac:dyDescent="0.2">
      <c r="A799" s="247"/>
      <c r="B799" s="248"/>
    </row>
    <row r="800" spans="1:2" x14ac:dyDescent="0.2">
      <c r="A800" s="247"/>
      <c r="B800" s="248"/>
    </row>
    <row r="801" spans="1:2" x14ac:dyDescent="0.2">
      <c r="A801" s="247"/>
      <c r="B801" s="248"/>
    </row>
    <row r="802" spans="1:2" x14ac:dyDescent="0.2">
      <c r="A802" s="247"/>
      <c r="B802" s="248"/>
    </row>
    <row r="803" spans="1:2" x14ac:dyDescent="0.2">
      <c r="A803" s="247"/>
      <c r="B803" s="248"/>
    </row>
    <row r="804" spans="1:2" x14ac:dyDescent="0.2">
      <c r="A804" s="247"/>
      <c r="B804" s="248"/>
    </row>
    <row r="805" spans="1:2" x14ac:dyDescent="0.2">
      <c r="A805" s="247"/>
      <c r="B805" s="248"/>
    </row>
    <row r="806" spans="1:2" x14ac:dyDescent="0.2">
      <c r="A806" s="247"/>
      <c r="B806" s="248"/>
    </row>
    <row r="807" spans="1:2" x14ac:dyDescent="0.2">
      <c r="A807" s="247"/>
      <c r="B807" s="248"/>
    </row>
    <row r="808" spans="1:2" x14ac:dyDescent="0.2">
      <c r="A808" s="247"/>
      <c r="B808" s="248"/>
    </row>
    <row r="809" spans="1:2" x14ac:dyDescent="0.2">
      <c r="A809" s="247"/>
      <c r="B809" s="248"/>
    </row>
    <row r="810" spans="1:2" x14ac:dyDescent="0.2">
      <c r="A810" s="247"/>
      <c r="B810" s="248"/>
    </row>
    <row r="811" spans="1:2" x14ac:dyDescent="0.2">
      <c r="A811" s="247"/>
      <c r="B811" s="248"/>
    </row>
    <row r="812" spans="1:2" x14ac:dyDescent="0.2">
      <c r="A812" s="247"/>
      <c r="B812" s="248"/>
    </row>
    <row r="813" spans="1:2" x14ac:dyDescent="0.2">
      <c r="A813" s="247"/>
      <c r="B813" s="248"/>
    </row>
    <row r="814" spans="1:2" x14ac:dyDescent="0.2">
      <c r="A814" s="247"/>
      <c r="B814" s="248"/>
    </row>
    <row r="815" spans="1:2" x14ac:dyDescent="0.2">
      <c r="A815" s="247"/>
      <c r="B815" s="248"/>
    </row>
    <row r="816" spans="1:2" x14ac:dyDescent="0.2">
      <c r="A816" s="247"/>
      <c r="B816" s="248"/>
    </row>
    <row r="817" spans="1:2" x14ac:dyDescent="0.2">
      <c r="A817" s="247"/>
      <c r="B817" s="248"/>
    </row>
    <row r="818" spans="1:2" x14ac:dyDescent="0.2">
      <c r="A818" s="247"/>
      <c r="B818" s="248"/>
    </row>
    <row r="819" spans="1:2" x14ac:dyDescent="0.2">
      <c r="A819" s="247"/>
      <c r="B819" s="248"/>
    </row>
    <row r="820" spans="1:2" x14ac:dyDescent="0.2">
      <c r="A820" s="247"/>
      <c r="B820" s="248"/>
    </row>
    <row r="821" spans="1:2" x14ac:dyDescent="0.2">
      <c r="A821" s="247"/>
      <c r="B821" s="248"/>
    </row>
    <row r="822" spans="1:2" x14ac:dyDescent="0.2">
      <c r="A822" s="247"/>
      <c r="B822" s="248"/>
    </row>
    <row r="823" spans="1:2" x14ac:dyDescent="0.2">
      <c r="A823" s="247"/>
      <c r="B823" s="248"/>
    </row>
    <row r="824" spans="1:2" x14ac:dyDescent="0.2">
      <c r="A824" s="247"/>
      <c r="B824" s="248"/>
    </row>
    <row r="825" spans="1:2" x14ac:dyDescent="0.2">
      <c r="A825" s="247"/>
      <c r="B825" s="248"/>
    </row>
    <row r="826" spans="1:2" x14ac:dyDescent="0.2">
      <c r="A826" s="247"/>
      <c r="B826" s="248"/>
    </row>
    <row r="827" spans="1:2" x14ac:dyDescent="0.2">
      <c r="A827" s="247"/>
      <c r="B827" s="248"/>
    </row>
    <row r="828" spans="1:2" x14ac:dyDescent="0.2">
      <c r="A828" s="247"/>
      <c r="B828" s="248"/>
    </row>
    <row r="829" spans="1:2" x14ac:dyDescent="0.2">
      <c r="A829" s="247"/>
      <c r="B829" s="248"/>
    </row>
    <row r="830" spans="1:2" x14ac:dyDescent="0.2">
      <c r="A830" s="247"/>
      <c r="B830" s="248"/>
    </row>
    <row r="831" spans="1:2" x14ac:dyDescent="0.2">
      <c r="A831" s="247"/>
      <c r="B831" s="248"/>
    </row>
    <row r="832" spans="1:2" x14ac:dyDescent="0.2">
      <c r="A832" s="247"/>
      <c r="B832" s="248"/>
    </row>
    <row r="833" spans="1:2" x14ac:dyDescent="0.2">
      <c r="A833" s="247"/>
      <c r="B833" s="248"/>
    </row>
    <row r="834" spans="1:2" x14ac:dyDescent="0.2">
      <c r="A834" s="247"/>
      <c r="B834" s="248"/>
    </row>
    <row r="835" spans="1:2" x14ac:dyDescent="0.2">
      <c r="A835" s="247"/>
      <c r="B835" s="248"/>
    </row>
    <row r="836" spans="1:2" x14ac:dyDescent="0.2">
      <c r="A836" s="247"/>
      <c r="B836" s="248"/>
    </row>
    <row r="837" spans="1:2" x14ac:dyDescent="0.2">
      <c r="A837" s="247"/>
      <c r="B837" s="248"/>
    </row>
    <row r="838" spans="1:2" x14ac:dyDescent="0.2">
      <c r="A838" s="247"/>
      <c r="B838" s="248"/>
    </row>
    <row r="839" spans="1:2" x14ac:dyDescent="0.2">
      <c r="A839" s="247"/>
      <c r="B839" s="248"/>
    </row>
    <row r="840" spans="1:2" x14ac:dyDescent="0.2">
      <c r="A840" s="247"/>
      <c r="B840" s="248"/>
    </row>
    <row r="841" spans="1:2" x14ac:dyDescent="0.2">
      <c r="A841" s="247"/>
      <c r="B841" s="248"/>
    </row>
    <row r="842" spans="1:2" x14ac:dyDescent="0.2">
      <c r="A842" s="247"/>
      <c r="B842" s="248"/>
    </row>
    <row r="843" spans="1:2" x14ac:dyDescent="0.2">
      <c r="A843" s="247"/>
      <c r="B843" s="248"/>
    </row>
    <row r="844" spans="1:2" x14ac:dyDescent="0.2">
      <c r="A844" s="247"/>
      <c r="B844" s="248"/>
    </row>
    <row r="845" spans="1:2" x14ac:dyDescent="0.2">
      <c r="A845" s="247"/>
      <c r="B845" s="248"/>
    </row>
    <row r="846" spans="1:2" x14ac:dyDescent="0.2">
      <c r="A846" s="247"/>
      <c r="B846" s="248"/>
    </row>
    <row r="847" spans="1:2" x14ac:dyDescent="0.2">
      <c r="A847" s="247"/>
      <c r="B847" s="248"/>
    </row>
    <row r="848" spans="1:2" x14ac:dyDescent="0.2">
      <c r="A848" s="247"/>
      <c r="B848" s="248"/>
    </row>
    <row r="849" spans="1:2" x14ac:dyDescent="0.2">
      <c r="A849" s="247"/>
      <c r="B849" s="248"/>
    </row>
    <row r="850" spans="1:2" x14ac:dyDescent="0.2">
      <c r="A850" s="247"/>
      <c r="B850" s="248"/>
    </row>
    <row r="851" spans="1:2" x14ac:dyDescent="0.2">
      <c r="A851" s="247"/>
      <c r="B851" s="248"/>
    </row>
    <row r="852" spans="1:2" x14ac:dyDescent="0.2">
      <c r="A852" s="247"/>
      <c r="B852" s="248"/>
    </row>
    <row r="853" spans="1:2" x14ac:dyDescent="0.2">
      <c r="A853" s="247"/>
      <c r="B853" s="248"/>
    </row>
    <row r="854" spans="1:2" x14ac:dyDescent="0.2">
      <c r="A854" s="247"/>
      <c r="B854" s="248"/>
    </row>
    <row r="855" spans="1:2" x14ac:dyDescent="0.2">
      <c r="A855" s="247"/>
      <c r="B855" s="248"/>
    </row>
    <row r="856" spans="1:2" x14ac:dyDescent="0.2">
      <c r="A856" s="247"/>
      <c r="B856" s="248"/>
    </row>
    <row r="857" spans="1:2" x14ac:dyDescent="0.2">
      <c r="A857" s="247"/>
      <c r="B857" s="248"/>
    </row>
    <row r="858" spans="1:2" x14ac:dyDescent="0.2">
      <c r="A858" s="247"/>
      <c r="B858" s="248"/>
    </row>
    <row r="859" spans="1:2" x14ac:dyDescent="0.2">
      <c r="A859" s="247"/>
      <c r="B859" s="248"/>
    </row>
    <row r="860" spans="1:2" x14ac:dyDescent="0.2">
      <c r="A860" s="247"/>
      <c r="B860" s="248"/>
    </row>
    <row r="861" spans="1:2" x14ac:dyDescent="0.2">
      <c r="A861" s="247"/>
      <c r="B861" s="248"/>
    </row>
    <row r="862" spans="1:2" x14ac:dyDescent="0.2">
      <c r="A862" s="247"/>
      <c r="B862" s="248"/>
    </row>
    <row r="863" spans="1:2" x14ac:dyDescent="0.2">
      <c r="A863" s="247"/>
      <c r="B863" s="248"/>
    </row>
    <row r="864" spans="1:2" x14ac:dyDescent="0.2">
      <c r="A864" s="247"/>
      <c r="B864" s="248"/>
    </row>
    <row r="865" spans="1:2" x14ac:dyDescent="0.2">
      <c r="A865" s="247"/>
      <c r="B865" s="248"/>
    </row>
    <row r="866" spans="1:2" x14ac:dyDescent="0.2">
      <c r="A866" s="247"/>
      <c r="B866" s="248"/>
    </row>
    <row r="867" spans="1:2" x14ac:dyDescent="0.2">
      <c r="A867" s="247"/>
      <c r="B867" s="248"/>
    </row>
    <row r="868" spans="1:2" x14ac:dyDescent="0.2">
      <c r="A868" s="247"/>
      <c r="B868" s="248"/>
    </row>
    <row r="869" spans="1:2" x14ac:dyDescent="0.2">
      <c r="A869" s="247"/>
      <c r="B869" s="248"/>
    </row>
    <row r="870" spans="1:2" x14ac:dyDescent="0.2">
      <c r="A870" s="247"/>
      <c r="B870" s="248"/>
    </row>
    <row r="871" spans="1:2" x14ac:dyDescent="0.2">
      <c r="A871" s="247"/>
      <c r="B871" s="248"/>
    </row>
    <row r="872" spans="1:2" x14ac:dyDescent="0.2">
      <c r="A872" s="247"/>
      <c r="B872" s="248"/>
    </row>
    <row r="873" spans="1:2" x14ac:dyDescent="0.2">
      <c r="A873" s="247"/>
      <c r="B873" s="248"/>
    </row>
    <row r="874" spans="1:2" x14ac:dyDescent="0.2">
      <c r="A874" s="247"/>
      <c r="B874" s="248"/>
    </row>
    <row r="875" spans="1:2" x14ac:dyDescent="0.2">
      <c r="A875" s="247"/>
      <c r="B875" s="248"/>
    </row>
    <row r="876" spans="1:2" x14ac:dyDescent="0.2">
      <c r="A876" s="247"/>
      <c r="B876" s="248"/>
    </row>
    <row r="877" spans="1:2" x14ac:dyDescent="0.2">
      <c r="A877" s="247"/>
      <c r="B877" s="248"/>
    </row>
    <row r="878" spans="1:2" x14ac:dyDescent="0.2">
      <c r="A878" s="247"/>
      <c r="B878" s="248"/>
    </row>
    <row r="879" spans="1:2" x14ac:dyDescent="0.2">
      <c r="A879" s="247"/>
      <c r="B879" s="248"/>
    </row>
    <row r="880" spans="1:2" x14ac:dyDescent="0.2">
      <c r="A880" s="247"/>
      <c r="B880" s="248"/>
    </row>
    <row r="881" spans="1:2" x14ac:dyDescent="0.2">
      <c r="A881" s="247"/>
      <c r="B881" s="248"/>
    </row>
    <row r="882" spans="1:2" x14ac:dyDescent="0.2">
      <c r="A882" s="247"/>
      <c r="B882" s="248"/>
    </row>
    <row r="883" spans="1:2" x14ac:dyDescent="0.2">
      <c r="A883" s="247"/>
      <c r="B883" s="248"/>
    </row>
    <row r="884" spans="1:2" x14ac:dyDescent="0.2">
      <c r="A884" s="247"/>
      <c r="B884" s="248"/>
    </row>
    <row r="885" spans="1:2" x14ac:dyDescent="0.2">
      <c r="A885" s="247"/>
      <c r="B885" s="248"/>
    </row>
    <row r="886" spans="1:2" x14ac:dyDescent="0.2">
      <c r="A886" s="247"/>
      <c r="B886" s="248"/>
    </row>
    <row r="887" spans="1:2" x14ac:dyDescent="0.2">
      <c r="A887" s="247"/>
      <c r="B887" s="248"/>
    </row>
    <row r="888" spans="1:2" x14ac:dyDescent="0.2">
      <c r="A888" s="247"/>
      <c r="B888" s="248"/>
    </row>
    <row r="889" spans="1:2" x14ac:dyDescent="0.2">
      <c r="A889" s="247"/>
      <c r="B889" s="248"/>
    </row>
    <row r="890" spans="1:2" x14ac:dyDescent="0.2">
      <c r="A890" s="247"/>
      <c r="B890" s="248"/>
    </row>
    <row r="891" spans="1:2" x14ac:dyDescent="0.2">
      <c r="A891" s="247"/>
      <c r="B891" s="248"/>
    </row>
    <row r="892" spans="1:2" x14ac:dyDescent="0.2">
      <c r="A892" s="247"/>
      <c r="B892" s="248"/>
    </row>
    <row r="893" spans="1:2" x14ac:dyDescent="0.2">
      <c r="A893" s="247"/>
      <c r="B893" s="248"/>
    </row>
    <row r="894" spans="1:2" x14ac:dyDescent="0.2">
      <c r="A894" s="247"/>
      <c r="B894" s="248"/>
    </row>
    <row r="895" spans="1:2" x14ac:dyDescent="0.2">
      <c r="A895" s="247"/>
      <c r="B895" s="248"/>
    </row>
    <row r="896" spans="1:2" x14ac:dyDescent="0.2">
      <c r="A896" s="247"/>
      <c r="B896" s="248"/>
    </row>
    <row r="897" spans="1:2" x14ac:dyDescent="0.2">
      <c r="A897" s="247"/>
      <c r="B897" s="248"/>
    </row>
    <row r="898" spans="1:2" x14ac:dyDescent="0.2">
      <c r="A898" s="247"/>
      <c r="B898" s="248"/>
    </row>
    <row r="899" spans="1:2" x14ac:dyDescent="0.2">
      <c r="A899" s="247"/>
      <c r="B899" s="248"/>
    </row>
    <row r="900" spans="1:2" x14ac:dyDescent="0.2">
      <c r="A900" s="247"/>
      <c r="B900" s="248"/>
    </row>
    <row r="901" spans="1:2" x14ac:dyDescent="0.2">
      <c r="A901" s="247"/>
      <c r="B901" s="248"/>
    </row>
    <row r="902" spans="1:2" x14ac:dyDescent="0.2">
      <c r="A902" s="247"/>
      <c r="B902" s="248"/>
    </row>
    <row r="903" spans="1:2" x14ac:dyDescent="0.2">
      <c r="A903" s="247"/>
      <c r="B903" s="248"/>
    </row>
    <row r="904" spans="1:2" x14ac:dyDescent="0.2">
      <c r="A904" s="247"/>
      <c r="B904" s="248"/>
    </row>
    <row r="905" spans="1:2" x14ac:dyDescent="0.2">
      <c r="A905" s="247"/>
      <c r="B905" s="248"/>
    </row>
    <row r="906" spans="1:2" x14ac:dyDescent="0.2">
      <c r="A906" s="247"/>
      <c r="B906" s="248"/>
    </row>
    <row r="907" spans="1:2" x14ac:dyDescent="0.2">
      <c r="A907" s="247"/>
      <c r="B907" s="248"/>
    </row>
    <row r="908" spans="1:2" x14ac:dyDescent="0.2">
      <c r="A908" s="247"/>
      <c r="B908" s="248"/>
    </row>
    <row r="909" spans="1:2" x14ac:dyDescent="0.2">
      <c r="A909" s="247"/>
      <c r="B909" s="248"/>
    </row>
    <row r="910" spans="1:2" x14ac:dyDescent="0.2">
      <c r="A910" s="247"/>
      <c r="B910" s="248"/>
    </row>
    <row r="911" spans="1:2" x14ac:dyDescent="0.2">
      <c r="A911" s="247"/>
      <c r="B911" s="248"/>
    </row>
    <row r="912" spans="1:2" x14ac:dyDescent="0.2">
      <c r="A912" s="247"/>
      <c r="B912" s="248"/>
    </row>
    <row r="913" spans="1:2" x14ac:dyDescent="0.2">
      <c r="A913" s="247"/>
      <c r="B913" s="248"/>
    </row>
    <row r="914" spans="1:2" x14ac:dyDescent="0.2">
      <c r="A914" s="247"/>
      <c r="B914" s="248"/>
    </row>
    <row r="915" spans="1:2" x14ac:dyDescent="0.2">
      <c r="A915" s="247"/>
      <c r="B915" s="248"/>
    </row>
    <row r="916" spans="1:2" x14ac:dyDescent="0.2">
      <c r="A916" s="247"/>
      <c r="B916" s="248"/>
    </row>
    <row r="917" spans="1:2" x14ac:dyDescent="0.2">
      <c r="A917" s="247"/>
      <c r="B917" s="248"/>
    </row>
    <row r="918" spans="1:2" x14ac:dyDescent="0.2">
      <c r="A918" s="247"/>
      <c r="B918" s="248"/>
    </row>
    <row r="919" spans="1:2" x14ac:dyDescent="0.2">
      <c r="A919" s="247"/>
      <c r="B919" s="248"/>
    </row>
    <row r="920" spans="1:2" x14ac:dyDescent="0.2">
      <c r="A920" s="247"/>
      <c r="B920" s="248"/>
    </row>
    <row r="921" spans="1:2" x14ac:dyDescent="0.2">
      <c r="A921" s="247"/>
      <c r="B921" s="248"/>
    </row>
    <row r="922" spans="1:2" x14ac:dyDescent="0.2">
      <c r="A922" s="247"/>
      <c r="B922" s="248"/>
    </row>
    <row r="923" spans="1:2" x14ac:dyDescent="0.2">
      <c r="A923" s="247"/>
      <c r="B923" s="248"/>
    </row>
    <row r="924" spans="1:2" x14ac:dyDescent="0.2">
      <c r="A924" s="247"/>
      <c r="B924" s="248"/>
    </row>
    <row r="925" spans="1:2" x14ac:dyDescent="0.2">
      <c r="A925" s="247"/>
      <c r="B925" s="248"/>
    </row>
    <row r="926" spans="1:2" x14ac:dyDescent="0.2">
      <c r="A926" s="247"/>
      <c r="B926" s="248"/>
    </row>
    <row r="927" spans="1:2" x14ac:dyDescent="0.2">
      <c r="A927" s="247"/>
      <c r="B927" s="248"/>
    </row>
    <row r="928" spans="1:2" x14ac:dyDescent="0.2">
      <c r="A928" s="247"/>
      <c r="B928" s="248"/>
    </row>
    <row r="929" spans="1:2" x14ac:dyDescent="0.2">
      <c r="A929" s="247"/>
      <c r="B929" s="248"/>
    </row>
    <row r="930" spans="1:2" x14ac:dyDescent="0.2">
      <c r="A930" s="247"/>
      <c r="B930" s="248"/>
    </row>
    <row r="931" spans="1:2" x14ac:dyDescent="0.2">
      <c r="A931" s="247"/>
      <c r="B931" s="248"/>
    </row>
    <row r="932" spans="1:2" x14ac:dyDescent="0.2">
      <c r="A932" s="247"/>
      <c r="B932" s="248"/>
    </row>
    <row r="933" spans="1:2" x14ac:dyDescent="0.2">
      <c r="A933" s="247"/>
      <c r="B933" s="248"/>
    </row>
    <row r="934" spans="1:2" x14ac:dyDescent="0.2">
      <c r="A934" s="247"/>
      <c r="B934" s="248"/>
    </row>
    <row r="935" spans="1:2" x14ac:dyDescent="0.2">
      <c r="A935" s="247"/>
      <c r="B935" s="248"/>
    </row>
    <row r="936" spans="1:2" x14ac:dyDescent="0.2">
      <c r="A936" s="247"/>
      <c r="B936" s="248"/>
    </row>
    <row r="937" spans="1:2" x14ac:dyDescent="0.2">
      <c r="A937" s="247"/>
      <c r="B937" s="248"/>
    </row>
    <row r="938" spans="1:2" x14ac:dyDescent="0.2">
      <c r="A938" s="247"/>
      <c r="B938" s="248"/>
    </row>
    <row r="939" spans="1:2" x14ac:dyDescent="0.2">
      <c r="A939" s="247"/>
      <c r="B939" s="248"/>
    </row>
    <row r="940" spans="1:2" x14ac:dyDescent="0.2">
      <c r="A940" s="247"/>
      <c r="B940" s="248"/>
    </row>
    <row r="941" spans="1:2" x14ac:dyDescent="0.2">
      <c r="A941" s="247"/>
      <c r="B941" s="248"/>
    </row>
    <row r="942" spans="1:2" x14ac:dyDescent="0.2">
      <c r="A942" s="247"/>
      <c r="B942" s="248"/>
    </row>
    <row r="943" spans="1:2" x14ac:dyDescent="0.2">
      <c r="A943" s="247"/>
      <c r="B943" s="248"/>
    </row>
    <row r="944" spans="1:2" x14ac:dyDescent="0.2">
      <c r="A944" s="247"/>
      <c r="B944" s="248"/>
    </row>
    <row r="945" spans="1:2" x14ac:dyDescent="0.2">
      <c r="A945" s="247"/>
      <c r="B945" s="248"/>
    </row>
    <row r="946" spans="1:2" x14ac:dyDescent="0.2">
      <c r="A946" s="247"/>
      <c r="B946" s="248"/>
    </row>
    <row r="947" spans="1:2" x14ac:dyDescent="0.2">
      <c r="A947" s="247"/>
      <c r="B947" s="248"/>
    </row>
    <row r="948" spans="1:2" x14ac:dyDescent="0.2">
      <c r="A948" s="247"/>
      <c r="B948" s="248"/>
    </row>
    <row r="949" spans="1:2" x14ac:dyDescent="0.2">
      <c r="A949" s="247"/>
      <c r="B949" s="248"/>
    </row>
    <row r="950" spans="1:2" x14ac:dyDescent="0.2">
      <c r="A950" s="247"/>
      <c r="B950" s="248"/>
    </row>
    <row r="951" spans="1:2" x14ac:dyDescent="0.2">
      <c r="A951" s="247"/>
      <c r="B951" s="248"/>
    </row>
    <row r="952" spans="1:2" x14ac:dyDescent="0.2">
      <c r="A952" s="247"/>
      <c r="B952" s="248"/>
    </row>
    <row r="953" spans="1:2" x14ac:dyDescent="0.2">
      <c r="A953" s="247"/>
      <c r="B953" s="248"/>
    </row>
    <row r="954" spans="1:2" x14ac:dyDescent="0.2">
      <c r="A954" s="247"/>
      <c r="B954" s="248"/>
    </row>
    <row r="955" spans="1:2" x14ac:dyDescent="0.2">
      <c r="A955" s="247"/>
      <c r="B955" s="248"/>
    </row>
    <row r="956" spans="1:2" x14ac:dyDescent="0.2">
      <c r="A956" s="247"/>
      <c r="B956" s="248"/>
    </row>
    <row r="957" spans="1:2" x14ac:dyDescent="0.2">
      <c r="A957" s="247"/>
      <c r="B957" s="248"/>
    </row>
    <row r="958" spans="1:2" x14ac:dyDescent="0.2">
      <c r="A958" s="247"/>
      <c r="B958" s="248"/>
    </row>
    <row r="959" spans="1:2" x14ac:dyDescent="0.2">
      <c r="A959" s="247"/>
      <c r="B959" s="248"/>
    </row>
    <row r="960" spans="1:2" x14ac:dyDescent="0.2">
      <c r="A960" s="247"/>
      <c r="B960" s="248"/>
    </row>
    <row r="961" spans="1:2" x14ac:dyDescent="0.2">
      <c r="A961" s="247"/>
      <c r="B961" s="248"/>
    </row>
    <row r="962" spans="1:2" x14ac:dyDescent="0.2">
      <c r="A962" s="247"/>
      <c r="B962" s="248"/>
    </row>
    <row r="963" spans="1:2" x14ac:dyDescent="0.2">
      <c r="A963" s="247"/>
      <c r="B963" s="248"/>
    </row>
    <row r="964" spans="1:2" x14ac:dyDescent="0.2">
      <c r="A964" s="247"/>
      <c r="B964" s="248"/>
    </row>
    <row r="965" spans="1:2" x14ac:dyDescent="0.2">
      <c r="A965" s="247"/>
      <c r="B965" s="248"/>
    </row>
    <row r="966" spans="1:2" x14ac:dyDescent="0.2">
      <c r="A966" s="247"/>
      <c r="B966" s="248"/>
    </row>
    <row r="967" spans="1:2" x14ac:dyDescent="0.2">
      <c r="A967" s="247"/>
      <c r="B967" s="248"/>
    </row>
    <row r="968" spans="1:2" x14ac:dyDescent="0.2">
      <c r="A968" s="247"/>
      <c r="B968" s="248"/>
    </row>
    <row r="969" spans="1:2" x14ac:dyDescent="0.2">
      <c r="A969" s="247"/>
      <c r="B969" s="248"/>
    </row>
    <row r="970" spans="1:2" x14ac:dyDescent="0.2">
      <c r="A970" s="247"/>
      <c r="B970" s="248"/>
    </row>
    <row r="971" spans="1:2" x14ac:dyDescent="0.2">
      <c r="A971" s="247"/>
      <c r="B971" s="248"/>
    </row>
    <row r="972" spans="1:2" x14ac:dyDescent="0.2">
      <c r="A972" s="247"/>
      <c r="B972" s="248"/>
    </row>
    <row r="973" spans="1:2" x14ac:dyDescent="0.2">
      <c r="A973" s="247"/>
      <c r="B973" s="248"/>
    </row>
    <row r="974" spans="1:2" x14ac:dyDescent="0.2">
      <c r="A974" s="247"/>
      <c r="B974" s="248"/>
    </row>
    <row r="975" spans="1:2" x14ac:dyDescent="0.2">
      <c r="A975" s="247"/>
      <c r="B975" s="248"/>
    </row>
    <row r="976" spans="1:2" x14ac:dyDescent="0.2">
      <c r="A976" s="247"/>
      <c r="B976" s="248"/>
    </row>
    <row r="977" spans="1:2" x14ac:dyDescent="0.2">
      <c r="A977" s="247"/>
      <c r="B977" s="248"/>
    </row>
    <row r="978" spans="1:2" x14ac:dyDescent="0.2">
      <c r="A978" s="247"/>
      <c r="B978" s="248"/>
    </row>
    <row r="979" spans="1:2" x14ac:dyDescent="0.2">
      <c r="A979" s="247"/>
      <c r="B979" s="248"/>
    </row>
    <row r="980" spans="1:2" x14ac:dyDescent="0.2">
      <c r="A980" s="247"/>
      <c r="B980" s="248"/>
    </row>
    <row r="981" spans="1:2" x14ac:dyDescent="0.2">
      <c r="A981" s="247"/>
      <c r="B981" s="248"/>
    </row>
    <row r="982" spans="1:2" x14ac:dyDescent="0.2">
      <c r="A982" s="247"/>
      <c r="B982" s="248"/>
    </row>
    <row r="983" spans="1:2" x14ac:dyDescent="0.2">
      <c r="A983" s="247"/>
      <c r="B983" s="248"/>
    </row>
    <row r="984" spans="1:2" x14ac:dyDescent="0.2">
      <c r="A984" s="247"/>
      <c r="B984" s="248"/>
    </row>
    <row r="985" spans="1:2" x14ac:dyDescent="0.2">
      <c r="A985" s="247"/>
      <c r="B985" s="248"/>
    </row>
    <row r="986" spans="1:2" x14ac:dyDescent="0.2">
      <c r="A986" s="247"/>
      <c r="B986" s="248"/>
    </row>
    <row r="987" spans="1:2" x14ac:dyDescent="0.2">
      <c r="A987" s="247"/>
      <c r="B987" s="248"/>
    </row>
    <row r="988" spans="1:2" x14ac:dyDescent="0.2">
      <c r="A988" s="247"/>
      <c r="B988" s="248"/>
    </row>
    <row r="989" spans="1:2" x14ac:dyDescent="0.2">
      <c r="A989" s="247"/>
      <c r="B989" s="248"/>
    </row>
    <row r="990" spans="1:2" x14ac:dyDescent="0.2">
      <c r="A990" s="247"/>
      <c r="B990" s="248"/>
    </row>
    <row r="991" spans="1:2" x14ac:dyDescent="0.2">
      <c r="A991" s="247"/>
      <c r="B991" s="248"/>
    </row>
    <row r="992" spans="1:2" x14ac:dyDescent="0.2">
      <c r="A992" s="247"/>
      <c r="B992" s="248"/>
    </row>
    <row r="993" spans="1:2" x14ac:dyDescent="0.2">
      <c r="A993" s="247"/>
      <c r="B993" s="248"/>
    </row>
    <row r="994" spans="1:2" x14ac:dyDescent="0.2">
      <c r="A994" s="247"/>
      <c r="B994" s="248"/>
    </row>
    <row r="995" spans="1:2" x14ac:dyDescent="0.2">
      <c r="A995" s="247"/>
      <c r="B995" s="248"/>
    </row>
    <row r="996" spans="1:2" x14ac:dyDescent="0.2">
      <c r="A996" s="247"/>
      <c r="B996" s="248"/>
    </row>
    <row r="997" spans="1:2" x14ac:dyDescent="0.2">
      <c r="A997" s="247"/>
      <c r="B997" s="248"/>
    </row>
    <row r="998" spans="1:2" x14ac:dyDescent="0.2">
      <c r="A998" s="247"/>
      <c r="B998" s="248"/>
    </row>
    <row r="999" spans="1:2" x14ac:dyDescent="0.2">
      <c r="A999" s="247"/>
      <c r="B999" s="248"/>
    </row>
    <row r="1000" spans="1:2" x14ac:dyDescent="0.2">
      <c r="A1000" s="247"/>
      <c r="B1000" s="248"/>
    </row>
    <row r="1001" spans="1:2" x14ac:dyDescent="0.2">
      <c r="A1001" s="247"/>
      <c r="B1001" s="248"/>
    </row>
    <row r="1002" spans="1:2" x14ac:dyDescent="0.2">
      <c r="A1002" s="247"/>
      <c r="B1002" s="248"/>
    </row>
    <row r="1003" spans="1:2" x14ac:dyDescent="0.2">
      <c r="A1003" s="247"/>
      <c r="B1003" s="248"/>
    </row>
    <row r="1004" spans="1:2" x14ac:dyDescent="0.2">
      <c r="A1004" s="247"/>
      <c r="B1004" s="248"/>
    </row>
    <row r="1005" spans="1:2" x14ac:dyDescent="0.2">
      <c r="A1005" s="247"/>
      <c r="B1005" s="248"/>
    </row>
    <row r="1006" spans="1:2" x14ac:dyDescent="0.2">
      <c r="A1006" s="247"/>
      <c r="B1006" s="248"/>
    </row>
    <row r="1007" spans="1:2" x14ac:dyDescent="0.2">
      <c r="A1007" s="247"/>
      <c r="B1007" s="248"/>
    </row>
    <row r="1008" spans="1:2" x14ac:dyDescent="0.2">
      <c r="A1008" s="247"/>
      <c r="B1008" s="248"/>
    </row>
    <row r="1009" spans="1:2" x14ac:dyDescent="0.2">
      <c r="A1009" s="247"/>
      <c r="B1009" s="248"/>
    </row>
    <row r="1010" spans="1:2" x14ac:dyDescent="0.2">
      <c r="A1010" s="247"/>
      <c r="B1010" s="248"/>
    </row>
    <row r="1011" spans="1:2" x14ac:dyDescent="0.2">
      <c r="A1011" s="247"/>
      <c r="B1011" s="248"/>
    </row>
    <row r="1012" spans="1:2" x14ac:dyDescent="0.2">
      <c r="A1012" s="247"/>
      <c r="B1012" s="248"/>
    </row>
    <row r="1013" spans="1:2" x14ac:dyDescent="0.2">
      <c r="A1013" s="247"/>
      <c r="B1013" s="248"/>
    </row>
    <row r="1014" spans="1:2" x14ac:dyDescent="0.2">
      <c r="A1014" s="247"/>
      <c r="B1014" s="248"/>
    </row>
    <row r="1015" spans="1:2" x14ac:dyDescent="0.2">
      <c r="A1015" s="247"/>
      <c r="B1015" s="248"/>
    </row>
    <row r="1016" spans="1:2" x14ac:dyDescent="0.2">
      <c r="A1016" s="247"/>
      <c r="B1016" s="248"/>
    </row>
    <row r="1017" spans="1:2" x14ac:dyDescent="0.2">
      <c r="A1017" s="247"/>
      <c r="B1017" s="248"/>
    </row>
    <row r="1018" spans="1:2" x14ac:dyDescent="0.2">
      <c r="A1018" s="247"/>
      <c r="B1018" s="248"/>
    </row>
    <row r="1019" spans="1:2" x14ac:dyDescent="0.2">
      <c r="A1019" s="247"/>
      <c r="B1019" s="248"/>
    </row>
    <row r="1020" spans="1:2" x14ac:dyDescent="0.2">
      <c r="A1020" s="247"/>
      <c r="B1020" s="248"/>
    </row>
    <row r="1021" spans="1:2" x14ac:dyDescent="0.2">
      <c r="A1021" s="247"/>
      <c r="B1021" s="248"/>
    </row>
    <row r="1022" spans="1:2" x14ac:dyDescent="0.2">
      <c r="A1022" s="247"/>
      <c r="B1022" s="248"/>
    </row>
    <row r="1023" spans="1:2" x14ac:dyDescent="0.2">
      <c r="A1023" s="247"/>
      <c r="B1023" s="248"/>
    </row>
    <row r="1024" spans="1:2" x14ac:dyDescent="0.2">
      <c r="A1024" s="247"/>
      <c r="B1024" s="248"/>
    </row>
    <row r="1025" spans="1:2" x14ac:dyDescent="0.2">
      <c r="A1025" s="247"/>
      <c r="B1025" s="248"/>
    </row>
    <row r="1026" spans="1:2" x14ac:dyDescent="0.2">
      <c r="A1026" s="247"/>
      <c r="B1026" s="248"/>
    </row>
    <row r="1027" spans="1:2" x14ac:dyDescent="0.2">
      <c r="A1027" s="247"/>
      <c r="B1027" s="248"/>
    </row>
    <row r="1028" spans="1:2" x14ac:dyDescent="0.2">
      <c r="A1028" s="247"/>
      <c r="B1028" s="248"/>
    </row>
    <row r="1029" spans="1:2" x14ac:dyDescent="0.2">
      <c r="A1029" s="247"/>
      <c r="B1029" s="248"/>
    </row>
    <row r="1030" spans="1:2" x14ac:dyDescent="0.2">
      <c r="A1030" s="247"/>
      <c r="B1030" s="248"/>
    </row>
    <row r="1031" spans="1:2" x14ac:dyDescent="0.2">
      <c r="A1031" s="247"/>
      <c r="B1031" s="248"/>
    </row>
    <row r="1032" spans="1:2" x14ac:dyDescent="0.2">
      <c r="A1032" s="247"/>
      <c r="B1032" s="248"/>
    </row>
    <row r="1033" spans="1:2" x14ac:dyDescent="0.2">
      <c r="A1033" s="247"/>
      <c r="B1033" s="248"/>
    </row>
    <row r="1034" spans="1:2" x14ac:dyDescent="0.2">
      <c r="A1034" s="247"/>
      <c r="B1034" s="248"/>
    </row>
    <row r="1035" spans="1:2" x14ac:dyDescent="0.2">
      <c r="A1035" s="247"/>
      <c r="B1035" s="248"/>
    </row>
    <row r="1036" spans="1:2" x14ac:dyDescent="0.2">
      <c r="A1036" s="247"/>
      <c r="B1036" s="248"/>
    </row>
    <row r="1037" spans="1:2" x14ac:dyDescent="0.2">
      <c r="A1037" s="247"/>
      <c r="B1037" s="248"/>
    </row>
    <row r="1038" spans="1:2" x14ac:dyDescent="0.2">
      <c r="A1038" s="247"/>
      <c r="B1038" s="248"/>
    </row>
    <row r="1039" spans="1:2" x14ac:dyDescent="0.2">
      <c r="A1039" s="247"/>
      <c r="B1039" s="248"/>
    </row>
    <row r="1040" spans="1:2" x14ac:dyDescent="0.2">
      <c r="A1040" s="247"/>
      <c r="B1040" s="248"/>
    </row>
    <row r="1041" spans="1:2" x14ac:dyDescent="0.2">
      <c r="A1041" s="247"/>
      <c r="B1041" s="248"/>
    </row>
    <row r="1042" spans="1:2" x14ac:dyDescent="0.2">
      <c r="A1042" s="247"/>
      <c r="B1042" s="248"/>
    </row>
    <row r="1043" spans="1:2" x14ac:dyDescent="0.2">
      <c r="A1043" s="247"/>
      <c r="B1043" s="248"/>
    </row>
    <row r="1044" spans="1:2" x14ac:dyDescent="0.2">
      <c r="A1044" s="247"/>
      <c r="B1044" s="248"/>
    </row>
    <row r="1045" spans="1:2" x14ac:dyDescent="0.2">
      <c r="A1045" s="247"/>
      <c r="B1045" s="248"/>
    </row>
    <row r="1046" spans="1:2" x14ac:dyDescent="0.2">
      <c r="A1046" s="247"/>
      <c r="B1046" s="248"/>
    </row>
    <row r="1047" spans="1:2" x14ac:dyDescent="0.2">
      <c r="A1047" s="247"/>
      <c r="B1047" s="248"/>
    </row>
    <row r="1048" spans="1:2" x14ac:dyDescent="0.2">
      <c r="A1048" s="247"/>
      <c r="B1048" s="248"/>
    </row>
    <row r="1049" spans="1:2" x14ac:dyDescent="0.2">
      <c r="A1049" s="247"/>
      <c r="B1049" s="248"/>
    </row>
    <row r="1050" spans="1:2" x14ac:dyDescent="0.2">
      <c r="A1050" s="247"/>
      <c r="B1050" s="248"/>
    </row>
    <row r="1051" spans="1:2" x14ac:dyDescent="0.2">
      <c r="A1051" s="247"/>
      <c r="B1051" s="248"/>
    </row>
    <row r="1052" spans="1:2" x14ac:dyDescent="0.2">
      <c r="A1052" s="247"/>
      <c r="B1052" s="248"/>
    </row>
    <row r="1053" spans="1:2" x14ac:dyDescent="0.2">
      <c r="A1053" s="247"/>
      <c r="B1053" s="248"/>
    </row>
    <row r="1054" spans="1:2" x14ac:dyDescent="0.2">
      <c r="A1054" s="247"/>
      <c r="B1054" s="248"/>
    </row>
    <row r="1055" spans="1:2" x14ac:dyDescent="0.2">
      <c r="A1055" s="247"/>
      <c r="B1055" s="248"/>
    </row>
    <row r="1056" spans="1:2" x14ac:dyDescent="0.2">
      <c r="A1056" s="247"/>
      <c r="B1056" s="248"/>
    </row>
    <row r="1057" spans="1:2" x14ac:dyDescent="0.2">
      <c r="A1057" s="247"/>
      <c r="B1057" s="248"/>
    </row>
    <row r="1058" spans="1:2" x14ac:dyDescent="0.2">
      <c r="A1058" s="247"/>
      <c r="B1058" s="248"/>
    </row>
    <row r="1059" spans="1:2" x14ac:dyDescent="0.2">
      <c r="A1059" s="247"/>
      <c r="B1059" s="248"/>
    </row>
    <row r="1060" spans="1:2" x14ac:dyDescent="0.2">
      <c r="A1060" s="247"/>
      <c r="B1060" s="248"/>
    </row>
    <row r="1061" spans="1:2" x14ac:dyDescent="0.2">
      <c r="A1061" s="247"/>
      <c r="B1061" s="248"/>
    </row>
    <row r="1062" spans="1:2" x14ac:dyDescent="0.2">
      <c r="A1062" s="247"/>
      <c r="B1062" s="248"/>
    </row>
    <row r="1063" spans="1:2" x14ac:dyDescent="0.2">
      <c r="A1063" s="247"/>
      <c r="B1063" s="248"/>
    </row>
    <row r="1064" spans="1:2" x14ac:dyDescent="0.2">
      <c r="A1064" s="247"/>
      <c r="B1064" s="248"/>
    </row>
    <row r="1065" spans="1:2" x14ac:dyDescent="0.2">
      <c r="A1065" s="247"/>
      <c r="B1065" s="248"/>
    </row>
    <row r="1066" spans="1:2" x14ac:dyDescent="0.2">
      <c r="A1066" s="247"/>
      <c r="B1066" s="248"/>
    </row>
    <row r="1067" spans="1:2" x14ac:dyDescent="0.2">
      <c r="A1067" s="247"/>
      <c r="B1067" s="248"/>
    </row>
    <row r="1068" spans="1:2" x14ac:dyDescent="0.2">
      <c r="A1068" s="247"/>
      <c r="B1068" s="248"/>
    </row>
    <row r="1069" spans="1:2" x14ac:dyDescent="0.2">
      <c r="A1069" s="247"/>
      <c r="B1069" s="248"/>
    </row>
    <row r="1070" spans="1:2" x14ac:dyDescent="0.2">
      <c r="A1070" s="247"/>
      <c r="B1070" s="248"/>
    </row>
    <row r="1071" spans="1:2" x14ac:dyDescent="0.2">
      <c r="A1071" s="247"/>
      <c r="B1071" s="248"/>
    </row>
    <row r="1072" spans="1:2" x14ac:dyDescent="0.2">
      <c r="A1072" s="247"/>
      <c r="B1072" s="248"/>
    </row>
    <row r="1073" spans="1:2" x14ac:dyDescent="0.2">
      <c r="A1073" s="247"/>
      <c r="B1073" s="248"/>
    </row>
    <row r="1074" spans="1:2" x14ac:dyDescent="0.2">
      <c r="A1074" s="247"/>
      <c r="B1074" s="248"/>
    </row>
    <row r="1075" spans="1:2" x14ac:dyDescent="0.2">
      <c r="A1075" s="247"/>
      <c r="B1075" s="248"/>
    </row>
    <row r="1076" spans="1:2" x14ac:dyDescent="0.2">
      <c r="A1076" s="247"/>
      <c r="B1076" s="248"/>
    </row>
    <row r="1077" spans="1:2" x14ac:dyDescent="0.2">
      <c r="A1077" s="247"/>
      <c r="B1077" s="248"/>
    </row>
    <row r="1078" spans="1:2" x14ac:dyDescent="0.2">
      <c r="A1078" s="247"/>
      <c r="B1078" s="248"/>
    </row>
    <row r="1079" spans="1:2" x14ac:dyDescent="0.2">
      <c r="A1079" s="247"/>
      <c r="B1079" s="248"/>
    </row>
    <row r="1080" spans="1:2" x14ac:dyDescent="0.2">
      <c r="A1080" s="247"/>
      <c r="B1080" s="248"/>
    </row>
    <row r="1081" spans="1:2" x14ac:dyDescent="0.2">
      <c r="A1081" s="247"/>
      <c r="B1081" s="248"/>
    </row>
    <row r="1082" spans="1:2" x14ac:dyDescent="0.2">
      <c r="A1082" s="247"/>
      <c r="B1082" s="248"/>
    </row>
    <row r="1083" spans="1:2" x14ac:dyDescent="0.2">
      <c r="A1083" s="247"/>
      <c r="B1083" s="248"/>
    </row>
    <row r="1084" spans="1:2" x14ac:dyDescent="0.2">
      <c r="A1084" s="247"/>
      <c r="B1084" s="248"/>
    </row>
    <row r="1085" spans="1:2" x14ac:dyDescent="0.2">
      <c r="A1085" s="247"/>
      <c r="B1085" s="248"/>
    </row>
    <row r="1086" spans="1:2" x14ac:dyDescent="0.2">
      <c r="A1086" s="247"/>
      <c r="B1086" s="248"/>
    </row>
    <row r="1087" spans="1:2" x14ac:dyDescent="0.2">
      <c r="A1087" s="247"/>
      <c r="B1087" s="248"/>
    </row>
    <row r="1088" spans="1:2" x14ac:dyDescent="0.2">
      <c r="A1088" s="247"/>
      <c r="B1088" s="248"/>
    </row>
    <row r="1089" spans="1:2" x14ac:dyDescent="0.2">
      <c r="A1089" s="247"/>
      <c r="B1089" s="248"/>
    </row>
    <row r="1090" spans="1:2" x14ac:dyDescent="0.2">
      <c r="A1090" s="247"/>
      <c r="B1090" s="248"/>
    </row>
    <row r="1091" spans="1:2" x14ac:dyDescent="0.2">
      <c r="A1091" s="247"/>
      <c r="B1091" s="248"/>
    </row>
    <row r="1092" spans="1:2" x14ac:dyDescent="0.2">
      <c r="A1092" s="247"/>
      <c r="B1092" s="248"/>
    </row>
    <row r="1093" spans="1:2" x14ac:dyDescent="0.2">
      <c r="A1093" s="247"/>
      <c r="B1093" s="248"/>
    </row>
    <row r="1094" spans="1:2" x14ac:dyDescent="0.2">
      <c r="A1094" s="247"/>
      <c r="B1094" s="248"/>
    </row>
    <row r="1095" spans="1:2" x14ac:dyDescent="0.2">
      <c r="A1095" s="247"/>
      <c r="B1095" s="248"/>
    </row>
    <row r="1096" spans="1:2" x14ac:dyDescent="0.2">
      <c r="A1096" s="247"/>
      <c r="B1096" s="248"/>
    </row>
    <row r="1097" spans="1:2" x14ac:dyDescent="0.2">
      <c r="A1097" s="247"/>
      <c r="B1097" s="248"/>
    </row>
    <row r="1098" spans="1:2" x14ac:dyDescent="0.2">
      <c r="A1098" s="247"/>
      <c r="B1098" s="248"/>
    </row>
    <row r="1099" spans="1:2" x14ac:dyDescent="0.2">
      <c r="A1099" s="247"/>
      <c r="B1099" s="248"/>
    </row>
    <row r="1100" spans="1:2" x14ac:dyDescent="0.2">
      <c r="A1100" s="247"/>
      <c r="B1100" s="248"/>
    </row>
    <row r="1101" spans="1:2" x14ac:dyDescent="0.2">
      <c r="A1101" s="247"/>
      <c r="B1101" s="248"/>
    </row>
    <row r="1102" spans="1:2" x14ac:dyDescent="0.2">
      <c r="A1102" s="247"/>
      <c r="B1102" s="248"/>
    </row>
    <row r="1103" spans="1:2" x14ac:dyDescent="0.2">
      <c r="A1103" s="247"/>
      <c r="B1103" s="248"/>
    </row>
    <row r="1104" spans="1:2" x14ac:dyDescent="0.2">
      <c r="A1104" s="247"/>
      <c r="B1104" s="248"/>
    </row>
    <row r="1105" spans="1:2" x14ac:dyDescent="0.2">
      <c r="A1105" s="247"/>
      <c r="B1105" s="248"/>
    </row>
    <row r="1106" spans="1:2" x14ac:dyDescent="0.2">
      <c r="A1106" s="247"/>
      <c r="B1106" s="248"/>
    </row>
    <row r="1107" spans="1:2" x14ac:dyDescent="0.2">
      <c r="A1107" s="247"/>
      <c r="B1107" s="248"/>
    </row>
    <row r="1108" spans="1:2" x14ac:dyDescent="0.2">
      <c r="A1108" s="247"/>
      <c r="B1108" s="248"/>
    </row>
    <row r="1109" spans="1:2" x14ac:dyDescent="0.2">
      <c r="A1109" s="247"/>
      <c r="B1109" s="248"/>
    </row>
    <row r="1110" spans="1:2" x14ac:dyDescent="0.2">
      <c r="A1110" s="247"/>
      <c r="B1110" s="248"/>
    </row>
    <row r="1111" spans="1:2" x14ac:dyDescent="0.2">
      <c r="A1111" s="247"/>
      <c r="B1111" s="248"/>
    </row>
    <row r="1112" spans="1:2" x14ac:dyDescent="0.2">
      <c r="A1112" s="247"/>
      <c r="B1112" s="248"/>
    </row>
    <row r="1113" spans="1:2" x14ac:dyDescent="0.2">
      <c r="A1113" s="247"/>
      <c r="B1113" s="248"/>
    </row>
    <row r="1114" spans="1:2" x14ac:dyDescent="0.2">
      <c r="A1114" s="247"/>
      <c r="B1114" s="248"/>
    </row>
    <row r="1115" spans="1:2" x14ac:dyDescent="0.2">
      <c r="A1115" s="247"/>
      <c r="B1115" s="248"/>
    </row>
    <row r="1116" spans="1:2" x14ac:dyDescent="0.2">
      <c r="A1116" s="247"/>
      <c r="B1116" s="248"/>
    </row>
    <row r="1117" spans="1:2" x14ac:dyDescent="0.2">
      <c r="A1117" s="247"/>
      <c r="B1117" s="248"/>
    </row>
    <row r="1118" spans="1:2" x14ac:dyDescent="0.2">
      <c r="A1118" s="247"/>
      <c r="B1118" s="248"/>
    </row>
    <row r="1119" spans="1:2" x14ac:dyDescent="0.2">
      <c r="A1119" s="247"/>
      <c r="B1119" s="248"/>
    </row>
    <row r="1120" spans="1:2" x14ac:dyDescent="0.2">
      <c r="A1120" s="247"/>
      <c r="B1120" s="248"/>
    </row>
    <row r="1121" spans="1:2" x14ac:dyDescent="0.2">
      <c r="A1121" s="247"/>
      <c r="B1121" s="248"/>
    </row>
    <row r="1122" spans="1:2" x14ac:dyDescent="0.2">
      <c r="A1122" s="247"/>
      <c r="B1122" s="248"/>
    </row>
    <row r="1123" spans="1:2" x14ac:dyDescent="0.2">
      <c r="A1123" s="247"/>
      <c r="B1123" s="248"/>
    </row>
    <row r="1124" spans="1:2" x14ac:dyDescent="0.2">
      <c r="A1124" s="247"/>
      <c r="B1124" s="248"/>
    </row>
    <row r="1125" spans="1:2" x14ac:dyDescent="0.2">
      <c r="A1125" s="247"/>
      <c r="B1125" s="248"/>
    </row>
    <row r="1126" spans="1:2" x14ac:dyDescent="0.2">
      <c r="A1126" s="247"/>
      <c r="B1126" s="248"/>
    </row>
    <row r="1127" spans="1:2" x14ac:dyDescent="0.2">
      <c r="A1127" s="247"/>
      <c r="B1127" s="248"/>
    </row>
    <row r="1128" spans="1:2" x14ac:dyDescent="0.2">
      <c r="A1128" s="247"/>
      <c r="B1128" s="248"/>
    </row>
    <row r="1129" spans="1:2" x14ac:dyDescent="0.2">
      <c r="A1129" s="247"/>
      <c r="B1129" s="248"/>
    </row>
    <row r="1130" spans="1:2" x14ac:dyDescent="0.2">
      <c r="A1130" s="247"/>
      <c r="B1130" s="248"/>
    </row>
    <row r="1131" spans="1:2" x14ac:dyDescent="0.2">
      <c r="A1131" s="247"/>
      <c r="B1131" s="248"/>
    </row>
    <row r="1132" spans="1:2" x14ac:dyDescent="0.2">
      <c r="A1132" s="247"/>
      <c r="B1132" s="248"/>
    </row>
    <row r="1133" spans="1:2" x14ac:dyDescent="0.2">
      <c r="A1133" s="247"/>
      <c r="B1133" s="248"/>
    </row>
    <row r="1134" spans="1:2" x14ac:dyDescent="0.2">
      <c r="A1134" s="247"/>
      <c r="B1134" s="248"/>
    </row>
    <row r="1135" spans="1:2" x14ac:dyDescent="0.2">
      <c r="A1135" s="247"/>
      <c r="B1135" s="248"/>
    </row>
    <row r="1136" spans="1:2" x14ac:dyDescent="0.2">
      <c r="A1136" s="247"/>
      <c r="B1136" s="248"/>
    </row>
    <row r="1137" spans="1:2" x14ac:dyDescent="0.2">
      <c r="A1137" s="247"/>
      <c r="B1137" s="248"/>
    </row>
    <row r="1138" spans="1:2" x14ac:dyDescent="0.2">
      <c r="A1138" s="247"/>
      <c r="B1138" s="248"/>
    </row>
    <row r="1139" spans="1:2" x14ac:dyDescent="0.2">
      <c r="A1139" s="247"/>
      <c r="B1139" s="248"/>
    </row>
    <row r="1140" spans="1:2" x14ac:dyDescent="0.2">
      <c r="A1140" s="247"/>
      <c r="B1140" s="248"/>
    </row>
    <row r="1141" spans="1:2" x14ac:dyDescent="0.2">
      <c r="A1141" s="247"/>
      <c r="B1141" s="248"/>
    </row>
    <row r="1142" spans="1:2" x14ac:dyDescent="0.2">
      <c r="A1142" s="247"/>
      <c r="B1142" s="248"/>
    </row>
    <row r="1143" spans="1:2" x14ac:dyDescent="0.2">
      <c r="A1143" s="247"/>
      <c r="B1143" s="248"/>
    </row>
    <row r="1144" spans="1:2" x14ac:dyDescent="0.2">
      <c r="A1144" s="247"/>
      <c r="B1144" s="248"/>
    </row>
    <row r="1145" spans="1:2" x14ac:dyDescent="0.2">
      <c r="A1145" s="247"/>
      <c r="B1145" s="248"/>
    </row>
    <row r="1146" spans="1:2" x14ac:dyDescent="0.2">
      <c r="A1146" s="247"/>
      <c r="B1146" s="248"/>
    </row>
    <row r="1147" spans="1:2" x14ac:dyDescent="0.2">
      <c r="A1147" s="247"/>
      <c r="B1147" s="248"/>
    </row>
    <row r="1148" spans="1:2" x14ac:dyDescent="0.2">
      <c r="A1148" s="247"/>
      <c r="B1148" s="248"/>
    </row>
    <row r="1149" spans="1:2" x14ac:dyDescent="0.2">
      <c r="A1149" s="247"/>
      <c r="B1149" s="248"/>
    </row>
    <row r="1150" spans="1:2" x14ac:dyDescent="0.2">
      <c r="A1150" s="247"/>
      <c r="B1150" s="248"/>
    </row>
    <row r="1151" spans="1:2" x14ac:dyDescent="0.2">
      <c r="A1151" s="247"/>
      <c r="B1151" s="248"/>
    </row>
    <row r="1152" spans="1:2" x14ac:dyDescent="0.2">
      <c r="A1152" s="247"/>
      <c r="B1152" s="248"/>
    </row>
    <row r="1153" spans="1:2" x14ac:dyDescent="0.2">
      <c r="A1153" s="247"/>
      <c r="B1153" s="248"/>
    </row>
    <row r="1154" spans="1:2" x14ac:dyDescent="0.2">
      <c r="A1154" s="247"/>
      <c r="B1154" s="248"/>
    </row>
    <row r="1155" spans="1:2" x14ac:dyDescent="0.2">
      <c r="A1155" s="247"/>
      <c r="B1155" s="248"/>
    </row>
    <row r="1156" spans="1:2" x14ac:dyDescent="0.2">
      <c r="A1156" s="247"/>
      <c r="B1156" s="248"/>
    </row>
    <row r="1157" spans="1:2" x14ac:dyDescent="0.2">
      <c r="A1157" s="247"/>
      <c r="B1157" s="248"/>
    </row>
    <row r="1158" spans="1:2" x14ac:dyDescent="0.2">
      <c r="A1158" s="247"/>
      <c r="B1158" s="248"/>
    </row>
    <row r="1159" spans="1:2" x14ac:dyDescent="0.2">
      <c r="A1159" s="247"/>
      <c r="B1159" s="248"/>
    </row>
    <row r="1160" spans="1:2" x14ac:dyDescent="0.2">
      <c r="A1160" s="247"/>
      <c r="B1160" s="248"/>
    </row>
    <row r="1161" spans="1:2" x14ac:dyDescent="0.2">
      <c r="A1161" s="247"/>
      <c r="B1161" s="248"/>
    </row>
    <row r="1162" spans="1:2" x14ac:dyDescent="0.2">
      <c r="A1162" s="247"/>
      <c r="B1162" s="248"/>
    </row>
    <row r="1163" spans="1:2" x14ac:dyDescent="0.2">
      <c r="A1163" s="247"/>
      <c r="B1163" s="248"/>
    </row>
    <row r="1164" spans="1:2" x14ac:dyDescent="0.2">
      <c r="A1164" s="247"/>
      <c r="B1164" s="248"/>
    </row>
    <row r="1165" spans="1:2" x14ac:dyDescent="0.2">
      <c r="A1165" s="247"/>
      <c r="B1165" s="248"/>
    </row>
    <row r="1166" spans="1:2" x14ac:dyDescent="0.2">
      <c r="A1166" s="247"/>
      <c r="B1166" s="248"/>
    </row>
    <row r="1167" spans="1:2" x14ac:dyDescent="0.2">
      <c r="A1167" s="247"/>
      <c r="B1167" s="248"/>
    </row>
    <row r="1168" spans="1:2" x14ac:dyDescent="0.2">
      <c r="A1168" s="247"/>
      <c r="B1168" s="248"/>
    </row>
    <row r="1169" spans="1:2" x14ac:dyDescent="0.2">
      <c r="A1169" s="247"/>
      <c r="B1169" s="248"/>
    </row>
    <row r="1170" spans="1:2" x14ac:dyDescent="0.2">
      <c r="A1170" s="247"/>
      <c r="B1170" s="248"/>
    </row>
    <row r="1171" spans="1:2" x14ac:dyDescent="0.2">
      <c r="A1171" s="247"/>
      <c r="B1171" s="248"/>
    </row>
    <row r="1172" spans="1:2" x14ac:dyDescent="0.2">
      <c r="A1172" s="247"/>
      <c r="B1172" s="248"/>
    </row>
    <row r="1173" spans="1:2" x14ac:dyDescent="0.2">
      <c r="A1173" s="247"/>
      <c r="B1173" s="248"/>
    </row>
    <row r="1174" spans="1:2" x14ac:dyDescent="0.2">
      <c r="A1174" s="247"/>
      <c r="B1174" s="248"/>
    </row>
    <row r="1175" spans="1:2" x14ac:dyDescent="0.2">
      <c r="A1175" s="247"/>
      <c r="B1175" s="248"/>
    </row>
    <row r="1176" spans="1:2" x14ac:dyDescent="0.2">
      <c r="A1176" s="247"/>
      <c r="B1176" s="248"/>
    </row>
    <row r="1177" spans="1:2" x14ac:dyDescent="0.2">
      <c r="A1177" s="247"/>
      <c r="B1177" s="248"/>
    </row>
    <row r="1178" spans="1:2" x14ac:dyDescent="0.2">
      <c r="A1178" s="247"/>
      <c r="B1178" s="248"/>
    </row>
    <row r="1179" spans="1:2" x14ac:dyDescent="0.2">
      <c r="A1179" s="247"/>
      <c r="B1179" s="248"/>
    </row>
    <row r="1180" spans="1:2" x14ac:dyDescent="0.2">
      <c r="A1180" s="247"/>
      <c r="B1180" s="248"/>
    </row>
    <row r="1181" spans="1:2" x14ac:dyDescent="0.2">
      <c r="A1181" s="247"/>
      <c r="B1181" s="248"/>
    </row>
    <row r="1182" spans="1:2" x14ac:dyDescent="0.2">
      <c r="A1182" s="247"/>
      <c r="B1182" s="248"/>
    </row>
    <row r="1183" spans="1:2" x14ac:dyDescent="0.2">
      <c r="A1183" s="247"/>
      <c r="B1183" s="248"/>
    </row>
    <row r="1184" spans="1:2" x14ac:dyDescent="0.2">
      <c r="A1184" s="247"/>
      <c r="B1184" s="248"/>
    </row>
    <row r="1185" spans="1:2" x14ac:dyDescent="0.2">
      <c r="A1185" s="247"/>
      <c r="B1185" s="248"/>
    </row>
    <row r="1186" spans="1:2" x14ac:dyDescent="0.2">
      <c r="A1186" s="247"/>
      <c r="B1186" s="248"/>
    </row>
    <row r="1187" spans="1:2" x14ac:dyDescent="0.2">
      <c r="A1187" s="247"/>
      <c r="B1187" s="248"/>
    </row>
    <row r="1188" spans="1:2" x14ac:dyDescent="0.2">
      <c r="A1188" s="247"/>
      <c r="B1188" s="248"/>
    </row>
    <row r="1189" spans="1:2" x14ac:dyDescent="0.2">
      <c r="A1189" s="247"/>
      <c r="B1189" s="248"/>
    </row>
    <row r="1190" spans="1:2" x14ac:dyDescent="0.2">
      <c r="A1190" s="247"/>
      <c r="B1190" s="248"/>
    </row>
    <row r="1191" spans="1:2" x14ac:dyDescent="0.2">
      <c r="A1191" s="247"/>
      <c r="B1191" s="248"/>
    </row>
    <row r="1192" spans="1:2" x14ac:dyDescent="0.2">
      <c r="A1192" s="247"/>
      <c r="B1192" s="248"/>
    </row>
    <row r="1193" spans="1:2" x14ac:dyDescent="0.2">
      <c r="A1193" s="247"/>
      <c r="B1193" s="248"/>
    </row>
    <row r="1194" spans="1:2" x14ac:dyDescent="0.2">
      <c r="A1194" s="247"/>
      <c r="B1194" s="248"/>
    </row>
    <row r="1195" spans="1:2" x14ac:dyDescent="0.2">
      <c r="A1195" s="247"/>
      <c r="B1195" s="248"/>
    </row>
    <row r="1196" spans="1:2" x14ac:dyDescent="0.2">
      <c r="A1196" s="247"/>
      <c r="B1196" s="248"/>
    </row>
    <row r="1197" spans="1:2" x14ac:dyDescent="0.2">
      <c r="A1197" s="247"/>
      <c r="B1197" s="248"/>
    </row>
    <row r="1198" spans="1:2" x14ac:dyDescent="0.2">
      <c r="A1198" s="247"/>
      <c r="B1198" s="248"/>
    </row>
    <row r="1199" spans="1:2" x14ac:dyDescent="0.2">
      <c r="A1199" s="247"/>
      <c r="B1199" s="248"/>
    </row>
    <row r="1200" spans="1:2" x14ac:dyDescent="0.2">
      <c r="A1200" s="247"/>
      <c r="B1200" s="248"/>
    </row>
    <row r="1201" spans="1:2" x14ac:dyDescent="0.2">
      <c r="A1201" s="247"/>
      <c r="B1201" s="248"/>
    </row>
    <row r="1202" spans="1:2" x14ac:dyDescent="0.2">
      <c r="A1202" s="247"/>
      <c r="B1202" s="248"/>
    </row>
    <row r="1203" spans="1:2" x14ac:dyDescent="0.2">
      <c r="A1203" s="247"/>
      <c r="B1203" s="248"/>
    </row>
    <row r="1204" spans="1:2" x14ac:dyDescent="0.2">
      <c r="A1204" s="247"/>
      <c r="B1204" s="248"/>
    </row>
    <row r="1205" spans="1:2" x14ac:dyDescent="0.2">
      <c r="A1205" s="247"/>
      <c r="B1205" s="248"/>
    </row>
    <row r="1206" spans="1:2" x14ac:dyDescent="0.2">
      <c r="A1206" s="247"/>
      <c r="B1206" s="248"/>
    </row>
  </sheetData>
  <pageMargins left="0.7" right="0.7" top="0.75" bottom="0.75" header="0.3" footer="0.3"/>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127</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55</v>
      </c>
      <c r="B8" t="s">
        <v>5</v>
      </c>
      <c r="D8" s="10">
        <v>344730</v>
      </c>
      <c r="F8" s="11">
        <v>1170</v>
      </c>
      <c r="G8" s="12">
        <v>22510</v>
      </c>
      <c r="H8" s="13">
        <v>32770</v>
      </c>
      <c r="I8" s="14">
        <v>20650</v>
      </c>
      <c r="J8" s="15">
        <v>41900</v>
      </c>
      <c r="K8" s="16">
        <v>57510</v>
      </c>
      <c r="L8" s="17">
        <v>73830</v>
      </c>
      <c r="M8" s="18">
        <v>47880</v>
      </c>
      <c r="N8" s="19">
        <v>26290</v>
      </c>
      <c r="O8" s="20">
        <v>15610</v>
      </c>
      <c r="P8" s="21">
        <v>4620</v>
      </c>
    </row>
    <row r="10" spans="1:16" x14ac:dyDescent="0.2">
      <c r="A10" s="22" t="s">
        <v>56</v>
      </c>
      <c r="B10" s="22" t="s">
        <v>44</v>
      </c>
      <c r="D10" s="10">
        <v>15480</v>
      </c>
      <c r="F10" s="11">
        <v>70</v>
      </c>
      <c r="G10" s="12">
        <v>1010</v>
      </c>
      <c r="H10" s="13">
        <v>760</v>
      </c>
      <c r="I10" s="14">
        <v>540</v>
      </c>
      <c r="J10" s="15">
        <v>1280</v>
      </c>
      <c r="K10" s="16">
        <v>1660</v>
      </c>
      <c r="L10" s="17">
        <v>2520</v>
      </c>
      <c r="M10" s="18">
        <v>1980</v>
      </c>
      <c r="N10" s="19">
        <v>1880</v>
      </c>
      <c r="O10" s="20">
        <v>2200</v>
      </c>
      <c r="P10" s="21">
        <v>1590</v>
      </c>
    </row>
    <row r="11" spans="1:16" x14ac:dyDescent="0.2">
      <c r="A11" t="s">
        <v>5</v>
      </c>
      <c r="B11" s="22" t="s">
        <v>57</v>
      </c>
      <c r="D11" s="10">
        <v>6840</v>
      </c>
      <c r="F11" s="11">
        <v>20</v>
      </c>
      <c r="G11" s="12">
        <v>230</v>
      </c>
      <c r="H11" s="13">
        <v>280</v>
      </c>
      <c r="I11" s="14">
        <v>190</v>
      </c>
      <c r="J11" s="15">
        <v>490</v>
      </c>
      <c r="K11" s="16">
        <v>650</v>
      </c>
      <c r="L11" s="17">
        <v>1110</v>
      </c>
      <c r="M11" s="18">
        <v>1020</v>
      </c>
      <c r="N11" s="19">
        <v>1020</v>
      </c>
      <c r="O11" s="20">
        <v>1230</v>
      </c>
      <c r="P11" s="21">
        <v>610</v>
      </c>
    </row>
    <row r="12" spans="1:16" x14ac:dyDescent="0.2">
      <c r="A12" t="s">
        <v>5</v>
      </c>
      <c r="B12" s="22" t="s">
        <v>58</v>
      </c>
      <c r="D12" s="10">
        <v>2790</v>
      </c>
      <c r="F12" s="11">
        <v>20</v>
      </c>
      <c r="G12" s="12">
        <v>150</v>
      </c>
      <c r="H12" s="13">
        <v>230</v>
      </c>
      <c r="I12" s="14">
        <v>150</v>
      </c>
      <c r="J12" s="15">
        <v>330</v>
      </c>
      <c r="K12" s="16">
        <v>430</v>
      </c>
      <c r="L12" s="17">
        <v>610</v>
      </c>
      <c r="M12" s="18">
        <v>350</v>
      </c>
      <c r="N12" s="19">
        <v>230</v>
      </c>
      <c r="O12" s="20">
        <v>190</v>
      </c>
      <c r="P12" s="21">
        <v>110</v>
      </c>
    </row>
    <row r="13" spans="1:16" x14ac:dyDescent="0.2">
      <c r="A13" t="s">
        <v>5</v>
      </c>
      <c r="B13" s="22" t="s">
        <v>59</v>
      </c>
      <c r="D13" s="10">
        <v>4580</v>
      </c>
      <c r="F13" s="11">
        <v>10</v>
      </c>
      <c r="G13" s="12">
        <v>260</v>
      </c>
      <c r="H13" s="13">
        <v>190</v>
      </c>
      <c r="I13" s="14">
        <v>160</v>
      </c>
      <c r="J13" s="15">
        <v>410</v>
      </c>
      <c r="K13" s="16">
        <v>510</v>
      </c>
      <c r="L13" s="17">
        <v>700</v>
      </c>
      <c r="M13" s="18">
        <v>490</v>
      </c>
      <c r="N13" s="19">
        <v>490</v>
      </c>
      <c r="O13" s="20">
        <v>620</v>
      </c>
      <c r="P13" s="21">
        <v>750</v>
      </c>
    </row>
    <row r="14" spans="1:16" x14ac:dyDescent="0.2">
      <c r="A14" t="s">
        <v>5</v>
      </c>
      <c r="B14" s="22" t="s">
        <v>60</v>
      </c>
      <c r="D14" s="10">
        <v>1110</v>
      </c>
      <c r="F14" s="11">
        <v>20</v>
      </c>
      <c r="G14" s="12">
        <v>370</v>
      </c>
      <c r="H14" s="13">
        <v>30</v>
      </c>
      <c r="I14" s="14">
        <v>20</v>
      </c>
      <c r="J14" s="15">
        <v>30</v>
      </c>
      <c r="K14" s="16">
        <v>40</v>
      </c>
      <c r="L14" s="17">
        <v>100</v>
      </c>
      <c r="M14" s="18">
        <v>120</v>
      </c>
      <c r="N14" s="19">
        <v>120</v>
      </c>
      <c r="O14" s="20">
        <v>150</v>
      </c>
      <c r="P14" s="21">
        <v>110</v>
      </c>
    </row>
    <row r="15" spans="1:16" x14ac:dyDescent="0.2">
      <c r="A15" t="s">
        <v>5</v>
      </c>
      <c r="B15" s="22" t="s">
        <v>61</v>
      </c>
      <c r="D15" s="10">
        <v>150</v>
      </c>
      <c r="F15" s="11">
        <v>0</v>
      </c>
      <c r="G15" s="12">
        <v>10</v>
      </c>
      <c r="H15" s="13">
        <v>30</v>
      </c>
      <c r="I15" s="14">
        <v>20</v>
      </c>
      <c r="J15" s="15">
        <v>20</v>
      </c>
      <c r="K15" s="16">
        <v>40</v>
      </c>
      <c r="L15" s="17">
        <v>10</v>
      </c>
      <c r="M15" s="18">
        <v>10</v>
      </c>
      <c r="N15" s="19">
        <v>10</v>
      </c>
      <c r="O15" s="20">
        <v>10</v>
      </c>
      <c r="P15" s="21">
        <v>0</v>
      </c>
    </row>
    <row r="17" spans="1:16" x14ac:dyDescent="0.2">
      <c r="A17" s="22" t="s">
        <v>62</v>
      </c>
      <c r="B17" s="22" t="s">
        <v>44</v>
      </c>
      <c r="D17" s="10">
        <v>329250</v>
      </c>
      <c r="F17" s="11">
        <v>1110</v>
      </c>
      <c r="G17" s="12">
        <v>21490</v>
      </c>
      <c r="H17" s="13">
        <v>32010</v>
      </c>
      <c r="I17" s="14">
        <v>20110</v>
      </c>
      <c r="J17" s="15">
        <v>40620</v>
      </c>
      <c r="K17" s="16">
        <v>55850</v>
      </c>
      <c r="L17" s="17">
        <v>71310</v>
      </c>
      <c r="M17" s="18">
        <v>45900</v>
      </c>
      <c r="N17" s="19">
        <v>24410</v>
      </c>
      <c r="O17" s="20">
        <v>13410</v>
      </c>
      <c r="P17" s="21">
        <v>3030</v>
      </c>
    </row>
    <row r="18" spans="1:16" x14ac:dyDescent="0.2">
      <c r="A18" t="s">
        <v>5</v>
      </c>
      <c r="B18" s="22" t="s">
        <v>63</v>
      </c>
      <c r="D18" s="10">
        <v>68100</v>
      </c>
      <c r="F18" s="11">
        <v>70</v>
      </c>
      <c r="G18" s="12">
        <v>2110</v>
      </c>
      <c r="H18" s="13">
        <v>4730</v>
      </c>
      <c r="I18" s="14">
        <v>3070</v>
      </c>
      <c r="J18" s="15">
        <v>6910</v>
      </c>
      <c r="K18" s="16">
        <v>9830</v>
      </c>
      <c r="L18" s="17">
        <v>16180</v>
      </c>
      <c r="M18" s="18">
        <v>11200</v>
      </c>
      <c r="N18" s="19">
        <v>7200</v>
      </c>
      <c r="O18" s="20">
        <v>5560</v>
      </c>
      <c r="P18" s="21">
        <v>1230</v>
      </c>
    </row>
    <row r="19" spans="1:16" x14ac:dyDescent="0.2">
      <c r="A19" t="s">
        <v>5</v>
      </c>
      <c r="B19" s="22" t="s">
        <v>64</v>
      </c>
      <c r="D19" s="10">
        <v>12410</v>
      </c>
      <c r="F19" s="11">
        <v>20</v>
      </c>
      <c r="G19" s="12">
        <v>550</v>
      </c>
      <c r="H19" s="13">
        <v>1730</v>
      </c>
      <c r="I19" s="14">
        <v>1200</v>
      </c>
      <c r="J19" s="15">
        <v>2320</v>
      </c>
      <c r="K19" s="16">
        <v>3290</v>
      </c>
      <c r="L19" s="17">
        <v>2000</v>
      </c>
      <c r="M19" s="18">
        <v>720</v>
      </c>
      <c r="N19" s="19">
        <v>470</v>
      </c>
      <c r="O19" s="20">
        <v>100</v>
      </c>
      <c r="P19" s="21">
        <v>20</v>
      </c>
    </row>
    <row r="20" spans="1:16" x14ac:dyDescent="0.2">
      <c r="A20" t="s">
        <v>5</v>
      </c>
      <c r="B20" s="22" t="s">
        <v>58</v>
      </c>
      <c r="D20" s="10">
        <v>118350</v>
      </c>
      <c r="F20" s="11">
        <v>330</v>
      </c>
      <c r="G20" s="12">
        <v>9650</v>
      </c>
      <c r="H20" s="13">
        <v>17120</v>
      </c>
      <c r="I20" s="14">
        <v>9840</v>
      </c>
      <c r="J20" s="15">
        <v>18570</v>
      </c>
      <c r="K20" s="16">
        <v>21810</v>
      </c>
      <c r="L20" s="17">
        <v>23680</v>
      </c>
      <c r="M20" s="18">
        <v>12950</v>
      </c>
      <c r="N20" s="19">
        <v>3030</v>
      </c>
      <c r="O20" s="20">
        <v>1180</v>
      </c>
      <c r="P20" s="21">
        <v>200</v>
      </c>
    </row>
    <row r="21" spans="1:16" x14ac:dyDescent="0.2">
      <c r="A21" t="s">
        <v>5</v>
      </c>
      <c r="B21" s="22" t="s">
        <v>59</v>
      </c>
      <c r="D21" s="10">
        <v>106260</v>
      </c>
      <c r="F21" s="11">
        <v>230</v>
      </c>
      <c r="G21" s="12">
        <v>4600</v>
      </c>
      <c r="H21" s="13">
        <v>4630</v>
      </c>
      <c r="I21" s="14">
        <v>4130</v>
      </c>
      <c r="J21" s="15">
        <v>9990</v>
      </c>
      <c r="K21" s="16">
        <v>15370</v>
      </c>
      <c r="L21" s="17">
        <v>26490</v>
      </c>
      <c r="M21" s="18">
        <v>20200</v>
      </c>
      <c r="N21" s="19">
        <v>13120</v>
      </c>
      <c r="O21" s="20">
        <v>6120</v>
      </c>
      <c r="P21" s="21">
        <v>1410</v>
      </c>
    </row>
    <row r="22" spans="1:16" x14ac:dyDescent="0.2">
      <c r="A22" t="s">
        <v>5</v>
      </c>
      <c r="B22" s="22" t="s">
        <v>60</v>
      </c>
      <c r="D22" s="10">
        <v>9750</v>
      </c>
      <c r="F22" s="11">
        <v>450</v>
      </c>
      <c r="G22" s="12">
        <v>3240</v>
      </c>
      <c r="H22" s="13">
        <v>1160</v>
      </c>
      <c r="I22" s="14">
        <v>520</v>
      </c>
      <c r="J22" s="15">
        <v>760</v>
      </c>
      <c r="K22" s="16">
        <v>740</v>
      </c>
      <c r="L22" s="17">
        <v>1030</v>
      </c>
      <c r="M22" s="18">
        <v>740</v>
      </c>
      <c r="N22" s="19">
        <v>540</v>
      </c>
      <c r="O22" s="20">
        <v>420</v>
      </c>
      <c r="P22" s="21">
        <v>170</v>
      </c>
    </row>
    <row r="23" spans="1:16" x14ac:dyDescent="0.2">
      <c r="A23" t="s">
        <v>5</v>
      </c>
      <c r="B23" s="22" t="s">
        <v>61</v>
      </c>
      <c r="D23" s="10">
        <v>14380</v>
      </c>
      <c r="F23" s="11">
        <v>10</v>
      </c>
      <c r="G23" s="12">
        <v>1350</v>
      </c>
      <c r="H23" s="13">
        <v>2630</v>
      </c>
      <c r="I23" s="14">
        <v>1360</v>
      </c>
      <c r="J23" s="15">
        <v>2090</v>
      </c>
      <c r="K23" s="16">
        <v>4820</v>
      </c>
      <c r="L23" s="17">
        <v>1930</v>
      </c>
      <c r="M23" s="18">
        <v>100</v>
      </c>
      <c r="N23" s="19">
        <v>50</v>
      </c>
      <c r="O23" s="20">
        <v>40</v>
      </c>
      <c r="P23" s="21">
        <v>10</v>
      </c>
    </row>
    <row r="25" spans="1:16" x14ac:dyDescent="0.2">
      <c r="A25" s="189" t="s">
        <v>128</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scale="6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zoomScaleSheetLayoutView="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129</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8" t="s">
        <v>43</v>
      </c>
      <c r="G5" s="258" t="s">
        <v>5</v>
      </c>
      <c r="H5" s="258" t="s">
        <v>5</v>
      </c>
      <c r="I5" s="258" t="s">
        <v>5</v>
      </c>
      <c r="J5" s="258" t="s">
        <v>5</v>
      </c>
      <c r="K5" s="258" t="s">
        <v>5</v>
      </c>
      <c r="L5" s="258" t="s">
        <v>5</v>
      </c>
      <c r="M5" s="258" t="s">
        <v>5</v>
      </c>
      <c r="N5" s="258" t="s">
        <v>5</v>
      </c>
      <c r="O5" s="258" t="s">
        <v>5</v>
      </c>
      <c r="P5" s="258" t="s">
        <v>5</v>
      </c>
    </row>
    <row r="6" spans="1:16" x14ac:dyDescent="0.2">
      <c r="A6" t="s">
        <v>5</v>
      </c>
      <c r="B6" t="s">
        <v>5</v>
      </c>
      <c r="D6" s="9" t="s">
        <v>44</v>
      </c>
      <c r="F6" s="9" t="s">
        <v>45</v>
      </c>
      <c r="G6" s="252">
        <v>0</v>
      </c>
      <c r="H6" s="9" t="s">
        <v>46</v>
      </c>
      <c r="I6" s="9" t="s">
        <v>47</v>
      </c>
      <c r="J6" s="9" t="s">
        <v>48</v>
      </c>
      <c r="K6" s="9" t="s">
        <v>49</v>
      </c>
      <c r="L6" s="9" t="s">
        <v>50</v>
      </c>
      <c r="M6" s="9" t="s">
        <v>51</v>
      </c>
      <c r="N6" s="9" t="s">
        <v>52</v>
      </c>
      <c r="O6" s="9" t="s">
        <v>53</v>
      </c>
      <c r="P6" s="9" t="s">
        <v>54</v>
      </c>
    </row>
    <row r="8" spans="1:16" x14ac:dyDescent="0.2">
      <c r="A8" s="22" t="s">
        <v>65</v>
      </c>
      <c r="B8" s="22" t="s">
        <v>44</v>
      </c>
      <c r="D8" s="24">
        <v>344730</v>
      </c>
      <c r="F8" s="25">
        <v>1170</v>
      </c>
      <c r="G8" s="26">
        <v>22510</v>
      </c>
      <c r="H8" s="27">
        <v>32770</v>
      </c>
      <c r="I8" s="28">
        <v>20650</v>
      </c>
      <c r="J8" s="29">
        <v>41900</v>
      </c>
      <c r="K8" s="30">
        <v>57510</v>
      </c>
      <c r="L8" s="31">
        <v>73830</v>
      </c>
      <c r="M8" s="32">
        <v>47880</v>
      </c>
      <c r="N8" s="33">
        <v>26290</v>
      </c>
      <c r="O8" s="34">
        <v>15610</v>
      </c>
      <c r="P8" s="35">
        <v>4620</v>
      </c>
    </row>
    <row r="9" spans="1:16" x14ac:dyDescent="0.2">
      <c r="A9" t="s">
        <v>5</v>
      </c>
      <c r="B9" s="22" t="s">
        <v>66</v>
      </c>
      <c r="D9" s="24">
        <v>76080</v>
      </c>
      <c r="F9" s="25">
        <v>180</v>
      </c>
      <c r="G9" s="26">
        <v>9030</v>
      </c>
      <c r="H9" s="27">
        <v>8520</v>
      </c>
      <c r="I9" s="28">
        <v>5280</v>
      </c>
      <c r="J9" s="29">
        <v>10080</v>
      </c>
      <c r="K9" s="30">
        <v>13540</v>
      </c>
      <c r="L9" s="31">
        <v>14490</v>
      </c>
      <c r="M9" s="32">
        <v>8470</v>
      </c>
      <c r="N9" s="33">
        <v>4660</v>
      </c>
      <c r="O9" s="34">
        <v>1620</v>
      </c>
      <c r="P9" s="35">
        <v>220</v>
      </c>
    </row>
    <row r="10" spans="1:16" x14ac:dyDescent="0.2">
      <c r="A10" t="s">
        <v>5</v>
      </c>
      <c r="B10" s="22" t="s">
        <v>67</v>
      </c>
      <c r="D10" s="24">
        <v>46080</v>
      </c>
      <c r="F10" s="25">
        <v>170</v>
      </c>
      <c r="G10" s="26">
        <v>2270</v>
      </c>
      <c r="H10" s="27">
        <v>4920</v>
      </c>
      <c r="I10" s="28">
        <v>2940</v>
      </c>
      <c r="J10" s="29">
        <v>5740</v>
      </c>
      <c r="K10" s="30">
        <v>7760</v>
      </c>
      <c r="L10" s="31">
        <v>10350</v>
      </c>
      <c r="M10" s="32">
        <v>6930</v>
      </c>
      <c r="N10" s="33">
        <v>3270</v>
      </c>
      <c r="O10" s="34">
        <v>1450</v>
      </c>
      <c r="P10" s="35">
        <v>290</v>
      </c>
    </row>
    <row r="11" spans="1:16" x14ac:dyDescent="0.2">
      <c r="A11" t="s">
        <v>5</v>
      </c>
      <c r="B11" s="22" t="s">
        <v>68</v>
      </c>
      <c r="D11" s="24">
        <v>35090</v>
      </c>
      <c r="F11" s="25">
        <v>120</v>
      </c>
      <c r="G11" s="26">
        <v>1750</v>
      </c>
      <c r="H11" s="27">
        <v>3570</v>
      </c>
      <c r="I11" s="28">
        <v>2350</v>
      </c>
      <c r="J11" s="29">
        <v>4760</v>
      </c>
      <c r="K11" s="30">
        <v>6160</v>
      </c>
      <c r="L11" s="31">
        <v>8220</v>
      </c>
      <c r="M11" s="32">
        <v>4920</v>
      </c>
      <c r="N11" s="33">
        <v>2060</v>
      </c>
      <c r="O11" s="34">
        <v>900</v>
      </c>
      <c r="P11" s="35">
        <v>290</v>
      </c>
    </row>
    <row r="12" spans="1:16" x14ac:dyDescent="0.2">
      <c r="A12" t="s">
        <v>5</v>
      </c>
      <c r="B12" s="22" t="s">
        <v>69</v>
      </c>
      <c r="D12" s="24">
        <v>30260</v>
      </c>
      <c r="F12" s="25">
        <v>120</v>
      </c>
      <c r="G12" s="26">
        <v>1640</v>
      </c>
      <c r="H12" s="27">
        <v>3100</v>
      </c>
      <c r="I12" s="28">
        <v>2050</v>
      </c>
      <c r="J12" s="29">
        <v>3960</v>
      </c>
      <c r="K12" s="30">
        <v>5680</v>
      </c>
      <c r="L12" s="31">
        <v>7250</v>
      </c>
      <c r="M12" s="32">
        <v>4020</v>
      </c>
      <c r="N12" s="33">
        <v>1420</v>
      </c>
      <c r="O12" s="34">
        <v>770</v>
      </c>
      <c r="P12" s="35">
        <v>240</v>
      </c>
    </row>
    <row r="13" spans="1:16" x14ac:dyDescent="0.2">
      <c r="A13" t="s">
        <v>5</v>
      </c>
      <c r="B13" s="22" t="s">
        <v>70</v>
      </c>
      <c r="D13" s="24">
        <v>35130</v>
      </c>
      <c r="F13" s="25">
        <v>90</v>
      </c>
      <c r="G13" s="26">
        <v>1290</v>
      </c>
      <c r="H13" s="27">
        <v>3130</v>
      </c>
      <c r="I13" s="28">
        <v>1980</v>
      </c>
      <c r="J13" s="29">
        <v>4010</v>
      </c>
      <c r="K13" s="30">
        <v>5630</v>
      </c>
      <c r="L13" s="31">
        <v>8250</v>
      </c>
      <c r="M13" s="32">
        <v>7700</v>
      </c>
      <c r="N13" s="33">
        <v>1940</v>
      </c>
      <c r="O13" s="34">
        <v>890</v>
      </c>
      <c r="P13" s="35">
        <v>220</v>
      </c>
    </row>
    <row r="14" spans="1:16" x14ac:dyDescent="0.2">
      <c r="A14" t="s">
        <v>5</v>
      </c>
      <c r="B14" s="22" t="s">
        <v>71</v>
      </c>
      <c r="D14" s="24">
        <v>89230</v>
      </c>
      <c r="F14" s="25">
        <v>340</v>
      </c>
      <c r="G14" s="26">
        <v>4300</v>
      </c>
      <c r="H14" s="27">
        <v>7520</v>
      </c>
      <c r="I14" s="28">
        <v>4700</v>
      </c>
      <c r="J14" s="29">
        <v>10260</v>
      </c>
      <c r="K14" s="30">
        <v>14340</v>
      </c>
      <c r="L14" s="31">
        <v>19260</v>
      </c>
      <c r="M14" s="32">
        <v>11670</v>
      </c>
      <c r="N14" s="33">
        <v>9430</v>
      </c>
      <c r="O14" s="34">
        <v>6310</v>
      </c>
      <c r="P14" s="35">
        <v>1100</v>
      </c>
    </row>
    <row r="15" spans="1:16" x14ac:dyDescent="0.2">
      <c r="A15" t="s">
        <v>5</v>
      </c>
      <c r="B15" s="22" t="s">
        <v>72</v>
      </c>
      <c r="D15" s="24">
        <v>32860</v>
      </c>
      <c r="F15" s="25">
        <v>150</v>
      </c>
      <c r="G15" s="26">
        <v>2230</v>
      </c>
      <c r="H15" s="27">
        <v>2010</v>
      </c>
      <c r="I15" s="28">
        <v>1350</v>
      </c>
      <c r="J15" s="29">
        <v>3090</v>
      </c>
      <c r="K15" s="30">
        <v>4390</v>
      </c>
      <c r="L15" s="31">
        <v>6020</v>
      </c>
      <c r="M15" s="32">
        <v>4170</v>
      </c>
      <c r="N15" s="33">
        <v>3510</v>
      </c>
      <c r="O15" s="34">
        <v>3670</v>
      </c>
      <c r="P15" s="35">
        <v>2260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128</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zoomScaleSheetLayoutView="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344730</v>
      </c>
      <c r="E7" s="37">
        <v>994.7</v>
      </c>
    </row>
    <row r="9" spans="1:5" x14ac:dyDescent="0.2">
      <c r="A9" s="22" t="s">
        <v>56</v>
      </c>
      <c r="B9" s="22" t="s">
        <v>44</v>
      </c>
      <c r="D9" s="36">
        <v>15480</v>
      </c>
      <c r="E9" s="37">
        <v>147.80000000000001</v>
      </c>
    </row>
    <row r="10" spans="1:5" x14ac:dyDescent="0.2">
      <c r="A10" t="s">
        <v>5</v>
      </c>
      <c r="B10" s="22" t="s">
        <v>57</v>
      </c>
      <c r="D10" s="36">
        <v>6840</v>
      </c>
      <c r="E10" s="37">
        <v>65.8</v>
      </c>
    </row>
    <row r="11" spans="1:5" x14ac:dyDescent="0.2">
      <c r="A11" t="s">
        <v>5</v>
      </c>
      <c r="B11" s="22" t="s">
        <v>58</v>
      </c>
      <c r="D11" s="36">
        <v>2790</v>
      </c>
      <c r="E11" s="37">
        <v>12.8</v>
      </c>
    </row>
    <row r="12" spans="1:5" x14ac:dyDescent="0.2">
      <c r="A12" t="s">
        <v>5</v>
      </c>
      <c r="B12" s="22" t="s">
        <v>59</v>
      </c>
      <c r="D12" s="36">
        <v>4580</v>
      </c>
      <c r="E12" s="37">
        <v>59.4</v>
      </c>
    </row>
    <row r="13" spans="1:5" x14ac:dyDescent="0.2">
      <c r="A13" t="s">
        <v>5</v>
      </c>
      <c r="B13" s="22" t="s">
        <v>60</v>
      </c>
      <c r="D13" s="36">
        <v>1110</v>
      </c>
      <c r="E13" s="37">
        <v>9.4</v>
      </c>
    </row>
    <row r="14" spans="1:5" x14ac:dyDescent="0.2">
      <c r="A14" t="s">
        <v>5</v>
      </c>
      <c r="B14" s="22" t="s">
        <v>61</v>
      </c>
      <c r="D14" s="36">
        <v>150</v>
      </c>
      <c r="E14" s="37">
        <v>0.5</v>
      </c>
    </row>
    <row r="16" spans="1:5" x14ac:dyDescent="0.2">
      <c r="A16" s="22" t="s">
        <v>62</v>
      </c>
      <c r="B16" s="22" t="s">
        <v>44</v>
      </c>
      <c r="D16" s="36">
        <v>329250</v>
      </c>
      <c r="E16" s="37">
        <v>846.8</v>
      </c>
    </row>
    <row r="17" spans="1:5" x14ac:dyDescent="0.2">
      <c r="A17" t="s">
        <v>5</v>
      </c>
      <c r="B17" s="22" t="s">
        <v>63</v>
      </c>
      <c r="D17" s="36">
        <v>68100</v>
      </c>
      <c r="E17" s="37">
        <v>276</v>
      </c>
    </row>
    <row r="18" spans="1:5" x14ac:dyDescent="0.2">
      <c r="A18" t="s">
        <v>5</v>
      </c>
      <c r="B18" s="22" t="s">
        <v>64</v>
      </c>
      <c r="D18" s="36">
        <v>12410</v>
      </c>
      <c r="E18" s="37">
        <v>14.2</v>
      </c>
    </row>
    <row r="19" spans="1:5" x14ac:dyDescent="0.2">
      <c r="A19" t="s">
        <v>5</v>
      </c>
      <c r="B19" s="22" t="s">
        <v>58</v>
      </c>
      <c r="D19" s="36">
        <v>118350</v>
      </c>
      <c r="E19" s="37">
        <v>153.69999999999999</v>
      </c>
    </row>
    <row r="20" spans="1:5" x14ac:dyDescent="0.2">
      <c r="A20" t="s">
        <v>5</v>
      </c>
      <c r="B20" s="22" t="s">
        <v>59</v>
      </c>
      <c r="D20" s="36">
        <v>106260</v>
      </c>
      <c r="E20" s="37">
        <v>370.7</v>
      </c>
    </row>
    <row r="21" spans="1:5" x14ac:dyDescent="0.2">
      <c r="A21" t="s">
        <v>5</v>
      </c>
      <c r="B21" s="22" t="s">
        <v>60</v>
      </c>
      <c r="D21" s="36">
        <v>9750</v>
      </c>
      <c r="E21" s="37">
        <v>23.1</v>
      </c>
    </row>
    <row r="22" spans="1:5" x14ac:dyDescent="0.2">
      <c r="A22" t="s">
        <v>5</v>
      </c>
      <c r="B22" s="22" t="s">
        <v>61</v>
      </c>
      <c r="D22" s="36">
        <v>14380</v>
      </c>
      <c r="E22" s="37">
        <v>9.1</v>
      </c>
    </row>
    <row r="24" spans="1:5" x14ac:dyDescent="0.2">
      <c r="A24" s="189" t="s">
        <v>128</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zoomScaleSheetLayoutView="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344730</v>
      </c>
      <c r="E7" s="39">
        <v>994.7</v>
      </c>
    </row>
    <row r="9" spans="1:5" x14ac:dyDescent="0.2">
      <c r="A9" s="22" t="s">
        <v>56</v>
      </c>
      <c r="B9" s="22" t="s">
        <v>44</v>
      </c>
      <c r="D9" s="38">
        <v>15480</v>
      </c>
      <c r="E9" s="39">
        <v>147.80000000000001</v>
      </c>
    </row>
    <row r="10" spans="1:5" x14ac:dyDescent="0.2">
      <c r="A10" t="s">
        <v>5</v>
      </c>
      <c r="B10" s="22" t="s">
        <v>57</v>
      </c>
      <c r="D10" s="38">
        <v>6840</v>
      </c>
      <c r="E10" s="39">
        <v>65.8</v>
      </c>
    </row>
    <row r="11" spans="1:5" x14ac:dyDescent="0.2">
      <c r="A11" t="s">
        <v>5</v>
      </c>
      <c r="B11" s="22" t="s">
        <v>76</v>
      </c>
      <c r="D11" s="38">
        <v>2790</v>
      </c>
      <c r="E11" s="39">
        <v>12.8</v>
      </c>
    </row>
    <row r="12" spans="1:5" x14ac:dyDescent="0.2">
      <c r="A12" t="s">
        <v>5</v>
      </c>
      <c r="B12" s="22" t="s">
        <v>59</v>
      </c>
      <c r="D12" s="38">
        <v>3620</v>
      </c>
      <c r="E12" s="39">
        <v>33.200000000000003</v>
      </c>
    </row>
    <row r="13" spans="1:5" x14ac:dyDescent="0.2">
      <c r="A13" t="s">
        <v>5</v>
      </c>
      <c r="B13" s="22" t="s">
        <v>77</v>
      </c>
      <c r="D13" s="38">
        <v>970</v>
      </c>
      <c r="E13" s="39">
        <v>26.2</v>
      </c>
    </row>
    <row r="14" spans="1:5" x14ac:dyDescent="0.2">
      <c r="A14" t="s">
        <v>5</v>
      </c>
      <c r="B14" s="22" t="s">
        <v>78</v>
      </c>
      <c r="D14" s="38">
        <v>1110</v>
      </c>
      <c r="E14" s="39">
        <v>9.4</v>
      </c>
    </row>
    <row r="15" spans="1:5" x14ac:dyDescent="0.2">
      <c r="A15" t="s">
        <v>5</v>
      </c>
      <c r="B15" s="22" t="s">
        <v>79</v>
      </c>
      <c r="D15" s="38">
        <v>60</v>
      </c>
      <c r="E15" s="39">
        <v>0.1</v>
      </c>
    </row>
    <row r="16" spans="1:5" x14ac:dyDescent="0.2">
      <c r="A16" t="s">
        <v>5</v>
      </c>
      <c r="B16" s="22" t="s">
        <v>61</v>
      </c>
      <c r="D16" s="38">
        <v>90</v>
      </c>
      <c r="E16" s="39">
        <v>0.4</v>
      </c>
    </row>
    <row r="18" spans="1:5" x14ac:dyDescent="0.2">
      <c r="A18" s="22" t="s">
        <v>62</v>
      </c>
      <c r="B18" s="22" t="s">
        <v>44</v>
      </c>
      <c r="D18" s="38">
        <v>329250</v>
      </c>
      <c r="E18" s="39">
        <v>846.8</v>
      </c>
    </row>
    <row r="19" spans="1:5" x14ac:dyDescent="0.2">
      <c r="A19" t="s">
        <v>5</v>
      </c>
      <c r="B19" s="22" t="s">
        <v>80</v>
      </c>
      <c r="D19" s="38">
        <v>23740</v>
      </c>
      <c r="E19" s="39">
        <v>57.1</v>
      </c>
    </row>
    <row r="20" spans="1:5" x14ac:dyDescent="0.2">
      <c r="A20" t="s">
        <v>5</v>
      </c>
      <c r="B20" s="22" t="s">
        <v>81</v>
      </c>
      <c r="D20" s="38">
        <v>11560</v>
      </c>
      <c r="E20" s="39">
        <v>59.6</v>
      </c>
    </row>
    <row r="21" spans="1:5" x14ac:dyDescent="0.2">
      <c r="A21" t="s">
        <v>5</v>
      </c>
      <c r="B21" s="22" t="s">
        <v>82</v>
      </c>
      <c r="D21" s="38">
        <v>3200</v>
      </c>
      <c r="E21" s="39">
        <v>33.5</v>
      </c>
    </row>
    <row r="22" spans="1:5" x14ac:dyDescent="0.2">
      <c r="A22" t="s">
        <v>5</v>
      </c>
      <c r="B22" s="22" t="s">
        <v>83</v>
      </c>
      <c r="D22" s="38">
        <v>7330</v>
      </c>
      <c r="E22" s="39">
        <v>31.5</v>
      </c>
    </row>
    <row r="23" spans="1:5" x14ac:dyDescent="0.2">
      <c r="A23" t="s">
        <v>5</v>
      </c>
      <c r="B23" s="22" t="s">
        <v>84</v>
      </c>
      <c r="D23" s="38">
        <v>4050</v>
      </c>
      <c r="E23" s="39">
        <v>23.1</v>
      </c>
    </row>
    <row r="24" spans="1:5" x14ac:dyDescent="0.2">
      <c r="A24" t="s">
        <v>5</v>
      </c>
      <c r="B24" s="22" t="s">
        <v>85</v>
      </c>
      <c r="D24" s="38">
        <v>18220</v>
      </c>
      <c r="E24" s="39">
        <v>71.099999999999994</v>
      </c>
    </row>
    <row r="25" spans="1:5" x14ac:dyDescent="0.2">
      <c r="A25" t="s">
        <v>5</v>
      </c>
      <c r="B25" s="22" t="s">
        <v>86</v>
      </c>
      <c r="D25" s="38">
        <v>118350</v>
      </c>
      <c r="E25" s="39">
        <v>153.69999999999999</v>
      </c>
    </row>
    <row r="26" spans="1:5" x14ac:dyDescent="0.2">
      <c r="A26" t="s">
        <v>5</v>
      </c>
      <c r="B26" s="22" t="s">
        <v>87</v>
      </c>
      <c r="D26" s="38">
        <v>12090</v>
      </c>
      <c r="E26" s="39">
        <v>14.1</v>
      </c>
    </row>
    <row r="27" spans="1:5" x14ac:dyDescent="0.2">
      <c r="A27" t="s">
        <v>5</v>
      </c>
      <c r="B27" s="22" t="s">
        <v>88</v>
      </c>
      <c r="D27" s="38">
        <v>320</v>
      </c>
      <c r="E27" s="39">
        <v>0.1</v>
      </c>
    </row>
    <row r="28" spans="1:5" x14ac:dyDescent="0.2">
      <c r="A28" t="s">
        <v>5</v>
      </c>
      <c r="B28" s="22" t="s">
        <v>59</v>
      </c>
      <c r="D28" s="38">
        <v>104140</v>
      </c>
      <c r="E28" s="39">
        <v>323.7</v>
      </c>
    </row>
    <row r="29" spans="1:5" x14ac:dyDescent="0.2">
      <c r="A29" t="s">
        <v>5</v>
      </c>
      <c r="B29" s="22" t="s">
        <v>77</v>
      </c>
      <c r="D29" s="38">
        <v>2120</v>
      </c>
      <c r="E29" s="39">
        <v>47.1</v>
      </c>
    </row>
    <row r="30" spans="1:5" x14ac:dyDescent="0.2">
      <c r="A30" t="s">
        <v>5</v>
      </c>
      <c r="B30" s="22" t="s">
        <v>89</v>
      </c>
      <c r="D30" s="38">
        <v>8470</v>
      </c>
      <c r="E30" s="39">
        <v>18.2</v>
      </c>
    </row>
    <row r="31" spans="1:5" x14ac:dyDescent="0.2">
      <c r="A31" t="s">
        <v>5</v>
      </c>
      <c r="B31" s="22" t="s">
        <v>90</v>
      </c>
      <c r="D31" s="38">
        <v>1280</v>
      </c>
      <c r="E31" s="39">
        <v>5</v>
      </c>
    </row>
    <row r="32" spans="1:5" x14ac:dyDescent="0.2">
      <c r="A32" t="s">
        <v>5</v>
      </c>
      <c r="B32" s="22" t="s">
        <v>91</v>
      </c>
      <c r="D32" s="38">
        <v>1860</v>
      </c>
      <c r="E32" s="39">
        <v>0.6</v>
      </c>
    </row>
    <row r="33" spans="1:5" x14ac:dyDescent="0.2">
      <c r="A33" t="s">
        <v>5</v>
      </c>
      <c r="B33" s="22" t="s">
        <v>61</v>
      </c>
      <c r="D33" s="38">
        <v>12520</v>
      </c>
      <c r="E33" s="39">
        <v>8.6</v>
      </c>
    </row>
    <row r="35" spans="1:5" x14ac:dyDescent="0.2">
      <c r="A35" s="189" t="s">
        <v>128</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29</vt:i4>
      </vt:variant>
    </vt:vector>
  </HeadingPairs>
  <TitlesOfParts>
    <vt:vector size="58"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2026-07-21T07:32:23Z</dcterms:created>
  <dcterms:modified xsi:type="dcterms:W3CDTF">2026-07-21T07:35:22Z</dcterms:modified>
</cp:coreProperties>
</file>