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Publicatie\"/>
    </mc:Choice>
  </mc:AlternateContent>
  <xr:revisionPtr revIDLastSave="0" documentId="8_{8D7F9B46-6D9A-4F1B-A240-DD1ABEF199EB}" xr6:coauthVersionLast="47" xr6:coauthVersionMax="47" xr10:uidLastSave="{00000000-0000-0000-0000-000000000000}"/>
  <bookViews>
    <workbookView xWindow="-110" yWindow="-110" windowWidth="19420" windowHeight="10300" xr2:uid="{00000000-000D-0000-FFFF-FFFF00000000}"/>
  </bookViews>
  <sheets>
    <sheet name="Voorblad" sheetId="3" r:id="rId1"/>
    <sheet name="Inhoud" sheetId="4" r:id="rId2"/>
    <sheet name="Tabel 1" sheetId="1" r:id="rId3"/>
    <sheet name="Tabel 2" sheetId="6" r:id="rId4"/>
    <sheet name="Tabel 3" sheetId="7" r:id="rId5"/>
    <sheet name="Tabel 4" sheetId="8" r:id="rId6"/>
    <sheet name="Toelichting" sheetId="2" r:id="rId7"/>
    <sheet name="Begrippen" sheetId="5" r:id="rId8"/>
  </sheets>
  <externalReferences>
    <externalReference r:id="rId9"/>
  </externalReferences>
  <definedNames>
    <definedName name="_xlnm._FilterDatabase" localSheetId="2" hidden="1">'Tabel 1'!$A$5:$B$5</definedName>
    <definedName name="_xlnm._FilterDatabase" localSheetId="3" hidden="1">'Tabel 2'!$A$5:$C$5</definedName>
    <definedName name="_xlnm._FilterDatabase" localSheetId="4" hidden="1">'Tabel 3'!$A$5:$C$5</definedName>
    <definedName name="_xlnm._FilterDatabase" localSheetId="5" hidden="1">'Tabel 4'!$A$5:$C$5</definedName>
    <definedName name="OLE_LINK1" localSheetId="6">Toelichting!$A$5</definedName>
    <definedName name="OLE_LINK2" localSheetId="6">Toelichting!$A$5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7" l="1"/>
  <c r="D10" i="7"/>
  <c r="E7" i="7"/>
  <c r="D7" i="7"/>
  <c r="B9" i="4"/>
</calcChain>
</file>

<file path=xl/sharedStrings.xml><?xml version="1.0" encoding="utf-8"?>
<sst xmlns="http://schemas.openxmlformats.org/spreadsheetml/2006/main" count="153" uniqueCount="100">
  <si>
    <t>Tabel 1</t>
  </si>
  <si>
    <t>Inleiding</t>
  </si>
  <si>
    <t>Populatie</t>
  </si>
  <si>
    <t>Aandachtspunten bij de cijfers</t>
  </si>
  <si>
    <t>Bescherming van persoonsgegevens</t>
  </si>
  <si>
    <t>Privacy</t>
  </si>
  <si>
    <t>Toelichting bij de tabel</t>
  </si>
  <si>
    <r>
      <t xml:space="preserve">Voor meer informatie, zie onze website: </t>
    </r>
    <r>
      <rPr>
        <u/>
        <sz val="10"/>
        <color rgb="FF0070C0"/>
        <rFont val="Calibri"/>
        <family val="2"/>
        <scheme val="minor"/>
      </rPr>
      <t>www.cbs.nl/privacy</t>
    </r>
    <r>
      <rPr>
        <sz val="10"/>
        <color rgb="FF000000"/>
        <rFont val="Calibri"/>
        <family val="2"/>
        <scheme val="minor"/>
      </rPr>
      <t>.</t>
    </r>
  </si>
  <si>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</si>
  <si>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wordt microdata genoemd.</t>
  </si>
  <si>
    <t>Dashboard en rapport</t>
  </si>
  <si>
    <t>Dashboard</t>
  </si>
  <si>
    <t>Inhoud</t>
  </si>
  <si>
    <t>Inhoudsopgave</t>
  </si>
  <si>
    <t>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</si>
  <si>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</si>
  <si>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</si>
  <si>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</si>
  <si>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</si>
  <si>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</si>
  <si>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</si>
  <si>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</si>
  <si>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</si>
  <si>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</si>
  <si>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</si>
  <si>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</si>
  <si>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</si>
  <si>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Begrippen, afkortingen en bronnen</t>
  </si>
  <si>
    <t>Asielmigrant</t>
  </si>
  <si>
    <t>Gezinsmigrant</t>
  </si>
  <si>
    <t>Gezinsmigratie bestaat uit gezinshereniging en gezinsvorming. Onder gezinshereniging wordt de vestiging in Nederland verstaan van personen uit gezinnen die al voor de immigratie bestonden, waarbij één of meer gezinsleden bij gezinsleden gaan wonen die eerder naar Nederland zijn gekomen. Gezinsvorming betreft de vestiging in Nederland van personen die hier komen om te trouwen, een partnerschap af te sluiten, of te gaan samenwonen met een al in Nederland wonende partner, met wie betrokkene nooit eerder heeft samengewoond.</t>
  </si>
  <si>
    <t>Inburgeringsplicht</t>
  </si>
  <si>
    <t>Een persoon die van buiten de EU, de Europese Economische Ruimte, Turkije of Zwitserland langdurig in Nederland komt te wonen, is verplicht in te burgeren. Dat wil zeggen dat hij/zij de Nederlandse taal moet leren spreken en de Nederlandse samenleving moet leren kennen. Een persoon kan ontheven worden van de inburgeringsplicht als hij/zij door een psychische of lichamelijke beperking of door een verstandelijke handicap het inburgeringsexamen niet kan halen of als de gemeente of Dienst Uitvoering Onderwijs (DUO) vindt dat hij/zij het inburgeringsexamen niet kan halen.</t>
  </si>
  <si>
    <t>Overige migrant</t>
  </si>
  <si>
    <t>Geestelijk bedienaren en vreemdelingen met een niet-tijdelijk humanitaire verblijfsstatus.</t>
  </si>
  <si>
    <t>De nieuwe Wet inburgering is in werking getreden op 1 januari 2022 en geldt voor iedereen die vanaf 1 januari inburgeringsplichtig is geworden. Het doel van de wet is dat inburgeringsplichtigen zo snel mogelijk meedoen in Nederland. En dat ze daarnaast zo snel mogelijk werk vinden.</t>
  </si>
  <si>
    <t>Afkortingen</t>
  </si>
  <si>
    <t>AVG</t>
  </si>
  <si>
    <t>Algemene Verordening Gegevensbescherming</t>
  </si>
  <si>
    <t>CBS</t>
  </si>
  <si>
    <t>Centraal Bureau voor de Statistiek</t>
  </si>
  <si>
    <t>DUO</t>
  </si>
  <si>
    <t>Dienst Uitvoering Onderwijs</t>
  </si>
  <si>
    <t>ISI</t>
  </si>
  <si>
    <t>Informatiesysteem inburgering</t>
  </si>
  <si>
    <t>Bronnen</t>
  </si>
  <si>
    <t>Bron</t>
  </si>
  <si>
    <t xml:space="preserve">Informatiesysteem inburgering (ISI) </t>
  </si>
  <si>
    <t>Algemene beschrijving</t>
  </si>
  <si>
    <t>In het informatiesysteem inburgering (ISI) zijn gegevens opgenomen van alle inburgeringsplichtigen en overige deelnemers aan het inburgeringsexamen. In ISI wordt voor inburgeringsplichtigen onder andere bijgehouden wat de inburgeringstermijn is, de datum waarop de inburgeraar geslaagd is voor het examen, en het afsluiten van een lening bij DUO. Het ISI wordt beheerd door DUO. DUO heeft aan het CBS informatie verstrekt over alle inburgeringsplichtigen onder de Wet inburgering. Het gaat om stand in januari 2024.</t>
  </si>
  <si>
    <t>Leverancier</t>
  </si>
  <si>
    <t>Integraal of steekproef</t>
  </si>
  <si>
    <t>Integraal.</t>
  </si>
  <si>
    <t>Periodiciteit</t>
  </si>
  <si>
    <t>Jaarlijks</t>
  </si>
  <si>
    <t>Bijzonderheden</t>
  </si>
  <si>
    <t>-</t>
  </si>
  <si>
    <t>Wet inburgering 2021</t>
  </si>
  <si>
    <t>SWI</t>
  </si>
  <si>
    <t>Statistiek Wet inburgering</t>
  </si>
  <si>
    <t>CBS, Teams Rechtsbescherming en Veiligheid en Sociale Zekerheid</t>
  </si>
  <si>
    <t xml:space="preserve">Vragen over deze publicatie kunnen gestuurd worden aan het CBS onder vermelding van het projectnummer: PR002579. </t>
  </si>
  <si>
    <t>Tabel 2</t>
  </si>
  <si>
    <t>Juni 2026</t>
  </si>
  <si>
    <t>Tabel 3</t>
  </si>
  <si>
    <t>Tabel 4</t>
  </si>
  <si>
    <t>Instroom inburgeringsplichtigen onder de Wet inburgering 2021, uitgesplitst naar cohort en doelgroep, 2022-2025</t>
  </si>
  <si>
    <t>Instroom inburgeringsplichtigen onder de Wet inburgering 2021, uitgesplitst naar cohort, leerroute en doelgroep, 2022-2025</t>
  </si>
  <si>
    <t>Stand inburgering eind 2025, uitgesplitst naar cohort en doelgroep, 2022 en 2023</t>
  </si>
  <si>
    <t>Uitstroom inburgeringsplichtigen onder de Wet inburgering 2021 eind 2025, uitgesplitst naar cohort, leerroute en doelgroep, 2022 en 2023</t>
  </si>
  <si>
    <t>In- en uitstroomtabellen Wet inburgering 2021, 2022-2025</t>
  </si>
  <si>
    <t xml:space="preserve">De populatie in de tabellen 1 en 2 bestaat uit personen die op enig moment inburgeringsplichtig zijn (geweest) onder de Wet inburgering 2021 in de periode 2022 t/m 2025. Tabel 3 heeft dezelfde populatie, maar dan voor de jaren 2022 en 2023. In tabel 4 zijn alleen personen opgenomen die zijn ingestroomd onder de Wet inburgering 2021 en eind 2025 niet meer inburgeringsplichtig zijn. Voor alle tabellen geldt dat personen die als gezinshereniger of gezinsvormer bij een asielmigrant horen, in de tabellen zijn opgenomen onder de doelgroep asielmigranten. </t>
  </si>
  <si>
    <t xml:space="preserve">In de tabellen zijn aantallen kleiner dan tien onderdrukt in verband met geheimhouding. Alle overige cijfers zijn afgerond op vijftallen, waardoor de som van de afzonderlijke aantallen kan afwijken van het totaal. </t>
  </si>
  <si>
    <t>Meer informatie over de Wet Inburgering 2021 is te vinden in het dashboard:</t>
  </si>
  <si>
    <t>In dit onderzoek: statushouder met verblijfstitel asiel en waarvan DUO de inburgeringsplicht heeft vastgesteld. Personen die als gezinshereniger of gezinsvormer bij een asielmigrant horen, behoren ook tot de doelgroep asielmigrant.</t>
  </si>
  <si>
    <t>Leerroute</t>
  </si>
  <si>
    <t>In het Inburgeringsstelsel bestaan drie leerroutes, namelijk de B1-route, de onderwijsroute en de zelfredzaamheidsroute (Z-route):
- De B1-route heeft een taaleis welke ligt op taalniveau B1. Van inburgeraars wordt verder participatie verwacht. Zij kunnen bijvoorbeeld deelnemen aan vrijwilligerswerk.
- De onderwijsroute is met name bedoeld voor jonge inburgeraars. Zij volgen een (voltijds) taalschakeltraject waarin zij niet alleen de Nederlandse taal leren op tenminste niveau B1, maar ook maatwerkvakken volgen en studievaardigheden opdoen. Zij worden daarmee voorbereid op uitstroom naar het mbo of naar het hoger onderwijs.
- De zelfredzaamheidsroute (Z-route) is bedoeld voor de groep inburgeraars met een lage leerbaarheid die naar verwachting rond A1-niveau zal uitkomen. Ze volgen een intensief traject dat gericht is op het zelfstandig kunnen participeren in de maatschappij.
In sommige gevallen wordt geen leerroute vastgesteld in het PIP. Dit kan het geval zijn bij een ontheffing of vrijstelling van de inburgeringsplicht.</t>
  </si>
  <si>
    <t>PIP</t>
  </si>
  <si>
    <t>Persoonlijk Plan Inburgering en Participatie</t>
  </si>
  <si>
    <t>Gezins- en overige migranten</t>
  </si>
  <si>
    <t>Totaal</t>
  </si>
  <si>
    <t>B1-route</t>
  </si>
  <si>
    <t>Onderwijsroute</t>
  </si>
  <si>
    <t>Zelfredzaamheidsroute</t>
  </si>
  <si>
    <t>(Nog) niet vastgelegd</t>
  </si>
  <si>
    <t>Voldaan</t>
  </si>
  <si>
    <t>Nog inburgeringsplichtig</t>
  </si>
  <si>
    <t>Nr</t>
  </si>
  <si>
    <t>Cohort</t>
  </si>
  <si>
    <t>Type migrant</t>
  </si>
  <si>
    <t>Bron: CBS</t>
  </si>
  <si>
    <t>Status inburgering</t>
  </si>
  <si>
    <t>Overige uitstroom (ontheffing, (tijdelijke) vrijstelling of vervallen)</t>
  </si>
  <si>
    <t>Instroom inburgeringsplichtigen onder de Wet inburgering 2021, uitgesplitst naar cohort en doelgroep, 2022-2025*</t>
  </si>
  <si>
    <t>Instroom inburgeringsplichtigen onder de Wet inburgering 2021, uitgesplitst naar cohort, leerroute en doelgroep, 2022-2025*</t>
  </si>
  <si>
    <t>Stand inburgering eind 2025, uitgesplitst naar cohort en doelgroep, 2022 en 2023*</t>
  </si>
  <si>
    <t>Uitstroom inburgeringsplichtigen onder de Wet inburgering 2021 eind 2025, uitgesplitst naar cohort, leerroute en doelgroep, 2022 en 2023*</t>
  </si>
  <si>
    <t xml:space="preserve">Tot de categorie '(Nog) niet vastgelegd' behoren personen waarvoor eind 2025 (nog) geen vastgesteld Persoonlijk Plan Inburgering en Participatie (PIP) met leerroute is. Dit kunnen bijvoorbeeld personen zijn die zijn vrijgesteld of ontheven of waarvan de inburgeringsplicht is komen te vervallen en waarvoor nooit een PIP is opgesteld. In deze categorie vallen ook personen die wel inburgeringsplichtig zijn, maar waarvoor de PIP met leerroute nog niet is vastgesteld. Voor personen die nog bezig zijn met inburgeren of hebben voldaan aan de inburgeringsplicht eind 2025 is gekeken naar de vastgestelde leerroute in het PIP. </t>
  </si>
  <si>
    <t>De ministeries van Sociale Zaken en Werkgelegenheid en Justitie en Veiligheid willen graag meer inzicht in de in- en uitstroom van inburgeringsplichtigen onder de Wet inburgering 2021. Het gaat hierbij om de instroom van inburgeringsplichtigen in de periode 2022 t/m 2025, uitgesplitst naar het jaar waarin ze zijn ingestroomd (=cohort), doelgroep en leerroute. Bij de uitstroom  wordt gekeken naar het aantal inburgeringsplichtigen dat is ingestroomd in 2022 en 2023 en eind 2025 is uitgestroomd, uitgesplitst naar het jaar waarin ze zijn ingestroomd, doelgroep en leerroute. Het betreffen voorlopige cijfers.</t>
  </si>
  <si>
    <t>Onder uitstroom vallen persoon die hebben voldaan aan de inburgeringsplicht en personen die eind 2025 (tijdelijk) zijn vrijgesteld of ontheven van de inburgeringsplicht of waarvan de inburgeringsplicht is komen te vervallen. Dit laatste komt overeen met Overige uitstroom in 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</si>
</sst>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x14ac:knownFonts="1">
    <font>
      <sz val="8"/>
      <color rgb="FF000000"/>
      <name val="Arial"/>
    </font>
    <font>
      <b/>
      <sz val="12"/>
      <color rgb="FF000000"/>
      <name val="Calibri"/>
      <family val="2"/>
      <scheme val="minor"/>
    </font>
    <font>
      <sz val="11"/>
      <color rgb="FF000000"/>
      <name val="Calibri"/>
      <family val="2"/>
      <scheme val="minor"/>
    </font>
    <font>
      <b/>
      <i/>
      <sz val="11"/>
      <color rgb="FF000000"/>
      <name val="Calibri"/>
      <family val="2"/>
      <scheme val="minor"/>
    </font>
    <font>
      <sz val="10"/>
      <color rgb="FF000000"/>
      <name val="Calibri"/>
      <family val="2"/>
      <scheme val="minor"/>
    </font>
    <font>
      <sz val="8"/>
      <color rgb="FF000000"/>
      <name val="Calibri"/>
      <family val="2"/>
      <scheme val="minor"/>
    </font>
    <font>
      <i/>
      <sz val="10"/>
      <color rgb="FF000000"/>
      <name val="Calibri"/>
      <family val="2"/>
      <scheme val="minor"/>
    </font>
    <font>
      <b/>
      <sz val="11"/>
      <color theme="1"/>
      <name val="Calibri"/>
      <family val="2"/>
      <scheme val="minor"/>
    </font>
    <font>
      <sz val="8"/>
      <color rgb="FF000000"/>
      <name val="Arial"/>
      <family val="2"/>
    </font>
    <font>
      <b/>
      <sz val="10"/>
      <color theme="1"/>
      <name val="Calibri"/>
      <family val="2"/>
      <scheme val="minor"/>
    </font>
    <font>
      <b/>
      <sz val="12"/>
      <color theme="1"/>
      <name val="Calibri"/>
      <family val="2"/>
      <scheme val="minor"/>
    </font>
    <font>
      <u/>
      <sz val="10"/>
      <color rgb="FF0070C0"/>
      <name val="Calibri"/>
      <family val="2"/>
      <scheme val="minor"/>
    </font>
    <font>
      <sz val="18"/>
      <color theme="3"/>
      <name val="Calibri Light"/>
      <family val="2"/>
      <scheme val="major"/>
    </font>
    <font>
      <u/>
      <sz val="8"/>
      <color theme="10"/>
      <name val="Arial"/>
      <family val="2"/>
    </font>
    <font>
      <b/>
      <i/>
      <sz val="11"/>
      <name val="Calibri"/>
      <family val="2"/>
      <scheme val="minor"/>
    </font>
    <font>
      <sz val="10"/>
      <name val="Calibri"/>
      <family val="2"/>
      <scheme val="minor"/>
    </font>
    <font>
      <u/>
      <sz val="10"/>
      <name val="Calibri"/>
      <family val="2"/>
      <scheme val="minor"/>
    </font>
    <font>
      <sz val="10"/>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sz val="10"/>
      <name val="Arial"/>
      <family val="2"/>
    </font>
    <font>
      <sz val="8"/>
      <name val="Arial"/>
      <family val="2"/>
    </font>
    <font>
      <b/>
      <sz val="10"/>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9E9E9"/>
        <bgColor indexed="64"/>
      </patternFill>
    </fill>
    <fill>
      <patternFill patternType="solid">
        <fgColor indexed="9"/>
        <bgColor indexed="64"/>
      </patternFill>
    </fill>
    <fill>
      <patternFill patternType="solid">
        <fgColor indexed="65"/>
        <bgColor indexed="64"/>
      </patternFill>
    </fill>
    <fill>
      <patternFill patternType="solid">
        <fgColor theme="2"/>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20" fillId="2" borderId="0" applyNumberFormat="0" applyFill="0" applyBorder="0" applyProtection="0"/>
    <xf numFmtId="0" fontId="21" fillId="2" borderId="0" applyNumberFormat="0" applyFill="0" applyBorder="0" applyProtection="0"/>
    <xf numFmtId="49" fontId="15" fillId="3" borderId="0">
      <alignment horizontal="left"/>
    </xf>
  </cellStyleXfs>
  <cellXfs count="77">
    <xf numFmtId="0" fontId="0" fillId="0" borderId="0" xfId="0"/>
    <xf numFmtId="0" fontId="1" fillId="2" borderId="0" xfId="0" applyFont="1" applyFill="1" applyAlignment="1">
      <alignment horizontal="justify" vertical="center" wrapText="1"/>
    </xf>
    <xf numFmtId="0" fontId="2" fillId="2" borderId="0" xfId="0" applyFont="1" applyFill="1" applyAlignment="1">
      <alignment horizontal="justify"/>
    </xf>
    <xf numFmtId="0" fontId="3" fillId="2" borderId="0" xfId="0" applyFont="1" applyFill="1" applyAlignment="1">
      <alignment horizontal="justify" vertical="center" wrapText="1"/>
    </xf>
    <xf numFmtId="0" fontId="2" fillId="2" borderId="0" xfId="0" applyFont="1" applyFill="1" applyAlignment="1">
      <alignment horizontal="justify" vertical="top" wrapText="1"/>
    </xf>
    <xf numFmtId="0" fontId="4" fillId="2" borderId="0" xfId="0" applyFont="1" applyFill="1" applyAlignment="1">
      <alignment horizontal="justify" vertical="center" wrapText="1"/>
    </xf>
    <xf numFmtId="0" fontId="5" fillId="2" borderId="0" xfId="0" applyFont="1" applyFill="1" applyAlignment="1">
      <alignment horizontal="justify" vertical="center" wrapText="1"/>
    </xf>
    <xf numFmtId="0" fontId="3" fillId="2" borderId="0" xfId="0" applyFont="1" applyFill="1" applyAlignment="1">
      <alignment horizontal="justify" vertical="center"/>
    </xf>
    <xf numFmtId="0" fontId="6" fillId="2" borderId="0" xfId="0" applyFont="1" applyFill="1" applyAlignment="1">
      <alignment horizontal="justify" vertical="center" wrapText="1"/>
    </xf>
    <xf numFmtId="0" fontId="7" fillId="0" borderId="0" xfId="0" applyFont="1" applyAlignment="1">
      <alignment horizontal="left" vertical="top"/>
    </xf>
    <xf numFmtId="0" fontId="9" fillId="2" borderId="0" xfId="0" applyFont="1" applyFill="1"/>
    <xf numFmtId="0" fontId="10" fillId="0" borderId="0" xfId="0" applyFont="1" applyAlignment="1">
      <alignment horizontal="left" vertical="top"/>
    </xf>
    <xf numFmtId="0" fontId="4" fillId="2" borderId="0" xfId="0" applyFont="1" applyFill="1" applyAlignment="1">
      <alignment horizontal="justify" vertical="top" wrapText="1"/>
    </xf>
    <xf numFmtId="0" fontId="14" fillId="2" borderId="0" xfId="0" applyFont="1" applyFill="1" applyAlignment="1">
      <alignment horizontal="left" vertical="top"/>
    </xf>
    <xf numFmtId="0" fontId="15" fillId="0" borderId="0" xfId="0" applyFont="1" applyAlignment="1">
      <alignment horizontal="left" vertical="top"/>
    </xf>
    <xf numFmtId="0" fontId="16" fillId="0" borderId="0" xfId="2" applyFont="1" applyAlignment="1">
      <alignment horizontal="left" vertical="top"/>
    </xf>
    <xf numFmtId="0" fontId="0" fillId="4" borderId="0" xfId="0" applyFill="1"/>
    <xf numFmtId="0" fontId="17" fillId="4" borderId="0" xfId="0" applyFont="1" applyFill="1"/>
    <xf numFmtId="0" fontId="12" fillId="4" borderId="0" xfId="1" applyFill="1" applyAlignment="1"/>
    <xf numFmtId="0" fontId="10" fillId="4" borderId="0" xfId="0" applyFont="1" applyFill="1"/>
    <xf numFmtId="0" fontId="18" fillId="4" borderId="0" xfId="0" applyFont="1" applyFill="1"/>
    <xf numFmtId="0" fontId="19" fillId="4" borderId="0" xfId="0" applyFont="1" applyFill="1"/>
    <xf numFmtId="49" fontId="19" fillId="4" borderId="0" xfId="0" applyNumberFormat="1" applyFont="1" applyFill="1"/>
    <xf numFmtId="0" fontId="17" fillId="2" borderId="0" xfId="0" applyFont="1" applyFill="1"/>
    <xf numFmtId="0" fontId="17" fillId="2" borderId="0" xfId="0" quotePrefix="1" applyFont="1" applyFill="1"/>
    <xf numFmtId="0" fontId="20" fillId="5" borderId="0" xfId="3" applyFill="1"/>
    <xf numFmtId="0" fontId="21" fillId="5" borderId="0" xfId="4" applyFill="1"/>
    <xf numFmtId="0" fontId="0" fillId="5" borderId="0" xfId="0" applyFill="1"/>
    <xf numFmtId="0" fontId="13" fillId="5" borderId="0" xfId="2" applyFill="1"/>
    <xf numFmtId="0" fontId="8" fillId="5" borderId="0" xfId="0" applyFont="1" applyFill="1"/>
    <xf numFmtId="0" fontId="20" fillId="2" borderId="0" xfId="3" applyFill="1" applyAlignment="1">
      <alignment vertical="top"/>
    </xf>
    <xf numFmtId="0" fontId="20" fillId="2" borderId="0" xfId="3" applyFill="1"/>
    <xf numFmtId="0" fontId="21" fillId="2" borderId="0" xfId="4" applyFill="1" applyBorder="1" applyAlignment="1">
      <alignment vertical="top"/>
    </xf>
    <xf numFmtId="0" fontId="21" fillId="2" borderId="0" xfId="4" applyFill="1" applyBorder="1"/>
    <xf numFmtId="0" fontId="15" fillId="2" borderId="0" xfId="0" applyFont="1" applyFill="1" applyAlignment="1">
      <alignment vertical="top" wrapText="1"/>
    </xf>
    <xf numFmtId="0" fontId="15" fillId="6" borderId="0" xfId="4" applyFont="1" applyFill="1" applyBorder="1" applyAlignment="1">
      <alignment vertical="top"/>
    </xf>
    <xf numFmtId="0" fontId="15" fillId="5" borderId="0" xfId="0" applyFont="1" applyFill="1" applyAlignment="1">
      <alignment wrapText="1"/>
    </xf>
    <xf numFmtId="0" fontId="22" fillId="0" borderId="0" xfId="0" applyFont="1" applyAlignment="1">
      <alignment horizontal="left" vertical="center"/>
    </xf>
    <xf numFmtId="0" fontId="21" fillId="2" borderId="0" xfId="0" applyFont="1" applyFill="1" applyAlignment="1">
      <alignment vertical="top" wrapText="1"/>
    </xf>
    <xf numFmtId="0" fontId="15" fillId="3" borderId="0" xfId="0" applyFont="1" applyFill="1" applyAlignment="1">
      <alignment vertical="top" wrapText="1"/>
    </xf>
    <xf numFmtId="49" fontId="15" fillId="3" borderId="0" xfId="5" applyAlignment="1">
      <alignment vertical="top"/>
    </xf>
    <xf numFmtId="49" fontId="15" fillId="6" borderId="0" xfId="5" applyFill="1" applyAlignment="1">
      <alignment vertical="top"/>
    </xf>
    <xf numFmtId="0" fontId="15" fillId="2" borderId="0" xfId="0" quotePrefix="1" applyFont="1" applyFill="1" applyAlignment="1">
      <alignment vertical="top" wrapText="1"/>
    </xf>
    <xf numFmtId="49" fontId="15" fillId="0" borderId="0" xfId="5" applyFill="1" applyAlignment="1">
      <alignment vertical="top"/>
    </xf>
    <xf numFmtId="0" fontId="0" fillId="0" borderId="0" xfId="0" applyAlignment="1">
      <alignment horizontal="left" vertical="top"/>
    </xf>
    <xf numFmtId="0" fontId="10" fillId="5" borderId="0" xfId="0" applyFont="1" applyFill="1" applyAlignment="1">
      <alignment horizontal="left" vertical="top"/>
    </xf>
    <xf numFmtId="0" fontId="7" fillId="5" borderId="0" xfId="0" applyFont="1" applyFill="1" applyAlignment="1">
      <alignment horizontal="left" vertical="top"/>
    </xf>
    <xf numFmtId="0" fontId="0" fillId="5" borderId="0" xfId="0" applyFill="1" applyAlignment="1">
      <alignment horizontal="left" vertical="top"/>
    </xf>
    <xf numFmtId="0" fontId="23" fillId="5" borderId="0" xfId="2" applyFont="1" applyFill="1"/>
    <xf numFmtId="0" fontId="6" fillId="2" borderId="0" xfId="0" applyFont="1" applyFill="1" applyAlignment="1">
      <alignment horizontal="justify" vertical="top" wrapText="1"/>
    </xf>
    <xf numFmtId="0" fontId="9" fillId="2" borderId="0" xfId="0" applyFont="1" applyFill="1" applyAlignment="1">
      <alignment horizontal="left" vertical="top"/>
    </xf>
    <xf numFmtId="0" fontId="9" fillId="2" borderId="1" xfId="0" applyFont="1" applyFill="1" applyBorder="1" applyAlignment="1">
      <alignment horizontal="left" vertical="top"/>
    </xf>
    <xf numFmtId="0" fontId="0" fillId="0" borderId="2" xfId="0" applyBorder="1"/>
    <xf numFmtId="0" fontId="0" fillId="6" borderId="2" xfId="0" applyFill="1" applyBorder="1"/>
    <xf numFmtId="0" fontId="0" fillId="5" borderId="2" xfId="0" applyFill="1" applyBorder="1"/>
    <xf numFmtId="0" fontId="9" fillId="2" borderId="2" xfId="0" applyFont="1" applyFill="1" applyBorder="1"/>
    <xf numFmtId="0" fontId="24" fillId="5" borderId="1" xfId="0" applyFont="1" applyFill="1" applyBorder="1" applyAlignment="1">
      <alignment horizontal="left" vertical="top"/>
    </xf>
    <xf numFmtId="0" fontId="24" fillId="5" borderId="3" xfId="0" applyFont="1" applyFill="1" applyBorder="1" applyAlignment="1">
      <alignment horizontal="left" vertical="top"/>
    </xf>
    <xf numFmtId="0" fontId="24" fillId="5" borderId="2" xfId="0" applyFont="1" applyFill="1" applyBorder="1" applyAlignment="1">
      <alignment horizontal="left" vertical="top"/>
    </xf>
    <xf numFmtId="164" fontId="4" fillId="5" borderId="0" xfId="0" applyNumberFormat="1" applyFont="1" applyFill="1" applyBorder="1" applyAlignment="1">
      <alignment horizontal="right"/>
    </xf>
    <xf numFmtId="0" fontId="4" fillId="6" borderId="0" xfId="0" applyFont="1" applyFill="1" applyAlignment="1">
      <alignment horizontal="left" vertical="top"/>
    </xf>
    <xf numFmtId="0" fontId="4" fillId="6" borderId="0" xfId="0" applyFont="1" applyFill="1" applyBorder="1" applyAlignment="1">
      <alignment horizontal="left" vertical="top"/>
    </xf>
    <xf numFmtId="0" fontId="0" fillId="6" borderId="2" xfId="0" applyFill="1" applyBorder="1" applyAlignment="1">
      <alignment horizontal="left" vertical="top"/>
    </xf>
    <xf numFmtId="0" fontId="24" fillId="0" borderId="1" xfId="0" applyFont="1" applyBorder="1" applyAlignment="1">
      <alignment horizontal="left" vertical="top"/>
    </xf>
    <xf numFmtId="0" fontId="24" fillId="0" borderId="3" xfId="0" applyFont="1" applyBorder="1" applyAlignment="1">
      <alignment horizontal="left" vertical="top"/>
    </xf>
    <xf numFmtId="0" fontId="24" fillId="0" borderId="2" xfId="0" applyFont="1" applyBorder="1" applyAlignment="1">
      <alignment horizontal="left" vertical="top"/>
    </xf>
    <xf numFmtId="0" fontId="24" fillId="0" borderId="2" xfId="0" applyFont="1" applyBorder="1" applyAlignment="1">
      <alignment horizontal="left" vertical="top" wrapText="1"/>
    </xf>
    <xf numFmtId="0" fontId="4" fillId="6" borderId="0" xfId="0" applyFont="1" applyFill="1" applyBorder="1" applyAlignment="1">
      <alignment horizontal="left" vertical="top" wrapText="1"/>
    </xf>
    <xf numFmtId="164" fontId="4" fillId="0" borderId="0" xfId="0" applyNumberFormat="1" applyFont="1" applyBorder="1" applyAlignment="1">
      <alignment horizontal="right" wrapText="1"/>
    </xf>
    <xf numFmtId="0" fontId="24" fillId="5" borderId="0" xfId="0" applyFont="1" applyFill="1" applyAlignment="1">
      <alignment horizontal="left" vertical="top"/>
    </xf>
    <xf numFmtId="0" fontId="4" fillId="5" borderId="2" xfId="0" applyFont="1" applyFill="1" applyBorder="1"/>
    <xf numFmtId="0" fontId="24" fillId="5" borderId="2" xfId="0" applyFont="1" applyFill="1" applyBorder="1" applyAlignment="1">
      <alignment vertical="top"/>
    </xf>
    <xf numFmtId="0" fontId="4" fillId="6" borderId="2" xfId="0" applyFont="1" applyFill="1" applyBorder="1" applyAlignment="1">
      <alignment horizontal="left" vertical="top"/>
    </xf>
    <xf numFmtId="0" fontId="9" fillId="2" borderId="1" xfId="0" applyFont="1" applyFill="1" applyBorder="1" applyAlignment="1">
      <alignment vertical="top"/>
    </xf>
    <xf numFmtId="0" fontId="24" fillId="5" borderId="1" xfId="0" applyFont="1" applyFill="1" applyBorder="1" applyAlignment="1">
      <alignment vertical="top"/>
    </xf>
    <xf numFmtId="0" fontId="24" fillId="5" borderId="3" xfId="0" applyFont="1" applyFill="1" applyBorder="1" applyAlignment="1">
      <alignment vertical="top"/>
    </xf>
    <xf numFmtId="3" fontId="24" fillId="5" borderId="2" xfId="0" applyNumberFormat="1" applyFont="1" applyFill="1" applyBorder="1" applyAlignment="1">
      <alignment vertical="top"/>
    </xf>
  </cellXfs>
  <cellStyles count="6">
    <cellStyle name="Hyperlink" xfId="2" builtinId="8"/>
    <cellStyle name="Rijkop" xfId="5" xr:uid="{77DC3204-837E-4DF9-B93E-50A157675699}"/>
    <cellStyle name="Standaard" xfId="0" builtinId="0"/>
    <cellStyle name="Tabelkop" xfId="3" xr:uid="{D0A94BB9-F010-49C2-BCA5-90B56EBACF9F}"/>
    <cellStyle name="Tabelsubkop" xfId="4" xr:uid="{50862D54-13A3-4360-9B24-23726D52AF04}"/>
    <cellStyle name="Titel"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844550</xdr:colOff>
      <xdr:row>7</xdr:row>
      <xdr:rowOff>0</xdr:rowOff>
    </xdr:to>
    <xdr:pic>
      <xdr:nvPicPr>
        <xdr:cNvPr id="3" name="Afbeelding 2" descr="cid:image004.png@01D3A4BB.465F0BB0">
          <a:extLst>
            <a:ext uri="{FF2B5EF4-FFF2-40B4-BE49-F238E27FC236}">
              <a16:creationId xmlns:a16="http://schemas.microsoft.com/office/drawing/2014/main" id="{0574C30C-D4D2-4378-BE97-109A15EF9A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4550" cy="12827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ojecten\SQS\003163PmG_JenV_SEC1\Werk\8-Output\240902%20Monitor%20Preventie%20met%20gezag%20fas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
      <sheetName val="Introductie"/>
      <sheetName val="Tabel 1"/>
      <sheetName val="Tabel 2"/>
      <sheetName val="Tabel 3"/>
      <sheetName val="Tabel 4"/>
      <sheetName val="Tabel 5"/>
      <sheetName val="Toelichting"/>
      <sheetName val="Begrippen"/>
      <sheetName val="Focusgebied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Begrippen, afkortingen en bronnen</v>
          </cell>
        </row>
      </sheetData>
      <sheetData sheetId="10"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shboards.cbs.nl/v5/statistiek_wet_inburg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DA31-4F33-4169-BF4E-BC0DC6400759}">
  <dimension ref="A1:K23"/>
  <sheetViews>
    <sheetView tabSelected="1" workbookViewId="0"/>
  </sheetViews>
  <sheetFormatPr defaultColWidth="9.77734375" defaultRowHeight="13" x14ac:dyDescent="0.3"/>
  <cols>
    <col min="1" max="1" width="16.21875" style="17" customWidth="1"/>
    <col min="2" max="2" width="105.44140625" style="17" customWidth="1"/>
    <col min="3" max="9" width="10.109375" style="17" customWidth="1"/>
    <col min="10" max="16384" width="9.77734375" style="17"/>
  </cols>
  <sheetData>
    <row r="1" spans="1:11" s="16" customFormat="1" ht="10" x14ac:dyDescent="0.2"/>
    <row r="4" spans="1:11" ht="23.5" x14ac:dyDescent="0.55000000000000004">
      <c r="B4" s="18" t="s">
        <v>70</v>
      </c>
    </row>
    <row r="5" spans="1:11" ht="15.5" x14ac:dyDescent="0.35">
      <c r="A5" s="19"/>
      <c r="B5" s="20"/>
    </row>
    <row r="8" spans="1:11" x14ac:dyDescent="0.3">
      <c r="A8" s="21" t="s">
        <v>60</v>
      </c>
    </row>
    <row r="9" spans="1:11" x14ac:dyDescent="0.3">
      <c r="A9" s="22" t="s">
        <v>63</v>
      </c>
    </row>
    <row r="13" spans="1:11" x14ac:dyDescent="0.3">
      <c r="A13" s="23"/>
      <c r="B13" s="23"/>
      <c r="C13" s="23"/>
      <c r="D13" s="23"/>
      <c r="E13" s="23"/>
      <c r="F13" s="23"/>
      <c r="G13" s="23"/>
      <c r="H13" s="23"/>
      <c r="I13" s="23"/>
      <c r="J13" s="23"/>
      <c r="K13" s="23"/>
    </row>
    <row r="14" spans="1:11" x14ac:dyDescent="0.3">
      <c r="A14" s="24"/>
      <c r="B14" s="23"/>
      <c r="C14" s="23"/>
      <c r="D14" s="23"/>
      <c r="E14" s="23"/>
      <c r="F14" s="23"/>
      <c r="G14" s="23"/>
      <c r="H14" s="23"/>
      <c r="I14" s="23"/>
      <c r="J14" s="23"/>
      <c r="K14" s="23"/>
    </row>
    <row r="15" spans="1:11" x14ac:dyDescent="0.3">
      <c r="A15" s="23"/>
      <c r="B15" s="23"/>
      <c r="C15" s="23"/>
      <c r="D15" s="23"/>
      <c r="E15" s="23"/>
      <c r="F15" s="23"/>
      <c r="G15" s="23"/>
      <c r="H15" s="23"/>
      <c r="I15" s="23"/>
      <c r="J15" s="23"/>
      <c r="K15" s="23"/>
    </row>
    <row r="16" spans="1:11" x14ac:dyDescent="0.3">
      <c r="A16" s="24"/>
      <c r="B16" s="23"/>
      <c r="C16" s="23"/>
      <c r="D16" s="23"/>
      <c r="E16" s="23"/>
      <c r="F16" s="23"/>
      <c r="G16" s="23"/>
      <c r="H16" s="23"/>
      <c r="I16" s="23"/>
      <c r="J16" s="23"/>
      <c r="K16" s="23"/>
    </row>
    <row r="17" spans="1:11" x14ac:dyDescent="0.3">
      <c r="A17" s="23"/>
      <c r="B17" s="23"/>
      <c r="C17" s="23"/>
      <c r="D17" s="23"/>
      <c r="E17" s="23"/>
      <c r="F17" s="23"/>
      <c r="G17" s="23"/>
      <c r="H17" s="23"/>
      <c r="I17" s="23"/>
      <c r="J17" s="23"/>
      <c r="K17" s="23"/>
    </row>
    <row r="18" spans="1:11" x14ac:dyDescent="0.3">
      <c r="A18" s="23"/>
      <c r="B18" s="23"/>
      <c r="C18" s="23"/>
      <c r="D18" s="23"/>
      <c r="E18" s="23"/>
      <c r="F18" s="23"/>
      <c r="G18" s="23"/>
      <c r="H18" s="23"/>
      <c r="I18" s="23"/>
      <c r="J18" s="23"/>
      <c r="K18" s="23"/>
    </row>
    <row r="19" spans="1:11" x14ac:dyDescent="0.3">
      <c r="A19" s="24"/>
      <c r="B19" s="23"/>
      <c r="C19" s="23"/>
      <c r="D19" s="23"/>
      <c r="E19" s="23"/>
      <c r="F19" s="23"/>
      <c r="G19" s="23"/>
      <c r="H19" s="23"/>
      <c r="I19" s="23"/>
      <c r="J19" s="23"/>
      <c r="K19" s="23"/>
    </row>
    <row r="20" spans="1:11" x14ac:dyDescent="0.3">
      <c r="A20" s="24"/>
      <c r="B20" s="23"/>
      <c r="C20" s="23"/>
      <c r="D20" s="23"/>
      <c r="E20" s="23"/>
      <c r="F20" s="23"/>
      <c r="G20" s="23"/>
      <c r="H20" s="23"/>
      <c r="I20" s="23"/>
      <c r="J20" s="23"/>
      <c r="K20" s="23"/>
    </row>
    <row r="21" spans="1:11" x14ac:dyDescent="0.3">
      <c r="A21" s="24"/>
      <c r="B21" s="23"/>
      <c r="C21" s="23"/>
      <c r="D21" s="23"/>
      <c r="E21" s="23"/>
      <c r="F21" s="23"/>
      <c r="G21" s="23"/>
      <c r="H21" s="23"/>
      <c r="I21" s="23"/>
      <c r="J21" s="23"/>
      <c r="K21" s="23"/>
    </row>
    <row r="22" spans="1:11" x14ac:dyDescent="0.3">
      <c r="B22" s="23"/>
      <c r="C22" s="23"/>
      <c r="D22" s="23"/>
      <c r="E22" s="23"/>
      <c r="F22" s="23"/>
      <c r="G22" s="23"/>
      <c r="H22" s="23"/>
      <c r="I22" s="23"/>
      <c r="J22" s="23"/>
      <c r="K22" s="23"/>
    </row>
    <row r="23" spans="1:11" x14ac:dyDescent="0.3">
      <c r="A23" s="2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ACEB0-EE37-4B0B-A041-92D153CAD089}">
  <dimension ref="A1:B23"/>
  <sheetViews>
    <sheetView workbookViewId="0"/>
  </sheetViews>
  <sheetFormatPr defaultColWidth="10.109375" defaultRowHeight="10" x14ac:dyDescent="0.2"/>
  <cols>
    <col min="1" max="1" width="21.77734375" style="27" customWidth="1"/>
    <col min="2" max="2" width="95.77734375" style="27" customWidth="1"/>
    <col min="3" max="16384" width="10.109375" style="27"/>
  </cols>
  <sheetData>
    <row r="1" spans="1:2" s="25" customFormat="1" ht="15.5" x14ac:dyDescent="0.35">
      <c r="A1" s="25" t="s">
        <v>12</v>
      </c>
    </row>
    <row r="2" spans="1:2" s="26" customFormat="1" ht="13" x14ac:dyDescent="0.3"/>
    <row r="3" spans="1:2" ht="13" x14ac:dyDescent="0.3">
      <c r="A3" s="26" t="s">
        <v>13</v>
      </c>
    </row>
    <row r="4" spans="1:2" x14ac:dyDescent="0.2">
      <c r="A4" s="27" t="s">
        <v>0</v>
      </c>
      <c r="B4" s="28" t="s">
        <v>66</v>
      </c>
    </row>
    <row r="5" spans="1:2" x14ac:dyDescent="0.2">
      <c r="A5" s="48" t="s">
        <v>62</v>
      </c>
      <c r="B5" s="28" t="s">
        <v>67</v>
      </c>
    </row>
    <row r="6" spans="1:2" x14ac:dyDescent="0.2">
      <c r="A6" s="48" t="s">
        <v>64</v>
      </c>
      <c r="B6" s="28" t="s">
        <v>68</v>
      </c>
    </row>
    <row r="7" spans="1:2" x14ac:dyDescent="0.2">
      <c r="A7" s="48" t="s">
        <v>65</v>
      </c>
      <c r="B7" s="28" t="s">
        <v>69</v>
      </c>
    </row>
    <row r="8" spans="1:2" x14ac:dyDescent="0.2">
      <c r="A8" s="27" t="s">
        <v>14</v>
      </c>
      <c r="B8" s="28" t="s">
        <v>6</v>
      </c>
    </row>
    <row r="9" spans="1:2" x14ac:dyDescent="0.2">
      <c r="A9" s="27" t="s">
        <v>15</v>
      </c>
      <c r="B9" s="28" t="str">
        <f>[1]Begrippen!A1</f>
        <v>Begrippen, afkortingen en bronnen</v>
      </c>
    </row>
    <row r="11" spans="1:2" ht="13" x14ac:dyDescent="0.3">
      <c r="A11" s="26" t="s">
        <v>16</v>
      </c>
    </row>
    <row r="12" spans="1:2" x14ac:dyDescent="0.2">
      <c r="A12" s="29" t="s">
        <v>61</v>
      </c>
    </row>
    <row r="13" spans="1:2" x14ac:dyDescent="0.2">
      <c r="A13" s="27" t="s">
        <v>17</v>
      </c>
    </row>
    <row r="15" spans="1:2" ht="13" x14ac:dyDescent="0.3">
      <c r="A15" s="26" t="s">
        <v>18</v>
      </c>
    </row>
    <row r="16" spans="1:2" x14ac:dyDescent="0.2">
      <c r="A16" s="27" t="s">
        <v>19</v>
      </c>
    </row>
    <row r="17" spans="1:1" x14ac:dyDescent="0.2">
      <c r="A17" s="27" t="s">
        <v>20</v>
      </c>
    </row>
    <row r="18" spans="1:1" x14ac:dyDescent="0.2">
      <c r="A18" s="27" t="s">
        <v>21</v>
      </c>
    </row>
    <row r="19" spans="1:1" x14ac:dyDescent="0.2">
      <c r="A19" s="27" t="s">
        <v>22</v>
      </c>
    </row>
    <row r="20" spans="1:1" x14ac:dyDescent="0.2">
      <c r="A20" s="27" t="s">
        <v>23</v>
      </c>
    </row>
    <row r="21" spans="1:1" x14ac:dyDescent="0.2">
      <c r="A21" s="27" t="s">
        <v>24</v>
      </c>
    </row>
    <row r="22" spans="1:1" x14ac:dyDescent="0.2">
      <c r="A22" s="27" t="s">
        <v>25</v>
      </c>
    </row>
    <row r="23" spans="1:1" x14ac:dyDescent="0.2">
      <c r="A23" s="27" t="s">
        <v>26</v>
      </c>
    </row>
  </sheetData>
  <hyperlinks>
    <hyperlink ref="A4" location="'Tabel 1'!A1" display="Tabel 1" xr:uid="{E2A606AA-2C80-4138-996B-9427F6727711}"/>
    <hyperlink ref="A8" location="Toelichting!A1" display="Toelichting" xr:uid="{14EA7939-7E64-4A25-A720-B23C39504394}"/>
    <hyperlink ref="A9" location="Begrippen!A1" display="Begrippen" xr:uid="{6CEA16F3-DE07-4678-A329-9EEDA1A7070B}"/>
    <hyperlink ref="B4" location="'Tabel 1'!A1" display="'Tabel 1'!A1" xr:uid="{68104703-73F5-4342-84AB-5047B861182F}"/>
    <hyperlink ref="B8" location="Toelichting!A1" display="Technische toelichting" xr:uid="{1BA38CB0-6F00-463A-96B5-924DA677D92D}"/>
    <hyperlink ref="B9" location="Begrippen!A1" display="Begrippen!A1" xr:uid="{0F8AB8F8-0234-41E2-8C02-0A0461B45569}"/>
    <hyperlink ref="A5" location="'Tabel 2'!A1" display="Tabel 2" xr:uid="{98A1A57F-E296-49BE-A022-188BFE0333A8}"/>
    <hyperlink ref="B5" location="'Tabel 2'!A1" display="Aantal gevestigde asielmigranten uitgesplitst naar gemeente en leeftijd bij kennisgeving inburgeringsplicht, eind 2024" xr:uid="{6390B97B-9599-483B-9FBC-8B8B2B0E464E}"/>
    <hyperlink ref="B6" location="'Tabel 3'!A1" display="Stand inburgering eind 2025, uitgesplitst naar cohort en doelgroep, 2022 en 2023" xr:uid="{E9951478-72FC-4742-BBFA-6136FDD452B3}"/>
    <hyperlink ref="B7" location="'Tabel 4'!A1" display="Uitstroom inburgeringsplichtigen onder de Wet inburgering 2021 eind 2025, uitgesplitst naar cohort, leerroute en doelgroep, 2022 en 2023" xr:uid="{A9555541-0488-4881-AD6F-507F717E29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showGridLines="0" workbookViewId="0"/>
  </sheetViews>
  <sheetFormatPr defaultColWidth="12" defaultRowHeight="10" x14ac:dyDescent="0.2"/>
  <cols>
    <col min="1" max="2" width="13.6640625" customWidth="1"/>
    <col min="3" max="5" width="26.33203125" customWidth="1"/>
    <col min="6" max="9" width="18.6640625" customWidth="1"/>
    <col min="10" max="11" width="21" customWidth="1"/>
  </cols>
  <sheetData>
    <row r="1" spans="1:7" ht="15.75" customHeight="1" x14ac:dyDescent="0.2">
      <c r="A1" s="11" t="s">
        <v>0</v>
      </c>
      <c r="B1" s="9"/>
      <c r="C1" s="9"/>
      <c r="D1" s="9"/>
      <c r="E1" s="9"/>
      <c r="F1" s="9"/>
      <c r="G1" s="9"/>
    </row>
    <row r="2" spans="1:7" ht="12.75" customHeight="1" x14ac:dyDescent="0.3">
      <c r="A2" s="10" t="s">
        <v>93</v>
      </c>
      <c r="B2" s="44"/>
      <c r="C2" s="44"/>
      <c r="D2" s="44"/>
      <c r="E2" s="44"/>
      <c r="F2" s="44"/>
      <c r="G2" s="44"/>
    </row>
    <row r="3" spans="1:7" ht="12.75" customHeight="1" x14ac:dyDescent="0.3">
      <c r="A3" s="10"/>
      <c r="B3" s="44"/>
      <c r="C3" s="44"/>
      <c r="D3" s="44"/>
      <c r="E3" s="44"/>
      <c r="F3" s="44"/>
      <c r="G3" s="44"/>
    </row>
    <row r="4" spans="1:7" ht="12.75" customHeight="1" x14ac:dyDescent="0.2">
      <c r="A4" s="51"/>
      <c r="B4" s="63"/>
      <c r="C4" s="64" t="s">
        <v>89</v>
      </c>
      <c r="D4" s="64"/>
      <c r="E4" s="64"/>
      <c r="F4" s="44"/>
      <c r="G4" s="44"/>
    </row>
    <row r="5" spans="1:7" ht="13" customHeight="1" x14ac:dyDescent="0.2">
      <c r="A5" s="65" t="s">
        <v>87</v>
      </c>
      <c r="B5" s="65" t="s">
        <v>88</v>
      </c>
      <c r="C5" s="66" t="s">
        <v>80</v>
      </c>
      <c r="D5" s="66" t="s">
        <v>28</v>
      </c>
      <c r="E5" s="66" t="s">
        <v>79</v>
      </c>
    </row>
    <row r="6" spans="1:7" ht="13" x14ac:dyDescent="0.3">
      <c r="A6" s="60">
        <v>1</v>
      </c>
      <c r="B6" s="67">
        <v>2022</v>
      </c>
      <c r="C6" s="68">
        <v>25795</v>
      </c>
      <c r="D6" s="68">
        <v>18635</v>
      </c>
      <c r="E6" s="68">
        <v>7160</v>
      </c>
    </row>
    <row r="7" spans="1:7" ht="13" x14ac:dyDescent="0.3">
      <c r="A7" s="60">
        <v>2</v>
      </c>
      <c r="B7" s="67">
        <v>2023</v>
      </c>
      <c r="C7" s="68">
        <v>35475</v>
      </c>
      <c r="D7" s="68">
        <v>21875</v>
      </c>
      <c r="E7" s="68">
        <v>13600</v>
      </c>
    </row>
    <row r="8" spans="1:7" ht="13" x14ac:dyDescent="0.3">
      <c r="A8" s="60">
        <v>3</v>
      </c>
      <c r="B8" s="67">
        <v>2024</v>
      </c>
      <c r="C8" s="68">
        <v>36050</v>
      </c>
      <c r="D8" s="68">
        <v>24155</v>
      </c>
      <c r="E8" s="68">
        <v>11895</v>
      </c>
    </row>
    <row r="9" spans="1:7" ht="13" x14ac:dyDescent="0.3">
      <c r="A9" s="60">
        <v>4</v>
      </c>
      <c r="B9" s="67">
        <v>2025</v>
      </c>
      <c r="C9" s="68">
        <v>33275</v>
      </c>
      <c r="D9" s="68">
        <v>19760</v>
      </c>
      <c r="E9" s="68">
        <v>13515</v>
      </c>
    </row>
    <row r="10" spans="1:7" x14ac:dyDescent="0.2">
      <c r="A10" s="53"/>
      <c r="B10" s="53"/>
      <c r="C10" s="52"/>
      <c r="D10" s="52"/>
      <c r="E10" s="52"/>
    </row>
    <row r="11" spans="1:7" x14ac:dyDescent="0.2">
      <c r="A11" t="s">
        <v>90</v>
      </c>
    </row>
  </sheetData>
  <autoFilter ref="A5:B5" xr:uid="{00000000-0001-0000-0100-00000000000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1649-DF58-48FB-A30E-D40149C80191}">
  <dimension ref="A1:H23"/>
  <sheetViews>
    <sheetView workbookViewId="0"/>
  </sheetViews>
  <sheetFormatPr defaultColWidth="11.5546875" defaultRowHeight="10" x14ac:dyDescent="0.2"/>
  <cols>
    <col min="1" max="3" width="22.21875" style="27" customWidth="1"/>
    <col min="4" max="5" width="27.5546875" style="27" customWidth="1"/>
    <col min="6" max="7" width="21" style="27" customWidth="1"/>
    <col min="8" max="8" width="18.6640625" style="27" customWidth="1"/>
    <col min="9" max="9" width="21" style="27" customWidth="1"/>
    <col min="10" max="16384" width="11.5546875" style="27"/>
  </cols>
  <sheetData>
    <row r="1" spans="1:8" ht="15.75" customHeight="1" x14ac:dyDescent="0.2">
      <c r="A1" s="45" t="s">
        <v>62</v>
      </c>
      <c r="B1" s="45"/>
      <c r="C1" s="46"/>
      <c r="D1" s="46"/>
      <c r="E1" s="46"/>
      <c r="F1" s="46"/>
      <c r="G1" s="46"/>
    </row>
    <row r="2" spans="1:8" ht="12.75" customHeight="1" x14ac:dyDescent="0.3">
      <c r="A2" s="10" t="s">
        <v>94</v>
      </c>
      <c r="B2" s="10"/>
      <c r="C2" s="47"/>
      <c r="D2" s="47"/>
      <c r="E2" s="47"/>
      <c r="F2" s="47"/>
      <c r="G2" s="47"/>
    </row>
    <row r="3" spans="1:8" ht="12.75" customHeight="1" x14ac:dyDescent="0.3">
      <c r="A3" s="10"/>
      <c r="B3" s="10"/>
      <c r="C3" s="47"/>
      <c r="D3" s="47"/>
      <c r="E3" s="47"/>
      <c r="F3" s="47"/>
      <c r="G3" s="47"/>
    </row>
    <row r="4" spans="1:8" ht="12.75" customHeight="1" x14ac:dyDescent="0.2">
      <c r="A4" s="56"/>
      <c r="B4" s="51"/>
      <c r="C4" s="51"/>
      <c r="D4" s="57" t="s">
        <v>89</v>
      </c>
      <c r="E4" s="57"/>
      <c r="F4" s="47"/>
      <c r="G4" s="47"/>
      <c r="H4" s="47"/>
    </row>
    <row r="5" spans="1:8" ht="13" x14ac:dyDescent="0.2">
      <c r="A5" s="58" t="s">
        <v>87</v>
      </c>
      <c r="B5" s="58" t="s">
        <v>88</v>
      </c>
      <c r="C5" s="58" t="s">
        <v>75</v>
      </c>
      <c r="D5" s="58" t="s">
        <v>28</v>
      </c>
      <c r="E5" s="58" t="s">
        <v>79</v>
      </c>
    </row>
    <row r="6" spans="1:8" ht="13" x14ac:dyDescent="0.3">
      <c r="A6" s="60">
        <v>1</v>
      </c>
      <c r="B6" s="61">
        <v>2022</v>
      </c>
      <c r="C6" s="61" t="s">
        <v>81</v>
      </c>
      <c r="D6" s="59">
        <v>10340</v>
      </c>
      <c r="E6" s="59">
        <v>5660</v>
      </c>
    </row>
    <row r="7" spans="1:8" ht="13" x14ac:dyDescent="0.3">
      <c r="A7" s="60">
        <v>2</v>
      </c>
      <c r="B7" s="61">
        <v>2022</v>
      </c>
      <c r="C7" s="61" t="s">
        <v>82</v>
      </c>
      <c r="D7" s="59">
        <v>1270</v>
      </c>
      <c r="E7" s="59">
        <v>40</v>
      </c>
    </row>
    <row r="8" spans="1:8" ht="13" x14ac:dyDescent="0.3">
      <c r="A8" s="60">
        <v>3</v>
      </c>
      <c r="B8" s="61">
        <v>2022</v>
      </c>
      <c r="C8" s="61" t="s">
        <v>83</v>
      </c>
      <c r="D8" s="59">
        <v>5820</v>
      </c>
      <c r="E8" s="59">
        <v>570</v>
      </c>
    </row>
    <row r="9" spans="1:8" ht="13" x14ac:dyDescent="0.3">
      <c r="A9" s="60">
        <v>4</v>
      </c>
      <c r="B9" s="61">
        <v>2022</v>
      </c>
      <c r="C9" s="61" t="s">
        <v>84</v>
      </c>
      <c r="D9" s="59">
        <v>1205</v>
      </c>
      <c r="E9" s="59">
        <v>890</v>
      </c>
    </row>
    <row r="10" spans="1:8" ht="13" x14ac:dyDescent="0.3">
      <c r="A10" s="60">
        <v>5</v>
      </c>
      <c r="B10" s="61">
        <v>2023</v>
      </c>
      <c r="C10" s="61" t="s">
        <v>81</v>
      </c>
      <c r="D10" s="59">
        <v>11845</v>
      </c>
      <c r="E10" s="59">
        <v>11200</v>
      </c>
    </row>
    <row r="11" spans="1:8" ht="13" x14ac:dyDescent="0.3">
      <c r="A11" s="60">
        <v>6</v>
      </c>
      <c r="B11" s="61">
        <v>2023</v>
      </c>
      <c r="C11" s="61" t="s">
        <v>82</v>
      </c>
      <c r="D11" s="59">
        <v>2070</v>
      </c>
      <c r="E11" s="59">
        <v>25</v>
      </c>
    </row>
    <row r="12" spans="1:8" ht="13" x14ac:dyDescent="0.3">
      <c r="A12" s="60">
        <v>7</v>
      </c>
      <c r="B12" s="61">
        <v>2023</v>
      </c>
      <c r="C12" s="61" t="s">
        <v>83</v>
      </c>
      <c r="D12" s="59">
        <v>6150</v>
      </c>
      <c r="E12" s="59">
        <v>785</v>
      </c>
    </row>
    <row r="13" spans="1:8" ht="13" x14ac:dyDescent="0.3">
      <c r="A13" s="60">
        <v>8</v>
      </c>
      <c r="B13" s="61">
        <v>2023</v>
      </c>
      <c r="C13" s="61" t="s">
        <v>84</v>
      </c>
      <c r="D13" s="59">
        <v>1810</v>
      </c>
      <c r="E13" s="59">
        <v>1590</v>
      </c>
    </row>
    <row r="14" spans="1:8" ht="13" x14ac:dyDescent="0.3">
      <c r="A14" s="60">
        <v>9</v>
      </c>
      <c r="B14" s="61">
        <v>2024</v>
      </c>
      <c r="C14" s="61" t="s">
        <v>81</v>
      </c>
      <c r="D14" s="59">
        <v>9990</v>
      </c>
      <c r="E14" s="59">
        <v>9505</v>
      </c>
    </row>
    <row r="15" spans="1:8" ht="13" x14ac:dyDescent="0.3">
      <c r="A15" s="60">
        <v>10</v>
      </c>
      <c r="B15" s="61">
        <v>2024</v>
      </c>
      <c r="C15" s="61" t="s">
        <v>82</v>
      </c>
      <c r="D15" s="59">
        <v>2155</v>
      </c>
      <c r="E15" s="59">
        <v>30</v>
      </c>
    </row>
    <row r="16" spans="1:8" ht="13" x14ac:dyDescent="0.3">
      <c r="A16" s="60">
        <v>11</v>
      </c>
      <c r="B16" s="61">
        <v>2024</v>
      </c>
      <c r="C16" s="61" t="s">
        <v>83</v>
      </c>
      <c r="D16" s="59">
        <v>5955</v>
      </c>
      <c r="E16" s="59">
        <v>650</v>
      </c>
    </row>
    <row r="17" spans="1:5" ht="13" x14ac:dyDescent="0.3">
      <c r="A17" s="60">
        <v>12</v>
      </c>
      <c r="B17" s="61">
        <v>2024</v>
      </c>
      <c r="C17" s="61" t="s">
        <v>84</v>
      </c>
      <c r="D17" s="59">
        <v>6055</v>
      </c>
      <c r="E17" s="59">
        <v>1710</v>
      </c>
    </row>
    <row r="18" spans="1:5" ht="13" x14ac:dyDescent="0.3">
      <c r="A18" s="60">
        <v>13</v>
      </c>
      <c r="B18" s="61">
        <v>2025</v>
      </c>
      <c r="C18" s="61" t="s">
        <v>81</v>
      </c>
      <c r="D18" s="59">
        <v>3775</v>
      </c>
      <c r="E18" s="59">
        <v>6440</v>
      </c>
    </row>
    <row r="19" spans="1:5" ht="13" x14ac:dyDescent="0.3">
      <c r="A19" s="60">
        <v>14</v>
      </c>
      <c r="B19" s="61">
        <v>2025</v>
      </c>
      <c r="C19" s="61" t="s">
        <v>82</v>
      </c>
      <c r="D19" s="59">
        <v>980</v>
      </c>
      <c r="E19" s="59">
        <v>20</v>
      </c>
    </row>
    <row r="20" spans="1:5" ht="13" x14ac:dyDescent="0.3">
      <c r="A20" s="60">
        <v>15</v>
      </c>
      <c r="B20" s="61">
        <v>2025</v>
      </c>
      <c r="C20" s="61" t="s">
        <v>83</v>
      </c>
      <c r="D20" s="59">
        <v>2210</v>
      </c>
      <c r="E20" s="59">
        <v>395</v>
      </c>
    </row>
    <row r="21" spans="1:5" ht="13" x14ac:dyDescent="0.3">
      <c r="A21" s="60">
        <v>16</v>
      </c>
      <c r="B21" s="61">
        <v>2025</v>
      </c>
      <c r="C21" s="61" t="s">
        <v>84</v>
      </c>
      <c r="D21" s="59">
        <v>12795</v>
      </c>
      <c r="E21" s="59">
        <v>6660</v>
      </c>
    </row>
    <row r="22" spans="1:5" x14ac:dyDescent="0.2">
      <c r="A22" s="62"/>
      <c r="B22" s="62"/>
      <c r="C22" s="62"/>
      <c r="D22" s="54"/>
      <c r="E22" s="54"/>
    </row>
    <row r="23" spans="1:5" x14ac:dyDescent="0.2">
      <c r="A23" s="29" t="s">
        <v>90</v>
      </c>
    </row>
  </sheetData>
  <autoFilter ref="A5:C5" xr:uid="{66861649-DF58-48FB-A30E-D40149C8019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EF8D-E9E4-4B2A-B63C-0178A64F370B}">
  <dimension ref="A1:E13"/>
  <sheetViews>
    <sheetView zoomScaleNormal="100" workbookViewId="0"/>
  </sheetViews>
  <sheetFormatPr defaultRowHeight="10" x14ac:dyDescent="0.2"/>
  <cols>
    <col min="1" max="2" width="11.5546875" style="27" customWidth="1"/>
    <col min="3" max="3" width="61.5546875" style="27" customWidth="1"/>
    <col min="4" max="5" width="28.109375" style="27" customWidth="1"/>
    <col min="6" max="16384" width="8.88671875" style="27"/>
  </cols>
  <sheetData>
    <row r="1" spans="1:5" ht="15.5" x14ac:dyDescent="0.2">
      <c r="A1" s="45" t="s">
        <v>64</v>
      </c>
    </row>
    <row r="2" spans="1:5" ht="13" x14ac:dyDescent="0.3">
      <c r="A2" s="10" t="s">
        <v>95</v>
      </c>
    </row>
    <row r="3" spans="1:5" ht="13" x14ac:dyDescent="0.3">
      <c r="A3" s="55"/>
      <c r="B3" s="54"/>
      <c r="C3" s="54"/>
      <c r="D3" s="54"/>
      <c r="E3" s="54"/>
    </row>
    <row r="4" spans="1:5" ht="13" x14ac:dyDescent="0.2">
      <c r="A4" s="69"/>
      <c r="B4" s="50"/>
      <c r="C4" s="69"/>
      <c r="D4" s="57" t="s">
        <v>89</v>
      </c>
      <c r="E4" s="57"/>
    </row>
    <row r="5" spans="1:5" ht="13" x14ac:dyDescent="0.2">
      <c r="A5" s="58" t="s">
        <v>87</v>
      </c>
      <c r="B5" s="58" t="s">
        <v>88</v>
      </c>
      <c r="C5" s="58" t="s">
        <v>91</v>
      </c>
      <c r="D5" s="58" t="s">
        <v>28</v>
      </c>
      <c r="E5" s="58" t="s">
        <v>79</v>
      </c>
    </row>
    <row r="6" spans="1:5" ht="13" x14ac:dyDescent="0.3">
      <c r="A6" s="60">
        <v>1</v>
      </c>
      <c r="B6" s="61">
        <v>2022</v>
      </c>
      <c r="C6" s="61" t="s">
        <v>85</v>
      </c>
      <c r="D6" s="59">
        <v>5320</v>
      </c>
      <c r="E6" s="59">
        <v>1955</v>
      </c>
    </row>
    <row r="7" spans="1:5" ht="13" x14ac:dyDescent="0.3">
      <c r="A7" s="60">
        <v>2</v>
      </c>
      <c r="B7" s="61">
        <v>2022</v>
      </c>
      <c r="C7" s="61" t="s">
        <v>92</v>
      </c>
      <c r="D7" s="59">
        <f>240+770+115+300</f>
        <v>1425</v>
      </c>
      <c r="E7" s="59">
        <f>315+120+40+965</f>
        <v>1440</v>
      </c>
    </row>
    <row r="8" spans="1:5" ht="13" x14ac:dyDescent="0.3">
      <c r="A8" s="60">
        <v>3</v>
      </c>
      <c r="B8" s="61">
        <v>2022</v>
      </c>
      <c r="C8" s="61" t="s">
        <v>86</v>
      </c>
      <c r="D8" s="59">
        <v>11890</v>
      </c>
      <c r="E8" s="59">
        <v>3770</v>
      </c>
    </row>
    <row r="9" spans="1:5" ht="13" x14ac:dyDescent="0.3">
      <c r="A9" s="60">
        <v>4</v>
      </c>
      <c r="B9" s="61">
        <v>2023</v>
      </c>
      <c r="C9" s="61" t="s">
        <v>85</v>
      </c>
      <c r="D9" s="59">
        <v>1125</v>
      </c>
      <c r="E9" s="59">
        <v>1115</v>
      </c>
    </row>
    <row r="10" spans="1:5" ht="13" x14ac:dyDescent="0.3">
      <c r="A10" s="60">
        <v>5</v>
      </c>
      <c r="B10" s="61">
        <v>2023</v>
      </c>
      <c r="C10" s="61" t="s">
        <v>92</v>
      </c>
      <c r="D10" s="59">
        <f>180+1000+95+250</f>
        <v>1525</v>
      </c>
      <c r="E10" s="59">
        <f>590+235+55+1105</f>
        <v>1985</v>
      </c>
    </row>
    <row r="11" spans="1:5" ht="13" x14ac:dyDescent="0.3">
      <c r="A11" s="60">
        <v>6</v>
      </c>
      <c r="B11" s="61">
        <v>2023</v>
      </c>
      <c r="C11" s="61" t="s">
        <v>86</v>
      </c>
      <c r="D11" s="59">
        <v>19225</v>
      </c>
      <c r="E11" s="59">
        <v>10495</v>
      </c>
    </row>
    <row r="12" spans="1:5" x14ac:dyDescent="0.2">
      <c r="A12" s="62"/>
      <c r="B12" s="62"/>
      <c r="C12" s="62"/>
      <c r="D12" s="54"/>
      <c r="E12" s="54"/>
    </row>
    <row r="13" spans="1:5" x14ac:dyDescent="0.2">
      <c r="A13" s="29" t="s">
        <v>90</v>
      </c>
    </row>
  </sheetData>
  <autoFilter ref="A5:C5" xr:uid="{7F9CEF8D-E9E4-4B2A-B63C-0178A64F370B}"/>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00B4-A09A-4D08-94F1-6E1C7835D558}">
  <dimension ref="A1:E15"/>
  <sheetViews>
    <sheetView workbookViewId="0"/>
  </sheetViews>
  <sheetFormatPr defaultRowHeight="10" x14ac:dyDescent="0.2"/>
  <cols>
    <col min="1" max="3" width="24.21875" style="27" customWidth="1"/>
    <col min="4" max="5" width="28.109375" style="27" customWidth="1"/>
    <col min="6" max="16384" width="8.88671875" style="27"/>
  </cols>
  <sheetData>
    <row r="1" spans="1:5" ht="15.5" x14ac:dyDescent="0.2">
      <c r="A1" s="45" t="s">
        <v>65</v>
      </c>
    </row>
    <row r="2" spans="1:5" ht="13" x14ac:dyDescent="0.3">
      <c r="A2" s="10" t="s">
        <v>96</v>
      </c>
    </row>
    <row r="3" spans="1:5" ht="13" x14ac:dyDescent="0.3">
      <c r="A3" s="10"/>
    </row>
    <row r="4" spans="1:5" ht="13" x14ac:dyDescent="0.2">
      <c r="A4" s="73"/>
      <c r="B4" s="74"/>
      <c r="C4" s="74"/>
      <c r="D4" s="75" t="s">
        <v>89</v>
      </c>
      <c r="E4" s="75"/>
    </row>
    <row r="5" spans="1:5" ht="13" x14ac:dyDescent="0.2">
      <c r="A5" s="71" t="s">
        <v>87</v>
      </c>
      <c r="B5" s="71" t="s">
        <v>88</v>
      </c>
      <c r="C5" s="71" t="s">
        <v>75</v>
      </c>
      <c r="D5" s="76" t="s">
        <v>28</v>
      </c>
      <c r="E5" s="76" t="s">
        <v>79</v>
      </c>
    </row>
    <row r="6" spans="1:5" ht="13" x14ac:dyDescent="0.3">
      <c r="A6" s="60">
        <v>1</v>
      </c>
      <c r="B6" s="61">
        <v>2022</v>
      </c>
      <c r="C6" s="61" t="s">
        <v>81</v>
      </c>
      <c r="D6" s="59">
        <v>4125</v>
      </c>
      <c r="E6" s="59">
        <v>2595</v>
      </c>
    </row>
    <row r="7" spans="1:5" ht="13" x14ac:dyDescent="0.3">
      <c r="A7" s="60">
        <v>2</v>
      </c>
      <c r="B7" s="61">
        <v>2022</v>
      </c>
      <c r="C7" s="61" t="s">
        <v>82</v>
      </c>
      <c r="D7" s="59">
        <v>760</v>
      </c>
      <c r="E7" s="59">
        <v>20</v>
      </c>
    </row>
    <row r="8" spans="1:5" ht="13" x14ac:dyDescent="0.3">
      <c r="A8" s="60">
        <v>3</v>
      </c>
      <c r="B8" s="61">
        <v>2022</v>
      </c>
      <c r="C8" s="61" t="s">
        <v>83</v>
      </c>
      <c r="D8" s="59">
        <v>1465</v>
      </c>
      <c r="E8" s="59">
        <v>205</v>
      </c>
    </row>
    <row r="9" spans="1:5" ht="13" x14ac:dyDescent="0.3">
      <c r="A9" s="60">
        <v>4</v>
      </c>
      <c r="B9" s="61">
        <v>2022</v>
      </c>
      <c r="C9" s="61" t="s">
        <v>84</v>
      </c>
      <c r="D9" s="59">
        <v>395</v>
      </c>
      <c r="E9" s="59">
        <v>555</v>
      </c>
    </row>
    <row r="10" spans="1:5" ht="13" x14ac:dyDescent="0.3">
      <c r="A10" s="60">
        <v>5</v>
      </c>
      <c r="B10" s="61">
        <v>2023</v>
      </c>
      <c r="C10" s="61" t="s">
        <v>81</v>
      </c>
      <c r="D10" s="59">
        <v>1330</v>
      </c>
      <c r="E10" s="59">
        <v>1990</v>
      </c>
    </row>
    <row r="11" spans="1:5" ht="13" x14ac:dyDescent="0.3">
      <c r="A11" s="60">
        <v>6</v>
      </c>
      <c r="B11" s="61">
        <v>2023</v>
      </c>
      <c r="C11" s="61" t="s">
        <v>82</v>
      </c>
      <c r="D11" s="59">
        <v>495</v>
      </c>
      <c r="E11" s="59">
        <v>15</v>
      </c>
    </row>
    <row r="12" spans="1:5" ht="13" x14ac:dyDescent="0.3">
      <c r="A12" s="60">
        <v>7</v>
      </c>
      <c r="B12" s="61">
        <v>2023</v>
      </c>
      <c r="C12" s="61" t="s">
        <v>83</v>
      </c>
      <c r="D12" s="59">
        <v>190</v>
      </c>
      <c r="E12" s="59">
        <v>55</v>
      </c>
    </row>
    <row r="13" spans="1:5" ht="13" x14ac:dyDescent="0.3">
      <c r="A13" s="60">
        <v>8</v>
      </c>
      <c r="B13" s="61">
        <v>2023</v>
      </c>
      <c r="C13" s="61" t="s">
        <v>84</v>
      </c>
      <c r="D13" s="59">
        <v>630</v>
      </c>
      <c r="E13" s="59">
        <v>1030</v>
      </c>
    </row>
    <row r="14" spans="1:5" ht="13" x14ac:dyDescent="0.3">
      <c r="A14" s="72"/>
      <c r="B14" s="72"/>
      <c r="C14" s="72"/>
      <c r="D14" s="70"/>
      <c r="E14" s="70"/>
    </row>
    <row r="15" spans="1:5" x14ac:dyDescent="0.2">
      <c r="A15" s="27" t="s">
        <v>90</v>
      </c>
    </row>
  </sheetData>
  <autoFilter ref="A5:C5" xr:uid="{587900B4-A09A-4D08-94F1-6E1C7835D55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showGridLines="0" zoomScaleNormal="100" workbookViewId="0"/>
  </sheetViews>
  <sheetFormatPr defaultColWidth="12" defaultRowHeight="10" x14ac:dyDescent="0.2"/>
  <cols>
    <col min="1" max="1" width="145.77734375" customWidth="1"/>
  </cols>
  <sheetData>
    <row r="1" spans="1:1" ht="15.75" customHeight="1" x14ac:dyDescent="0.2">
      <c r="A1" s="1" t="s">
        <v>6</v>
      </c>
    </row>
    <row r="2" spans="1:1" ht="15" customHeight="1" x14ac:dyDescent="0.35">
      <c r="A2" s="2"/>
    </row>
    <row r="3" spans="1:1" ht="14.25" customHeight="1" x14ac:dyDescent="0.2">
      <c r="A3" s="3" t="s">
        <v>1</v>
      </c>
    </row>
    <row r="4" spans="1:1" ht="15" customHeight="1" x14ac:dyDescent="0.2">
      <c r="A4" s="4"/>
    </row>
    <row r="5" spans="1:1" ht="55" customHeight="1" x14ac:dyDescent="0.2">
      <c r="A5" s="5" t="s">
        <v>98</v>
      </c>
    </row>
    <row r="6" spans="1:1" ht="10.5" x14ac:dyDescent="0.2">
      <c r="A6" s="6"/>
    </row>
    <row r="7" spans="1:1" ht="14.25" customHeight="1" x14ac:dyDescent="0.2">
      <c r="A7" s="7" t="s">
        <v>2</v>
      </c>
    </row>
    <row r="8" spans="1:1" ht="15" customHeight="1" x14ac:dyDescent="0.2">
      <c r="A8" s="7"/>
    </row>
    <row r="9" spans="1:1" ht="64" customHeight="1" x14ac:dyDescent="0.2">
      <c r="A9" s="5" t="s">
        <v>71</v>
      </c>
    </row>
    <row r="10" spans="1:1" ht="15" customHeight="1" x14ac:dyDescent="0.35">
      <c r="A10" s="2"/>
    </row>
    <row r="11" spans="1:1" ht="14.25" customHeight="1" x14ac:dyDescent="0.2">
      <c r="A11" s="3" t="s">
        <v>3</v>
      </c>
    </row>
    <row r="12" spans="1:1" ht="14.25" customHeight="1" x14ac:dyDescent="0.2">
      <c r="A12" s="3"/>
    </row>
    <row r="13" spans="1:1" ht="14.25" customHeight="1" x14ac:dyDescent="0.2">
      <c r="A13" s="8" t="s">
        <v>62</v>
      </c>
    </row>
    <row r="14" spans="1:1" ht="66" customHeight="1" x14ac:dyDescent="0.2">
      <c r="A14" s="12" t="s">
        <v>97</v>
      </c>
    </row>
    <row r="15" spans="1:1" ht="15" customHeight="1" x14ac:dyDescent="0.2">
      <c r="A15" s="12"/>
    </row>
    <row r="16" spans="1:1" ht="15" customHeight="1" x14ac:dyDescent="0.2">
      <c r="A16" s="49" t="s">
        <v>65</v>
      </c>
    </row>
    <row r="17" spans="1:1" ht="33" customHeight="1" x14ac:dyDescent="0.2">
      <c r="A17" s="12" t="s">
        <v>99</v>
      </c>
    </row>
    <row r="18" spans="1:1" ht="15" customHeight="1" x14ac:dyDescent="0.2">
      <c r="A18" s="12"/>
    </row>
    <row r="19" spans="1:1" ht="12.75" customHeight="1" x14ac:dyDescent="0.2">
      <c r="A19" s="8" t="s">
        <v>4</v>
      </c>
    </row>
    <row r="20" spans="1:1" ht="25.5" customHeight="1" x14ac:dyDescent="0.2">
      <c r="A20" s="5" t="s">
        <v>72</v>
      </c>
    </row>
    <row r="21" spans="1:1" ht="15" customHeight="1" x14ac:dyDescent="0.35">
      <c r="A21" s="2"/>
    </row>
    <row r="22" spans="1:1" ht="14.25" customHeight="1" x14ac:dyDescent="0.2">
      <c r="A22" s="7" t="s">
        <v>5</v>
      </c>
    </row>
    <row r="23" spans="1:1" ht="15" customHeight="1" x14ac:dyDescent="0.2">
      <c r="A23" s="4"/>
    </row>
    <row r="24" spans="1:1" ht="29.25" customHeight="1" x14ac:dyDescent="0.2">
      <c r="A24" s="5" t="s">
        <v>8</v>
      </c>
    </row>
    <row r="25" spans="1:1" ht="10.5" x14ac:dyDescent="0.2">
      <c r="A25" s="6"/>
    </row>
    <row r="26" spans="1:1" ht="80" customHeight="1" x14ac:dyDescent="0.2">
      <c r="A26" s="5" t="s">
        <v>9</v>
      </c>
    </row>
    <row r="27" spans="1:1" ht="12.75" customHeight="1" x14ac:dyDescent="0.2">
      <c r="A27" s="5"/>
    </row>
    <row r="28" spans="1:1" ht="12.75" customHeight="1" x14ac:dyDescent="0.2">
      <c r="A28" s="5" t="s">
        <v>7</v>
      </c>
    </row>
    <row r="29" spans="1:1" ht="15" customHeight="1" x14ac:dyDescent="0.2">
      <c r="A29" s="4"/>
    </row>
    <row r="30" spans="1:1" ht="14.5" x14ac:dyDescent="0.2">
      <c r="A30" s="13" t="s">
        <v>10</v>
      </c>
    </row>
    <row r="31" spans="1:1" ht="13" x14ac:dyDescent="0.2">
      <c r="A31" s="14" t="s">
        <v>73</v>
      </c>
    </row>
    <row r="32" spans="1:1" ht="13" x14ac:dyDescent="0.2">
      <c r="A32" s="15" t="s">
        <v>11</v>
      </c>
    </row>
  </sheetData>
  <hyperlinks>
    <hyperlink ref="A32" r:id="rId1" xr:uid="{54DC47C8-1525-4733-90C3-31BCE57A131B}"/>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DCAA-4AC1-45F9-8BC9-A00C912DFDA1}">
  <dimension ref="A1:B26"/>
  <sheetViews>
    <sheetView workbookViewId="0"/>
  </sheetViews>
  <sheetFormatPr defaultColWidth="10.109375" defaultRowHeight="13" x14ac:dyDescent="0.2"/>
  <cols>
    <col min="1" max="1" width="23.33203125" style="34" customWidth="1"/>
    <col min="2" max="2" width="94.109375" style="34" customWidth="1"/>
    <col min="3" max="16384" width="10.109375" style="34"/>
  </cols>
  <sheetData>
    <row r="1" spans="1:2" s="31" customFormat="1" ht="15.5" x14ac:dyDescent="0.35">
      <c r="A1" s="30" t="s">
        <v>27</v>
      </c>
    </row>
    <row r="2" spans="1:2" s="33" customFormat="1" x14ac:dyDescent="0.3">
      <c r="A2" s="32"/>
    </row>
    <row r="3" spans="1:2" x14ac:dyDescent="0.2">
      <c r="A3" s="32" t="s">
        <v>15</v>
      </c>
    </row>
    <row r="4" spans="1:2" ht="39" x14ac:dyDescent="0.3">
      <c r="A4" s="35" t="s">
        <v>28</v>
      </c>
      <c r="B4" s="36" t="s">
        <v>74</v>
      </c>
    </row>
    <row r="5" spans="1:2" ht="78" x14ac:dyDescent="0.3">
      <c r="A5" s="35" t="s">
        <v>29</v>
      </c>
      <c r="B5" s="36" t="s">
        <v>30</v>
      </c>
    </row>
    <row r="6" spans="1:2" ht="91" x14ac:dyDescent="0.3">
      <c r="A6" s="35" t="s">
        <v>31</v>
      </c>
      <c r="B6" s="36" t="s">
        <v>32</v>
      </c>
    </row>
    <row r="7" spans="1:2" ht="169" x14ac:dyDescent="0.3">
      <c r="A7" s="35" t="s">
        <v>75</v>
      </c>
      <c r="B7" s="36" t="s">
        <v>76</v>
      </c>
    </row>
    <row r="8" spans="1:2" x14ac:dyDescent="0.3">
      <c r="A8" s="35" t="s">
        <v>33</v>
      </c>
      <c r="B8" s="36" t="s">
        <v>34</v>
      </c>
    </row>
    <row r="9" spans="1:2" ht="41.5" customHeight="1" x14ac:dyDescent="0.3">
      <c r="A9" s="35" t="s">
        <v>57</v>
      </c>
      <c r="B9" s="36" t="s">
        <v>35</v>
      </c>
    </row>
    <row r="10" spans="1:2" x14ac:dyDescent="0.2">
      <c r="B10" s="37"/>
    </row>
    <row r="11" spans="1:2" x14ac:dyDescent="0.2">
      <c r="A11" s="38" t="s">
        <v>36</v>
      </c>
    </row>
    <row r="12" spans="1:2" x14ac:dyDescent="0.2">
      <c r="A12" s="39" t="s">
        <v>37</v>
      </c>
      <c r="B12" s="34" t="s">
        <v>38</v>
      </c>
    </row>
    <row r="13" spans="1:2" x14ac:dyDescent="0.2">
      <c r="A13" s="40" t="s">
        <v>39</v>
      </c>
      <c r="B13" s="34" t="s">
        <v>40</v>
      </c>
    </row>
    <row r="14" spans="1:2" x14ac:dyDescent="0.2">
      <c r="A14" s="40" t="s">
        <v>41</v>
      </c>
      <c r="B14" s="34" t="s">
        <v>42</v>
      </c>
    </row>
    <row r="15" spans="1:2" x14ac:dyDescent="0.2">
      <c r="A15" s="40" t="s">
        <v>43</v>
      </c>
      <c r="B15" s="34" t="s">
        <v>44</v>
      </c>
    </row>
    <row r="16" spans="1:2" x14ac:dyDescent="0.2">
      <c r="A16" s="40" t="s">
        <v>77</v>
      </c>
      <c r="B16" s="34" t="s">
        <v>78</v>
      </c>
    </row>
    <row r="17" spans="1:2" x14ac:dyDescent="0.2">
      <c r="A17" s="40" t="s">
        <v>58</v>
      </c>
      <c r="B17" s="34" t="s">
        <v>59</v>
      </c>
    </row>
    <row r="18" spans="1:2" x14ac:dyDescent="0.2">
      <c r="A18" s="32"/>
    </row>
    <row r="19" spans="1:2" x14ac:dyDescent="0.2">
      <c r="A19" s="38" t="s">
        <v>45</v>
      </c>
    </row>
    <row r="20" spans="1:2" x14ac:dyDescent="0.2">
      <c r="A20" s="41" t="s">
        <v>46</v>
      </c>
      <c r="B20" s="38" t="s">
        <v>47</v>
      </c>
    </row>
    <row r="21" spans="1:2" ht="78" x14ac:dyDescent="0.2">
      <c r="A21" s="41" t="s">
        <v>48</v>
      </c>
      <c r="B21" s="34" t="s">
        <v>49</v>
      </c>
    </row>
    <row r="22" spans="1:2" x14ac:dyDescent="0.2">
      <c r="A22" s="41" t="s">
        <v>50</v>
      </c>
      <c r="B22" s="34" t="s">
        <v>41</v>
      </c>
    </row>
    <row r="23" spans="1:2" x14ac:dyDescent="0.2">
      <c r="A23" s="41" t="s">
        <v>51</v>
      </c>
      <c r="B23" s="34" t="s">
        <v>52</v>
      </c>
    </row>
    <row r="24" spans="1:2" x14ac:dyDescent="0.2">
      <c r="A24" s="41" t="s">
        <v>53</v>
      </c>
      <c r="B24" s="34" t="s">
        <v>54</v>
      </c>
    </row>
    <row r="25" spans="1:2" x14ac:dyDescent="0.2">
      <c r="A25" s="41" t="s">
        <v>55</v>
      </c>
      <c r="B25" s="42" t="s">
        <v>56</v>
      </c>
    </row>
    <row r="26" spans="1:2" x14ac:dyDescent="0.2">
      <c r="A26"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2</vt:i4>
      </vt:variant>
    </vt:vector>
  </HeadingPairs>
  <TitlesOfParts>
    <vt:vector size="10" baseType="lpstr">
      <vt:lpstr>Voorblad</vt:lpstr>
      <vt:lpstr>Inhoud</vt:lpstr>
      <vt:lpstr>Tabel 1</vt:lpstr>
      <vt:lpstr>Tabel 2</vt:lpstr>
      <vt:lpstr>Tabel 3</vt:lpstr>
      <vt:lpstr>Tabel 4</vt:lpstr>
      <vt:lpstr>Toelichting</vt:lpstr>
      <vt:lpstr>Begrippen</vt:lpstr>
      <vt:lpstr>Toelichting!OLE_LINK1</vt:lpstr>
      <vt:lpstr>Toelichting!OLE_LINK2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dc:creator>
  <cp:lastModifiedBy>Geerdinck, M.C. (Marleen)</cp:lastModifiedBy>
  <dcterms:created xsi:type="dcterms:W3CDTF">2024-10-01T13:57:15Z</dcterms:created>
  <dcterms:modified xsi:type="dcterms:W3CDTF">2026-06-12T11:54:22Z</dcterms:modified>
</cp:coreProperties>
</file>