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Gemeente_Rotterdam_2025\DOCUM\5-Rapport\Concept\"/>
    </mc:Choice>
  </mc:AlternateContent>
  <xr:revisionPtr revIDLastSave="0" documentId="13_ncr:1_{F13A7AFC-F063-45EB-8EAD-F0A89D011B9D}" xr6:coauthVersionLast="47" xr6:coauthVersionMax="47" xr10:uidLastSave="{00000000-0000-0000-0000-000000000000}"/>
  <bookViews>
    <workbookView xWindow="-110" yWindow="-110" windowWidth="19420" windowHeight="10300" tabRatio="808"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oelichting" sheetId="21" r:id="rId11"/>
    <sheet name="Begrippen" sheetId="22" r:id="rId12"/>
  </sheets>
  <definedNames>
    <definedName name="_xlnm.Print_Area" localSheetId="1">Inhoud!$A$1:$E$23</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14" l="1"/>
  <c r="A10" i="14"/>
  <c r="A9" i="14"/>
  <c r="A8" i="14"/>
  <c r="A7" i="14"/>
  <c r="A6" i="14"/>
  <c r="A5" i="14"/>
</calcChain>
</file>

<file path=xl/sharedStrings.xml><?xml version="1.0" encoding="utf-8"?>
<sst xmlns="http://schemas.openxmlformats.org/spreadsheetml/2006/main" count="229" uniqueCount="160">
  <si>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</si>
  <si>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</si>
  <si>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</si>
  <si>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</si>
  <si>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</si>
  <si>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</si>
  <si>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</si>
  <si>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</si>
  <si>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</si>
  <si>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</si>
  <si>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</si>
  <si>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</si>
  <si>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</si>
  <si>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</si>
  <si>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</si>
  <si>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</si>
  <si>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</si>
  <si>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</si>
  <si>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</si>
  <si>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</si>
  <si>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</si>
  <si>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</si>
  <si>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</si>
  <si>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</si>
  <si>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</si>
  <si>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</si>
  <si>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</si>
  <si>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</si>
  <si>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</si>
  <si>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</si>
  <si>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</si>
  <si>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</si>
  <si>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</si>
  <si>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</si>
  <si>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</si>
  <si>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</si>
  <si>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</si>
  <si>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</si>
  <si>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</si>
  <si>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</si>
  <si>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</si>
  <si>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</si>
  <si>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</si>
  <si>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</si>
  <si>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</si>
  <si>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</si>
  <si>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</si>
  <si>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</si>
  <si>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</si>
  <si>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</si>
  <si>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</si>
  <si>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</si>
  <si>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</si>
  <si>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</si>
  <si>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</si>
  <si>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</si>
  <si>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</si>
  <si>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</si>
  <si>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</si>
  <si>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</si>
  <si>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</si>
  <si>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</si>
  <si>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Gemeente Rotterdam, 31 december 2025</t>
  </si>
  <si>
    <t>Mei 2026</t>
  </si>
  <si>
    <t>Vragen over deze publicatie kunnen gestuurd worden aan het CBS onder vermelding van het referentienummer PR004499.</t>
  </si>
  <si>
    <t>Gemeente Rotterdam heeft werknemersgegevens uit hun personeelsadministratie aan het CBS geleverd, namelijk geboortedatum, geslacht, adresgegevens, directie, doorstroom, functiefamilie, instroomdatum, leeftijd en salarisschaal. Voor meer informatie over deze kenmerken verwijst het CBS naar Gemeente Rotterdam.</t>
  </si>
  <si>
    <t>De tabellen hebben betrekking op de werknemers van Gemeente Rotterdam op peildatum 31 december 2025 waarvoor Gemeente Rotterdam personeelsgegevens aan het CBS heeft geleverd. In totaal is informatie geleverd van 14 966 unieke werknemers. Voor sommige werknemers was het niet mogelijk om met de beschikbare informatie het herkomstland te bepalen. Dit betrof 2,5 procent van de werknemers van Gemeente Rotterdam. Hierdoor kan een vertekening in de percentages ontstaan. Hiermee dient rekening gehouden te worden bij het interpreteren van de cijfers.</t>
  </si>
  <si>
    <t>31 december 2025</t>
  </si>
  <si>
    <t xml:space="preserve">De tabellen geven de procentuele verdeling naar herkomstland weer. De eerste regel in alle tabellen geeft de verdeling van de organisatie als geheel weer. Hier staat dus hoeveel procent van de werknemers van Gemeente Rotterdam als herkomstland Nederland heeft en hoeveel procent van de werknemers een ander Europees herkomstland of een herkomstland buiten Europa heeft. Vervolgens wordt op dezelfde manier de herkomstlandverdeling van verschillende subgroepen getoond. </t>
  </si>
  <si>
    <t>Personeelsadministratie Gemeente Rotterdam</t>
  </si>
  <si>
    <t>Gemeente Rotterdam.</t>
  </si>
  <si>
    <t>Medewerker die Gemeente Rotterdam tot de populatie van het onderzoek rekent.</t>
  </si>
  <si>
    <t>Gemeente Rotterdam heeft eerder meegedaan aan de Barometer Culturele Diversiteit. De vergelijkbaarheid met deze eerdere meting is afhankelijk van de mate waarin de huidige door Gemeente Rotterdam aangeleverde medewerkersgegevens overeenkomen met die van de eerdere meting.</t>
  </si>
  <si>
    <t>Tabel 1</t>
  </si>
  <si>
    <t>Herkomstland werknemers Gemeente Rotterdam naar directie, 31 december 2025</t>
  </si>
  <si>
    <t>Totaal</t>
  </si>
  <si>
    <t>%</t>
  </si>
  <si>
    <t>Herkomstland</t>
  </si>
  <si>
    <t>Nederland</t>
  </si>
  <si>
    <t>Europa (excl. Nederland)</t>
  </si>
  <si>
    <t>Buiten-Europa</t>
  </si>
  <si>
    <t>BCO - FJINK</t>
  </si>
  <si>
    <t>BCO - HRO-C en BCO Algemeen</t>
  </si>
  <si>
    <t>BCO - IIFO</t>
  </si>
  <si>
    <t>Directies CAMC, Veilig en Bestuurszaken</t>
  </si>
  <si>
    <t>DV - Burgerzaken &amp; Belastingen</t>
  </si>
  <si>
    <t>DV - Klantcontact</t>
  </si>
  <si>
    <t>MO - GGD, Preventie &amp; Welzijn</t>
  </si>
  <si>
    <t>MO - Maatschappelijke Zorg &amp; Jeugdhulp</t>
  </si>
  <si>
    <t>MO - MO in de Wijk</t>
  </si>
  <si>
    <t>SB - Schone Stad</t>
  </si>
  <si>
    <t>SB - Toezicht &amp; Handhaving</t>
  </si>
  <si>
    <t>SO - Bestaande Stad</t>
  </si>
  <si>
    <t>SO - Projectmanagment &amp; Engineering</t>
  </si>
  <si>
    <t>SO - Stedelijke Inrichting</t>
  </si>
  <si>
    <t>W&amp;I - Inkomen</t>
  </si>
  <si>
    <t>W&amp;I - Rotterdam Inclusief</t>
  </si>
  <si>
    <t>W&amp;I - Werk en Directie, Staf en Ondersteuning</t>
  </si>
  <si>
    <t>Bron: CBS.</t>
  </si>
  <si>
    <t>Tabel 2</t>
  </si>
  <si>
    <t>Herkomstland werknemers Gemeente Rotterdam naar doorstroom, 31 december 2025</t>
  </si>
  <si>
    <t>Doorstroom naar een andere functie</t>
  </si>
  <si>
    <t>Geen doorstroom naar een andere functie</t>
  </si>
  <si>
    <t>Tabel 3</t>
  </si>
  <si>
    <t>Herkomstland werknemers Gemeente Rotterdam naar functiefamilie, 31 december 2025</t>
  </si>
  <si>
    <t>Algemeen</t>
  </si>
  <si>
    <t>Beleid</t>
  </si>
  <si>
    <t>Leidinggeven</t>
  </si>
  <si>
    <t>Ondersteuning</t>
  </si>
  <si>
    <t>Project- en programmamanagement</t>
  </si>
  <si>
    <t>Publieksfunctie</t>
  </si>
  <si>
    <t>Toezicht &amp; Handhaving</t>
  </si>
  <si>
    <t>Uitvoering</t>
  </si>
  <si>
    <t>Functiefamilie</t>
  </si>
  <si>
    <t>Tabel 4</t>
  </si>
  <si>
    <t>Herkomstland werknemers Gemeente Rotterdam naar geslacht, 31 december 2025</t>
  </si>
  <si>
    <t>Man</t>
  </si>
  <si>
    <t>.</t>
  </si>
  <si>
    <t>Vrouw</t>
  </si>
  <si>
    <t>Tabel 5</t>
  </si>
  <si>
    <t>Herkomstland werknemers Gemeente Rotterdam naar instroomdatum, 31 december 2025</t>
  </si>
  <si>
    <t>Eerder dan 1 januari 2025</t>
  </si>
  <si>
    <t>1 januari 2025 of later</t>
  </si>
  <si>
    <t>Instroomdatum</t>
  </si>
  <si>
    <t>Tabel 6</t>
  </si>
  <si>
    <t>Herkomstland werknemers Gemeente Rotterdam naar leeftijd, 31 december 2025</t>
  </si>
  <si>
    <t>Jonger dan 30 jaar</t>
  </si>
  <si>
    <t>30 tot 40 jaar</t>
  </si>
  <si>
    <t>40 tot 50 jaar</t>
  </si>
  <si>
    <t>50 tot 60 jaar</t>
  </si>
  <si>
    <t>60 jaar of ouder</t>
  </si>
  <si>
    <t>Leeftijd</t>
  </si>
  <si>
    <t>Tabel 7</t>
  </si>
  <si>
    <t>Herkomstland werknemers Gemeente Rotterdam naar salarisschaal, 31 december 2025</t>
  </si>
  <si>
    <t>14 of hoger</t>
  </si>
  <si>
    <t>Salarisschaal</t>
  </si>
  <si>
    <t>Op verzoek van Gemeente Rotterdam heeft het CBS een Barometer Culturele Diversiteit voor deze organisatie opgesteld. Gemeente Rotterdam heeft gekozen voor de ingezoomde variant van de Barometer Culturele Diversiteit. Hierbij worden niet alleen cijfers gegeven over het herkomstland van werknemers op organisatieniveau, maar ook voor bepaalde subgroepen. Gemeente Rotterdam heeft zelf bepaald voor welke subgroepen de uitsplitsing naar herkomstland gemaakt is. Meer specifiek hebben zij gekozen voor subgroepen op basis van directie, doorstroom, functiefamilie, geslacht, instroomdatum, leeftijd en salarisschaal.</t>
  </si>
  <si>
    <r>
      <t>Doorstroom</t>
    </r>
    <r>
      <rPr>
        <i/>
        <vertAlign val="superscript"/>
        <sz val="10"/>
        <color theme="1"/>
        <rFont val="Calibri"/>
        <family val="2"/>
      </rPr>
      <t>1</t>
    </r>
  </si>
  <si>
    <r>
      <rPr>
        <vertAlign val="superscript"/>
        <sz val="9"/>
        <rFont val="Calibri"/>
        <family val="2"/>
        <scheme val="minor"/>
      </rPr>
      <t>1</t>
    </r>
    <r>
      <rPr>
        <vertAlign val="superscript"/>
        <sz val="9"/>
        <color theme="1"/>
        <rFont val="Calibri"/>
        <family val="2"/>
        <scheme val="minor"/>
      </rPr>
      <t xml:space="preserve"> </t>
    </r>
    <r>
      <rPr>
        <sz val="9"/>
        <color theme="1"/>
        <rFont val="Calibri"/>
        <family val="2"/>
        <scheme val="minor"/>
      </rPr>
      <t>Salarisschaal Overig betreft algemene functies waarvoor verschillende of andere vergoedingsregelingen gelden.</t>
    </r>
  </si>
  <si>
    <r>
      <t>Overig</t>
    </r>
    <r>
      <rPr>
        <vertAlign val="superscript"/>
        <sz val="10"/>
        <color theme="1"/>
        <rFont val="Calibri"/>
        <family val="2"/>
      </rPr>
      <t>1</t>
    </r>
  </si>
  <si>
    <r>
      <rPr>
        <vertAlign val="superscript"/>
        <sz val="9"/>
        <rFont val="Calibri"/>
        <family val="2"/>
        <scheme val="minor"/>
      </rPr>
      <t xml:space="preserve">1 </t>
    </r>
    <r>
      <rPr>
        <sz val="9"/>
        <rFont val="Calibri"/>
        <family val="2"/>
        <scheme val="minor"/>
      </rPr>
      <t>Werknemers die binnen de organisatie zijn doorgestroomd naar een andere functie tussen 1 januari 2025 en 31 december 2025.</t>
    </r>
  </si>
  <si>
    <r>
      <rPr>
        <vertAlign val="superscript"/>
        <sz val="9"/>
        <rFont val="Calibri"/>
        <family val="2"/>
        <scheme val="minor"/>
      </rPr>
      <t>1</t>
    </r>
    <r>
      <rPr>
        <sz val="9"/>
        <rFont val="Calibri"/>
        <family val="2"/>
        <scheme val="minor"/>
      </rPr>
      <t xml:space="preserve"> Er zijn ook werknemers met een andere genderidentiteit. Dit is een relatief beperkte groep. Om onthulling van informatie over individuele personen te voorkomen, zijn deze werknemers in deze tabel buiten beschouwing gelaten.</t>
    </r>
  </si>
  <si>
    <r>
      <t>Geslacht</t>
    </r>
    <r>
      <rPr>
        <i/>
        <vertAlign val="superscript"/>
        <sz val="10"/>
        <color theme="1"/>
        <rFont val="Calibri"/>
        <family val="2"/>
      </rPr>
      <t>1</t>
    </r>
  </si>
  <si>
    <r>
      <t>Directie</t>
    </r>
    <r>
      <rPr>
        <i/>
        <vertAlign val="superscript"/>
        <sz val="10"/>
        <color theme="1"/>
        <rFont val="Calibri"/>
        <family val="2"/>
      </rPr>
      <t>1</t>
    </r>
  </si>
  <si>
    <r>
      <t>DV - Diversen</t>
    </r>
    <r>
      <rPr>
        <vertAlign val="superscript"/>
        <sz val="10"/>
        <color theme="1"/>
        <rFont val="Calibri"/>
        <family val="2"/>
      </rPr>
      <t>2</t>
    </r>
  </si>
  <si>
    <r>
      <rPr>
        <vertAlign val="superscript"/>
        <sz val="10"/>
        <color theme="1"/>
        <rFont val="Calibri"/>
        <family val="2"/>
      </rPr>
      <t>2</t>
    </r>
    <r>
      <rPr>
        <sz val="10"/>
        <color theme="1"/>
        <rFont val="Calibri"/>
        <family val="2"/>
      </rPr>
      <t xml:space="preserve"> DV - Diversen: Directie en Bureau Ondersteuning; Wijken, Participatie &amp; Stadsarchief.</t>
    </r>
  </si>
  <si>
    <r>
      <rPr>
        <vertAlign val="superscript"/>
        <sz val="10"/>
        <color theme="1"/>
        <rFont val="Calibri"/>
        <family val="2"/>
      </rPr>
      <t>3</t>
    </r>
    <r>
      <rPr>
        <sz val="10"/>
        <color theme="1"/>
        <rFont val="Calibri"/>
        <family val="2"/>
      </rPr>
      <t xml:space="preserve"> MO - Diversen: Clusterondersteuning MO; MO Clusterdirectie; MO Project- &amp; Programmabureau; Sport, Onderwijs &amp; Cultuur.</t>
    </r>
  </si>
  <si>
    <r>
      <rPr>
        <vertAlign val="superscript"/>
        <sz val="10"/>
        <color theme="1"/>
        <rFont val="Calibri"/>
        <family val="2"/>
      </rPr>
      <t>4</t>
    </r>
    <r>
      <rPr>
        <sz val="10"/>
        <color theme="1"/>
        <rFont val="Calibri"/>
        <family val="2"/>
      </rPr>
      <t xml:space="preserve"> SO - Diversen: Algemeen + Economie en Duurzaamheid; Gebiedsontwikkeling en Gebiedskwaliteit.</t>
    </r>
  </si>
  <si>
    <r>
      <t>1</t>
    </r>
    <r>
      <rPr>
        <sz val="10"/>
        <color theme="1"/>
        <rFont val="Calibri"/>
        <family val="2"/>
        <scheme val="minor"/>
      </rPr>
      <t xml:space="preserve"> BCO = Bestuurs- en concernondersteuning; CAMC = Concern Auditing, Middelen en Control; DV = Dienstverlening; FJINK = Financiën, Juridisch en Inkoop; GGD = Gemeentelijke Gezondheidsdienst; HRO-C = Human Resources en Ontwikkeling &amp; Communicatie; IIFO = Innovatie, Informatie, Facilitair en Onderzoek; MO = Maatschappelijke Ontwikkeling; SB = Stadsbeheer; SO = Stadsontwikkeling; W&amp;I = Werk en Inkomen.</t>
    </r>
  </si>
  <si>
    <r>
      <t>MO - Diversen</t>
    </r>
    <r>
      <rPr>
        <vertAlign val="superscript"/>
        <sz val="10"/>
        <color theme="1"/>
        <rFont val="Calibri"/>
        <family val="2"/>
      </rPr>
      <t>3</t>
    </r>
  </si>
  <si>
    <r>
      <t>SO - Diversen</t>
    </r>
    <r>
      <rPr>
        <vertAlign val="superscript"/>
        <sz val="10"/>
        <color theme="1"/>
        <rFont val="Calibri"/>
        <family val="2"/>
      </rPr>
      <t>4</t>
    </r>
  </si>
  <si>
    <t>Wij willen onze medewerkers een opt-out bieden. Kan dat? (cbs.nl)</t>
  </si>
  <si>
    <r>
      <t>Gemeente Rotterdam heeft hun werknemers via een zogenaamde 'opt-out' de mogelijkheid geboden hun gegevens niet mee te laten nemen in dit onderzoek. Gemeente Rotterdam geeft aan dat</t>
    </r>
    <r>
      <rPr>
        <b/>
        <sz val="10"/>
        <rFont val="Calibri"/>
        <family val="2"/>
        <scheme val="minor"/>
      </rPr>
      <t xml:space="preserve"> </t>
    </r>
    <r>
      <rPr>
        <sz val="10"/>
        <rFont val="Calibri"/>
        <family val="2"/>
        <scheme val="minor"/>
      </rPr>
      <t>minder dan 1 procent van hun werknemers hiervan gebruik heeft gemaakt. Dit kan een vertekend beeld geven. Zie voor een indicatie van de mogelijke vertekening het fictieve rekenvoorbeeld op deze pagina:</t>
    </r>
  </si>
  <si>
    <t>1 tot en met 3</t>
  </si>
  <si>
    <t>4 tot en met 6</t>
  </si>
  <si>
    <t>7 tot en met 9</t>
  </si>
  <si>
    <t>10 tot en met 11</t>
  </si>
  <si>
    <t>12 tot en met 13</t>
  </si>
  <si>
    <t>SB - Openbare Werken en Staf</t>
  </si>
  <si>
    <t>Gemeente Rotterdam heeft werknemersgegevens uit hun personeelsadministratie aan het CBS geleverd, namelijk geboortedatum, geslacht, adresgegevens, directie, doorstroom, functiefamilie, instroomdatum, leeftijd en salarisschaal. Met instroomdatum wordt verwezen naar de indeling of werknemers vóór 1 januari 2025 dan wel op of na 1 januari 2025 in dienst zijn getreden bij Gemeente Rotterdam. Met leeftijd wordt verwezen naar de leeftijdscategorie en met salarisschaal naar de salarisschaalcategorie. Voor meer informatie over deze kenmerken verwijst het CBS naar Gemeente Rotterdam.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</si>
</sst>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7"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sz val="10"/>
      <name val="Calibri"/>
      <family val="2"/>
      <scheme val="minor"/>
    </font>
    <font>
      <u/>
      <sz val="10"/>
      <color theme="10"/>
      <name val="Calibri"/>
      <family val="2"/>
      <scheme val="minor"/>
    </font>
    <font>
      <u/>
      <sz val="11"/>
      <color theme="10"/>
      <name val="Calibri"/>
      <family val="2"/>
      <scheme val="minor"/>
    </font>
    <font>
      <sz val="11"/>
      <color theme="1"/>
      <name val="Calibri"/>
      <family val="2"/>
      <scheme val="minor"/>
    </font>
    <font>
      <sz val="10"/>
      <color theme="1"/>
      <name val="Calibri"/>
      <family val="2"/>
    </font>
    <font>
      <i/>
      <vertAlign val="superscript"/>
      <sz val="10"/>
      <color theme="1"/>
      <name val="Calibri"/>
      <family val="2"/>
    </font>
    <font>
      <i/>
      <sz val="10"/>
      <color theme="1"/>
      <name val="Calibri"/>
      <family val="2"/>
    </font>
    <font>
      <sz val="9"/>
      <name val="Calibri"/>
      <family val="2"/>
      <scheme val="minor"/>
    </font>
    <font>
      <vertAlign val="superscript"/>
      <sz val="9"/>
      <name val="Calibri"/>
      <family val="2"/>
      <scheme val="minor"/>
    </font>
    <font>
      <vertAlign val="superscript"/>
      <sz val="9"/>
      <color theme="1"/>
      <name val="Calibri"/>
      <family val="2"/>
      <scheme val="minor"/>
    </font>
    <font>
      <sz val="9"/>
      <color theme="1"/>
      <name val="Calibri"/>
      <family val="2"/>
      <scheme val="minor"/>
    </font>
    <font>
      <vertAlign val="superscript"/>
      <sz val="10"/>
      <color theme="1"/>
      <name val="Calibri"/>
      <family val="2"/>
    </font>
    <font>
      <vertAlign val="superscript"/>
      <sz val="10"/>
      <color theme="1"/>
      <name val="Calibri"/>
      <family val="2"/>
      <scheme val="minor"/>
    </font>
    <font>
      <sz val="10"/>
      <color theme="1"/>
      <name val="Calibri"/>
      <family val="2"/>
      <scheme val="minor"/>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4">
    <xf numFmtId="0" fontId="0" fillId="0" borderId="0"/>
    <xf numFmtId="0" fontId="24" fillId="0" borderId="0" applyNumberFormat="0" applyFill="0" applyBorder="0" applyAlignment="0" applyProtection="0"/>
    <xf numFmtId="0" fontId="25" fillId="0" borderId="0"/>
    <xf numFmtId="0" fontId="24" fillId="0" borderId="0" applyNumberFormat="0" applyFill="0" applyBorder="0" applyAlignment="0" applyProtection="0"/>
  </cellStyleXfs>
  <cellXfs count="71">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15" fillId="5" borderId="0" xfId="0" applyFont="1" applyFill="1"/>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6" fillId="3" borderId="0" xfId="0" applyFont="1" applyFill="1" applyAlignment="1">
      <alignment horizontal="justify" vertical="top" wrapText="1"/>
    </xf>
    <xf numFmtId="0" fontId="23" fillId="0" borderId="0" xfId="1" applyFont="1"/>
    <xf numFmtId="0" fontId="2" fillId="0" borderId="0" xfId="0" applyNumberFormat="1" applyFont="1" applyAlignment="1">
      <alignment horizontal="center"/>
    </xf>
    <xf numFmtId="0" fontId="2" fillId="0" borderId="1" xfId="0" applyFont="1" applyBorder="1" applyAlignment="1">
      <alignment horizontal="center" wrapText="1"/>
    </xf>
    <xf numFmtId="0" fontId="7" fillId="0" borderId="0" xfId="0" applyFont="1" applyAlignment="1">
      <alignment horizontal="left" wrapText="1"/>
    </xf>
    <xf numFmtId="0" fontId="28" fillId="0" borderId="0" xfId="0" applyFont="1" applyAlignment="1">
      <alignment horizontal="left"/>
    </xf>
    <xf numFmtId="0" fontId="2" fillId="0" borderId="0" xfId="0" applyFont="1" applyBorder="1" applyAlignment="1">
      <alignment horizontal="left"/>
    </xf>
    <xf numFmtId="0" fontId="29" fillId="2" borderId="0" xfId="2" applyFont="1" applyFill="1" applyAlignment="1">
      <alignment horizontal="left"/>
    </xf>
    <xf numFmtId="0" fontId="26" fillId="0" borderId="0" xfId="0" applyFont="1" applyAlignment="1">
      <alignment horizontal="left"/>
    </xf>
    <xf numFmtId="0" fontId="26" fillId="0" borderId="0" xfId="0" applyFont="1" applyFill="1" applyBorder="1" applyAlignment="1">
      <alignment horizontal="left"/>
    </xf>
    <xf numFmtId="0" fontId="22" fillId="3" borderId="0" xfId="0" applyFont="1" applyFill="1" applyAlignment="1">
      <alignment vertical="top" wrapText="1"/>
    </xf>
    <xf numFmtId="0" fontId="23" fillId="3" borderId="0" xfId="3" applyFont="1" applyFill="1" applyAlignment="1">
      <alignment vertical="top" wrapText="1"/>
    </xf>
    <xf numFmtId="0" fontId="7" fillId="0" borderId="1" xfId="0" applyFont="1" applyBorder="1" applyAlignment="1">
      <alignment horizontal="left"/>
    </xf>
    <xf numFmtId="0" fontId="34" fillId="0" borderId="0" xfId="0" applyFont="1" applyAlignment="1">
      <alignment horizontal="left" vertical="top" wrapText="1"/>
    </xf>
    <xf numFmtId="0" fontId="29" fillId="0" borderId="0" xfId="0" applyFont="1" applyAlignment="1">
      <alignment horizontal="left" vertical="top" wrapText="1"/>
    </xf>
  </cellXfs>
  <cellStyles count="4">
    <cellStyle name="Hyperlink" xfId="1" builtinId="8"/>
    <cellStyle name="Hyperlink 2" xfId="3" xr:uid="{DCBCA47B-1358-40D5-9F84-52FAD33CD67C}"/>
    <cellStyle name="Standaard" xfId="0" builtinId="0"/>
    <cellStyle name="Standaard 4" xfId="2" xr:uid="{2D467F32-BEF5-40A1-BC15-8AF9F77E833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cbs.nl/nl-nl/faq/culturele-diversiteit/operationalisering/wij-willen-onze-werknemers-een-opt-out-bieden-zodat-ze-kunnen-aangeven-dat-ze-niet-meegenomen-willen-worden-in-de-ingezoomde-barometer-kan-da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62</v>
      </c>
    </row>
    <row r="4" spans="1:11" ht="15.65" customHeight="1" x14ac:dyDescent="0.35">
      <c r="B4" s="4" t="s">
        <v>35</v>
      </c>
    </row>
    <row r="5" spans="1:11" ht="15.65" customHeight="1" x14ac:dyDescent="0.35">
      <c r="A5" s="1"/>
    </row>
    <row r="7" spans="1:11" x14ac:dyDescent="0.35">
      <c r="A7" s="3" t="s">
        <v>24</v>
      </c>
    </row>
    <row r="8" spans="1:11" x14ac:dyDescent="0.35">
      <c r="A8" s="6" t="s">
        <v>63</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showGridLines="0"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60" t="s">
        <v>132</v>
      </c>
      <c r="J1" s="44"/>
    </row>
    <row r="2" spans="1:10" x14ac:dyDescent="0.35">
      <c r="A2" s="68" t="s">
        <v>133</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55"/>
      <c r="C9" s="55"/>
      <c r="D9" s="55"/>
      <c r="E9" s="55"/>
    </row>
    <row r="10" spans="1:10" x14ac:dyDescent="0.35">
      <c r="A10" s="48" t="s">
        <v>135</v>
      </c>
      <c r="B10" s="55"/>
      <c r="C10" s="55"/>
      <c r="D10" s="55"/>
      <c r="E10" s="55"/>
    </row>
    <row r="11" spans="1:10" x14ac:dyDescent="0.35">
      <c r="A11" s="46" t="s">
        <v>153</v>
      </c>
      <c r="B11" s="58">
        <v>100</v>
      </c>
      <c r="C11" s="58">
        <v>20</v>
      </c>
      <c r="D11" s="55" t="s">
        <v>117</v>
      </c>
      <c r="E11" s="55" t="s">
        <v>117</v>
      </c>
    </row>
    <row r="12" spans="1:10" x14ac:dyDescent="0.35">
      <c r="A12" s="46" t="s">
        <v>154</v>
      </c>
      <c r="B12" s="58">
        <v>100</v>
      </c>
      <c r="C12" s="58">
        <v>40</v>
      </c>
      <c r="D12" s="58">
        <v>5</v>
      </c>
      <c r="E12" s="58">
        <v>55</v>
      </c>
    </row>
    <row r="13" spans="1:10" x14ac:dyDescent="0.35">
      <c r="A13" s="46" t="s">
        <v>155</v>
      </c>
      <c r="B13" s="58">
        <v>100</v>
      </c>
      <c r="C13" s="58">
        <v>44</v>
      </c>
      <c r="D13" s="58">
        <v>7</v>
      </c>
      <c r="E13" s="58">
        <v>49</v>
      </c>
    </row>
    <row r="14" spans="1:10" x14ac:dyDescent="0.35">
      <c r="A14" s="46" t="s">
        <v>156</v>
      </c>
      <c r="B14" s="58">
        <v>100</v>
      </c>
      <c r="C14" s="58">
        <v>62</v>
      </c>
      <c r="D14" s="58">
        <v>7</v>
      </c>
      <c r="E14" s="58">
        <v>31</v>
      </c>
    </row>
    <row r="15" spans="1:10" x14ac:dyDescent="0.35">
      <c r="A15" s="46" t="s">
        <v>157</v>
      </c>
      <c r="B15" s="58">
        <v>100</v>
      </c>
      <c r="C15" s="58">
        <v>74</v>
      </c>
      <c r="D15" s="58">
        <v>5</v>
      </c>
      <c r="E15" s="58">
        <v>21</v>
      </c>
    </row>
    <row r="16" spans="1:10" x14ac:dyDescent="0.35">
      <c r="A16" s="46" t="s">
        <v>134</v>
      </c>
      <c r="B16" s="58">
        <v>100</v>
      </c>
      <c r="C16" s="58">
        <v>78</v>
      </c>
      <c r="D16" s="58">
        <v>6</v>
      </c>
      <c r="E16" s="58">
        <v>16</v>
      </c>
    </row>
    <row r="17" spans="1:5" ht="15" x14ac:dyDescent="0.35">
      <c r="A17" s="64" t="s">
        <v>139</v>
      </c>
      <c r="B17" s="58">
        <v>100</v>
      </c>
      <c r="C17" s="58">
        <v>36</v>
      </c>
      <c r="D17" s="58">
        <v>6</v>
      </c>
      <c r="E17" s="58">
        <v>57</v>
      </c>
    </row>
    <row r="18" spans="1:5" x14ac:dyDescent="0.35">
      <c r="A18" s="46"/>
      <c r="B18" s="55"/>
      <c r="C18" s="55"/>
      <c r="D18" s="55"/>
      <c r="E18" s="55"/>
    </row>
    <row r="19" spans="1:5" x14ac:dyDescent="0.35">
      <c r="A19" s="49" t="s">
        <v>98</v>
      </c>
      <c r="B19" s="49"/>
      <c r="C19" s="49"/>
      <c r="D19" s="49"/>
      <c r="E19" s="49"/>
    </row>
    <row r="20" spans="1:5" x14ac:dyDescent="0.35">
      <c r="A20" s="63" t="s">
        <v>138</v>
      </c>
    </row>
  </sheetData>
  <mergeCells count="1">
    <mergeCell ref="A2:E2"/>
  </mergeCells>
  <conditionalFormatting sqref="A20">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workbookViewId="0"/>
  </sheetViews>
  <sheetFormatPr defaultColWidth="11.453125" defaultRowHeight="14.5" x14ac:dyDescent="0.35"/>
  <cols>
    <col min="1" max="1" width="99" customWidth="1"/>
    <col min="2" max="2" width="9.1796875" customWidth="1"/>
    <col min="3" max="3" width="66.7265625" customWidth="1"/>
  </cols>
  <sheetData>
    <row r="1" spans="1:6" ht="15.65" customHeight="1" x14ac:dyDescent="0.35">
      <c r="A1" s="19" t="s">
        <v>42</v>
      </c>
    </row>
    <row r="2" spans="1:6" ht="13" customHeight="1" x14ac:dyDescent="0.35"/>
    <row r="3" spans="1:6" ht="14.15" customHeight="1" x14ac:dyDescent="0.35">
      <c r="A3" s="20" t="s">
        <v>6</v>
      </c>
    </row>
    <row r="4" spans="1:6" ht="69" customHeight="1" x14ac:dyDescent="0.35">
      <c r="A4" s="18" t="s">
        <v>66</v>
      </c>
      <c r="C4" s="23"/>
      <c r="F4" s="29"/>
    </row>
    <row r="5" spans="1:6" x14ac:dyDescent="0.35">
      <c r="A5" s="18"/>
      <c r="B5" s="30"/>
      <c r="C5" s="23"/>
      <c r="F5" s="29"/>
    </row>
    <row r="6" spans="1:6" ht="14.15" customHeight="1" x14ac:dyDescent="0.35">
      <c r="A6" s="20" t="s">
        <v>47</v>
      </c>
      <c r="C6" s="24"/>
    </row>
    <row r="7" spans="1:6" ht="14.15" customHeight="1" x14ac:dyDescent="0.35">
      <c r="A7" s="39" t="s">
        <v>67</v>
      </c>
      <c r="C7" s="31"/>
    </row>
    <row r="8" spans="1:6" ht="14.15" customHeight="1" x14ac:dyDescent="0.35">
      <c r="A8" s="32"/>
    </row>
    <row r="9" spans="1:6" ht="14.15" customHeight="1" x14ac:dyDescent="0.35">
      <c r="A9" s="20" t="s">
        <v>7</v>
      </c>
    </row>
    <row r="10" spans="1:6" ht="69.5" customHeight="1" x14ac:dyDescent="0.35">
      <c r="A10" s="18" t="s">
        <v>159</v>
      </c>
      <c r="B10" s="33"/>
      <c r="C10" s="38"/>
    </row>
    <row r="11" spans="1:6" ht="14.15" customHeight="1" x14ac:dyDescent="0.35"/>
    <row r="12" spans="1:6" ht="14.15" customHeight="1" x14ac:dyDescent="0.35">
      <c r="A12" s="25" t="s">
        <v>48</v>
      </c>
    </row>
    <row r="13" spans="1:6" ht="56.15" customHeight="1" x14ac:dyDescent="0.35">
      <c r="A13" s="34" t="s">
        <v>49</v>
      </c>
      <c r="C13" s="23"/>
    </row>
    <row r="14" spans="1:6" x14ac:dyDescent="0.35">
      <c r="A14" s="35" t="s">
        <v>37</v>
      </c>
      <c r="C14" s="23"/>
    </row>
    <row r="15" spans="1:6" ht="14.15" customHeight="1" x14ac:dyDescent="0.35"/>
    <row r="16" spans="1:6" ht="14.15" customHeight="1" x14ac:dyDescent="0.35">
      <c r="A16" s="36" t="s">
        <v>50</v>
      </c>
    </row>
    <row r="17" spans="1:3" ht="104.15" customHeight="1" x14ac:dyDescent="0.35">
      <c r="A17" s="18" t="s">
        <v>51</v>
      </c>
      <c r="C17" s="23"/>
    </row>
    <row r="18" spans="1:3" ht="14.15" customHeight="1" x14ac:dyDescent="0.35"/>
    <row r="19" spans="1:3" ht="14.15" customHeight="1" x14ac:dyDescent="0.35">
      <c r="A19" s="20" t="s">
        <v>20</v>
      </c>
    </row>
    <row r="20" spans="1:3" ht="41.15" customHeight="1" x14ac:dyDescent="0.35">
      <c r="A20" s="18" t="s">
        <v>33</v>
      </c>
    </row>
    <row r="21" spans="1:3" ht="107.15" customHeight="1" x14ac:dyDescent="0.35">
      <c r="A21" s="18" t="s">
        <v>59</v>
      </c>
    </row>
    <row r="22" spans="1:3" ht="14.15" customHeight="1" x14ac:dyDescent="0.35">
      <c r="A22" s="10" t="s">
        <v>52</v>
      </c>
    </row>
    <row r="23" spans="1:3" ht="80.150000000000006" customHeight="1" x14ac:dyDescent="0.35">
      <c r="A23" s="18" t="s">
        <v>58</v>
      </c>
    </row>
    <row r="24" spans="1:3" ht="14.15" customHeight="1" x14ac:dyDescent="0.35">
      <c r="A24" s="37"/>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0A00-000000000000}"/>
    <hyperlink ref="A14" r:id="rId2" display="https://www.cbs.nl/nl-nl/onze-diensten/methoden/onderzoeksomschrijvingen/korte-onderzoeksbeschrijvingen/barometer-culturele-diversiteit-ingezoomde-variant" xr:uid="{00000000-0004-0000-0A00-000001000000}"/>
  </hyperlinks>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1"/>
  <sheetViews>
    <sheetView showGridLines="0" zoomScaleNormal="100" workbookViewId="0"/>
  </sheetViews>
  <sheetFormatPr defaultColWidth="11.453125" defaultRowHeight="14.5" x14ac:dyDescent="0.35"/>
  <cols>
    <col min="1" max="1" width="21" customWidth="1"/>
    <col min="2" max="2" width="84.7265625" customWidth="1"/>
    <col min="4" max="4" width="64" customWidth="1"/>
  </cols>
  <sheetData>
    <row r="1" spans="1:11" ht="15.65" customHeight="1" x14ac:dyDescent="0.35">
      <c r="A1" s="15" t="s">
        <v>34</v>
      </c>
    </row>
    <row r="2" spans="1:11" ht="13" customHeight="1" x14ac:dyDescent="0.35">
      <c r="A2" s="15"/>
    </row>
    <row r="3" spans="1:11" x14ac:dyDescent="0.35">
      <c r="A3" s="7" t="s">
        <v>9</v>
      </c>
    </row>
    <row r="4" spans="1:11" ht="104.5" customHeight="1" x14ac:dyDescent="0.35">
      <c r="A4" s="40" t="s">
        <v>39</v>
      </c>
      <c r="B4" s="18" t="s">
        <v>40</v>
      </c>
    </row>
    <row r="5" spans="1:11" ht="15" customHeight="1" x14ac:dyDescent="0.35">
      <c r="A5" s="40" t="s">
        <v>29</v>
      </c>
      <c r="B5" s="18" t="s">
        <v>71</v>
      </c>
    </row>
    <row r="6" spans="1:11" x14ac:dyDescent="0.35">
      <c r="B6" s="29"/>
    </row>
    <row r="7" spans="1:11" x14ac:dyDescent="0.35">
      <c r="A7" s="36" t="s">
        <v>8</v>
      </c>
    </row>
    <row r="8" spans="1:11" x14ac:dyDescent="0.35">
      <c r="A8" s="40" t="s">
        <v>60</v>
      </c>
      <c r="B8" s="42" t="s">
        <v>61</v>
      </c>
    </row>
    <row r="9" spans="1:11" x14ac:dyDescent="0.35">
      <c r="A9" s="40" t="s">
        <v>53</v>
      </c>
      <c r="B9" s="42" t="s">
        <v>22</v>
      </c>
    </row>
    <row r="10" spans="1:11" x14ac:dyDescent="0.35">
      <c r="A10" s="40" t="s">
        <v>23</v>
      </c>
      <c r="B10" s="42" t="s">
        <v>24</v>
      </c>
    </row>
    <row r="11" spans="1:11" x14ac:dyDescent="0.35">
      <c r="A11" s="40" t="s">
        <v>27</v>
      </c>
      <c r="B11" s="42" t="s">
        <v>28</v>
      </c>
    </row>
    <row r="12" spans="1:11" ht="13" customHeight="1" x14ac:dyDescent="0.35">
      <c r="F12" s="41"/>
      <c r="G12" s="16"/>
      <c r="H12" s="16"/>
      <c r="I12" s="16"/>
      <c r="J12" s="16"/>
      <c r="K12" s="16"/>
    </row>
    <row r="13" spans="1:11" ht="14.5" customHeight="1" x14ac:dyDescent="0.35">
      <c r="A13" s="36" t="s">
        <v>25</v>
      </c>
      <c r="F13" s="41"/>
    </row>
    <row r="14" spans="1:11" ht="14.5" customHeight="1" x14ac:dyDescent="0.35">
      <c r="A14" s="40" t="s">
        <v>10</v>
      </c>
      <c r="B14" s="36" t="s">
        <v>11</v>
      </c>
      <c r="F14" s="41"/>
    </row>
    <row r="15" spans="1:11" ht="195" customHeight="1" x14ac:dyDescent="0.35">
      <c r="A15" s="40" t="s">
        <v>12</v>
      </c>
      <c r="B15" s="18" t="s">
        <v>54</v>
      </c>
      <c r="F15" s="41"/>
      <c r="G15" s="16"/>
      <c r="H15" s="16"/>
      <c r="I15" s="16"/>
      <c r="J15" s="16"/>
      <c r="K15" s="16"/>
    </row>
    <row r="16" spans="1:11" x14ac:dyDescent="0.35">
      <c r="A16" s="40" t="s">
        <v>13</v>
      </c>
      <c r="B16" s="42" t="s">
        <v>21</v>
      </c>
    </row>
    <row r="17" spans="1:4" x14ac:dyDescent="0.35">
      <c r="A17" s="40" t="s">
        <v>14</v>
      </c>
      <c r="B17" s="42" t="s">
        <v>15</v>
      </c>
    </row>
    <row r="18" spans="1:4" x14ac:dyDescent="0.35">
      <c r="A18" s="40" t="s">
        <v>16</v>
      </c>
      <c r="B18" s="42" t="s">
        <v>17</v>
      </c>
    </row>
    <row r="19" spans="1:4" ht="26.15" customHeight="1" x14ac:dyDescent="0.35">
      <c r="A19" s="40" t="s">
        <v>18</v>
      </c>
      <c r="B19" s="18" t="s">
        <v>26</v>
      </c>
    </row>
    <row r="21" spans="1:4" x14ac:dyDescent="0.35">
      <c r="A21" s="40" t="s">
        <v>10</v>
      </c>
      <c r="B21" s="36" t="s">
        <v>69</v>
      </c>
    </row>
    <row r="22" spans="1:4" ht="52" x14ac:dyDescent="0.35">
      <c r="A22" s="40" t="s">
        <v>12</v>
      </c>
      <c r="B22" s="18" t="s">
        <v>65</v>
      </c>
    </row>
    <row r="23" spans="1:4" x14ac:dyDescent="0.35">
      <c r="A23" s="40" t="s">
        <v>13</v>
      </c>
      <c r="B23" s="42" t="s">
        <v>70</v>
      </c>
    </row>
    <row r="24" spans="1:4" x14ac:dyDescent="0.35">
      <c r="A24" s="40" t="s">
        <v>14</v>
      </c>
      <c r="B24" s="42" t="s">
        <v>15</v>
      </c>
    </row>
    <row r="25" spans="1:4" x14ac:dyDescent="0.35">
      <c r="A25" s="40" t="s">
        <v>16</v>
      </c>
      <c r="B25" s="42" t="s">
        <v>19</v>
      </c>
    </row>
    <row r="26" spans="1:4" ht="52" x14ac:dyDescent="0.35">
      <c r="A26" s="40" t="s">
        <v>18</v>
      </c>
      <c r="B26" s="66" t="s">
        <v>152</v>
      </c>
      <c r="D26" s="23"/>
    </row>
    <row r="27" spans="1:4" x14ac:dyDescent="0.35">
      <c r="A27" s="40"/>
      <c r="B27" s="67" t="s">
        <v>151</v>
      </c>
      <c r="D27" s="23"/>
    </row>
    <row r="28" spans="1:4" ht="39" x14ac:dyDescent="0.35">
      <c r="A28" s="43"/>
      <c r="B28" s="18" t="s">
        <v>72</v>
      </c>
      <c r="D28" s="23"/>
    </row>
    <row r="29" spans="1:4" ht="52" x14ac:dyDescent="0.35">
      <c r="A29" s="43"/>
      <c r="B29" s="18" t="s">
        <v>55</v>
      </c>
    </row>
    <row r="31" spans="1:4" x14ac:dyDescent="0.35">
      <c r="B31" s="18"/>
    </row>
  </sheetData>
  <hyperlinks>
    <hyperlink ref="B27" r:id="rId1" display="https://www.cbs.nl/nl-nl/faq/culturele-diversiteit/operationalisering/wij-willen-onze-werknemers-een-opt-out-bieden-zodat-ze-kunnen-aangeven-dat-ze-niet-meegenomen-willen-worden-in-de-ingezoomde-barometer-kan-dat-" xr:uid="{61AF3234-5578-4FA7-B0C6-A2FC6E83CD51}"/>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31</v>
      </c>
      <c r="B3" s="16"/>
      <c r="C3" s="16"/>
      <c r="D3" s="16"/>
      <c r="E3" s="16"/>
      <c r="F3" s="16"/>
      <c r="G3" s="16"/>
    </row>
    <row r="4" spans="1:7" ht="13" customHeight="1" x14ac:dyDescent="0.35">
      <c r="A4" s="10" t="s">
        <v>43</v>
      </c>
      <c r="B4" s="2" t="s">
        <v>41</v>
      </c>
    </row>
    <row r="5" spans="1:7" ht="13" customHeight="1" x14ac:dyDescent="0.35">
      <c r="A5" s="14" t="str">
        <f>HYPERLINK("#'Tabel 1'!A1", "Tabel 1")</f>
        <v>Tabel 1</v>
      </c>
      <c r="B5" s="2" t="s">
        <v>74</v>
      </c>
    </row>
    <row r="6" spans="1:7" ht="13" customHeight="1" x14ac:dyDescent="0.35">
      <c r="A6" s="14" t="str">
        <f>HYPERLINK("#'Tabel 2'!A1", "Tabel 2")</f>
        <v>Tabel 2</v>
      </c>
      <c r="B6" s="2" t="s">
        <v>100</v>
      </c>
    </row>
    <row r="7" spans="1:7" ht="13" customHeight="1" x14ac:dyDescent="0.35">
      <c r="A7" s="14" t="str">
        <f>HYPERLINK("#'Tabel 3'!A1", "Tabel 3")</f>
        <v>Tabel 3</v>
      </c>
      <c r="B7" s="2" t="s">
        <v>104</v>
      </c>
    </row>
    <row r="8" spans="1:7" ht="13" customHeight="1" x14ac:dyDescent="0.35">
      <c r="A8" s="8" t="str">
        <f>HYPERLINK("#'Tabel 4'!A1", "Tabel 4")</f>
        <v>Tabel 4</v>
      </c>
      <c r="B8" s="2" t="s">
        <v>115</v>
      </c>
    </row>
    <row r="9" spans="1:7" ht="13" customHeight="1" x14ac:dyDescent="0.35">
      <c r="A9" s="8" t="str">
        <f>HYPERLINK("#'Tabel 5'!A1", "Tabel 5")</f>
        <v>Tabel 5</v>
      </c>
      <c r="B9" s="2" t="s">
        <v>120</v>
      </c>
    </row>
    <row r="10" spans="1:7" ht="13" customHeight="1" x14ac:dyDescent="0.35">
      <c r="A10" s="8" t="str">
        <f>HYPERLINK("#'Tabel 6'!A1", "Tabel 6")</f>
        <v>Tabel 6</v>
      </c>
      <c r="B10" s="2" t="s">
        <v>125</v>
      </c>
    </row>
    <row r="11" spans="1:7" ht="13" customHeight="1" x14ac:dyDescent="0.35">
      <c r="A11" s="8" t="str">
        <f>HYPERLINK("#'Tabel 7'!A1", "Tabel 7")</f>
        <v>Tabel 7</v>
      </c>
      <c r="B11" s="2" t="s">
        <v>133</v>
      </c>
    </row>
    <row r="12" spans="1:7" ht="13" customHeight="1" x14ac:dyDescent="0.35">
      <c r="A12" s="8" t="s">
        <v>1</v>
      </c>
      <c r="B12" s="2" t="s">
        <v>42</v>
      </c>
    </row>
    <row r="13" spans="1:7" ht="13" customHeight="1" x14ac:dyDescent="0.35">
      <c r="A13" s="8" t="s">
        <v>9</v>
      </c>
      <c r="B13" s="2" t="s">
        <v>34</v>
      </c>
    </row>
    <row r="14" spans="1:7" ht="13" customHeight="1" x14ac:dyDescent="0.35">
      <c r="B14" s="16"/>
      <c r="D14" s="17"/>
    </row>
    <row r="15" spans="1:7" ht="13" customHeight="1" x14ac:dyDescent="0.35">
      <c r="A15" s="7" t="s">
        <v>30</v>
      </c>
      <c r="D15" s="17"/>
    </row>
    <row r="16" spans="1:7" ht="13" customHeight="1" x14ac:dyDescent="0.35">
      <c r="A16" s="17" t="s">
        <v>64</v>
      </c>
      <c r="D16" s="17"/>
    </row>
    <row r="17" spans="1:4" ht="13" customHeight="1" x14ac:dyDescent="0.35">
      <c r="A17" s="12" t="s">
        <v>57</v>
      </c>
      <c r="D17" s="17"/>
    </row>
    <row r="18" spans="1:4" ht="13" customHeight="1" x14ac:dyDescent="0.35">
      <c r="A18" s="17"/>
      <c r="D18" s="17"/>
    </row>
    <row r="19" spans="1:4" ht="13" customHeight="1" x14ac:dyDescent="0.35">
      <c r="A19" s="7" t="s">
        <v>2</v>
      </c>
      <c r="B19" s="13"/>
      <c r="D19" s="17"/>
    </row>
    <row r="20" spans="1:4" ht="13" customHeight="1" x14ac:dyDescent="0.35">
      <c r="A20" s="17" t="s">
        <v>3</v>
      </c>
      <c r="B20" s="11"/>
      <c r="D20" s="17"/>
    </row>
    <row r="21" spans="1:4" ht="13" customHeight="1" x14ac:dyDescent="0.35">
      <c r="A21" s="17" t="s">
        <v>4</v>
      </c>
      <c r="B21" s="11"/>
      <c r="D21" s="17"/>
    </row>
    <row r="22" spans="1:4" ht="13" customHeight="1" x14ac:dyDescent="0.35">
      <c r="A22" s="17" t="s">
        <v>32</v>
      </c>
      <c r="B22" s="11"/>
    </row>
  </sheetData>
  <conditionalFormatting sqref="B1:B3 B5:B11">
    <cfRule type="cellIs" dxfId="5" priority="53" stopIfTrue="1" operator="equal">
      <formula>"   "</formula>
    </cfRule>
    <cfRule type="cellIs" dxfId="4" priority="54" stopIfTrue="1" operator="equal">
      <formula>"    "</formula>
    </cfRule>
  </conditionalFormatting>
  <hyperlinks>
    <hyperlink ref="A12" location="Toelichting!A1" display="Toelichting" xr:uid="{00000000-0004-0000-0100-000000000000}"/>
    <hyperlink ref="A13" location="Begrippen!A1" display="Begrippen" xr:uid="{00000000-0004-0000-0100-000001000000}"/>
    <hyperlink ref="A4" location="Introductie!A1" display="Introductie" xr:uid="{00000000-0004-0000-0100-000002000000}"/>
    <hyperlink ref="A17"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53125" defaultRowHeight="14.5" x14ac:dyDescent="0.35"/>
  <cols>
    <col min="1" max="1" width="99" customWidth="1"/>
    <col min="2" max="2" width="9.1796875" customWidth="1"/>
    <col min="3" max="3" width="36.54296875" customWidth="1"/>
  </cols>
  <sheetData>
    <row r="1" spans="1:4" ht="15.65" customHeight="1" x14ac:dyDescent="0.35">
      <c r="A1" s="19" t="s">
        <v>43</v>
      </c>
    </row>
    <row r="2" spans="1:4" ht="13" customHeight="1" x14ac:dyDescent="0.35"/>
    <row r="3" spans="1:4" ht="14.15" customHeight="1" x14ac:dyDescent="0.35">
      <c r="A3" s="20" t="s">
        <v>5</v>
      </c>
    </row>
    <row r="4" spans="1:4" ht="65.150000000000006" customHeight="1" x14ac:dyDescent="0.35">
      <c r="A4" s="18" t="s">
        <v>44</v>
      </c>
      <c r="D4" s="21"/>
    </row>
    <row r="5" spans="1:4" x14ac:dyDescent="0.35">
      <c r="A5" s="18"/>
      <c r="D5" s="22"/>
    </row>
    <row r="6" spans="1:4" ht="78" x14ac:dyDescent="0.35">
      <c r="A6" s="56" t="s">
        <v>136</v>
      </c>
      <c r="C6" s="23"/>
      <c r="D6" s="22"/>
    </row>
    <row r="7" spans="1:4" x14ac:dyDescent="0.35">
      <c r="A7" s="18"/>
    </row>
    <row r="8" spans="1:4" ht="78" customHeight="1" x14ac:dyDescent="0.35">
      <c r="A8" s="18" t="s">
        <v>56</v>
      </c>
      <c r="C8" s="24"/>
    </row>
    <row r="9" spans="1:4" ht="14.15" customHeight="1" x14ac:dyDescent="0.35">
      <c r="A9" s="10" t="s">
        <v>36</v>
      </c>
    </row>
    <row r="10" spans="1:4" ht="14.15" customHeight="1" x14ac:dyDescent="0.35">
      <c r="A10" s="10"/>
    </row>
    <row r="11" spans="1:4" ht="14.15" customHeight="1" x14ac:dyDescent="0.35">
      <c r="A11" s="25" t="s">
        <v>45</v>
      </c>
    </row>
    <row r="12" spans="1:4" ht="52" customHeight="1" x14ac:dyDescent="0.35">
      <c r="A12" s="26" t="s">
        <v>68</v>
      </c>
      <c r="C12" s="27"/>
    </row>
    <row r="13" spans="1:4" ht="14.15" customHeight="1" x14ac:dyDescent="0.35">
      <c r="A13" s="28"/>
    </row>
    <row r="14" spans="1:4" ht="14.15" customHeight="1" x14ac:dyDescent="0.35">
      <c r="A14" s="20" t="s">
        <v>46</v>
      </c>
    </row>
    <row r="15" spans="1:4" ht="14.15" customHeight="1" x14ac:dyDescent="0.35">
      <c r="A15" s="57" t="s">
        <v>38</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4A6C9897-3E56-40F9-BB4F-A859B49EF312}"/>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showGridLines="0" topLeftCell="A4"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44" t="s">
        <v>73</v>
      </c>
      <c r="J1" s="44"/>
    </row>
    <row r="2" spans="1:10" x14ac:dyDescent="0.35">
      <c r="A2" s="68" t="s">
        <v>74</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45"/>
      <c r="C9" s="45"/>
      <c r="D9" s="45"/>
      <c r="E9" s="45"/>
    </row>
    <row r="10" spans="1:10" ht="15" x14ac:dyDescent="0.35">
      <c r="A10" s="61" t="s">
        <v>143</v>
      </c>
      <c r="B10" s="45"/>
      <c r="C10" s="45"/>
      <c r="D10" s="45"/>
      <c r="E10" s="45"/>
    </row>
    <row r="11" spans="1:10" x14ac:dyDescent="0.35">
      <c r="A11" s="46" t="s">
        <v>81</v>
      </c>
      <c r="B11" s="58">
        <v>100</v>
      </c>
      <c r="C11" s="58">
        <v>51</v>
      </c>
      <c r="D11" s="58">
        <v>7</v>
      </c>
      <c r="E11" s="58">
        <v>42</v>
      </c>
    </row>
    <row r="12" spans="1:10" x14ac:dyDescent="0.35">
      <c r="A12" s="46" t="s">
        <v>82</v>
      </c>
      <c r="B12" s="58">
        <v>100</v>
      </c>
      <c r="C12" s="58">
        <v>62</v>
      </c>
      <c r="D12" s="58">
        <v>6</v>
      </c>
      <c r="E12" s="58">
        <v>31</v>
      </c>
    </row>
    <row r="13" spans="1:10" x14ac:dyDescent="0.35">
      <c r="A13" s="46" t="s">
        <v>83</v>
      </c>
      <c r="B13" s="58">
        <v>100</v>
      </c>
      <c r="C13" s="58">
        <v>60</v>
      </c>
      <c r="D13" s="58">
        <v>6</v>
      </c>
      <c r="E13" s="58">
        <v>34</v>
      </c>
    </row>
    <row r="14" spans="1:10" x14ac:dyDescent="0.35">
      <c r="A14" s="46" t="s">
        <v>84</v>
      </c>
      <c r="B14" s="58">
        <v>100</v>
      </c>
      <c r="C14" s="58">
        <v>63</v>
      </c>
      <c r="D14" s="58">
        <v>6</v>
      </c>
      <c r="E14" s="58">
        <v>31</v>
      </c>
    </row>
    <row r="15" spans="1:10" x14ac:dyDescent="0.35">
      <c r="A15" s="46" t="s">
        <v>85</v>
      </c>
      <c r="B15" s="58">
        <v>100</v>
      </c>
      <c r="C15" s="58">
        <v>38</v>
      </c>
      <c r="D15" s="58">
        <v>6</v>
      </c>
      <c r="E15" s="58">
        <v>56</v>
      </c>
    </row>
    <row r="16" spans="1:10" ht="15" x14ac:dyDescent="0.35">
      <c r="A16" s="64" t="s">
        <v>144</v>
      </c>
      <c r="B16" s="58">
        <v>100</v>
      </c>
      <c r="C16" s="58">
        <v>67</v>
      </c>
      <c r="D16" s="58">
        <v>6</v>
      </c>
      <c r="E16" s="58">
        <v>28</v>
      </c>
    </row>
    <row r="17" spans="1:5" x14ac:dyDescent="0.35">
      <c r="A17" s="46" t="s">
        <v>86</v>
      </c>
      <c r="B17" s="58">
        <v>100</v>
      </c>
      <c r="C17" s="58">
        <v>35</v>
      </c>
      <c r="D17" s="58">
        <v>7</v>
      </c>
      <c r="E17" s="58">
        <v>58</v>
      </c>
    </row>
    <row r="18" spans="1:5" ht="15" x14ac:dyDescent="0.35">
      <c r="A18" s="64" t="s">
        <v>149</v>
      </c>
      <c r="B18" s="58">
        <v>100</v>
      </c>
      <c r="C18" s="58">
        <v>63</v>
      </c>
      <c r="D18" s="58">
        <v>5</v>
      </c>
      <c r="E18" s="58">
        <v>32</v>
      </c>
    </row>
    <row r="19" spans="1:5" x14ac:dyDescent="0.35">
      <c r="A19" s="46" t="s">
        <v>87</v>
      </c>
      <c r="B19" s="58">
        <v>100</v>
      </c>
      <c r="C19" s="58">
        <v>68</v>
      </c>
      <c r="D19" s="58">
        <v>8</v>
      </c>
      <c r="E19" s="58">
        <v>24</v>
      </c>
    </row>
    <row r="20" spans="1:5" x14ac:dyDescent="0.35">
      <c r="A20" s="46" t="s">
        <v>88</v>
      </c>
      <c r="B20" s="58">
        <v>100</v>
      </c>
      <c r="C20" s="58">
        <v>52</v>
      </c>
      <c r="D20" s="58">
        <v>7</v>
      </c>
      <c r="E20" s="58">
        <v>41</v>
      </c>
    </row>
    <row r="21" spans="1:5" x14ac:dyDescent="0.35">
      <c r="A21" s="46" t="s">
        <v>89</v>
      </c>
      <c r="B21" s="58">
        <v>100</v>
      </c>
      <c r="C21" s="58">
        <v>42</v>
      </c>
      <c r="D21" s="58">
        <v>6</v>
      </c>
      <c r="E21" s="58">
        <v>52</v>
      </c>
    </row>
    <row r="22" spans="1:5" x14ac:dyDescent="0.35">
      <c r="A22" s="46" t="s">
        <v>158</v>
      </c>
      <c r="B22" s="58">
        <v>100</v>
      </c>
      <c r="C22" s="58">
        <v>74</v>
      </c>
      <c r="D22" s="58">
        <v>6</v>
      </c>
      <c r="E22" s="58">
        <v>20</v>
      </c>
    </row>
    <row r="23" spans="1:5" x14ac:dyDescent="0.35">
      <c r="A23" s="46" t="s">
        <v>90</v>
      </c>
      <c r="B23" s="58">
        <v>100</v>
      </c>
      <c r="C23" s="58">
        <v>46</v>
      </c>
      <c r="D23" s="58">
        <v>3</v>
      </c>
      <c r="E23" s="58">
        <v>51</v>
      </c>
    </row>
    <row r="24" spans="1:5" x14ac:dyDescent="0.35">
      <c r="A24" s="46" t="s">
        <v>91</v>
      </c>
      <c r="B24" s="58">
        <v>100</v>
      </c>
      <c r="C24" s="58">
        <v>41</v>
      </c>
      <c r="D24" s="58">
        <v>5</v>
      </c>
      <c r="E24" s="58">
        <v>55</v>
      </c>
    </row>
    <row r="25" spans="1:5" x14ac:dyDescent="0.35">
      <c r="A25" s="46" t="s">
        <v>92</v>
      </c>
      <c r="B25" s="58">
        <v>100</v>
      </c>
      <c r="C25" s="58">
        <v>61</v>
      </c>
      <c r="D25" s="58">
        <v>7</v>
      </c>
      <c r="E25" s="58">
        <v>32</v>
      </c>
    </row>
    <row r="26" spans="1:5" ht="15" x14ac:dyDescent="0.35">
      <c r="A26" s="64" t="s">
        <v>150</v>
      </c>
      <c r="B26" s="58">
        <v>100</v>
      </c>
      <c r="C26" s="58">
        <v>73</v>
      </c>
      <c r="D26" s="58">
        <v>6</v>
      </c>
      <c r="E26" s="58">
        <v>21</v>
      </c>
    </row>
    <row r="27" spans="1:5" x14ac:dyDescent="0.35">
      <c r="A27" s="46" t="s">
        <v>93</v>
      </c>
      <c r="B27" s="58">
        <v>100</v>
      </c>
      <c r="C27" s="58">
        <v>72</v>
      </c>
      <c r="D27" s="58">
        <v>6</v>
      </c>
      <c r="E27" s="58">
        <v>22</v>
      </c>
    </row>
    <row r="28" spans="1:5" x14ac:dyDescent="0.35">
      <c r="A28" s="46" t="s">
        <v>94</v>
      </c>
      <c r="B28" s="58">
        <v>100</v>
      </c>
      <c r="C28" s="58">
        <v>70</v>
      </c>
      <c r="D28" s="58">
        <v>10</v>
      </c>
      <c r="E28" s="58">
        <v>20</v>
      </c>
    </row>
    <row r="29" spans="1:5" x14ac:dyDescent="0.35">
      <c r="A29" s="46" t="s">
        <v>95</v>
      </c>
      <c r="B29" s="58">
        <v>100</v>
      </c>
      <c r="C29" s="58">
        <v>25</v>
      </c>
      <c r="D29" s="58">
        <v>8</v>
      </c>
      <c r="E29" s="58">
        <v>68</v>
      </c>
    </row>
    <row r="30" spans="1:5" x14ac:dyDescent="0.35">
      <c r="A30" s="46" t="s">
        <v>96</v>
      </c>
      <c r="B30" s="58">
        <v>100</v>
      </c>
      <c r="C30" s="58">
        <v>42</v>
      </c>
      <c r="D30" s="58">
        <v>7</v>
      </c>
      <c r="E30" s="58">
        <v>52</v>
      </c>
    </row>
    <row r="31" spans="1:5" x14ac:dyDescent="0.35">
      <c r="A31" s="46" t="s">
        <v>97</v>
      </c>
      <c r="B31" s="58">
        <v>100</v>
      </c>
      <c r="C31" s="58">
        <v>45</v>
      </c>
      <c r="D31" s="58">
        <v>7</v>
      </c>
      <c r="E31" s="58">
        <v>48</v>
      </c>
    </row>
    <row r="32" spans="1:5" x14ac:dyDescent="0.35">
      <c r="A32" s="46"/>
      <c r="B32" s="45"/>
      <c r="C32" s="45"/>
      <c r="D32" s="45"/>
      <c r="E32" s="45"/>
    </row>
    <row r="33" spans="1:5" x14ac:dyDescent="0.35">
      <c r="A33" s="49" t="s">
        <v>98</v>
      </c>
      <c r="B33" s="49"/>
      <c r="C33" s="49"/>
      <c r="D33" s="49"/>
      <c r="E33" s="49"/>
    </row>
    <row r="34" spans="1:5" ht="53.25" customHeight="1" x14ac:dyDescent="0.35">
      <c r="A34" s="69" t="s">
        <v>148</v>
      </c>
      <c r="B34" s="69"/>
      <c r="C34" s="69"/>
      <c r="D34" s="69"/>
      <c r="E34" s="69"/>
    </row>
    <row r="35" spans="1:5" ht="15" x14ac:dyDescent="0.35">
      <c r="A35" s="65" t="s">
        <v>145</v>
      </c>
    </row>
    <row r="36" spans="1:5" ht="15" x14ac:dyDescent="0.35">
      <c r="A36" s="65" t="s">
        <v>146</v>
      </c>
    </row>
    <row r="37" spans="1:5" ht="15" x14ac:dyDescent="0.35">
      <c r="A37" s="65" t="s">
        <v>147</v>
      </c>
    </row>
  </sheetData>
  <mergeCells count="2">
    <mergeCell ref="A2:E2"/>
    <mergeCell ref="A34:E34"/>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44" t="s">
        <v>99</v>
      </c>
      <c r="J1" s="44"/>
    </row>
    <row r="2" spans="1:10" x14ac:dyDescent="0.35">
      <c r="A2" s="68" t="s">
        <v>100</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50"/>
      <c r="C9" s="50"/>
      <c r="D9" s="50"/>
      <c r="E9" s="50"/>
    </row>
    <row r="10" spans="1:10" ht="15" x14ac:dyDescent="0.35">
      <c r="A10" s="61" t="s">
        <v>137</v>
      </c>
      <c r="B10" s="50"/>
      <c r="C10" s="50"/>
      <c r="D10" s="50"/>
      <c r="E10" s="50"/>
    </row>
    <row r="11" spans="1:10" x14ac:dyDescent="0.35">
      <c r="A11" s="46" t="s">
        <v>101</v>
      </c>
      <c r="B11" s="58">
        <v>100</v>
      </c>
      <c r="C11" s="58">
        <v>49</v>
      </c>
      <c r="D11" s="58">
        <v>7</v>
      </c>
      <c r="E11" s="58">
        <v>44</v>
      </c>
    </row>
    <row r="12" spans="1:10" x14ac:dyDescent="0.35">
      <c r="A12" s="46" t="s">
        <v>102</v>
      </c>
      <c r="B12" s="58">
        <v>100</v>
      </c>
      <c r="C12" s="58">
        <v>54</v>
      </c>
      <c r="D12" s="58">
        <v>6</v>
      </c>
      <c r="E12" s="58">
        <v>40</v>
      </c>
    </row>
    <row r="13" spans="1:10" x14ac:dyDescent="0.35">
      <c r="A13" s="46"/>
      <c r="B13" s="50"/>
      <c r="C13" s="50"/>
      <c r="D13" s="50"/>
      <c r="E13" s="50"/>
    </row>
    <row r="14" spans="1:10" x14ac:dyDescent="0.35">
      <c r="A14" s="49" t="s">
        <v>98</v>
      </c>
      <c r="B14" s="49"/>
      <c r="C14" s="49"/>
      <c r="D14" s="49"/>
      <c r="E14" s="49"/>
    </row>
    <row r="15" spans="1:10" x14ac:dyDescent="0.35">
      <c r="A15" s="63" t="s">
        <v>140</v>
      </c>
      <c r="B15" s="62"/>
      <c r="C15" s="62"/>
      <c r="D15" s="62"/>
      <c r="E15" s="62"/>
    </row>
  </sheetData>
  <mergeCells count="1">
    <mergeCell ref="A2:E2"/>
  </mergeCells>
  <conditionalFormatting sqref="A1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showGridLines="0"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44" t="s">
        <v>103</v>
      </c>
      <c r="J1" s="44"/>
    </row>
    <row r="2" spans="1:10" x14ac:dyDescent="0.35">
      <c r="A2" s="68" t="s">
        <v>104</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51"/>
      <c r="C9" s="51"/>
      <c r="D9" s="51"/>
      <c r="E9" s="51"/>
    </row>
    <row r="10" spans="1:10" x14ac:dyDescent="0.35">
      <c r="A10" s="48" t="s">
        <v>113</v>
      </c>
      <c r="B10" s="51"/>
      <c r="C10" s="51"/>
      <c r="D10" s="51"/>
      <c r="E10" s="51"/>
    </row>
    <row r="11" spans="1:10" x14ac:dyDescent="0.35">
      <c r="A11" s="46" t="s">
        <v>105</v>
      </c>
      <c r="B11" s="58">
        <v>100</v>
      </c>
      <c r="C11" s="58">
        <v>36</v>
      </c>
      <c r="D11" s="58">
        <v>7</v>
      </c>
      <c r="E11" s="58">
        <v>58</v>
      </c>
    </row>
    <row r="12" spans="1:10" x14ac:dyDescent="0.35">
      <c r="A12" s="46" t="s">
        <v>106</v>
      </c>
      <c r="B12" s="58">
        <v>100</v>
      </c>
      <c r="C12" s="58">
        <v>73</v>
      </c>
      <c r="D12" s="58">
        <v>6</v>
      </c>
      <c r="E12" s="58">
        <v>21</v>
      </c>
    </row>
    <row r="13" spans="1:10" x14ac:dyDescent="0.35">
      <c r="A13" s="46" t="s">
        <v>107</v>
      </c>
      <c r="B13" s="58">
        <v>100</v>
      </c>
      <c r="C13" s="58">
        <v>66</v>
      </c>
      <c r="D13" s="58">
        <v>6</v>
      </c>
      <c r="E13" s="58">
        <v>28</v>
      </c>
    </row>
    <row r="14" spans="1:10" x14ac:dyDescent="0.35">
      <c r="A14" s="46" t="s">
        <v>108</v>
      </c>
      <c r="B14" s="58">
        <v>100</v>
      </c>
      <c r="C14" s="58">
        <v>55</v>
      </c>
      <c r="D14" s="58">
        <v>6</v>
      </c>
      <c r="E14" s="58">
        <v>39</v>
      </c>
    </row>
    <row r="15" spans="1:10" x14ac:dyDescent="0.35">
      <c r="A15" s="46" t="s">
        <v>109</v>
      </c>
      <c r="B15" s="58">
        <v>100</v>
      </c>
      <c r="C15" s="58">
        <v>74</v>
      </c>
      <c r="D15" s="58">
        <v>6</v>
      </c>
      <c r="E15" s="58">
        <v>20</v>
      </c>
    </row>
    <row r="16" spans="1:10" x14ac:dyDescent="0.35">
      <c r="A16" s="46" t="s">
        <v>110</v>
      </c>
      <c r="B16" s="58">
        <v>100</v>
      </c>
      <c r="C16" s="58">
        <v>32</v>
      </c>
      <c r="D16" s="58">
        <v>8</v>
      </c>
      <c r="E16" s="58">
        <v>60</v>
      </c>
    </row>
    <row r="17" spans="1:5" x14ac:dyDescent="0.35">
      <c r="A17" s="46" t="s">
        <v>111</v>
      </c>
      <c r="B17" s="58">
        <v>100</v>
      </c>
      <c r="C17" s="58">
        <v>40</v>
      </c>
      <c r="D17" s="58">
        <v>4</v>
      </c>
      <c r="E17" s="58">
        <v>55</v>
      </c>
    </row>
    <row r="18" spans="1:5" x14ac:dyDescent="0.35">
      <c r="A18" s="46" t="s">
        <v>112</v>
      </c>
      <c r="B18" s="58">
        <v>100</v>
      </c>
      <c r="C18" s="58">
        <v>55</v>
      </c>
      <c r="D18" s="58">
        <v>6</v>
      </c>
      <c r="E18" s="58">
        <v>40</v>
      </c>
    </row>
    <row r="19" spans="1:5" x14ac:dyDescent="0.35">
      <c r="A19" s="46"/>
      <c r="B19" s="51"/>
      <c r="C19" s="51"/>
      <c r="D19" s="51"/>
      <c r="E19" s="51"/>
    </row>
    <row r="20" spans="1:5" x14ac:dyDescent="0.35">
      <c r="A20" s="49" t="s">
        <v>98</v>
      </c>
      <c r="B20" s="49"/>
      <c r="C20" s="49"/>
      <c r="D20" s="49"/>
      <c r="E20" s="49"/>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44" t="s">
        <v>114</v>
      </c>
      <c r="J1" s="44"/>
    </row>
    <row r="2" spans="1:10" x14ac:dyDescent="0.35">
      <c r="A2" s="68" t="s">
        <v>115</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52"/>
      <c r="C9" s="52"/>
      <c r="D9" s="52"/>
      <c r="E9" s="52"/>
    </row>
    <row r="10" spans="1:10" ht="15" x14ac:dyDescent="0.35">
      <c r="A10" s="61" t="s">
        <v>142</v>
      </c>
      <c r="B10" s="52"/>
      <c r="C10" s="52"/>
      <c r="D10" s="52"/>
      <c r="E10" s="52"/>
    </row>
    <row r="11" spans="1:10" x14ac:dyDescent="0.35">
      <c r="A11" s="46" t="s">
        <v>116</v>
      </c>
      <c r="B11" s="58">
        <v>100</v>
      </c>
      <c r="C11" s="58">
        <v>59</v>
      </c>
      <c r="D11" s="58">
        <v>5</v>
      </c>
      <c r="E11" s="58">
        <v>36</v>
      </c>
    </row>
    <row r="12" spans="1:10" x14ac:dyDescent="0.35">
      <c r="A12" s="46" t="s">
        <v>118</v>
      </c>
      <c r="B12" s="58">
        <v>100</v>
      </c>
      <c r="C12" s="58">
        <v>49</v>
      </c>
      <c r="D12" s="58">
        <v>7</v>
      </c>
      <c r="E12" s="58">
        <v>44</v>
      </c>
    </row>
    <row r="13" spans="1:10" x14ac:dyDescent="0.35">
      <c r="A13" s="46"/>
      <c r="B13" s="52"/>
      <c r="C13" s="52"/>
      <c r="D13" s="52"/>
      <c r="E13" s="52"/>
    </row>
    <row r="14" spans="1:10" x14ac:dyDescent="0.35">
      <c r="A14" s="49" t="s">
        <v>98</v>
      </c>
      <c r="B14" s="49"/>
      <c r="C14" s="49"/>
      <c r="D14" s="49"/>
      <c r="E14" s="49"/>
    </row>
    <row r="15" spans="1:10" ht="34.5" customHeight="1" x14ac:dyDescent="0.35">
      <c r="A15" s="70" t="s">
        <v>141</v>
      </c>
      <c r="B15" s="70"/>
      <c r="C15" s="70"/>
      <c r="D15" s="70"/>
      <c r="E15" s="70"/>
    </row>
  </sheetData>
  <mergeCells count="2">
    <mergeCell ref="A2:E2"/>
    <mergeCell ref="A15:E1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showGridLines="0"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60" t="s">
        <v>119</v>
      </c>
      <c r="J1" s="44"/>
    </row>
    <row r="2" spans="1:10" x14ac:dyDescent="0.35">
      <c r="A2" s="68" t="s">
        <v>120</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53"/>
      <c r="C9" s="53"/>
      <c r="D9" s="53"/>
      <c r="E9" s="53"/>
    </row>
    <row r="10" spans="1:10" x14ac:dyDescent="0.35">
      <c r="A10" s="48" t="s">
        <v>123</v>
      </c>
      <c r="B10" s="53"/>
      <c r="C10" s="53"/>
      <c r="D10" s="53"/>
      <c r="E10" s="53"/>
    </row>
    <row r="11" spans="1:10" x14ac:dyDescent="0.35">
      <c r="A11" s="46" t="s">
        <v>121</v>
      </c>
      <c r="B11" s="58">
        <v>100</v>
      </c>
      <c r="C11" s="58">
        <v>54</v>
      </c>
      <c r="D11" s="58">
        <v>6</v>
      </c>
      <c r="E11" s="58">
        <v>40</v>
      </c>
    </row>
    <row r="12" spans="1:10" x14ac:dyDescent="0.35">
      <c r="A12" s="46" t="s">
        <v>122</v>
      </c>
      <c r="B12" s="58">
        <v>100</v>
      </c>
      <c r="C12" s="58">
        <v>45</v>
      </c>
      <c r="D12" s="58">
        <v>6</v>
      </c>
      <c r="E12" s="58">
        <v>49</v>
      </c>
    </row>
    <row r="13" spans="1:10" x14ac:dyDescent="0.35">
      <c r="A13" s="46"/>
      <c r="B13" s="53"/>
      <c r="C13" s="53"/>
      <c r="D13" s="53"/>
      <c r="E13" s="53"/>
    </row>
    <row r="14" spans="1:10" x14ac:dyDescent="0.35">
      <c r="A14" s="49" t="s">
        <v>98</v>
      </c>
      <c r="B14" s="49"/>
      <c r="C14" s="49"/>
      <c r="D14" s="49"/>
      <c r="E14" s="49"/>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workbookViewId="0"/>
  </sheetViews>
  <sheetFormatPr defaultColWidth="11.453125" defaultRowHeight="14.5" x14ac:dyDescent="0.35"/>
  <cols>
    <col min="1" max="1" width="38.453125" customWidth="1"/>
    <col min="2" max="2" width="6.54296875" customWidth="1"/>
    <col min="3" max="5" width="16.81640625" customWidth="1"/>
  </cols>
  <sheetData>
    <row r="1" spans="1:10" x14ac:dyDescent="0.35">
      <c r="A1" s="44" t="s">
        <v>124</v>
      </c>
      <c r="J1" s="44"/>
    </row>
    <row r="2" spans="1:10" x14ac:dyDescent="0.35">
      <c r="A2" s="68" t="s">
        <v>125</v>
      </c>
      <c r="B2" s="68"/>
      <c r="C2" s="68"/>
      <c r="D2" s="68"/>
      <c r="E2" s="68"/>
    </row>
    <row r="3" spans="1:10" x14ac:dyDescent="0.35">
      <c r="A3" s="46"/>
      <c r="B3" s="46" t="s">
        <v>75</v>
      </c>
      <c r="C3" s="47" t="s">
        <v>77</v>
      </c>
      <c r="D3" s="47"/>
      <c r="E3" s="47"/>
    </row>
    <row r="4" spans="1:10" ht="26.5" x14ac:dyDescent="0.35">
      <c r="A4" s="47"/>
      <c r="B4" s="47"/>
      <c r="C4" s="47" t="s">
        <v>78</v>
      </c>
      <c r="D4" s="59" t="s">
        <v>79</v>
      </c>
      <c r="E4" s="47" t="s">
        <v>80</v>
      </c>
    </row>
    <row r="6" spans="1:10" x14ac:dyDescent="0.35">
      <c r="B6" s="48" t="s">
        <v>76</v>
      </c>
    </row>
    <row r="8" spans="1:10" x14ac:dyDescent="0.35">
      <c r="A8" s="46" t="s">
        <v>75</v>
      </c>
      <c r="B8" s="58">
        <v>100</v>
      </c>
      <c r="C8" s="58">
        <v>54</v>
      </c>
      <c r="D8" s="58">
        <v>6</v>
      </c>
      <c r="E8" s="58">
        <v>40</v>
      </c>
    </row>
    <row r="9" spans="1:10" x14ac:dyDescent="0.35">
      <c r="A9" s="46"/>
      <c r="B9" s="54"/>
      <c r="C9" s="54"/>
      <c r="D9" s="54"/>
      <c r="E9" s="54"/>
    </row>
    <row r="10" spans="1:10" x14ac:dyDescent="0.35">
      <c r="A10" s="48" t="s">
        <v>131</v>
      </c>
      <c r="B10" s="54"/>
      <c r="C10" s="54"/>
      <c r="D10" s="54"/>
      <c r="E10" s="54"/>
    </row>
    <row r="11" spans="1:10" x14ac:dyDescent="0.35">
      <c r="A11" s="46" t="s">
        <v>126</v>
      </c>
      <c r="B11" s="58">
        <v>100</v>
      </c>
      <c r="C11" s="58">
        <v>46</v>
      </c>
      <c r="D11" s="58">
        <v>6</v>
      </c>
      <c r="E11" s="58">
        <v>48</v>
      </c>
    </row>
    <row r="12" spans="1:10" x14ac:dyDescent="0.35">
      <c r="A12" s="46" t="s">
        <v>127</v>
      </c>
      <c r="B12" s="58">
        <v>100</v>
      </c>
      <c r="C12" s="58">
        <v>46</v>
      </c>
      <c r="D12" s="58">
        <v>6</v>
      </c>
      <c r="E12" s="58">
        <v>48</v>
      </c>
    </row>
    <row r="13" spans="1:10" x14ac:dyDescent="0.35">
      <c r="A13" s="46" t="s">
        <v>128</v>
      </c>
      <c r="B13" s="58">
        <v>100</v>
      </c>
      <c r="C13" s="58">
        <v>49</v>
      </c>
      <c r="D13" s="58">
        <v>7</v>
      </c>
      <c r="E13" s="58">
        <v>44</v>
      </c>
    </row>
    <row r="14" spans="1:10" x14ac:dyDescent="0.35">
      <c r="A14" s="46" t="s">
        <v>129</v>
      </c>
      <c r="B14" s="58">
        <v>100</v>
      </c>
      <c r="C14" s="58">
        <v>59</v>
      </c>
      <c r="D14" s="58">
        <v>6</v>
      </c>
      <c r="E14" s="58">
        <v>35</v>
      </c>
    </row>
    <row r="15" spans="1:10" x14ac:dyDescent="0.35">
      <c r="A15" s="46" t="s">
        <v>130</v>
      </c>
      <c r="B15" s="58">
        <v>100</v>
      </c>
      <c r="C15" s="58">
        <v>66</v>
      </c>
      <c r="D15" s="58">
        <v>5</v>
      </c>
      <c r="E15" s="58">
        <v>29</v>
      </c>
    </row>
    <row r="16" spans="1:10" x14ac:dyDescent="0.35">
      <c r="A16" s="46"/>
      <c r="B16" s="54"/>
      <c r="C16" s="54"/>
      <c r="D16" s="54"/>
      <c r="E16" s="54"/>
    </row>
    <row r="17" spans="1:5" x14ac:dyDescent="0.35">
      <c r="A17" s="49" t="s">
        <v>98</v>
      </c>
      <c r="B17" s="49"/>
      <c r="C17" s="49"/>
      <c r="D17" s="49"/>
      <c r="E17" s="49"/>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5</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2026-05-06T08:34:27Z</dcterms:modified>
</cp:coreProperties>
</file>