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3310B56A-A9C0-4603-AB2D-E470C298AFEB}" xr6:coauthVersionLast="47" xr6:coauthVersionMax="47" xr10:uidLastSave="{00000000-0000-0000-0000-000000000000}"/>
  <bookViews>
    <workbookView xWindow="-108" yWindow="-108" windowWidth="23256" windowHeight="12456" tabRatio="74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21" r:id="rId11"/>
    <sheet name="Begrippen" sheetId="22" r:id="rId12"/>
  </sheets>
  <externalReferences>
    <externalReference r:id="rId13"/>
  </externalReferences>
  <definedNames>
    <definedName name="_xlnm.Print_Area" localSheetId="1">Inhoud!$A$1:$E$23</definedName>
    <definedName name="_xlnm.Print_Area" localSheetId="2">Introductie!$A$1:$A$17</definedName>
    <definedName name="_xlnm.Print_Area" localSheetId="3">Toelichting!$A$1:$A$26</definedName>
    <definedName name="_xlnm.Print_Area" localSheetId="4">Begrippen!$A:$B</definedName>
    <definedName name="_xlnm.Print_Area" localSheetId="8">[1]Toelichting!$A$1:$A$26</definedName>
    <definedName name="_xlnm.Print_Area" localSheetId="9">[1]Begrippen!$A:$B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8">#REF!</definedName>
    <definedName name="Eerstegetal" localSheetId="9">#REF!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8">#REF!</definedName>
    <definedName name="Eerstegetal2" localSheetId="9">#REF!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8">#REF!</definedName>
    <definedName name="Namen" localSheetId="9">#REF!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14" l="1"/>
  <c r="A10" i="14"/>
  <c r="A9" i="14"/>
  <c r="A8" i="14"/>
  <c r="A7" i="14"/>
  <c r="A6" i="14"/>
  <c r="A5" i="14"/>
</calcChain>
</file>

<file path=xl/sharedStrings.xml><?xml version="1.0" encoding="utf-8"?>
<sst xmlns="http://schemas.openxmlformats.org/spreadsheetml/2006/main" count="203" uniqueCount="133">
  <si>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</si>
  <si>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</si>
  <si>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</si>
  <si>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</si>
  <si>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</si>
  <si>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</si>
  <si>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</si>
  <si>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</si>
  <si>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</si>
  <si>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</si>
  <si>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</si>
  <si>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</si>
  <si>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</si>
  <si>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</si>
  <si>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</si>
  <si>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</si>
  <si>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</si>
  <si>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</si>
  <si>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</si>
  <si>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</si>
  <si>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</si>
  <si>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</si>
  <si>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</si>
  <si>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</si>
  <si>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</si>
  <si>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</si>
  <si>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</si>
  <si>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</si>
  <si>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</si>
  <si>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</si>
  <si>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</si>
  <si>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</si>
  <si>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</si>
  <si>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</si>
  <si>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</si>
  <si>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</si>
  <si>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</si>
  <si>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</si>
  <si>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</si>
  <si>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</si>
  <si>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</si>
  <si>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</si>
  <si>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</si>
  <si>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</si>
  <si>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</si>
  <si>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</si>
  <si>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</si>
  <si>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</si>
  <si>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</si>
  <si>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</si>
  <si>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</si>
  <si>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</si>
  <si>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</si>
  <si>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</si>
  <si>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</si>
  <si>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</si>
  <si>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</si>
  <si>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</si>
  <si>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</si>
  <si>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</si>
  <si>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</si>
  <si>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</si>
  <si>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</si>
  <si>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</si>
  <si>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Rijksdienst voor Ondernemend Nederland, 31 december 2025</t>
  </si>
  <si>
    <t>April 2026</t>
  </si>
  <si>
    <t>Vragen over deze publicatie kunnen gestuurd worden aan het CBS onder vermelding van het referentienummer PR004297.</t>
  </si>
  <si>
    <t>31 december 2025</t>
  </si>
  <si>
    <t>Rijksdienst voor Ondernemend Nederland heeft eerder meegedaan aan de Barometer Culturele Diversiteit. De vergelijkbaarheid met deze eerdere meting is afhankelijk van de mate waarin de huidige door Rijksdienst voor Ondernemend Nederland aangeleverde medewerkersgegevens overeenkomen met die van de eerdere meting.</t>
  </si>
  <si>
    <t>Tabel 1</t>
  </si>
  <si>
    <t>Herkomstland werknemers Rijksdienst voor Ondernemend Nederland naar functiefamilie, 31 december 2025</t>
  </si>
  <si>
    <t>Totaal</t>
  </si>
  <si>
    <t>%</t>
  </si>
  <si>
    <t>Herkomstland</t>
  </si>
  <si>
    <t>Nederland</t>
  </si>
  <si>
    <t>Europa (excl. Nederland)</t>
  </si>
  <si>
    <t>Buiten-Europa</t>
  </si>
  <si>
    <t>Advisering + Kennis &amp; Onderzoek + Beleid</t>
  </si>
  <si>
    <t>Bedrijfsvoering</t>
  </si>
  <si>
    <t>Lijnmanagement + Projecten-programma</t>
  </si>
  <si>
    <t>Toezicht + Uitvoering</t>
  </si>
  <si>
    <t>Overige &amp; Geen functiefamilie</t>
  </si>
  <si>
    <t>.</t>
  </si>
  <si>
    <t>Bron: CBS.</t>
  </si>
  <si>
    <t>Functiefamilie</t>
  </si>
  <si>
    <t>Tabel 2</t>
  </si>
  <si>
    <t>Herkomstland werknemers Rijksdienst voor Ondernemend Nederland naar geslacht, 31 december 2025</t>
  </si>
  <si>
    <t>Man</t>
  </si>
  <si>
    <t>Vrouw</t>
  </si>
  <si>
    <t>Geslacht</t>
  </si>
  <si>
    <t>Tabel 3</t>
  </si>
  <si>
    <t>Herkomstland werknemers Rijksdienst voor Ondernemend Nederland naar leeftijd, 31 december 2025</t>
  </si>
  <si>
    <t>Jonger dan 30 jaar</t>
  </si>
  <si>
    <t>30 tot 40 jaar</t>
  </si>
  <si>
    <t>40 tot 50 jaar</t>
  </si>
  <si>
    <t>50 tot 60 jaar</t>
  </si>
  <si>
    <t>60 jaar of ouder</t>
  </si>
  <si>
    <t>Leeftijd</t>
  </si>
  <si>
    <t>Tabel 4</t>
  </si>
  <si>
    <t>Herkomstland werknemers Rijksdienst voor Ondernemend Nederland naar organisatieonderdeel, 31 december 2025</t>
  </si>
  <si>
    <t>Directie/Instituut Mijnbouwschade Groningen</t>
  </si>
  <si>
    <t>Duurzame economische ontwikkeling</t>
  </si>
  <si>
    <t>Duurzame landbouw en natuur</t>
  </si>
  <si>
    <t>Energie, klimaat en verduurzaming</t>
  </si>
  <si>
    <t>Financiën en bedrijfsvoering</t>
  </si>
  <si>
    <t>Hoofddirectie Transities</t>
  </si>
  <si>
    <t>Informatievoorziening</t>
  </si>
  <si>
    <t>Innovatie en ondernemerschap</t>
  </si>
  <si>
    <t>Overig</t>
  </si>
  <si>
    <t>Organisatieonderdeel</t>
  </si>
  <si>
    <t>Tabel 5</t>
  </si>
  <si>
    <t>Herkomstland werknemers Rijksdienst voor Ondernemend Nederland naar salarisschaal, 31 december 2025</t>
  </si>
  <si>
    <t>5 tot 9</t>
  </si>
  <si>
    <t>9 en 10</t>
  </si>
  <si>
    <t>11 en 12</t>
  </si>
  <si>
    <t>13 of hoger</t>
  </si>
  <si>
    <t>Salarisschaal</t>
  </si>
  <si>
    <t>Tabel 6</t>
  </si>
  <si>
    <t>Tabel 7</t>
  </si>
  <si>
    <t>Herkomstland ingestroomde werknemers Rijksdienst voor Ondernemend Nederland, 1 januari - 31 december 2025</t>
  </si>
  <si>
    <t>Herkomstland uitgestroomde werknemers Rijksdienst voor Ondernemend Nederland, 1 januari - 31 december 2025</t>
  </si>
  <si>
    <t>Op verzoek van het ministerie van Economische Zaken en Klimaat (EZK) heeft het CBS deze tabellenset met cijfers over het herkomstland van werknemers van de Rijksdienst voor Ondernemend Nederland opgesteld. EZK heeft gekozen voor de ingezoomde variant van de Barometer Culturele Diversiteit. Hierbij worden niet alleen cijfers gegeven over het herkomstland van werknemers op organisatieniveau, maar ook voor bepaalde subgroepen. EZK heeft zelf bepaald voor welke subgroepen de uitsplitsing naar herkomstland gemaakt zijn. Meer specifiek hebben zij gekozen voor subgroepen op basis van functiefamilie, geslacht, leeftijd, organisatieonderdeel en salarisschaal. Daarnaast is de uitsplitsing naar herkomstland gemaakt voor recent ingestroomde en recent uitgestroomde werknemers.</t>
  </si>
  <si>
    <t xml:space="preserve">De tabellen geven de procentuele verdeling naar herkomstland weer. De eerste regel in alle tabellen geeft de verdeling van de organisatie als geheel weer. Hier staat dus hoeveel procent van de werknemers van Rijksdienst voor Ondernemend Nederland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</si>
  <si>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De tabellen 1-5 hebben betrekking op de werknemers van Rijksdienst voor Ondernemend Nederland op peildatum 31 december 2025. In totaal is informatie geleverd van 6 441 unieke werknemers. Voor ieder van hen heeft het CBS het herkomstland kunnen afleiden op basis van de Basisregistratie Personen (BRP).
De tabellen 6 en 7 hebben betrekking op werknemers die zijn in- en/of uitgestroomd in de periode tussen 1 januari 2025 en 31 december 2025. In totaal is informatie geleverd van 1 110 unieke werknemers. Voor ieder van hen heeft het CBS het herkomstland kunnen afleiden op basis van de Basisregistratie Personen (BRP).</t>
  </si>
  <si>
    <t>In dit onderzoek zijn de volgende kenmerken gebruikt: Burgerservicenummer (BSN), functiefamilie, geslacht, leeftijd, organisatieonderdeel en salarisschaal. Voor meer informatie over deze kenmerken verwijst het CBS naar BZK.</t>
  </si>
  <si>
    <t>Persoon die EZK tot medewerker van de Rijksdienst voor Ondernemend Nederland rekent.</t>
  </si>
  <si>
    <t>BZK</t>
  </si>
  <si>
    <t>Ministerie van Binnenlandse Zaken en Koninkrijksrelaties</t>
  </si>
  <si>
    <t>EZK</t>
  </si>
  <si>
    <t>Ministerie van Economische Zaken en Klimaat</t>
  </si>
  <si>
    <t>Personeelsadministratie Rijk (P-Direkt)</t>
  </si>
  <si>
    <t>BZK.</t>
  </si>
  <si>
    <t xml:space="preserve">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</si>
</sst>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8"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u/>
      <sz val="10"/>
      <color theme="10"/>
      <name val="Calibri"/>
      <family val="2"/>
      <scheme val="minor"/>
    </font>
    <font>
      <u/>
      <sz val="11"/>
      <color theme="10"/>
      <name val="Calibri"/>
      <family val="2"/>
      <scheme val="minor"/>
    </font>
    <font>
      <sz val="10"/>
      <color theme="1"/>
      <name val="Calibri"/>
      <family val="2"/>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0" fontId="22" fillId="3" borderId="0" xfId="0" applyFont="1" applyFill="1"/>
    <xf numFmtId="0" fontId="23" fillId="3" borderId="0" xfId="1" applyFont="1" applyFill="1"/>
    <xf numFmtId="0" fontId="25" fillId="3" borderId="0" xfId="0" applyFont="1" applyFill="1" applyAlignment="1">
      <alignment horizontal="justify" vertical="top" wrapText="1"/>
    </xf>
    <xf numFmtId="0" fontId="25" fillId="0" borderId="0" xfId="0" applyFont="1" applyAlignment="1">
      <alignment horizontal="justify" vertical="top" wrapText="1"/>
    </xf>
    <xf numFmtId="0" fontId="2" fillId="0" borderId="0" xfId="0" applyNumberFormat="1" applyFont="1" applyAlignment="1">
      <alignment horizontal="center"/>
    </xf>
    <xf numFmtId="0" fontId="22" fillId="3" borderId="0" xfId="0" applyFont="1" applyFill="1" applyAlignment="1">
      <alignment horizontal="justify" vertical="top" wrapText="1"/>
    </xf>
    <xf numFmtId="0" fontId="26" fillId="5" borderId="0" xfId="0" applyFont="1" applyFill="1" applyAlignment="1">
      <alignment vertical="top" wrapText="1"/>
    </xf>
    <xf numFmtId="0" fontId="26" fillId="3" borderId="0" xfId="0" applyFont="1" applyFill="1" applyAlignment="1">
      <alignment vertical="top" wrapText="1"/>
    </xf>
    <xf numFmtId="0" fontId="27" fillId="3" borderId="0" xfId="0" applyFont="1" applyFill="1" applyAlignment="1">
      <alignment vertical="top" wrapText="1"/>
    </xf>
    <xf numFmtId="0" fontId="7" fillId="0" borderId="1" xfId="0" applyFont="1" applyBorder="1" applyAlignment="1">
      <alignment horizontal="left"/>
    </xf>
    <xf numFmtId="0" fontId="23"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EZ_RVO\260317_CONCEPT_culturele_diversiteit_Rijksdienst%20voor%20Ondernemend%20Nederland_anders_31-12-2025_herkomstland.xlsx" TargetMode="External"/><Relationship Id="rId1" Type="http://schemas.openxmlformats.org/officeDocument/2006/relationships/externalLinkPath" Target="file:///\\cbsp.nl\secundair\BarometerCultDiv\Werk\2_Rijk_2025\DOCUM\4-Tabellen\aanvullende%20tabellen\EZ_RVO\260317_CONCEPT_culturele_diversiteit_Rijksdienst%20voor%20Ondernemend%20Nederland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6"/>
      <sheetName val="Tabel 7"/>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Rijksdienst voor Ondernemend Nederland op peildatum 31 december 2025 waarvoor Rijksdienst voor Ondernemend Nederland personeelsgegevens aan het CBS heeft geleverd. In totaal is informatie geleverd van 1 121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Rijksdienst voor Ondernemend Nederland heeft werknemersgegevens uit hun personeelsadministratie aan het CBS geleverd, namelijk BSN, instroom en uitstroom. Voor meer informatie over deze kenmerken verwijst het CBS naar Rijksdienst voor Ondernemend Nederland.</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Rijksdienst voor Ondernemend Nederland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Rijksdienst voor Ondernemend Nederland</v>
          </cell>
        </row>
        <row r="23">
          <cell r="A23" t="str">
            <v>Algemene beschrijving</v>
          </cell>
          <cell r="B23" t="str">
            <v>Rijksdienst voor Ondernemend Nederland heeft werknemersgegevens uit hun personeelsadministratie aan het CBS geleverd, namelijk BSN, instroom en uitstroom. Voor meer informatie over deze kenmerken verwijst het CBS naar Rijksdienst voor Ondernemend Nederland.</v>
          </cell>
        </row>
        <row r="24">
          <cell r="A24" t="str">
            <v>Leverancier</v>
          </cell>
          <cell r="B24" t="str">
            <v>Rijksdienst voor Ondernemend Nederland.</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Rijksdienst voor Ondernemend Nederland heeft eerder meegedaan aan de Barometer Culturele Diversiteit. De vergelijkbaarheid met deze eerdere meting is afhankelijk van de mate waarin de huidige door Rijksdienst voor Ondernemend Nederland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5546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6C5FD-3335-4ACA-96E2-F1DEC084A3D3}">
  <dimension ref="A1:J10"/>
  <sheetViews>
    <sheetView showGridLines="0" zoomScaleNormal="100" workbookViewId="0"/>
  </sheetViews>
  <sheetFormatPr defaultColWidth="10.88671875" defaultRowHeight="14.4" x14ac:dyDescent="0.3"/>
  <cols>
    <col min="1" max="1" width="36.33203125" customWidth="1"/>
    <col min="2" max="2" width="6.6640625" customWidth="1"/>
    <col min="3" max="5" width="19.77734375" customWidth="1"/>
  </cols>
  <sheetData>
    <row r="1" spans="1:10" x14ac:dyDescent="0.3">
      <c r="A1" s="42" t="s">
        <v>118</v>
      </c>
      <c r="J1" s="42"/>
    </row>
    <row r="2" spans="1:10" x14ac:dyDescent="0.3">
      <c r="A2" s="62" t="s">
        <v>120</v>
      </c>
      <c r="B2" s="62"/>
      <c r="C2" s="62"/>
      <c r="D2" s="62"/>
      <c r="E2" s="62"/>
    </row>
    <row r="3" spans="1:10" x14ac:dyDescent="0.3">
      <c r="A3" s="44"/>
      <c r="B3" s="44" t="s">
        <v>71</v>
      </c>
      <c r="C3" s="45" t="s">
        <v>41</v>
      </c>
      <c r="D3" s="45"/>
      <c r="E3" s="45"/>
    </row>
    <row r="4" spans="1:10" x14ac:dyDescent="0.3">
      <c r="A4" s="45"/>
      <c r="B4" s="45"/>
      <c r="C4" s="45" t="s">
        <v>74</v>
      </c>
      <c r="D4" s="45" t="s">
        <v>75</v>
      </c>
      <c r="E4" s="45" t="s">
        <v>76</v>
      </c>
    </row>
    <row r="6" spans="1:10" x14ac:dyDescent="0.3">
      <c r="B6" s="46" t="s">
        <v>72</v>
      </c>
    </row>
    <row r="8" spans="1:10" x14ac:dyDescent="0.3">
      <c r="A8" s="44" t="s">
        <v>71</v>
      </c>
      <c r="B8" s="52">
        <v>100</v>
      </c>
      <c r="C8" s="52">
        <v>78</v>
      </c>
      <c r="D8" s="52">
        <v>5</v>
      </c>
      <c r="E8" s="52">
        <v>17</v>
      </c>
    </row>
    <row r="9" spans="1:10" x14ac:dyDescent="0.3">
      <c r="A9" s="44"/>
      <c r="B9" s="51"/>
      <c r="C9" s="51"/>
      <c r="D9" s="51"/>
      <c r="E9" s="51"/>
    </row>
    <row r="10" spans="1:10" x14ac:dyDescent="0.3">
      <c r="A10" s="47" t="s">
        <v>83</v>
      </c>
      <c r="B10" s="47"/>
      <c r="C10" s="47"/>
      <c r="D10" s="47"/>
      <c r="E10" s="47"/>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showGridLines="0" zoomScaleNormal="100" workbookViewId="0"/>
  </sheetViews>
  <sheetFormatPr defaultColWidth="11.5546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82.8" x14ac:dyDescent="0.3">
      <c r="A4" s="55" t="s">
        <v>123</v>
      </c>
      <c r="C4" s="23"/>
      <c r="F4" s="28"/>
    </row>
    <row r="5" spans="1:6" x14ac:dyDescent="0.3">
      <c r="A5" s="18"/>
      <c r="B5" s="29"/>
      <c r="C5" s="23"/>
      <c r="F5" s="28"/>
    </row>
    <row r="6" spans="1:6" ht="14.1" customHeight="1" x14ac:dyDescent="0.3">
      <c r="A6" s="20" t="s">
        <v>49</v>
      </c>
      <c r="C6" s="24"/>
    </row>
    <row r="7" spans="1:6" ht="14.1" customHeight="1" x14ac:dyDescent="0.3">
      <c r="A7" s="38" t="s">
        <v>67</v>
      </c>
      <c r="C7" s="30"/>
    </row>
    <row r="8" spans="1:6" ht="14.1" customHeight="1" x14ac:dyDescent="0.3">
      <c r="A8" s="31"/>
    </row>
    <row r="9" spans="1:6" ht="14.1" customHeight="1" x14ac:dyDescent="0.3">
      <c r="A9" s="20" t="s">
        <v>7</v>
      </c>
    </row>
    <row r="10" spans="1:6" ht="27.6" x14ac:dyDescent="0.3">
      <c r="A10" s="18" t="s">
        <v>124</v>
      </c>
      <c r="B10" s="32"/>
      <c r="C10" s="37"/>
    </row>
    <row r="11" spans="1:6" ht="14.1" customHeight="1" x14ac:dyDescent="0.3"/>
    <row r="12" spans="1:6" ht="14.1" customHeight="1" x14ac:dyDescent="0.3">
      <c r="A12" s="25" t="s">
        <v>50</v>
      </c>
    </row>
    <row r="13" spans="1:6" ht="55.95" customHeight="1" x14ac:dyDescent="0.3">
      <c r="A13" s="33" t="s">
        <v>51</v>
      </c>
      <c r="C13" s="23"/>
    </row>
    <row r="14" spans="1:6" x14ac:dyDescent="0.3">
      <c r="A14" s="34" t="s">
        <v>39</v>
      </c>
      <c r="C14" s="23"/>
    </row>
    <row r="15" spans="1:6" ht="14.1" customHeight="1" x14ac:dyDescent="0.3"/>
    <row r="16" spans="1:6" ht="14.1" customHeight="1" x14ac:dyDescent="0.3">
      <c r="A16" s="35"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6"/>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800-000000000000}"/>
    <hyperlink ref="A14" r:id="rId2" display="https://www.cbs.nl/nl-nl/onze-diensten/methoden/onderzoeksomschrijvingen/korte-onderzoeksbeschrijvingen/barometer-culturele-diversiteit-ingezoomde-variant" xr:uid="{00000000-0004-0000-0800-000001000000}"/>
  </hyperlink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3"/>
  <sheetViews>
    <sheetView showGridLines="0" zoomScaleNormal="100" workbookViewId="0"/>
  </sheetViews>
  <sheetFormatPr defaultColWidth="11.5546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39" t="s">
        <v>41</v>
      </c>
      <c r="B4" s="18" t="s">
        <v>42</v>
      </c>
    </row>
    <row r="5" spans="1:11" ht="15" customHeight="1" x14ac:dyDescent="0.3">
      <c r="A5" s="39" t="s">
        <v>31</v>
      </c>
      <c r="B5" s="58" t="s">
        <v>125</v>
      </c>
    </row>
    <row r="6" spans="1:11" x14ac:dyDescent="0.3">
      <c r="B6" s="28"/>
    </row>
    <row r="7" spans="1:11" x14ac:dyDescent="0.3">
      <c r="A7" s="35" t="s">
        <v>8</v>
      </c>
    </row>
    <row r="8" spans="1:11" x14ac:dyDescent="0.3">
      <c r="A8" s="39" t="s">
        <v>62</v>
      </c>
      <c r="B8" s="41" t="s">
        <v>63</v>
      </c>
    </row>
    <row r="9" spans="1:11" x14ac:dyDescent="0.3">
      <c r="A9" s="59" t="s">
        <v>55</v>
      </c>
      <c r="B9" s="60" t="s">
        <v>22</v>
      </c>
    </row>
    <row r="10" spans="1:11" x14ac:dyDescent="0.3">
      <c r="A10" s="59" t="s">
        <v>27</v>
      </c>
      <c r="B10" s="60" t="s">
        <v>28</v>
      </c>
    </row>
    <row r="11" spans="1:11" x14ac:dyDescent="0.3">
      <c r="A11" s="59" t="s">
        <v>126</v>
      </c>
      <c r="B11" s="60" t="s">
        <v>127</v>
      </c>
    </row>
    <row r="12" spans="1:11" x14ac:dyDescent="0.3">
      <c r="A12" s="59" t="s">
        <v>23</v>
      </c>
      <c r="B12" s="60" t="s">
        <v>24</v>
      </c>
    </row>
    <row r="13" spans="1:11" x14ac:dyDescent="0.3">
      <c r="A13" s="59" t="s">
        <v>128</v>
      </c>
      <c r="B13" s="60" t="s">
        <v>129</v>
      </c>
    </row>
    <row r="14" spans="1:11" x14ac:dyDescent="0.3">
      <c r="A14" s="59" t="s">
        <v>29</v>
      </c>
      <c r="B14" s="60" t="s">
        <v>30</v>
      </c>
    </row>
    <row r="15" spans="1:11" ht="13.05" customHeight="1" x14ac:dyDescent="0.3">
      <c r="F15" s="40"/>
      <c r="G15" s="16"/>
      <c r="H15" s="16"/>
      <c r="I15" s="16"/>
      <c r="J15" s="16"/>
      <c r="K15" s="16"/>
    </row>
    <row r="16" spans="1:11" ht="14.55" customHeight="1" x14ac:dyDescent="0.3">
      <c r="A16" s="35" t="s">
        <v>25</v>
      </c>
      <c r="F16" s="40"/>
    </row>
    <row r="17" spans="1:11" ht="14.55" customHeight="1" x14ac:dyDescent="0.3">
      <c r="A17" s="39" t="s">
        <v>10</v>
      </c>
      <c r="B17" s="35" t="s">
        <v>11</v>
      </c>
      <c r="F17" s="40"/>
    </row>
    <row r="18" spans="1:11" ht="195" customHeight="1" x14ac:dyDescent="0.3">
      <c r="A18" s="39" t="s">
        <v>12</v>
      </c>
      <c r="B18" s="18" t="s">
        <v>56</v>
      </c>
      <c r="F18" s="40"/>
      <c r="G18" s="16"/>
      <c r="H18" s="16"/>
      <c r="I18" s="16"/>
      <c r="J18" s="16"/>
      <c r="K18" s="16"/>
    </row>
    <row r="19" spans="1:11" x14ac:dyDescent="0.3">
      <c r="A19" s="39" t="s">
        <v>13</v>
      </c>
      <c r="B19" s="41" t="s">
        <v>21</v>
      </c>
    </row>
    <row r="20" spans="1:11" x14ac:dyDescent="0.3">
      <c r="A20" s="39" t="s">
        <v>14</v>
      </c>
      <c r="B20" s="41" t="s">
        <v>15</v>
      </c>
    </row>
    <row r="21" spans="1:11" x14ac:dyDescent="0.3">
      <c r="A21" s="39" t="s">
        <v>16</v>
      </c>
      <c r="B21" s="41" t="s">
        <v>17</v>
      </c>
    </row>
    <row r="22" spans="1:11" ht="26.1" customHeight="1" x14ac:dyDescent="0.3">
      <c r="A22" s="39" t="s">
        <v>18</v>
      </c>
      <c r="B22" s="18" t="s">
        <v>26</v>
      </c>
    </row>
    <row r="24" spans="1:11" x14ac:dyDescent="0.3">
      <c r="A24" s="39" t="s">
        <v>10</v>
      </c>
      <c r="B24" s="61" t="s">
        <v>130</v>
      </c>
    </row>
    <row r="25" spans="1:11" ht="39" customHeight="1" x14ac:dyDescent="0.3">
      <c r="A25" s="39" t="s">
        <v>12</v>
      </c>
      <c r="B25" s="58" t="s">
        <v>132</v>
      </c>
    </row>
    <row r="26" spans="1:11" x14ac:dyDescent="0.3">
      <c r="A26" s="39" t="s">
        <v>13</v>
      </c>
      <c r="B26" s="60" t="s">
        <v>131</v>
      </c>
    </row>
    <row r="27" spans="1:11" x14ac:dyDescent="0.3">
      <c r="A27" s="39" t="s">
        <v>14</v>
      </c>
      <c r="B27" s="41" t="s">
        <v>15</v>
      </c>
    </row>
    <row r="28" spans="1:11" x14ac:dyDescent="0.3">
      <c r="A28" s="39" t="s">
        <v>16</v>
      </c>
      <c r="B28" s="41" t="s">
        <v>19</v>
      </c>
    </row>
    <row r="29" spans="1:11" ht="52.05" customHeight="1" x14ac:dyDescent="0.3">
      <c r="A29" s="39" t="s">
        <v>18</v>
      </c>
      <c r="B29" s="18" t="s">
        <v>68</v>
      </c>
      <c r="D29" s="23"/>
    </row>
    <row r="30" spans="1:11" ht="69" x14ac:dyDescent="0.3">
      <c r="A30" s="39"/>
      <c r="B30" s="18" t="s">
        <v>57</v>
      </c>
    </row>
    <row r="31" spans="1:11" ht="39" customHeight="1" x14ac:dyDescent="0.3">
      <c r="D31" s="23"/>
    </row>
    <row r="32" spans="1:11" ht="52.05" customHeight="1" x14ac:dyDescent="0.3">
      <c r="D32" s="23"/>
    </row>
    <row r="33" spans="2:2" x14ac:dyDescent="0.3">
      <c r="B33"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1.5546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86</v>
      </c>
    </row>
    <row r="7" spans="1:7" ht="13.05" customHeight="1" x14ac:dyDescent="0.3">
      <c r="A7" s="14" t="str">
        <f>HYPERLINK("#'Tabel 3'!A1", "Tabel 3")</f>
        <v>Tabel 3</v>
      </c>
      <c r="B7" s="2" t="s">
        <v>91</v>
      </c>
    </row>
    <row r="8" spans="1:7" ht="13.05" customHeight="1" x14ac:dyDescent="0.3">
      <c r="A8" s="8" t="str">
        <f>HYPERLINK("#'Tabel 4'!A1", "Tabel 4")</f>
        <v>Tabel 4</v>
      </c>
      <c r="B8" s="2" t="s">
        <v>99</v>
      </c>
    </row>
    <row r="9" spans="1:7" ht="13.05" customHeight="1" x14ac:dyDescent="0.3">
      <c r="A9" s="8" t="str">
        <f>HYPERLINK("#'Tabel 5'!A1", "Tabel 5")</f>
        <v>Tabel 5</v>
      </c>
      <c r="B9" s="2" t="s">
        <v>111</v>
      </c>
    </row>
    <row r="10" spans="1:7" ht="13.05" customHeight="1" x14ac:dyDescent="0.3">
      <c r="A10" s="54" t="str">
        <f>HYPERLINK("#'Tabel 6'!A1", "Tabel 6")</f>
        <v>Tabel 6</v>
      </c>
      <c r="B10" s="53" t="s">
        <v>119</v>
      </c>
    </row>
    <row r="11" spans="1:7" ht="13.05" customHeight="1" x14ac:dyDescent="0.3">
      <c r="A11" s="54" t="str">
        <f>HYPERLINK("#'Tabel 7'!A1", "Tabel 7")</f>
        <v>Tabel 7</v>
      </c>
      <c r="B11" s="53" t="s">
        <v>120</v>
      </c>
    </row>
    <row r="12" spans="1:7" ht="13.05" customHeight="1" x14ac:dyDescent="0.3">
      <c r="A12" s="8" t="s">
        <v>1</v>
      </c>
      <c r="B12" s="2" t="s">
        <v>44</v>
      </c>
    </row>
    <row r="13" spans="1:7" ht="13.05" customHeight="1" x14ac:dyDescent="0.3">
      <c r="A13" s="8" t="s">
        <v>9</v>
      </c>
      <c r="B13" s="2" t="s">
        <v>36</v>
      </c>
    </row>
    <row r="14" spans="1:7" ht="13.05" customHeight="1" x14ac:dyDescent="0.3">
      <c r="B14" s="16"/>
      <c r="D14" s="17"/>
    </row>
    <row r="15" spans="1:7" ht="13.05" customHeight="1" x14ac:dyDescent="0.3">
      <c r="A15" s="7" t="s">
        <v>32</v>
      </c>
      <c r="D15" s="17"/>
    </row>
    <row r="16" spans="1:7" ht="13.05" customHeight="1" x14ac:dyDescent="0.3">
      <c r="A16" s="17" t="s">
        <v>66</v>
      </c>
      <c r="D16" s="17"/>
    </row>
    <row r="17" spans="1:4" ht="13.05" customHeight="1" x14ac:dyDescent="0.3">
      <c r="A17" s="12" t="s">
        <v>59</v>
      </c>
      <c r="D17" s="17"/>
    </row>
    <row r="18" spans="1:4" ht="13.05" customHeight="1" x14ac:dyDescent="0.3">
      <c r="A18" s="17"/>
      <c r="D18" s="17"/>
    </row>
    <row r="19" spans="1:4" ht="13.05" customHeight="1" x14ac:dyDescent="0.3">
      <c r="A19" s="7" t="s">
        <v>2</v>
      </c>
      <c r="B19" s="13"/>
      <c r="D19" s="17"/>
    </row>
    <row r="20" spans="1:4" ht="13.05" customHeight="1" x14ac:dyDescent="0.3">
      <c r="A20" s="17" t="s">
        <v>3</v>
      </c>
      <c r="B20" s="11"/>
      <c r="D20" s="17"/>
    </row>
    <row r="21" spans="1:4" ht="13.05" customHeight="1" x14ac:dyDescent="0.3">
      <c r="A21" s="17" t="s">
        <v>4</v>
      </c>
      <c r="B21" s="11"/>
      <c r="D21" s="17"/>
    </row>
    <row r="22" spans="1:4" ht="13.05" customHeight="1" x14ac:dyDescent="0.3">
      <c r="A22" s="17" t="s">
        <v>34</v>
      </c>
      <c r="B22" s="11"/>
    </row>
  </sheetData>
  <conditionalFormatting sqref="B1:B3">
    <cfRule type="cellIs" dxfId="3" priority="55" stopIfTrue="1" operator="equal">
      <formula>"   "</formula>
    </cfRule>
    <cfRule type="cellIs" dxfId="2" priority="56" stopIfTrue="1" operator="equal">
      <formula>"    "</formula>
    </cfRule>
  </conditionalFormatting>
  <conditionalFormatting sqref="B5:B11">
    <cfRule type="cellIs" dxfId="1" priority="1" stopIfTrue="1" operator="equal">
      <formula>"   "</formula>
    </cfRule>
    <cfRule type="cellIs" dxfId="0" priority="2" stopIfTrue="1" operator="equal">
      <formula>"    "</formula>
    </cfRule>
  </conditionalFormatting>
  <hyperlinks>
    <hyperlink ref="A12" location="Toelichting!A1" display="Toelichting" xr:uid="{00000000-0004-0000-0100-000000000000}"/>
    <hyperlink ref="A13" location="Begrippen!A1" display="Begrippen" xr:uid="{00000000-0004-0000-0100-000001000000}"/>
    <hyperlink ref="A4" location="Introductie!A1" display="Introductie" xr:uid="{00000000-0004-0000-0100-000002000000}"/>
    <hyperlink ref="A17"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5546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96.6" x14ac:dyDescent="0.3">
      <c r="A6" s="55" t="s">
        <v>121</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82.8" x14ac:dyDescent="0.3">
      <c r="A12" s="56" t="s">
        <v>122</v>
      </c>
      <c r="C12" s="26"/>
    </row>
    <row r="13" spans="1:4" ht="14.1" customHeight="1" x14ac:dyDescent="0.3">
      <c r="A13" s="27"/>
    </row>
    <row r="14" spans="1:4" ht="14.1" customHeight="1" x14ac:dyDescent="0.3">
      <c r="A14" s="20" t="s">
        <v>48</v>
      </c>
    </row>
    <row r="15" spans="1:4" ht="14.1" customHeight="1" x14ac:dyDescent="0.3">
      <c r="A15" s="63"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showGridLines="0" zoomScaleNormal="100" workbookViewId="0"/>
  </sheetViews>
  <sheetFormatPr defaultColWidth="11.5546875" defaultRowHeight="14.4" x14ac:dyDescent="0.3"/>
  <cols>
    <col min="1" max="1" width="36.33203125" customWidth="1"/>
    <col min="2" max="2" width="6.5546875" customWidth="1"/>
    <col min="3" max="5" width="19.77734375" customWidth="1"/>
  </cols>
  <sheetData>
    <row r="1" spans="1:10" x14ac:dyDescent="0.3">
      <c r="A1" s="42" t="s">
        <v>69</v>
      </c>
      <c r="J1" s="42"/>
    </row>
    <row r="2" spans="1:10" x14ac:dyDescent="0.3">
      <c r="A2" s="62" t="s">
        <v>70</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7">
        <v>100</v>
      </c>
      <c r="C8" s="57">
        <v>77</v>
      </c>
      <c r="D8" s="57">
        <v>6</v>
      </c>
      <c r="E8" s="57">
        <v>17</v>
      </c>
    </row>
    <row r="9" spans="1:10" x14ac:dyDescent="0.3">
      <c r="A9" s="44"/>
      <c r="B9" s="43"/>
      <c r="C9" s="43"/>
      <c r="D9" s="43"/>
      <c r="E9" s="43"/>
    </row>
    <row r="10" spans="1:10" x14ac:dyDescent="0.3">
      <c r="A10" s="46" t="s">
        <v>84</v>
      </c>
      <c r="B10" s="43"/>
      <c r="C10" s="43"/>
      <c r="D10" s="43"/>
      <c r="E10" s="43"/>
    </row>
    <row r="11" spans="1:10" x14ac:dyDescent="0.3">
      <c r="A11" s="44" t="s">
        <v>77</v>
      </c>
      <c r="B11" s="57">
        <v>100</v>
      </c>
      <c r="C11" s="57">
        <v>82</v>
      </c>
      <c r="D11" s="57">
        <v>4</v>
      </c>
      <c r="E11" s="57">
        <v>13</v>
      </c>
    </row>
    <row r="12" spans="1:10" x14ac:dyDescent="0.3">
      <c r="A12" s="44" t="s">
        <v>78</v>
      </c>
      <c r="B12" s="57">
        <v>100</v>
      </c>
      <c r="C12" s="57">
        <v>72</v>
      </c>
      <c r="D12" s="57">
        <v>7</v>
      </c>
      <c r="E12" s="57">
        <v>21</v>
      </c>
    </row>
    <row r="13" spans="1:10" x14ac:dyDescent="0.3">
      <c r="A13" s="44" t="s">
        <v>79</v>
      </c>
      <c r="B13" s="57">
        <v>100</v>
      </c>
      <c r="C13" s="57">
        <v>84</v>
      </c>
      <c r="D13" s="57">
        <v>6</v>
      </c>
      <c r="E13" s="57">
        <v>10</v>
      </c>
    </row>
    <row r="14" spans="1:10" x14ac:dyDescent="0.3">
      <c r="A14" s="44" t="s">
        <v>80</v>
      </c>
      <c r="B14" s="57">
        <v>100</v>
      </c>
      <c r="C14" s="57">
        <v>76</v>
      </c>
      <c r="D14" s="57">
        <v>7</v>
      </c>
      <c r="E14" s="57">
        <v>17</v>
      </c>
    </row>
    <row r="15" spans="1:10" x14ac:dyDescent="0.3">
      <c r="A15" s="44" t="s">
        <v>81</v>
      </c>
      <c r="B15" s="57">
        <v>100</v>
      </c>
      <c r="C15" s="43" t="s">
        <v>82</v>
      </c>
      <c r="D15" s="43" t="s">
        <v>82</v>
      </c>
      <c r="E15" s="43" t="s">
        <v>82</v>
      </c>
    </row>
    <row r="16" spans="1:10" x14ac:dyDescent="0.3">
      <c r="A16" s="44"/>
      <c r="B16" s="43"/>
      <c r="C16" s="43"/>
      <c r="D16" s="43"/>
      <c r="E16" s="43"/>
    </row>
    <row r="17" spans="1:5" x14ac:dyDescent="0.3">
      <c r="A17" s="47" t="s">
        <v>83</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1.5546875" defaultRowHeight="14.4" x14ac:dyDescent="0.3"/>
  <cols>
    <col min="1" max="1" width="36.33203125" customWidth="1"/>
    <col min="2" max="2" width="6.5546875" customWidth="1"/>
    <col min="3" max="5" width="19.77734375" customWidth="1"/>
  </cols>
  <sheetData>
    <row r="1" spans="1:10" x14ac:dyDescent="0.3">
      <c r="A1" s="42" t="s">
        <v>85</v>
      </c>
      <c r="J1" s="42"/>
    </row>
    <row r="2" spans="1:10" x14ac:dyDescent="0.3">
      <c r="A2" s="62" t="s">
        <v>86</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7">
        <v>100</v>
      </c>
      <c r="C8" s="57">
        <v>77</v>
      </c>
      <c r="D8" s="57">
        <v>6</v>
      </c>
      <c r="E8" s="57">
        <v>17</v>
      </c>
    </row>
    <row r="9" spans="1:10" x14ac:dyDescent="0.3">
      <c r="A9" s="44"/>
      <c r="B9" s="48"/>
      <c r="C9" s="48"/>
      <c r="D9" s="48"/>
      <c r="E9" s="48"/>
    </row>
    <row r="10" spans="1:10" x14ac:dyDescent="0.3">
      <c r="A10" s="46" t="s">
        <v>89</v>
      </c>
      <c r="B10" s="48"/>
      <c r="C10" s="48"/>
      <c r="D10" s="48"/>
      <c r="E10" s="48"/>
    </row>
    <row r="11" spans="1:10" x14ac:dyDescent="0.3">
      <c r="A11" s="44" t="s">
        <v>87</v>
      </c>
      <c r="B11" s="57">
        <v>100</v>
      </c>
      <c r="C11" s="57">
        <v>80</v>
      </c>
      <c r="D11" s="57">
        <v>5</v>
      </c>
      <c r="E11" s="57">
        <v>15</v>
      </c>
    </row>
    <row r="12" spans="1:10" x14ac:dyDescent="0.3">
      <c r="A12" s="44" t="s">
        <v>88</v>
      </c>
      <c r="B12" s="57">
        <v>100</v>
      </c>
      <c r="C12" s="57">
        <v>74</v>
      </c>
      <c r="D12" s="57">
        <v>7</v>
      </c>
      <c r="E12" s="57">
        <v>19</v>
      </c>
    </row>
    <row r="13" spans="1:10" x14ac:dyDescent="0.3">
      <c r="A13" s="44"/>
      <c r="B13" s="48"/>
      <c r="C13" s="48"/>
      <c r="D13" s="48"/>
      <c r="E13" s="48"/>
    </row>
    <row r="14" spans="1:10" x14ac:dyDescent="0.3">
      <c r="A14" s="47" t="s">
        <v>83</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1.5546875" defaultRowHeight="14.4" x14ac:dyDescent="0.3"/>
  <cols>
    <col min="1" max="1" width="36.33203125" customWidth="1"/>
    <col min="2" max="2" width="6.5546875" customWidth="1"/>
    <col min="3" max="5" width="19.77734375" customWidth="1"/>
  </cols>
  <sheetData>
    <row r="1" spans="1:10" x14ac:dyDescent="0.3">
      <c r="A1" s="42" t="s">
        <v>90</v>
      </c>
      <c r="J1" s="42"/>
    </row>
    <row r="2" spans="1:10" x14ac:dyDescent="0.3">
      <c r="A2" s="62" t="s">
        <v>91</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7">
        <v>100</v>
      </c>
      <c r="C8" s="57">
        <v>77</v>
      </c>
      <c r="D8" s="57">
        <v>6</v>
      </c>
      <c r="E8" s="57">
        <v>17</v>
      </c>
    </row>
    <row r="9" spans="1:10" x14ac:dyDescent="0.3">
      <c r="A9" s="44"/>
      <c r="B9" s="49"/>
      <c r="C9" s="49"/>
      <c r="D9" s="49"/>
      <c r="E9" s="49"/>
    </row>
    <row r="10" spans="1:10" x14ac:dyDescent="0.3">
      <c r="A10" s="46" t="s">
        <v>97</v>
      </c>
      <c r="B10" s="49"/>
      <c r="C10" s="49"/>
      <c r="D10" s="49"/>
      <c r="E10" s="49"/>
    </row>
    <row r="11" spans="1:10" x14ac:dyDescent="0.3">
      <c r="A11" s="44" t="s">
        <v>92</v>
      </c>
      <c r="B11" s="57">
        <v>100</v>
      </c>
      <c r="C11" s="57">
        <v>75</v>
      </c>
      <c r="D11" s="57">
        <v>7</v>
      </c>
      <c r="E11" s="57">
        <v>19</v>
      </c>
    </row>
    <row r="12" spans="1:10" x14ac:dyDescent="0.3">
      <c r="A12" s="44" t="s">
        <v>93</v>
      </c>
      <c r="B12" s="57">
        <v>100</v>
      </c>
      <c r="C12" s="57">
        <v>74</v>
      </c>
      <c r="D12" s="57">
        <v>7</v>
      </c>
      <c r="E12" s="57">
        <v>19</v>
      </c>
    </row>
    <row r="13" spans="1:10" x14ac:dyDescent="0.3">
      <c r="A13" s="44" t="s">
        <v>94</v>
      </c>
      <c r="B13" s="57">
        <v>100</v>
      </c>
      <c r="C13" s="57">
        <v>72</v>
      </c>
      <c r="D13" s="57">
        <v>7</v>
      </c>
      <c r="E13" s="57">
        <v>21</v>
      </c>
    </row>
    <row r="14" spans="1:10" x14ac:dyDescent="0.3">
      <c r="A14" s="44" t="s">
        <v>95</v>
      </c>
      <c r="B14" s="57">
        <v>100</v>
      </c>
      <c r="C14" s="57">
        <v>82</v>
      </c>
      <c r="D14" s="57">
        <v>6</v>
      </c>
      <c r="E14" s="57">
        <v>13</v>
      </c>
    </row>
    <row r="15" spans="1:10" x14ac:dyDescent="0.3">
      <c r="A15" s="44" t="s">
        <v>96</v>
      </c>
      <c r="B15" s="57">
        <v>100</v>
      </c>
      <c r="C15" s="57">
        <v>84</v>
      </c>
      <c r="D15" s="57">
        <v>5</v>
      </c>
      <c r="E15" s="57">
        <v>11</v>
      </c>
    </row>
    <row r="16" spans="1:10" x14ac:dyDescent="0.3">
      <c r="A16" s="44"/>
      <c r="B16" s="49"/>
      <c r="C16" s="49"/>
      <c r="D16" s="49"/>
      <c r="E16" s="49"/>
    </row>
    <row r="17" spans="1:5" x14ac:dyDescent="0.3">
      <c r="A17" s="47" t="s">
        <v>83</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showGridLines="0" zoomScaleNormal="100" workbookViewId="0"/>
  </sheetViews>
  <sheetFormatPr defaultColWidth="11.5546875" defaultRowHeight="14.4" x14ac:dyDescent="0.3"/>
  <cols>
    <col min="1" max="1" width="36.33203125" customWidth="1"/>
    <col min="2" max="2" width="6.5546875" customWidth="1"/>
    <col min="3" max="5" width="19.77734375" customWidth="1"/>
  </cols>
  <sheetData>
    <row r="1" spans="1:10" x14ac:dyDescent="0.3">
      <c r="A1" s="42" t="s">
        <v>98</v>
      </c>
      <c r="J1" s="42"/>
    </row>
    <row r="2" spans="1:10" x14ac:dyDescent="0.3">
      <c r="A2" s="62" t="s">
        <v>99</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7">
        <v>100</v>
      </c>
      <c r="C8" s="57">
        <v>77</v>
      </c>
      <c r="D8" s="57">
        <v>6</v>
      </c>
      <c r="E8" s="57">
        <v>17</v>
      </c>
    </row>
    <row r="9" spans="1:10" x14ac:dyDescent="0.3">
      <c r="A9" s="44"/>
      <c r="B9" s="50"/>
      <c r="C9" s="50"/>
      <c r="D9" s="50"/>
      <c r="E9" s="50"/>
    </row>
    <row r="10" spans="1:10" x14ac:dyDescent="0.3">
      <c r="A10" s="46" t="s">
        <v>109</v>
      </c>
      <c r="B10" s="50"/>
      <c r="C10" s="50"/>
      <c r="D10" s="50"/>
      <c r="E10" s="50"/>
    </row>
    <row r="11" spans="1:10" x14ac:dyDescent="0.3">
      <c r="A11" s="44" t="s">
        <v>100</v>
      </c>
      <c r="B11" s="57">
        <v>100</v>
      </c>
      <c r="C11" s="57">
        <v>85</v>
      </c>
      <c r="D11" s="57">
        <v>4</v>
      </c>
      <c r="E11" s="57">
        <v>11</v>
      </c>
    </row>
    <row r="12" spans="1:10" x14ac:dyDescent="0.3">
      <c r="A12" s="44" t="s">
        <v>101</v>
      </c>
      <c r="B12" s="57">
        <v>100</v>
      </c>
      <c r="C12" s="57">
        <v>72</v>
      </c>
      <c r="D12" s="57">
        <v>9</v>
      </c>
      <c r="E12" s="57">
        <v>20</v>
      </c>
    </row>
    <row r="13" spans="1:10" x14ac:dyDescent="0.3">
      <c r="A13" s="44" t="s">
        <v>102</v>
      </c>
      <c r="B13" s="57">
        <v>100</v>
      </c>
      <c r="C13" s="57">
        <v>85</v>
      </c>
      <c r="D13" s="57">
        <v>5</v>
      </c>
      <c r="E13" s="57">
        <v>10</v>
      </c>
    </row>
    <row r="14" spans="1:10" x14ac:dyDescent="0.3">
      <c r="A14" s="44" t="s">
        <v>103</v>
      </c>
      <c r="B14" s="57">
        <v>100</v>
      </c>
      <c r="C14" s="57">
        <v>80</v>
      </c>
      <c r="D14" s="57">
        <v>6</v>
      </c>
      <c r="E14" s="57">
        <v>13</v>
      </c>
    </row>
    <row r="15" spans="1:10" x14ac:dyDescent="0.3">
      <c r="A15" s="44" t="s">
        <v>104</v>
      </c>
      <c r="B15" s="57">
        <v>100</v>
      </c>
      <c r="C15" s="57">
        <v>68</v>
      </c>
      <c r="D15" s="57">
        <v>6</v>
      </c>
      <c r="E15" s="57">
        <v>26</v>
      </c>
    </row>
    <row r="16" spans="1:10" x14ac:dyDescent="0.3">
      <c r="A16" s="44" t="s">
        <v>105</v>
      </c>
      <c r="B16" s="57">
        <v>100</v>
      </c>
      <c r="C16" s="57">
        <v>79</v>
      </c>
      <c r="D16" s="57">
        <v>7</v>
      </c>
      <c r="E16" s="57">
        <v>14</v>
      </c>
    </row>
    <row r="17" spans="1:5" x14ac:dyDescent="0.3">
      <c r="A17" s="44" t="s">
        <v>106</v>
      </c>
      <c r="B17" s="57">
        <v>100</v>
      </c>
      <c r="C17" s="57">
        <v>75</v>
      </c>
      <c r="D17" s="57">
        <v>7</v>
      </c>
      <c r="E17" s="57">
        <v>18</v>
      </c>
    </row>
    <row r="18" spans="1:5" x14ac:dyDescent="0.3">
      <c r="A18" s="44" t="s">
        <v>107</v>
      </c>
      <c r="B18" s="57">
        <v>100</v>
      </c>
      <c r="C18" s="57">
        <v>71</v>
      </c>
      <c r="D18" s="57">
        <v>7</v>
      </c>
      <c r="E18" s="57">
        <v>22</v>
      </c>
    </row>
    <row r="19" spans="1:5" x14ac:dyDescent="0.3">
      <c r="A19" s="44" t="s">
        <v>108</v>
      </c>
      <c r="B19" s="57">
        <v>100</v>
      </c>
      <c r="C19" s="57">
        <v>75</v>
      </c>
      <c r="D19" s="57">
        <v>6</v>
      </c>
      <c r="E19" s="57">
        <v>19</v>
      </c>
    </row>
    <row r="20" spans="1:5" x14ac:dyDescent="0.3">
      <c r="A20" s="44"/>
      <c r="B20" s="50"/>
      <c r="C20" s="50"/>
      <c r="D20" s="50"/>
      <c r="E20" s="50"/>
    </row>
    <row r="21" spans="1:5" x14ac:dyDescent="0.3">
      <c r="A21" s="47" t="s">
        <v>83</v>
      </c>
      <c r="B21" s="47"/>
      <c r="C21" s="47"/>
      <c r="D21" s="47"/>
      <c r="E21" s="47"/>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showGridLines="0" zoomScaleNormal="100" workbookViewId="0"/>
  </sheetViews>
  <sheetFormatPr defaultColWidth="11.5546875" defaultRowHeight="14.4" x14ac:dyDescent="0.3"/>
  <cols>
    <col min="1" max="1" width="36.33203125" customWidth="1"/>
    <col min="2" max="2" width="6.5546875" customWidth="1"/>
    <col min="3" max="5" width="19.77734375" customWidth="1"/>
  </cols>
  <sheetData>
    <row r="1" spans="1:10" x14ac:dyDescent="0.3">
      <c r="A1" s="42" t="s">
        <v>110</v>
      </c>
      <c r="J1" s="42"/>
    </row>
    <row r="2" spans="1:10" x14ac:dyDescent="0.3">
      <c r="A2" s="62" t="s">
        <v>111</v>
      </c>
      <c r="B2" s="62"/>
      <c r="C2" s="62"/>
      <c r="D2" s="62"/>
      <c r="E2" s="62"/>
    </row>
    <row r="3" spans="1:10" x14ac:dyDescent="0.3">
      <c r="A3" s="44"/>
      <c r="B3" s="44" t="s">
        <v>71</v>
      </c>
      <c r="C3" s="45" t="s">
        <v>73</v>
      </c>
      <c r="D3" s="45"/>
      <c r="E3" s="45"/>
    </row>
    <row r="4" spans="1:10" x14ac:dyDescent="0.3">
      <c r="A4" s="45"/>
      <c r="B4" s="45"/>
      <c r="C4" s="45" t="s">
        <v>74</v>
      </c>
      <c r="D4" s="45" t="s">
        <v>75</v>
      </c>
      <c r="E4" s="45" t="s">
        <v>76</v>
      </c>
    </row>
    <row r="6" spans="1:10" x14ac:dyDescent="0.3">
      <c r="B6" s="46" t="s">
        <v>72</v>
      </c>
    </row>
    <row r="8" spans="1:10" x14ac:dyDescent="0.3">
      <c r="A8" s="44" t="s">
        <v>71</v>
      </c>
      <c r="B8" s="57">
        <v>100</v>
      </c>
      <c r="C8" s="57">
        <v>77</v>
      </c>
      <c r="D8" s="57">
        <v>6</v>
      </c>
      <c r="E8" s="57">
        <v>17</v>
      </c>
    </row>
    <row r="9" spans="1:10" x14ac:dyDescent="0.3">
      <c r="A9" s="44"/>
      <c r="B9" s="51"/>
      <c r="C9" s="51"/>
      <c r="D9" s="51"/>
      <c r="E9" s="51"/>
    </row>
    <row r="10" spans="1:10" x14ac:dyDescent="0.3">
      <c r="A10" s="46" t="s">
        <v>116</v>
      </c>
      <c r="B10" s="51"/>
      <c r="C10" s="51"/>
      <c r="D10" s="51"/>
      <c r="E10" s="51"/>
    </row>
    <row r="11" spans="1:10" x14ac:dyDescent="0.3">
      <c r="A11" s="44" t="s">
        <v>112</v>
      </c>
      <c r="B11" s="57">
        <v>100</v>
      </c>
      <c r="C11" s="57">
        <v>69</v>
      </c>
      <c r="D11" s="57">
        <v>4</v>
      </c>
      <c r="E11" s="57">
        <v>26</v>
      </c>
    </row>
    <row r="12" spans="1:10" x14ac:dyDescent="0.3">
      <c r="A12" s="44" t="s">
        <v>113</v>
      </c>
      <c r="B12" s="57">
        <v>100</v>
      </c>
      <c r="C12" s="57">
        <v>75</v>
      </c>
      <c r="D12" s="57">
        <v>6</v>
      </c>
      <c r="E12" s="57">
        <v>18</v>
      </c>
    </row>
    <row r="13" spans="1:10" x14ac:dyDescent="0.3">
      <c r="A13" s="44" t="s">
        <v>114</v>
      </c>
      <c r="B13" s="57">
        <v>100</v>
      </c>
      <c r="C13" s="57">
        <v>78</v>
      </c>
      <c r="D13" s="57">
        <v>7</v>
      </c>
      <c r="E13" s="57">
        <v>14</v>
      </c>
    </row>
    <row r="14" spans="1:10" x14ac:dyDescent="0.3">
      <c r="A14" s="44" t="s">
        <v>115</v>
      </c>
      <c r="B14" s="57">
        <v>100</v>
      </c>
      <c r="C14" s="57">
        <v>85</v>
      </c>
      <c r="D14" s="57">
        <v>6</v>
      </c>
      <c r="E14" s="57">
        <v>9</v>
      </c>
    </row>
    <row r="15" spans="1:10" x14ac:dyDescent="0.3">
      <c r="A15" s="44"/>
      <c r="B15" s="51"/>
      <c r="C15" s="51"/>
      <c r="D15" s="51"/>
      <c r="E15" s="51"/>
    </row>
    <row r="16" spans="1:10" x14ac:dyDescent="0.3">
      <c r="A16" s="47" t="s">
        <v>83</v>
      </c>
      <c r="B16" s="47"/>
      <c r="C16" s="47"/>
      <c r="D16" s="47"/>
      <c r="E16" s="47"/>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4B97-8748-48FF-B776-C810140A498C}">
  <dimension ref="A1:J10"/>
  <sheetViews>
    <sheetView showGridLines="0" zoomScaleNormal="100" workbookViewId="0"/>
  </sheetViews>
  <sheetFormatPr defaultColWidth="10.88671875" defaultRowHeight="14.4" x14ac:dyDescent="0.3"/>
  <cols>
    <col min="1" max="1" width="36.33203125" customWidth="1"/>
    <col min="2" max="2" width="6.6640625" customWidth="1"/>
    <col min="3" max="5" width="19.77734375" customWidth="1"/>
  </cols>
  <sheetData>
    <row r="1" spans="1:10" x14ac:dyDescent="0.3">
      <c r="A1" s="42" t="s">
        <v>117</v>
      </c>
      <c r="J1" s="42"/>
    </row>
    <row r="2" spans="1:10" x14ac:dyDescent="0.3">
      <c r="A2" s="62" t="s">
        <v>119</v>
      </c>
      <c r="B2" s="62"/>
      <c r="C2" s="62"/>
      <c r="D2" s="62"/>
      <c r="E2" s="62"/>
    </row>
    <row r="3" spans="1:10" x14ac:dyDescent="0.3">
      <c r="A3" s="44"/>
      <c r="B3" s="44" t="s">
        <v>71</v>
      </c>
      <c r="C3" s="45" t="s">
        <v>41</v>
      </c>
      <c r="D3" s="45"/>
      <c r="E3" s="45"/>
    </row>
    <row r="4" spans="1:10" x14ac:dyDescent="0.3">
      <c r="A4" s="45"/>
      <c r="B4" s="45"/>
      <c r="C4" s="45" t="s">
        <v>74</v>
      </c>
      <c r="D4" s="45" t="s">
        <v>75</v>
      </c>
      <c r="E4" s="45" t="s">
        <v>76</v>
      </c>
    </row>
    <row r="6" spans="1:10" x14ac:dyDescent="0.3">
      <c r="B6" s="46" t="s">
        <v>72</v>
      </c>
    </row>
    <row r="8" spans="1:10" x14ac:dyDescent="0.3">
      <c r="A8" s="44" t="s">
        <v>71</v>
      </c>
      <c r="B8" s="52">
        <v>100</v>
      </c>
      <c r="C8" s="52">
        <v>74</v>
      </c>
      <c r="D8" s="52">
        <v>7</v>
      </c>
      <c r="E8" s="52">
        <v>19</v>
      </c>
    </row>
    <row r="9" spans="1:10" x14ac:dyDescent="0.3">
      <c r="A9" s="44"/>
      <c r="B9" s="51"/>
      <c r="C9" s="51"/>
      <c r="D9" s="51"/>
      <c r="E9" s="51"/>
    </row>
    <row r="10" spans="1:10" x14ac:dyDescent="0.3">
      <c r="A10" s="47" t="s">
        <v>83</v>
      </c>
      <c r="B10" s="47"/>
      <c r="C10" s="47"/>
      <c r="D10" s="47"/>
      <c r="E10" s="47"/>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5</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2023-06-13T12:04:32Z</cp:lastPrinted>
  <dcterms:created xsi:type="dcterms:W3CDTF">2020-05-28T08:27:28Z</dcterms:created>
  <dcterms:modified xsi:type="dcterms:W3CDTF">2026-04-22T10:47:10Z</dcterms:modified>
</cp:coreProperties>
</file>