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bsp.nl\Productie\secundair\BarometerCultDiv\Werk\2_Rijk_2025\DOCUM\5-Rapport\Concept\aanvullende tabellen\"/>
    </mc:Choice>
  </mc:AlternateContent>
  <xr:revisionPtr revIDLastSave="0" documentId="13_ncr:1_{EBBDD1CE-DED3-46CC-BC2D-43A79B6B1796}" xr6:coauthVersionLast="47" xr6:coauthVersionMax="47" xr10:uidLastSave="{00000000-0000-0000-0000-000000000000}"/>
  <bookViews>
    <workbookView xWindow="-108" yWindow="-108" windowWidth="23256" windowHeight="12456"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6" r:id="rId7"/>
    <sheet name="Tabel 5" sheetId="27" r:id="rId8"/>
    <sheet name="Tabel 6" sheetId="28" r:id="rId9"/>
    <sheet name="Toelichting" sheetId="21" r:id="rId10"/>
    <sheet name="Begrippen" sheetId="22" r:id="rId11"/>
  </sheets>
  <externalReferences>
    <externalReference r:id="rId12"/>
  </externalReferences>
  <definedNames>
    <definedName name="_xlnm.Print_Area" localSheetId="1">Inhoud!$A$1:$E$22</definedName>
    <definedName name="_xlnm.Print_Area" localSheetId="2">Introductie!$A$1:$A$17</definedName>
    <definedName name="_xlnm.Print_Area" localSheetId="3">Toelichting!$A$1:$A$26</definedName>
    <definedName name="_xlnm.Print_Area" localSheetId="4">Begrippen!$A:$B</definedName>
    <definedName name="_xlnm.Print_Area" localSheetId="7">[1]Toelichting!$A$1:$A$26</definedName>
    <definedName name="_xlnm.Print_Area" localSheetId="8">[1]Begrippen!$A:$B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 localSheetId="7">#REF!</definedName>
    <definedName name="Eerstegetal" localSheetId="8">#REF!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 localSheetId="7">#REF!</definedName>
    <definedName name="Eerstegetal2" localSheetId="8">#REF!</definedName>
    <definedName name="Eerstegetal2">#REF!</definedName>
    <definedName name="Namen" localSheetId="1">#REF!</definedName>
    <definedName name="Namen" localSheetId="2">#REF!</definedName>
    <definedName name="Namen" localSheetId="3">#REF!</definedName>
    <definedName name="Namen" localSheetId="4">#REF!</definedName>
    <definedName name="Namen" localSheetId="7">#REF!</definedName>
    <definedName name="Namen" localSheetId="8">#REF!</definedName>
    <definedName name="Namen">#REF!</definedName>
    <definedName name="Z_ED90FA0F_A39E_42DD_ADD4_5A3CD3908E99_.wvu.PrintArea" localSheetId="1" hidden="1">Inhoud!$A$1:$D$21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4" l="1"/>
  <c r="A9" i="14"/>
  <c r="A8" i="14"/>
  <c r="A7" i="14"/>
  <c r="A6" i="14"/>
  <c r="A5" i="14"/>
</calcChain>
</file>

<file path=xl/sharedStrings.xml><?xml version="1.0" encoding="utf-8"?>
<sst xmlns="http://schemas.openxmlformats.org/spreadsheetml/2006/main" count="182" uniqueCount="123">
  <si>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</si>
  <si>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</si>
  <si>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</si>
  <si>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</si>
  <si>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</si>
  <si>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</si>
  <si>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</si>
  <si>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</si>
  <si>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</si>
  <si>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</si>
  <si>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</si>
  <si>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</si>
  <si>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</si>
  <si>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</si>
  <si>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</si>
  <si>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</si>
  <si>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</si>
  <si>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</si>
  <si>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</si>
  <si>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</si>
  <si>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</si>
  <si>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</si>
  <si>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</si>
  <si>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</si>
  <si>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</si>
  <si>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</si>
  <si>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</si>
  <si>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</si>
  <si>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</si>
  <si>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</si>
  <si>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</si>
  <si>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</si>
  <si>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</si>
  <si>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</si>
  <si>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</si>
  <si>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</si>
  <si>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</si>
  <si>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</si>
  <si>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t>Dashboard Barometer Culturele Diversiteit (cbs.nl)</t>
  </si>
  <si>
    <t>Onderzoeksomschrijving Barometer Culturele Diversiteit - ingezoomde variant (cbs.nl)</t>
  </si>
  <si>
    <t>Kamerbrief Barometer Culturele Diversiteit per 1 juli 2020 beschikbaar | Kamerstuk | Rijksoverheid.nl</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</si>
  <si>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</si>
  <si>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</si>
  <si>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</si>
  <si>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</si>
  <si>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</si>
  <si>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</si>
  <si>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</si>
  <si>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</si>
  <si>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</si>
  <si>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</si>
  <si>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</si>
  <si>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</si>
  <si>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</si>
  <si>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</si>
  <si>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</si>
  <si>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</si>
  <si>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</si>
  <si>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</si>
  <si>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t>
    </r>
  </si>
  <si>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</si>
  <si>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</si>
  <si>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AVG</t>
  </si>
  <si>
    <t>Algemene Verordening Gegevensbescherming</t>
  </si>
  <si>
    <t>April 2026</t>
  </si>
  <si>
    <t>Vragen over deze publicatie kunnen gestuurd worden aan het CBS onder vermelding van het referentienummer PR004297.</t>
  </si>
  <si>
    <t>31 december 2025</t>
  </si>
  <si>
    <t>Tabel 1</t>
  </si>
  <si>
    <t>Totaal</t>
  </si>
  <si>
    <t>%</t>
  </si>
  <si>
    <t>Herkomstland</t>
  </si>
  <si>
    <t>Nederland</t>
  </si>
  <si>
    <t>Europa (excl. Nederland)</t>
  </si>
  <si>
    <t>Buiten-Europa</t>
  </si>
  <si>
    <t>Man</t>
  </si>
  <si>
    <t>Vrouw</t>
  </si>
  <si>
    <t>Bron: CBS.</t>
  </si>
  <si>
    <t>Geslacht</t>
  </si>
  <si>
    <t>Tabel 2</t>
  </si>
  <si>
    <t>Jonger dan 30 jaar</t>
  </si>
  <si>
    <t>30 tot 40 jaar</t>
  </si>
  <si>
    <t>40 tot 50 jaar</t>
  </si>
  <si>
    <t>50 tot 60 jaar</t>
  </si>
  <si>
    <t>60 jaar of ouder</t>
  </si>
  <si>
    <t>Leeftijd</t>
  </si>
  <si>
    <t>Tabel 3</t>
  </si>
  <si>
    <t>Facilitair Management Haaglanden</t>
  </si>
  <si>
    <t>Organisatie Bedrijfsvoering en Financiën en RijksInkoopSamenwerking</t>
  </si>
  <si>
    <t>Organisatie en Personeel Rijk</t>
  </si>
  <si>
    <t>Rijksorganisatie Beveiliging en Logistiek</t>
  </si>
  <si>
    <t>Rijksorganisatie voor Informatiehuishouding</t>
  </si>
  <si>
    <t>Rijksorganisatie voor Ontwikkeling Digitalisering en Innovatie</t>
  </si>
  <si>
    <t>Shared service center- ICT</t>
  </si>
  <si>
    <t>Organisatieonderdeel</t>
  </si>
  <si>
    <t>Tabel 4</t>
  </si>
  <si>
    <t>9 en 10</t>
  </si>
  <si>
    <t>11 en 12</t>
  </si>
  <si>
    <t>13 en 14</t>
  </si>
  <si>
    <t>Salarisschaal</t>
  </si>
  <si>
    <t>Tabel 5</t>
  </si>
  <si>
    <t>Tabel 6</t>
  </si>
  <si>
    <t>Herkomstland werknemers Plaatsvervangend Directoraat-Generaal Vastgoed en Bedrijfsvoering Rijk, 31 december 2025</t>
  </si>
  <si>
    <t>Herkomstland ingestroomde werknemers Plaatsvervangend Directoraat-Generaal Vastgoed en Bedrijfsvoering Rijk, 1 januari - 31 december 2025</t>
  </si>
  <si>
    <t>Herkomstland uitgestroomde werknemers Plaatsvervangend Directoraat-Generaal Vastgoed en Bedrijfsvoering Rijk, 1 januari - 31 december 2025</t>
  </si>
  <si>
    <t>Herkomstland werknemers Plaatsvervangend Directoraat-Generaal Vastgoed en Bedrijfsvoering Rijk naar geslacht, 31 december 2025</t>
  </si>
  <si>
    <t>Herkomstland werknemers Plaatsvervangend Directoraat-Generaal Vastgoed en Bedrijfsvoering Rijk naar leeftijd, 31 december 2025</t>
  </si>
  <si>
    <t>Herkomstland werknemers Plaatsvervangend Directoraat-Generaal Vastgoed en Bedrijfsvoering Rijk naar organisatieonderdeel, 31 december 2025</t>
  </si>
  <si>
    <t>Herkomstland werknemers Plaatsvervangend Directoraat-Generaal Vastgoed en Bedrijfsvoering Rijk naar salarisschaal, 31 december 2025</t>
  </si>
  <si>
    <t>Op verzoek van het ministerie van Binnenlandse Zaken en Koninkrijksrelaties (BZK) heeft het CBS deze tabellenset met cijfers over het herkomstland van werknemers van Plaatsvervangend Directoraat-Generaal Vastgoed en Bedrijfsvoering Rijk (pDGVBR) opgesteld. BZK heeft gekozen voor de ingezoomde variant van de Barometer Culturele Diversiteit. Hierbij worden niet alleen cijfers gegeven over het herkomstland van werknemers op organisatieniveau, maar ook voor bepaalde subgroepen. BZK heeft zelf bepaald voor welke subgroepen de uitsplitsing naar herkomstland gemaakt is. Meer specifiek hebben zij gekozen voor subgroepen op basis van geslacht, leeftijd, organisatieonderdeel en salarisschaal. Daarnaast is de uitsplitsing naar herkomstland gemaakt voor recent ingestroomde en recent uitgestroomde werknemers.</t>
  </si>
  <si>
    <t xml:space="preserve">De tabellen geven de procentuele verdeling naar herkomstland weer. De eerste regel in alle tabellen geeft de verdeling van de organisatie als geheel weer. Hier staat dus hoeveel procent van de werknemers van pDGVBR als herkomstland Nederland heeft en hoeveel procent van de werknemers een ander Europees herkomstland of een herkomstland buiten Europa heeft. Vervolgens wordt op dezelfde manier de herkomstlandverdeling van verschillende subgroepen getoond. In de laatste twee tabellen wordt de herkomstlandverdeling van recent in- en/of uitgestroomde werknemers weergegeven. </t>
  </si>
  <si>
    <r>
      <t xml:space="preserve">1 </t>
    </r>
    <r>
      <rPr>
        <sz val="9"/>
        <color theme="1"/>
        <rFont val="Calibri"/>
        <family val="2"/>
        <scheme val="minor"/>
      </rPr>
      <t xml:space="preserve">De categorie “Overige salarisschalen” kan zowel lagere als hogere salarisschalen omvatten. Deze categorieën zijn samengevoegd, zodat iedere categorie voldoende medewerkers omvat om het risico op onthulling van individuele personen te beperken. </t>
    </r>
  </si>
  <si>
    <r>
      <t>Overige salarisschalen</t>
    </r>
    <r>
      <rPr>
        <vertAlign val="superscript"/>
        <sz val="10"/>
        <color theme="1"/>
        <rFont val="Calibri"/>
        <family val="2"/>
      </rPr>
      <t>1</t>
    </r>
  </si>
  <si>
    <t>In dit onderzoek zijn de volgende kenmerken gebruikt: Burgerservicenummer (BSN), geslacht, leeftijd, organisatieonderdeel en salarisschaal. Voor meer informatie verwijst het CBS naar BZK.</t>
  </si>
  <si>
    <t>Persoon die BZK tot medewerker van pDGVBR rekent.</t>
  </si>
  <si>
    <t>BZK</t>
  </si>
  <si>
    <t>Ministerie van Binnenlandse Zaken en Koninkrijksrelaties</t>
  </si>
  <si>
    <t>pDGVBR</t>
  </si>
  <si>
    <t>Plaatsvervangend Directoraat-Generaal Vastgoed en Bedrijfsvoering Rijk</t>
  </si>
  <si>
    <t>Personeelsadministratie Rijk (P-Direkt)</t>
  </si>
  <si>
    <t xml:space="preserve">Voor dit onderzoek zijn de volgende gegevens gebruikt: BSN, geslacht, leeftijd, organisatieonderdeel en salarisschaal. Deze informatie is afkomstig uit de personeelsadministratie van het Rijk en is door BZK aan het CBS geleverd. Voor meer informatie over deze kenmerken verwijst het CBS naar BZK. </t>
  </si>
  <si>
    <t>BZK.</t>
  </si>
  <si>
    <t>pDGVBR heeft eerder meegedaan aan de Barometer Culturele Diversiteit. De vergelijkbaarheid met deze eerdere meting is afhankelijk van de mate waarin de huidige aangeleverde medewerkersgegevens overeenkomen met die van de eerdere meting.</t>
  </si>
  <si>
    <t>De tabellen 1-4 hebben betrekking op de werknemers van pDGVBR. In totaal is informatie geleverd van 6 731 unieke werknemers. Voor ieder van hen heeft het CBS het herkomstland kunnen afleiden op basis van de Basisregistratie Personen (BRP).
De tabellen 5 en 6 hebben betrekking op werknemers die zijn in- en/of uitgestroomd in de periode tussen 1 januari 2025 en 31 december 2025. In totaal is informatie geleverd van 1 481 unieke werknemers. Voor ieder van hen heeft het CBS het herkomstland kunnen afleiden op basis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</si>
</sst>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1" x14ac:knownFonts="1">
    <font>
      <sz val="11"/>
      <color theme="1"/>
      <name val="Calibri"/>
      <family val="2"/>
      <scheme val="minor"/>
    </font>
    <font>
      <b/>
      <sz val="12"/>
      <color theme="1"/>
      <name val="Calibri"/>
    </font>
    <font>
      <sz val="10"/>
      <color theme="1"/>
      <name val="Calibri"/>
    </font>
    <font>
      <sz val="10"/>
      <color rgb="FF271D6C"/>
      <name val="Calibri"/>
    </font>
    <font>
      <b/>
      <sz val="12"/>
      <color rgb="FF271D6C"/>
      <name val="Calibri"/>
    </font>
    <font>
      <sz val="10"/>
      <color rgb="FF002060"/>
      <name val="Calibri"/>
    </font>
    <font>
      <b/>
      <sz val="10"/>
      <color theme="1"/>
      <name val="Calibri"/>
    </font>
    <font>
      <u/>
      <sz val="10"/>
      <color theme="10"/>
      <name val="Calibri"/>
    </font>
    <font>
      <sz val="10"/>
      <color rgb="FFFF0000"/>
      <name val="Arial"/>
    </font>
    <font>
      <sz val="8"/>
      <color theme="1"/>
      <name val="Helvetica"/>
    </font>
    <font>
      <b/>
      <sz val="8"/>
      <color theme="1"/>
      <name val="Helvetica"/>
    </font>
    <font>
      <sz val="10"/>
      <color theme="1"/>
      <name val="Arial"/>
    </font>
    <font>
      <sz val="12"/>
      <color rgb="FF1C1C1C"/>
      <name val="Calibri"/>
    </font>
    <font>
      <sz val="8"/>
      <color rgb="FF1C1C1C"/>
      <name val="Calibri"/>
    </font>
    <font>
      <sz val="11"/>
      <color theme="1"/>
      <name val="Calibri"/>
    </font>
    <font>
      <sz val="9"/>
      <color theme="1"/>
      <name val="Segoe UI"/>
    </font>
    <font>
      <sz val="10"/>
      <color rgb="FFFF0000"/>
      <name val="Calibri"/>
    </font>
    <font>
      <sz val="10"/>
      <color rgb="FF92D050"/>
      <name val="Calibri"/>
    </font>
    <font>
      <sz val="10"/>
      <color rgb="FF0070C0"/>
      <name val="Calibri"/>
    </font>
    <font>
      <sz val="11"/>
      <color rgb="FF7030A0"/>
      <name val="Calibri"/>
    </font>
    <font>
      <i/>
      <sz val="10"/>
      <color theme="1"/>
      <name val="Calibri"/>
    </font>
    <font>
      <sz val="10"/>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u/>
      <sz val="11"/>
      <color theme="10"/>
      <name val="Calibri"/>
      <family val="2"/>
      <scheme val="minor"/>
    </font>
    <font>
      <b/>
      <sz val="18"/>
      <color rgb="FF002060"/>
      <name val="Calibri"/>
      <family val="2"/>
      <scheme val="minor"/>
    </font>
    <font>
      <vertAlign val="superscript"/>
      <sz val="9"/>
      <color theme="1"/>
      <name val="Calibri"/>
      <family val="2"/>
      <scheme val="minor"/>
    </font>
    <font>
      <sz val="9"/>
      <color theme="1"/>
      <name val="Calibri"/>
      <family val="2"/>
      <scheme val="minor"/>
    </font>
    <font>
      <vertAlign val="superscript"/>
      <sz val="10"/>
      <color theme="1"/>
      <name val="Calibri"/>
      <family val="2"/>
    </font>
    <font>
      <sz val="10"/>
      <color theme="1"/>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2">
    <xf numFmtId="0" fontId="0" fillId="0" borderId="0"/>
    <xf numFmtId="0" fontId="25" fillId="0" borderId="0" applyNumberFormat="0" applyFill="0" applyBorder="0" applyAlignment="0" applyProtection="0"/>
  </cellStyleXfs>
  <cellXfs count="66">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49" fontId="5" fillId="3" borderId="0" xfId="0" applyNumberFormat="1" applyFont="1" applyFill="1" applyAlignment="1">
      <alignment horizontal="left"/>
    </xf>
    <xf numFmtId="0" fontId="6" fillId="3" borderId="0" xfId="0" applyFont="1" applyFill="1" applyAlignment="1">
      <alignment vertical="top"/>
    </xf>
    <xf numFmtId="0" fontId="7" fillId="3" borderId="0" xfId="0" applyFont="1" applyFill="1"/>
    <xf numFmtId="0" fontId="8" fillId="3" borderId="0" xfId="0" applyFont="1" applyFill="1"/>
    <xf numFmtId="0" fontId="7" fillId="0" borderId="0" xfId="0" applyFont="1"/>
    <xf numFmtId="0" fontId="9" fillId="4" borderId="0" xfId="0" applyFont="1" applyFill="1" applyAlignment="1">
      <alignment vertical="center"/>
    </xf>
    <xf numFmtId="0" fontId="7" fillId="3" borderId="0" xfId="0" applyFont="1" applyFill="1" applyAlignment="1">
      <alignment vertical="top"/>
    </xf>
    <xf numFmtId="0" fontId="10" fillId="3" borderId="0" xfId="0" applyFont="1" applyFill="1" applyAlignment="1">
      <alignment vertical="center"/>
    </xf>
    <xf numFmtId="0" fontId="7" fillId="3" borderId="0" xfId="0" applyFont="1" applyFill="1" applyAlignment="1">
      <alignment horizontal="left"/>
    </xf>
    <xf numFmtId="0" fontId="1" fillId="3" borderId="0" xfId="0" applyFont="1" applyFill="1" applyAlignment="1">
      <alignment vertical="top"/>
    </xf>
    <xf numFmtId="0" fontId="11"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6" fillId="3" borderId="0" xfId="0" applyFont="1" applyFill="1" applyAlignment="1">
      <alignment horizontal="justify" vertical="top" wrapText="1"/>
    </xf>
    <xf numFmtId="0" fontId="12" fillId="0" borderId="0" xfId="0" applyFont="1"/>
    <xf numFmtId="0" fontId="13" fillId="0" borderId="0" xfId="0" applyFont="1" applyAlignment="1">
      <alignment vertical="center"/>
    </xf>
    <xf numFmtId="0" fontId="14" fillId="0" borderId="0" xfId="0" applyFont="1" applyAlignment="1">
      <alignment vertical="top" wrapText="1"/>
    </xf>
    <xf numFmtId="0" fontId="14" fillId="0" borderId="0" xfId="0" applyFont="1" applyAlignment="1">
      <alignment wrapText="1"/>
    </xf>
    <xf numFmtId="0" fontId="6" fillId="0" borderId="0" xfId="0" applyFont="1"/>
    <xf numFmtId="0" fontId="2" fillId="0" borderId="0" xfId="0" applyFont="1" applyAlignment="1">
      <alignment horizontal="justify" vertical="top" wrapText="1"/>
    </xf>
    <xf numFmtId="0" fontId="15" fillId="0" borderId="0" xfId="0" applyFont="1" applyAlignment="1">
      <alignment vertical="top" wrapText="1"/>
    </xf>
    <xf numFmtId="0" fontId="2" fillId="0" borderId="0" xfId="0" applyFont="1"/>
    <xf numFmtId="0" fontId="16" fillId="3" borderId="0" xfId="0" applyFont="1" applyFill="1" applyAlignment="1">
      <alignment horizontal="justify" vertical="top" wrapText="1"/>
    </xf>
    <xf numFmtId="0" fontId="17" fillId="3" borderId="0" xfId="0" applyFont="1" applyFill="1"/>
    <xf numFmtId="0" fontId="14" fillId="0" borderId="0" xfId="0" applyFont="1"/>
    <xf numFmtId="0" fontId="18" fillId="3" borderId="0" xfId="0" applyFont="1" applyFill="1" applyAlignment="1">
      <alignment horizontal="justify" vertical="top" wrapText="1"/>
    </xf>
    <xf numFmtId="0" fontId="17" fillId="3" borderId="0" xfId="0" applyFont="1" applyFill="1" applyAlignment="1">
      <alignment vertical="top"/>
    </xf>
    <xf numFmtId="0" fontId="2" fillId="0" borderId="0" xfId="0" applyFont="1" applyAlignment="1">
      <alignment vertical="top" wrapText="1"/>
    </xf>
    <xf numFmtId="0" fontId="7" fillId="0" borderId="0" xfId="0" applyFont="1" applyAlignment="1">
      <alignment vertical="top"/>
    </xf>
    <xf numFmtId="0" fontId="6" fillId="3" borderId="0" xfId="0" applyFont="1" applyFill="1" applyAlignment="1">
      <alignment vertical="top" wrapText="1"/>
    </xf>
    <xf numFmtId="0" fontId="2" fillId="0" borderId="0" xfId="0" applyFont="1" applyAlignment="1">
      <alignment horizontal="justify"/>
    </xf>
    <xf numFmtId="0" fontId="19"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1" fillId="3" borderId="0" xfId="0" applyFont="1" applyFill="1" applyAlignment="1">
      <alignment horizontal="justify" vertical="top" wrapText="1"/>
    </xf>
    <xf numFmtId="0" fontId="2" fillId="3" borderId="0" xfId="0" applyFont="1" applyFill="1" applyAlignment="1">
      <alignment vertical="top" wrapText="1"/>
    </xf>
    <xf numFmtId="0" fontId="6"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0"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6" fillId="0" borderId="0" xfId="0" applyFont="1"/>
    <xf numFmtId="0" fontId="24" fillId="3" borderId="0" xfId="1" applyFont="1" applyFill="1"/>
    <xf numFmtId="0" fontId="23" fillId="3" borderId="0" xfId="0" applyFont="1" applyFill="1"/>
    <xf numFmtId="0" fontId="24" fillId="0" borderId="0" xfId="1" applyFont="1"/>
    <xf numFmtId="0" fontId="2" fillId="0" borderId="0" xfId="0" applyNumberFormat="1" applyFont="1" applyAlignment="1">
      <alignment horizontal="center"/>
    </xf>
    <xf numFmtId="0" fontId="30" fillId="0" borderId="0" xfId="0" applyFont="1" applyAlignment="1">
      <alignment horizontal="left"/>
    </xf>
    <xf numFmtId="0" fontId="30" fillId="3" borderId="0" xfId="0" applyFont="1" applyFill="1" applyAlignment="1">
      <alignment horizontal="justify" vertical="top" wrapText="1"/>
    </xf>
    <xf numFmtId="0" fontId="21" fillId="3" borderId="0" xfId="0" applyFont="1" applyFill="1" applyAlignment="1">
      <alignment horizontal="justify" vertical="top" wrapText="1"/>
    </xf>
    <xf numFmtId="0" fontId="23" fillId="5" borderId="0" xfId="0" applyFont="1" applyFill="1" applyAlignment="1">
      <alignment vertical="top" wrapText="1"/>
    </xf>
    <xf numFmtId="0" fontId="23" fillId="3" borderId="0" xfId="0" applyFont="1" applyFill="1" applyAlignment="1">
      <alignment vertical="top" wrapText="1"/>
    </xf>
    <xf numFmtId="0" fontId="22" fillId="3" borderId="0" xfId="0" applyFont="1" applyFill="1" applyAlignment="1">
      <alignment vertical="top" wrapText="1"/>
    </xf>
    <xf numFmtId="0" fontId="30" fillId="3" borderId="0" xfId="0" applyFont="1" applyFill="1" applyAlignment="1">
      <alignment vertical="top" wrapText="1"/>
    </xf>
    <xf numFmtId="0" fontId="23" fillId="3" borderId="0" xfId="0" applyFont="1" applyFill="1" applyAlignment="1">
      <alignment horizontal="justify" vertical="top" wrapText="1"/>
    </xf>
    <xf numFmtId="0" fontId="6" fillId="0" borderId="1" xfId="0" applyFont="1" applyBorder="1" applyAlignment="1">
      <alignment horizontal="left"/>
    </xf>
    <xf numFmtId="0" fontId="27" fillId="0" borderId="0" xfId="0" applyFont="1" applyAlignment="1">
      <alignment horizontal="left" vertical="top" wrapText="1"/>
    </xf>
  </cellXfs>
  <cellStyles count="2">
    <cellStyle name="Hyperlink" xfId="1" builtinId="8"/>
    <cellStyle name="Standaard" xfId="0" builtinId="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sp.nl\Productie\secundair\BarometerCultDiv\Werk\2_Rijk_2025\DOCUM\4-Tabellen\aanvullende%20tabellen\BZK_pDGVBR\260313_CONCEPT_culturele_diversiteit_BZK_pDGVBR_anders_31-12-2025_herkomstland.xlsx" TargetMode="External"/><Relationship Id="rId1" Type="http://schemas.openxmlformats.org/officeDocument/2006/relationships/externalLinkPath" Target="/secundair/BarometerCultDiv/Werk/2_Rijk_2025/DOCUM/4-Tabellen/aanvullende%20tabellen/BZK_pDGVBR/260313_CONCEPT_culturele_diversiteit_BZK_pDGVBR_anders_31-12-2025_herkomstl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sheetName val="Inhoud"/>
      <sheetName val="Introductie"/>
      <sheetName val="Tabel 5"/>
      <sheetName val="Tabel 6"/>
      <sheetName val="Toelichting"/>
      <sheetName val="Begrippen"/>
    </sheetNames>
    <sheetDataSet>
      <sheetData sheetId="0"/>
      <sheetData sheetId="1"/>
      <sheetData sheetId="2"/>
      <sheetData sheetId="3"/>
      <sheetData sheetId="4"/>
      <sheetData sheetId="5">
        <row r="1">
          <cell r="A1" t="str">
            <v>Technische toelichting</v>
          </cell>
        </row>
        <row r="3">
          <cell r="A3" t="str">
            <v>Populatie</v>
          </cell>
        </row>
        <row r="4">
          <cell r="A4" t="str">
            <v>De tabellen hebben betrekking op de werknemers van BZK_pDGVBR op peildatum 31 december 2025 waarvoor BZK_pDGVBR personeelsgegevens aan het CBS heeft geleverd. In totaal is informatie geleverd van 1 481 unieke werknemers. Voor ieder van hen heeft het CBS het herkomstland kunnen afleiden op basis van de Basisregistratie Personen (BRP).</v>
          </cell>
        </row>
        <row r="6">
          <cell r="A6" t="str">
            <v>Peildatum</v>
          </cell>
        </row>
        <row r="7">
          <cell r="A7" t="str">
            <v>31 december 2025</v>
          </cell>
        </row>
        <row r="9">
          <cell r="A9" t="str">
            <v>Variabelen</v>
          </cell>
        </row>
        <row r="10">
          <cell r="A10" t="str">
            <v>BZK_pDGVBR heeft werknemersgegevens uit hun personeelsadministratie aan het CBS geleverd, namelijk BSN, instroom en uitstroom. Voor meer informatie over deze kenmerken verwijst het CBS naar BZK_pDGVBR.</v>
          </cell>
        </row>
        <row r="12">
          <cell r="A12" t="str">
            <v>Methode</v>
          </cell>
        </row>
        <row r="13">
          <cell r="A13" t="str">
            <v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v>
          </cell>
        </row>
        <row r="14">
          <cell r="A14" t="str">
            <v>Onderzoeksomschrijving Barometer Culturele Diversiteit - ingezoomde variant (cbs.nl)</v>
          </cell>
        </row>
        <row r="16">
          <cell r="A16" t="str">
            <v>Bescherming van persoonsgegevens</v>
          </cell>
        </row>
        <row r="17">
          <cell r="A17" t="str">
            <v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v>
          </cell>
        </row>
        <row r="19">
          <cell r="A19" t="str">
            <v>Privacy</v>
          </cell>
        </row>
        <row r="20">
          <cell r="A20" t="str">
            <v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v>
          </cell>
        </row>
        <row r="21">
          <cell r="A21" t="str">
            <v xml:space="preserve">Het CBS verzamelt gegevens van natuurlijke personen, bedrijven en instellingen. Dit is wettelijk vastgelegd in de CBS-wet en de Algemene Verordening Gegevensbescherming (AVG).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v>
          </cell>
        </row>
        <row r="22">
          <cell r="A22" t="str">
            <v>www.cbs.nl/privacy</v>
          </cell>
        </row>
        <row r="23">
          <cell r="A23" t="str">
            <v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de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v>
          </cell>
        </row>
      </sheetData>
      <sheetData sheetId="6">
        <row r="1">
          <cell r="A1" t="str">
            <v>Begrippen, afkortingen en bronnen</v>
          </cell>
        </row>
        <row r="3">
          <cell r="A3" t="str">
            <v>Begrippen</v>
          </cell>
        </row>
        <row r="4">
          <cell r="A4" t="str">
            <v>Herkomstland</v>
          </cell>
          <cell r="B4" t="str">
            <v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v>
          </cell>
        </row>
        <row r="5">
          <cell r="A5" t="str">
            <v>Werknemer</v>
          </cell>
          <cell r="B5" t="str">
            <v>Medewerker die BZK_pDGVBR tot de populatie van het onderzoek rekent.</v>
          </cell>
        </row>
        <row r="7">
          <cell r="A7" t="str">
            <v>Afkortingen</v>
          </cell>
        </row>
        <row r="8">
          <cell r="A8" t="str">
            <v>AVG</v>
          </cell>
          <cell r="B8" t="str">
            <v>Algemene Verordening Gegevensbescherming</v>
          </cell>
        </row>
        <row r="9">
          <cell r="A9" t="str">
            <v xml:space="preserve">BRP </v>
          </cell>
          <cell r="B9" t="str">
            <v>Basisregistratie Personen</v>
          </cell>
        </row>
        <row r="10">
          <cell r="A10" t="str">
            <v>BSN</v>
          </cell>
          <cell r="B10" t="str">
            <v>Burgerservicenummer</v>
          </cell>
        </row>
        <row r="11">
          <cell r="A11" t="str">
            <v>CBS</v>
          </cell>
          <cell r="B11" t="str">
            <v>Centraal Bureau voor de Statistiek</v>
          </cell>
        </row>
        <row r="12">
          <cell r="A12" t="str">
            <v>SZW</v>
          </cell>
          <cell r="B12" t="str">
            <v>Ministerie van Sociale Zaken en Werkgelegenheid</v>
          </cell>
        </row>
        <row r="14">
          <cell r="A14" t="str">
            <v>Bronnen</v>
          </cell>
        </row>
        <row r="15">
          <cell r="A15" t="str">
            <v>Bron</v>
          </cell>
          <cell r="B15" t="str">
            <v>Basisregistratie Personen (BRP)</v>
          </cell>
        </row>
        <row r="16">
          <cell r="A16" t="str">
            <v>Algemene beschrijving</v>
          </cell>
          <cell r="B16" t="str">
            <v>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v>
          </cell>
        </row>
        <row r="17">
          <cell r="A17" t="str">
            <v>Leverancier</v>
          </cell>
          <cell r="B17" t="str">
            <v>Gemeenten.</v>
          </cell>
        </row>
        <row r="18">
          <cell r="A18" t="str">
            <v>Integraal of steekproef</v>
          </cell>
          <cell r="B18" t="str">
            <v>Integraal.</v>
          </cell>
        </row>
        <row r="19">
          <cell r="A19" t="str">
            <v>Periodiciteit</v>
          </cell>
          <cell r="B19" t="str">
            <v>Gegevens worden doorlopend geactualiseerd.</v>
          </cell>
        </row>
        <row r="20">
          <cell r="A20" t="str">
            <v>Bijzonderheden</v>
          </cell>
          <cell r="B20" t="str">
            <v>In dit onderzoek worden alleen de gegevens gebruikt van personen die als ingezetene in de BRP ingeschreven staan of ooit ingeschreven hebben gestaan.</v>
          </cell>
        </row>
        <row r="22">
          <cell r="A22" t="str">
            <v>Bron</v>
          </cell>
          <cell r="B22" t="str">
            <v>Personeelsadministratie BZK_pDGVBR</v>
          </cell>
        </row>
        <row r="23">
          <cell r="A23" t="str">
            <v>Algemene beschrijving</v>
          </cell>
          <cell r="B23" t="str">
            <v>BZK_pDGVBR heeft werknemersgegevens uit hun personeelsadministratie aan het CBS geleverd, namelijk BSN, instroom en uitstroom. Voor meer informatie over deze kenmerken verwijst het CBS naar BZK_pDGVBR.</v>
          </cell>
        </row>
        <row r="24">
          <cell r="A24" t="str">
            <v>Leverancier</v>
          </cell>
          <cell r="B24" t="str">
            <v>BZK_pDGVBR.</v>
          </cell>
        </row>
        <row r="25">
          <cell r="A25" t="str">
            <v>Integraal of steekproef</v>
          </cell>
          <cell r="B25" t="str">
            <v>Integraal.</v>
          </cell>
        </row>
        <row r="26">
          <cell r="A26" t="str">
            <v>Periodiciteit</v>
          </cell>
          <cell r="B26" t="str">
            <v>Eenmalig.</v>
          </cell>
        </row>
        <row r="27">
          <cell r="A27" t="str">
            <v>Bijzonderheden</v>
          </cell>
          <cell r="B27" t="str">
            <v>DEZE CEL (IN KOLOM B) EN DE REGEL ERONDER VERWIJDEREN. KOLOM B MOET DUS NAAR BOVEN WORDEN GESCHOVEN.</v>
          </cell>
        </row>
        <row r="28">
          <cell r="B28" t="str">
            <v>DEZE REGEL VERWIJDEREN</v>
          </cell>
        </row>
        <row r="29">
          <cell r="B29" t="str">
            <v>BZK_pDGVBR heeft eerder meegedaan aan de Barometer Culturele Diversiteit. De vergelijkbaarheid met deze eerdere meting is afhankelijk van de mate waarin de huidige door BZK_pDGVBR aangeleverde medewerkersgegevens overeenkomen met die van de eerdere meting.</v>
          </cell>
        </row>
        <row r="30">
          <cell r="B30" t="str">
            <v>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cbs/faq/culturele-diversiteit/algemeen/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4140625" defaultRowHeight="14.4" x14ac:dyDescent="0.3"/>
  <cols>
    <col min="1" max="1" width="9.88671875" customWidth="1"/>
    <col min="2" max="2" width="95" customWidth="1"/>
    <col min="3" max="9" width="9.109375" customWidth="1"/>
  </cols>
  <sheetData>
    <row r="1" spans="1:11" ht="15.6" customHeight="1" x14ac:dyDescent="0.3"/>
    <row r="3" spans="1:11" ht="23.4" customHeight="1" x14ac:dyDescent="0.45">
      <c r="B3" s="51" t="s">
        <v>101</v>
      </c>
    </row>
    <row r="4" spans="1:11" ht="15.6" customHeight="1" x14ac:dyDescent="0.3">
      <c r="B4" s="4" t="s">
        <v>37</v>
      </c>
    </row>
    <row r="5" spans="1:11" ht="15.6" customHeight="1" x14ac:dyDescent="0.3">
      <c r="A5" s="1"/>
    </row>
    <row r="7" spans="1:11" x14ac:dyDescent="0.3">
      <c r="A7" s="3" t="s">
        <v>24</v>
      </c>
    </row>
    <row r="8" spans="1:11" x14ac:dyDescent="0.3">
      <c r="A8" s="5" t="s">
        <v>64</v>
      </c>
    </row>
    <row r="12" spans="1:11" x14ac:dyDescent="0.3">
      <c r="A12" s="2"/>
      <c r="B12" s="2"/>
      <c r="C12" s="2"/>
      <c r="D12" s="2"/>
      <c r="E12" s="2"/>
      <c r="F12" s="2"/>
      <c r="G12" s="2"/>
      <c r="H12" s="2"/>
      <c r="I12" s="2"/>
      <c r="J12" s="2"/>
      <c r="K12" s="2"/>
    </row>
    <row r="13" spans="1:11" x14ac:dyDescent="0.3">
      <c r="A13" s="2"/>
      <c r="B13" s="2"/>
      <c r="C13" s="2"/>
      <c r="D13" s="2"/>
      <c r="E13" s="2"/>
      <c r="F13" s="2"/>
      <c r="G13" s="2"/>
      <c r="H13" s="2"/>
      <c r="I13" s="2"/>
      <c r="J13" s="2"/>
      <c r="K13" s="2"/>
    </row>
    <row r="14" spans="1:11" x14ac:dyDescent="0.3">
      <c r="A14" s="2"/>
      <c r="B14" s="2"/>
      <c r="C14" s="2"/>
      <c r="D14" s="2"/>
      <c r="E14" s="2"/>
      <c r="F14" s="2"/>
      <c r="G14" s="2"/>
      <c r="H14" s="2"/>
      <c r="I14" s="2"/>
      <c r="J14" s="2"/>
      <c r="K14" s="2"/>
    </row>
    <row r="15" spans="1:11" x14ac:dyDescent="0.3">
      <c r="A15" s="2"/>
      <c r="B15" s="2"/>
      <c r="C15" s="2"/>
      <c r="D15" s="2"/>
      <c r="E15" s="2"/>
      <c r="F15" s="2"/>
      <c r="G15" s="2"/>
      <c r="H15" s="2"/>
      <c r="I15" s="2"/>
      <c r="J15" s="2"/>
      <c r="K15" s="2"/>
    </row>
    <row r="16" spans="1:11" x14ac:dyDescent="0.3">
      <c r="A16" s="2"/>
      <c r="B16" s="2"/>
      <c r="C16" s="2"/>
      <c r="D16" s="2"/>
      <c r="E16" s="2"/>
      <c r="F16" s="2"/>
      <c r="G16" s="2"/>
      <c r="H16" s="2"/>
      <c r="I16" s="2"/>
      <c r="J16" s="2"/>
      <c r="K16" s="2"/>
    </row>
    <row r="17" spans="1:11" x14ac:dyDescent="0.3">
      <c r="A17" s="2"/>
      <c r="B17" s="2"/>
      <c r="C17" s="2"/>
      <c r="D17" s="2"/>
      <c r="E17" s="2"/>
      <c r="F17" s="2"/>
      <c r="G17" s="2"/>
      <c r="H17" s="2"/>
      <c r="I17" s="2"/>
      <c r="J17" s="2"/>
      <c r="K17" s="2"/>
    </row>
    <row r="18" spans="1:11" x14ac:dyDescent="0.3">
      <c r="A18" s="2"/>
      <c r="B18" s="2"/>
      <c r="C18" s="2"/>
      <c r="D18" s="2"/>
      <c r="E18" s="2"/>
      <c r="F18" s="2"/>
      <c r="G18" s="2"/>
      <c r="H18" s="2"/>
      <c r="I18" s="2"/>
      <c r="J18" s="2"/>
      <c r="K18" s="2"/>
    </row>
    <row r="19" spans="1:11" x14ac:dyDescent="0.3">
      <c r="A19" s="2"/>
      <c r="B19" s="2"/>
      <c r="C19" s="2"/>
      <c r="D19" s="2"/>
      <c r="E19" s="2"/>
      <c r="F19" s="2"/>
      <c r="G19" s="2"/>
      <c r="H19" s="2"/>
      <c r="I19" s="2"/>
      <c r="J19" s="2"/>
      <c r="K19" s="2"/>
    </row>
    <row r="20" spans="1:11" x14ac:dyDescent="0.3">
      <c r="A20" s="2"/>
      <c r="B20" s="2"/>
      <c r="C20" s="2"/>
      <c r="D20" s="2"/>
      <c r="E20" s="2"/>
      <c r="F20" s="2"/>
      <c r="G20" s="2"/>
      <c r="H20" s="2"/>
      <c r="I20" s="2"/>
      <c r="J20" s="2"/>
      <c r="K20" s="2"/>
    </row>
    <row r="21" spans="1:11" x14ac:dyDescent="0.3">
      <c r="B21" s="2"/>
      <c r="C21" s="2"/>
      <c r="D21" s="2"/>
      <c r="E21" s="2"/>
      <c r="F21" s="2"/>
      <c r="G21" s="2"/>
      <c r="H21" s="2"/>
      <c r="I21" s="2"/>
      <c r="J21" s="2"/>
      <c r="K21" s="2"/>
    </row>
    <row r="22" spans="1:11" x14ac:dyDescent="0.3">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9"/>
  <sheetViews>
    <sheetView showGridLines="0" zoomScaleNormal="100" workbookViewId="0"/>
  </sheetViews>
  <sheetFormatPr defaultColWidth="11.44140625" defaultRowHeight="14.4" x14ac:dyDescent="0.3"/>
  <cols>
    <col min="1" max="1" width="99" customWidth="1"/>
    <col min="2" max="2" width="9.109375" customWidth="1"/>
    <col min="3" max="3" width="66.6640625" customWidth="1"/>
  </cols>
  <sheetData>
    <row r="1" spans="1:6" ht="15.6" customHeight="1" x14ac:dyDescent="0.3">
      <c r="A1" s="18" t="s">
        <v>44</v>
      </c>
    </row>
    <row r="2" spans="1:6" ht="12.9" customHeight="1" x14ac:dyDescent="0.3"/>
    <row r="3" spans="1:6" ht="14.1" customHeight="1" x14ac:dyDescent="0.3">
      <c r="A3" s="19" t="s">
        <v>6</v>
      </c>
    </row>
    <row r="4" spans="1:6" ht="89.25" customHeight="1" x14ac:dyDescent="0.3">
      <c r="A4" s="57" t="s">
        <v>122</v>
      </c>
      <c r="C4" s="22"/>
      <c r="F4" s="28"/>
    </row>
    <row r="5" spans="1:6" x14ac:dyDescent="0.3">
      <c r="A5" s="17"/>
      <c r="B5" s="29"/>
      <c r="C5" s="22"/>
      <c r="F5" s="28"/>
    </row>
    <row r="6" spans="1:6" ht="14.1" customHeight="1" x14ac:dyDescent="0.3">
      <c r="A6" s="19" t="s">
        <v>49</v>
      </c>
      <c r="C6" s="23"/>
    </row>
    <row r="7" spans="1:6" ht="14.1" customHeight="1" x14ac:dyDescent="0.3">
      <c r="A7" s="38" t="s">
        <v>66</v>
      </c>
      <c r="C7" s="30"/>
    </row>
    <row r="8" spans="1:6" ht="14.1" customHeight="1" x14ac:dyDescent="0.3">
      <c r="A8" s="31"/>
    </row>
    <row r="9" spans="1:6" ht="14.1" customHeight="1" x14ac:dyDescent="0.3">
      <c r="A9" s="19" t="s">
        <v>7</v>
      </c>
    </row>
    <row r="10" spans="1:6" ht="40.5" customHeight="1" x14ac:dyDescent="0.3">
      <c r="A10" s="17" t="s">
        <v>112</v>
      </c>
      <c r="B10" s="32"/>
      <c r="C10" s="37"/>
    </row>
    <row r="11" spans="1:6" ht="14.1" customHeight="1" x14ac:dyDescent="0.3"/>
    <row r="12" spans="1:6" ht="14.1" customHeight="1" x14ac:dyDescent="0.3">
      <c r="A12" s="24" t="s">
        <v>50</v>
      </c>
    </row>
    <row r="13" spans="1:6" ht="56.1" customHeight="1" x14ac:dyDescent="0.3">
      <c r="A13" s="33" t="s">
        <v>51</v>
      </c>
      <c r="C13" s="22"/>
    </row>
    <row r="14" spans="1:6" x14ac:dyDescent="0.3">
      <c r="A14" s="34" t="s">
        <v>39</v>
      </c>
      <c r="C14" s="22"/>
    </row>
    <row r="15" spans="1:6" ht="14.1" customHeight="1" x14ac:dyDescent="0.3"/>
    <row r="16" spans="1:6" ht="14.1" customHeight="1" x14ac:dyDescent="0.3">
      <c r="A16" s="35" t="s">
        <v>52</v>
      </c>
    </row>
    <row r="17" spans="1:3" ht="104.1" customHeight="1" x14ac:dyDescent="0.3">
      <c r="A17" s="17" t="s">
        <v>53</v>
      </c>
      <c r="C17" s="22"/>
    </row>
    <row r="18" spans="1:3" ht="14.1" customHeight="1" x14ac:dyDescent="0.3"/>
    <row r="19" spans="1:3" ht="14.1" customHeight="1" x14ac:dyDescent="0.3">
      <c r="A19" s="19" t="s">
        <v>20</v>
      </c>
    </row>
    <row r="20" spans="1:3" ht="41.1" customHeight="1" x14ac:dyDescent="0.3">
      <c r="A20" s="17" t="s">
        <v>35</v>
      </c>
    </row>
    <row r="21" spans="1:3" ht="125.25" customHeight="1" x14ac:dyDescent="0.3">
      <c r="A21" s="17" t="s">
        <v>61</v>
      </c>
    </row>
    <row r="22" spans="1:3" ht="14.1" customHeight="1" x14ac:dyDescent="0.3">
      <c r="A22" s="9" t="s">
        <v>54</v>
      </c>
    </row>
    <row r="23" spans="1:3" ht="80.099999999999994" customHeight="1" x14ac:dyDescent="0.3">
      <c r="A23" s="17" t="s">
        <v>60</v>
      </c>
    </row>
    <row r="24" spans="1:3" ht="14.1" customHeight="1" x14ac:dyDescent="0.3">
      <c r="A24" s="36"/>
    </row>
    <row r="25" spans="1:3" x14ac:dyDescent="0.3">
      <c r="A25" s="2"/>
    </row>
    <row r="26" spans="1:3" x14ac:dyDescent="0.3">
      <c r="A26" s="17"/>
    </row>
    <row r="27" spans="1:3" x14ac:dyDescent="0.3">
      <c r="A27" s="17"/>
    </row>
    <row r="28" spans="1:3" x14ac:dyDescent="0.3">
      <c r="A28" s="17"/>
    </row>
    <row r="29" spans="1:3" x14ac:dyDescent="0.3">
      <c r="A29" s="17"/>
    </row>
  </sheetData>
  <hyperlinks>
    <hyperlink ref="A22" r:id="rId1" xr:uid="{00000000-0004-0000-0700-000000000000}"/>
    <hyperlink ref="A14" r:id="rId2" display="https://www.cbs.nl/nl-nl/onze-diensten/methoden/onderzoeksomschrijvingen/korte-onderzoeksbeschrijvingen/barometer-culturele-diversiteit-ingezoomde-variant" xr:uid="{00000000-0004-0000-0700-000001000000}"/>
  </hyperlinks>
  <pageMargins left="0.75" right="0.75" top="1" bottom="1" header="0.5" footer="0.5"/>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3"/>
  <sheetViews>
    <sheetView showGridLines="0" zoomScaleNormal="100" workbookViewId="0"/>
  </sheetViews>
  <sheetFormatPr defaultColWidth="11.44140625" defaultRowHeight="14.4" x14ac:dyDescent="0.3"/>
  <cols>
    <col min="1" max="1" width="21" customWidth="1"/>
    <col min="2" max="2" width="84.6640625" customWidth="1"/>
    <col min="4" max="4" width="64" customWidth="1"/>
  </cols>
  <sheetData>
    <row r="1" spans="1:11" ht="15.6" customHeight="1" x14ac:dyDescent="0.3">
      <c r="A1" s="14" t="s">
        <v>36</v>
      </c>
    </row>
    <row r="2" spans="1:11" ht="12.9" customHeight="1" x14ac:dyDescent="0.3">
      <c r="A2" s="14"/>
    </row>
    <row r="3" spans="1:11" x14ac:dyDescent="0.3">
      <c r="A3" s="6" t="s">
        <v>9</v>
      </c>
    </row>
    <row r="4" spans="1:11" ht="104.4" customHeight="1" x14ac:dyDescent="0.3">
      <c r="A4" s="39" t="s">
        <v>41</v>
      </c>
      <c r="B4" s="17" t="s">
        <v>42</v>
      </c>
    </row>
    <row r="5" spans="1:11" ht="15" customHeight="1" x14ac:dyDescent="0.3">
      <c r="A5" s="39" t="s">
        <v>31</v>
      </c>
      <c r="B5" s="58" t="s">
        <v>113</v>
      </c>
    </row>
    <row r="6" spans="1:11" x14ac:dyDescent="0.3">
      <c r="B6" s="28"/>
    </row>
    <row r="7" spans="1:11" x14ac:dyDescent="0.3">
      <c r="A7" s="35" t="s">
        <v>8</v>
      </c>
    </row>
    <row r="8" spans="1:11" x14ac:dyDescent="0.3">
      <c r="A8" s="39" t="s">
        <v>62</v>
      </c>
      <c r="B8" s="41" t="s">
        <v>63</v>
      </c>
    </row>
    <row r="9" spans="1:11" x14ac:dyDescent="0.3">
      <c r="A9" s="39" t="s">
        <v>55</v>
      </c>
      <c r="B9" s="41" t="s">
        <v>22</v>
      </c>
    </row>
    <row r="10" spans="1:11" x14ac:dyDescent="0.3">
      <c r="A10" s="39" t="s">
        <v>27</v>
      </c>
      <c r="B10" s="41" t="s">
        <v>28</v>
      </c>
    </row>
    <row r="11" spans="1:11" x14ac:dyDescent="0.3">
      <c r="A11" s="59" t="s">
        <v>114</v>
      </c>
      <c r="B11" s="60" t="s">
        <v>115</v>
      </c>
    </row>
    <row r="12" spans="1:11" x14ac:dyDescent="0.3">
      <c r="A12" s="59" t="s">
        <v>23</v>
      </c>
      <c r="B12" s="60" t="s">
        <v>24</v>
      </c>
    </row>
    <row r="13" spans="1:11" x14ac:dyDescent="0.3">
      <c r="A13" s="59" t="s">
        <v>116</v>
      </c>
      <c r="B13" s="60" t="s">
        <v>117</v>
      </c>
    </row>
    <row r="14" spans="1:11" x14ac:dyDescent="0.3">
      <c r="A14" s="39" t="s">
        <v>29</v>
      </c>
      <c r="B14" s="41" t="s">
        <v>30</v>
      </c>
    </row>
    <row r="15" spans="1:11" ht="12.9" customHeight="1" x14ac:dyDescent="0.3">
      <c r="F15" s="40"/>
      <c r="G15" s="15"/>
      <c r="H15" s="15"/>
      <c r="I15" s="15"/>
      <c r="J15" s="15"/>
      <c r="K15" s="15"/>
    </row>
    <row r="16" spans="1:11" ht="14.4" customHeight="1" x14ac:dyDescent="0.3">
      <c r="A16" s="35" t="s">
        <v>25</v>
      </c>
      <c r="F16" s="40"/>
    </row>
    <row r="17" spans="1:11" ht="14.4" customHeight="1" x14ac:dyDescent="0.3">
      <c r="A17" s="39" t="s">
        <v>10</v>
      </c>
      <c r="B17" s="35" t="s">
        <v>11</v>
      </c>
      <c r="F17" s="40"/>
    </row>
    <row r="18" spans="1:11" ht="195" customHeight="1" x14ac:dyDescent="0.3">
      <c r="A18" s="39" t="s">
        <v>12</v>
      </c>
      <c r="B18" s="17" t="s">
        <v>56</v>
      </c>
      <c r="F18" s="40"/>
      <c r="G18" s="15"/>
      <c r="H18" s="15"/>
      <c r="I18" s="15"/>
      <c r="J18" s="15"/>
      <c r="K18" s="15"/>
    </row>
    <row r="19" spans="1:11" x14ac:dyDescent="0.3">
      <c r="A19" s="39" t="s">
        <v>13</v>
      </c>
      <c r="B19" s="41" t="s">
        <v>21</v>
      </c>
    </row>
    <row r="20" spans="1:11" x14ac:dyDescent="0.3">
      <c r="A20" s="39" t="s">
        <v>14</v>
      </c>
      <c r="B20" s="41" t="s">
        <v>15</v>
      </c>
    </row>
    <row r="21" spans="1:11" x14ac:dyDescent="0.3">
      <c r="A21" s="39" t="s">
        <v>16</v>
      </c>
      <c r="B21" s="41" t="s">
        <v>17</v>
      </c>
    </row>
    <row r="22" spans="1:11" ht="26.1" customHeight="1" x14ac:dyDescent="0.3">
      <c r="A22" s="39" t="s">
        <v>18</v>
      </c>
      <c r="B22" s="17" t="s">
        <v>26</v>
      </c>
    </row>
    <row r="24" spans="1:11" x14ac:dyDescent="0.3">
      <c r="A24" s="39" t="s">
        <v>10</v>
      </c>
      <c r="B24" s="61" t="s">
        <v>118</v>
      </c>
    </row>
    <row r="25" spans="1:11" ht="39" customHeight="1" x14ac:dyDescent="0.3">
      <c r="A25" s="39" t="s">
        <v>12</v>
      </c>
      <c r="B25" s="17" t="s">
        <v>119</v>
      </c>
    </row>
    <row r="26" spans="1:11" x14ac:dyDescent="0.3">
      <c r="A26" s="39" t="s">
        <v>13</v>
      </c>
      <c r="B26" s="62" t="s">
        <v>120</v>
      </c>
    </row>
    <row r="27" spans="1:11" x14ac:dyDescent="0.3">
      <c r="A27" s="39" t="s">
        <v>14</v>
      </c>
      <c r="B27" s="41" t="s">
        <v>15</v>
      </c>
    </row>
    <row r="28" spans="1:11" x14ac:dyDescent="0.3">
      <c r="A28" s="39" t="s">
        <v>16</v>
      </c>
      <c r="B28" s="41" t="s">
        <v>19</v>
      </c>
    </row>
    <row r="29" spans="1:11" ht="51.9" customHeight="1" x14ac:dyDescent="0.3">
      <c r="A29" s="39" t="s">
        <v>18</v>
      </c>
      <c r="B29" s="63" t="s">
        <v>121</v>
      </c>
      <c r="D29" s="22"/>
    </row>
    <row r="30" spans="1:11" ht="57.75" customHeight="1" x14ac:dyDescent="0.3">
      <c r="A30" s="39"/>
      <c r="B30" s="17" t="s">
        <v>57</v>
      </c>
    </row>
    <row r="31" spans="1:11" ht="39" customHeight="1" x14ac:dyDescent="0.3">
      <c r="D31" s="22"/>
    </row>
    <row r="32" spans="1:11" ht="51.9" customHeight="1" x14ac:dyDescent="0.3">
      <c r="D32" s="22"/>
    </row>
    <row r="33" spans="2:2" x14ac:dyDescent="0.3">
      <c r="B33" s="1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1"/>
  <sheetViews>
    <sheetView showGridLines="0" zoomScaleNormal="100" workbookViewId="0"/>
  </sheetViews>
  <sheetFormatPr defaultColWidth="11.44140625" defaultRowHeight="14.4" x14ac:dyDescent="0.3"/>
  <cols>
    <col min="1" max="1" width="27.88671875" customWidth="1"/>
    <col min="2" max="2" width="79.5546875" customWidth="1"/>
  </cols>
  <sheetData>
    <row r="1" spans="1:7" ht="15.6" customHeight="1" x14ac:dyDescent="0.3">
      <c r="A1" s="14" t="s">
        <v>0</v>
      </c>
      <c r="B1" s="15"/>
      <c r="C1" s="15"/>
      <c r="D1" s="15"/>
      <c r="E1" s="15"/>
      <c r="F1" s="8"/>
      <c r="G1" s="15"/>
    </row>
    <row r="2" spans="1:7" ht="12.9" customHeight="1" x14ac:dyDescent="0.3">
      <c r="A2" s="16"/>
      <c r="B2" s="15"/>
      <c r="C2" s="15"/>
      <c r="D2" s="15"/>
      <c r="E2" s="15"/>
      <c r="F2" s="15"/>
      <c r="G2" s="15"/>
    </row>
    <row r="3" spans="1:7" ht="12.9" customHeight="1" x14ac:dyDescent="0.3">
      <c r="A3" s="6" t="s">
        <v>33</v>
      </c>
      <c r="B3" s="15"/>
      <c r="C3" s="15"/>
      <c r="D3" s="15"/>
      <c r="E3" s="15"/>
      <c r="F3" s="15"/>
      <c r="G3" s="15"/>
    </row>
    <row r="4" spans="1:7" ht="12.9" customHeight="1" x14ac:dyDescent="0.3">
      <c r="A4" s="9" t="s">
        <v>45</v>
      </c>
      <c r="B4" s="2" t="s">
        <v>43</v>
      </c>
    </row>
    <row r="5" spans="1:7" ht="12.9" customHeight="1" x14ac:dyDescent="0.3">
      <c r="A5" s="13" t="str">
        <f>HYPERLINK("#'Tabel 1'!A1", "Tabel 1")</f>
        <v>Tabel 1</v>
      </c>
      <c r="B5" s="2" t="s">
        <v>104</v>
      </c>
    </row>
    <row r="6" spans="1:7" ht="12.9" customHeight="1" x14ac:dyDescent="0.3">
      <c r="A6" s="13" t="str">
        <f>HYPERLINK("#'Tabel 2'!A1", "Tabel 2")</f>
        <v>Tabel 2</v>
      </c>
      <c r="B6" s="2" t="s">
        <v>105</v>
      </c>
    </row>
    <row r="7" spans="1:7" ht="12.9" customHeight="1" x14ac:dyDescent="0.3">
      <c r="A7" s="13" t="str">
        <f>HYPERLINK("#'Tabel 3'!A1", "Tabel 3")</f>
        <v>Tabel 3</v>
      </c>
      <c r="B7" s="2" t="s">
        <v>106</v>
      </c>
    </row>
    <row r="8" spans="1:7" ht="12.9" customHeight="1" x14ac:dyDescent="0.3">
      <c r="A8" s="7" t="str">
        <f>HYPERLINK("#'Tabel 4'!A1", "Tabel 4")</f>
        <v>Tabel 4</v>
      </c>
      <c r="B8" s="2" t="s">
        <v>107</v>
      </c>
    </row>
    <row r="9" spans="1:7" ht="12.9" customHeight="1" x14ac:dyDescent="0.3">
      <c r="A9" s="52" t="str">
        <f>HYPERLINK("#'Tabel 5'!A1", "Tabel 5")</f>
        <v>Tabel 5</v>
      </c>
      <c r="B9" s="53" t="s">
        <v>102</v>
      </c>
    </row>
    <row r="10" spans="1:7" ht="12.9" customHeight="1" x14ac:dyDescent="0.3">
      <c r="A10" s="52" t="str">
        <f>HYPERLINK("#'Tabel 6'!A1", "Tabel 6")</f>
        <v>Tabel 6</v>
      </c>
      <c r="B10" s="53" t="s">
        <v>103</v>
      </c>
    </row>
    <row r="11" spans="1:7" ht="12.9" customHeight="1" x14ac:dyDescent="0.3">
      <c r="A11" s="7" t="s">
        <v>1</v>
      </c>
      <c r="B11" s="2" t="s">
        <v>44</v>
      </c>
    </row>
    <row r="12" spans="1:7" ht="12.9" customHeight="1" x14ac:dyDescent="0.3">
      <c r="A12" s="7" t="s">
        <v>9</v>
      </c>
      <c r="B12" s="2" t="s">
        <v>36</v>
      </c>
    </row>
    <row r="13" spans="1:7" ht="12.9" customHeight="1" x14ac:dyDescent="0.3">
      <c r="B13" s="15"/>
      <c r="D13" s="16"/>
    </row>
    <row r="14" spans="1:7" ht="12.9" customHeight="1" x14ac:dyDescent="0.3">
      <c r="A14" s="6" t="s">
        <v>32</v>
      </c>
      <c r="D14" s="16"/>
    </row>
    <row r="15" spans="1:7" ht="12.9" customHeight="1" x14ac:dyDescent="0.3">
      <c r="A15" s="16" t="s">
        <v>65</v>
      </c>
      <c r="D15" s="16"/>
    </row>
    <row r="16" spans="1:7" ht="12.9" customHeight="1" x14ac:dyDescent="0.3">
      <c r="A16" s="11" t="s">
        <v>59</v>
      </c>
      <c r="D16" s="16"/>
    </row>
    <row r="17" spans="1:4" ht="12.9" customHeight="1" x14ac:dyDescent="0.3">
      <c r="A17" s="16"/>
      <c r="D17" s="16"/>
    </row>
    <row r="18" spans="1:4" ht="12.9" customHeight="1" x14ac:dyDescent="0.3">
      <c r="A18" s="6" t="s">
        <v>2</v>
      </c>
      <c r="B18" s="12"/>
      <c r="D18" s="16"/>
    </row>
    <row r="19" spans="1:4" ht="12.9" customHeight="1" x14ac:dyDescent="0.3">
      <c r="A19" s="16" t="s">
        <v>3</v>
      </c>
      <c r="B19" s="10"/>
      <c r="D19" s="16"/>
    </row>
    <row r="20" spans="1:4" ht="12.9" customHeight="1" x14ac:dyDescent="0.3">
      <c r="A20" s="16" t="s">
        <v>4</v>
      </c>
      <c r="B20" s="10"/>
      <c r="D20" s="16"/>
    </row>
    <row r="21" spans="1:4" ht="12.9" customHeight="1" x14ac:dyDescent="0.3">
      <c r="A21" s="16" t="s">
        <v>34</v>
      </c>
      <c r="B21" s="10"/>
    </row>
  </sheetData>
  <conditionalFormatting sqref="B1:B3">
    <cfRule type="cellIs" dxfId="3" priority="55" stopIfTrue="1" operator="equal">
      <formula>"   "</formula>
    </cfRule>
    <cfRule type="cellIs" dxfId="2" priority="56" stopIfTrue="1" operator="equal">
      <formula>"    "</formula>
    </cfRule>
  </conditionalFormatting>
  <conditionalFormatting sqref="B5:B10">
    <cfRule type="cellIs" dxfId="1" priority="1" stopIfTrue="1" operator="equal">
      <formula>"   "</formula>
    </cfRule>
    <cfRule type="cellIs" dxfId="0" priority="2" stopIfTrue="1" operator="equal">
      <formula>"    "</formula>
    </cfRule>
  </conditionalFormatting>
  <hyperlinks>
    <hyperlink ref="A11" location="Toelichting!A1" display="Toelichting" xr:uid="{00000000-0004-0000-0100-000000000000}"/>
    <hyperlink ref="A12" location="Begrippen!A1" display="Begrippen" xr:uid="{00000000-0004-0000-0100-000001000000}"/>
    <hyperlink ref="A4" location="Introductie!A1" display="Introductie" xr:uid="{00000000-0004-0000-0100-000002000000}"/>
    <hyperlink ref="A16" r:id="rId1" xr:uid="{00000000-0004-0000-0100-000003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4140625" defaultRowHeight="14.4" x14ac:dyDescent="0.3"/>
  <cols>
    <col min="1" max="1" width="99" customWidth="1"/>
    <col min="2" max="2" width="9.109375" customWidth="1"/>
    <col min="3" max="3" width="36.5546875" customWidth="1"/>
  </cols>
  <sheetData>
    <row r="1" spans="1:4" ht="15.6" customHeight="1" x14ac:dyDescent="0.3">
      <c r="A1" s="18" t="s">
        <v>45</v>
      </c>
    </row>
    <row r="2" spans="1:4" ht="12.9" customHeight="1" x14ac:dyDescent="0.3"/>
    <row r="3" spans="1:4" ht="14.1" customHeight="1" x14ac:dyDescent="0.3">
      <c r="A3" s="19" t="s">
        <v>5</v>
      </c>
    </row>
    <row r="4" spans="1:4" ht="65.099999999999994" customHeight="1" x14ac:dyDescent="0.3">
      <c r="A4" s="17" t="s">
        <v>46</v>
      </c>
      <c r="D4" s="20"/>
    </row>
    <row r="5" spans="1:4" x14ac:dyDescent="0.3">
      <c r="A5" s="17"/>
      <c r="D5" s="21"/>
    </row>
    <row r="6" spans="1:4" ht="102.75" customHeight="1" x14ac:dyDescent="0.3">
      <c r="A6" s="17" t="s">
        <v>108</v>
      </c>
      <c r="C6" s="22"/>
      <c r="D6" s="21"/>
    </row>
    <row r="7" spans="1:4" x14ac:dyDescent="0.3">
      <c r="A7" s="17"/>
    </row>
    <row r="8" spans="1:4" ht="89.25" customHeight="1" x14ac:dyDescent="0.3">
      <c r="A8" s="17" t="s">
        <v>58</v>
      </c>
      <c r="C8" s="23"/>
    </row>
    <row r="9" spans="1:4" ht="14.1" customHeight="1" x14ac:dyDescent="0.3">
      <c r="A9" s="9" t="s">
        <v>38</v>
      </c>
    </row>
    <row r="10" spans="1:4" ht="14.1" customHeight="1" x14ac:dyDescent="0.3">
      <c r="A10" s="9"/>
    </row>
    <row r="11" spans="1:4" ht="14.1" customHeight="1" x14ac:dyDescent="0.3">
      <c r="A11" s="24" t="s">
        <v>47</v>
      </c>
    </row>
    <row r="12" spans="1:4" ht="77.25" customHeight="1" x14ac:dyDescent="0.3">
      <c r="A12" s="25" t="s">
        <v>109</v>
      </c>
      <c r="C12" s="26"/>
    </row>
    <row r="13" spans="1:4" ht="14.1" customHeight="1" x14ac:dyDescent="0.3">
      <c r="A13" s="27"/>
    </row>
    <row r="14" spans="1:4" ht="14.1" customHeight="1" x14ac:dyDescent="0.3">
      <c r="A14" s="19" t="s">
        <v>48</v>
      </c>
    </row>
    <row r="15" spans="1:4" ht="14.1" customHeight="1" x14ac:dyDescent="0.3">
      <c r="A15" s="54" t="s">
        <v>40</v>
      </c>
    </row>
    <row r="16" spans="1:4" x14ac:dyDescent="0.3">
      <c r="A16" s="2"/>
    </row>
    <row r="17" spans="1:1" x14ac:dyDescent="0.3">
      <c r="A17" s="17"/>
    </row>
    <row r="18" spans="1:1" x14ac:dyDescent="0.3">
      <c r="A18" s="17"/>
    </row>
    <row r="19" spans="1:1" x14ac:dyDescent="0.3">
      <c r="A19" s="17"/>
    </row>
    <row r="20" spans="1:1" x14ac:dyDescent="0.3">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Normal="100" workbookViewId="0"/>
  </sheetViews>
  <sheetFormatPr defaultColWidth="11.44140625" defaultRowHeight="14.4" x14ac:dyDescent="0.3"/>
  <cols>
    <col min="1" max="1" width="58" customWidth="1"/>
    <col min="2" max="2" width="6.5546875" customWidth="1"/>
    <col min="3" max="5" width="19.88671875" customWidth="1"/>
  </cols>
  <sheetData>
    <row r="1" spans="1:10" x14ac:dyDescent="0.3">
      <c r="A1" s="42" t="s">
        <v>67</v>
      </c>
      <c r="J1" s="42"/>
    </row>
    <row r="2" spans="1:10" x14ac:dyDescent="0.3">
      <c r="A2" s="64" t="s">
        <v>104</v>
      </c>
      <c r="B2" s="64"/>
      <c r="C2" s="64"/>
      <c r="D2" s="64"/>
      <c r="E2" s="64"/>
    </row>
    <row r="3" spans="1:10" x14ac:dyDescent="0.3">
      <c r="A3" s="44"/>
      <c r="B3" s="44" t="s">
        <v>68</v>
      </c>
      <c r="C3" s="45" t="s">
        <v>70</v>
      </c>
      <c r="D3" s="45"/>
      <c r="E3" s="45"/>
    </row>
    <row r="4" spans="1:10" x14ac:dyDescent="0.3">
      <c r="A4" s="45"/>
      <c r="B4" s="45"/>
      <c r="C4" s="45" t="s">
        <v>71</v>
      </c>
      <c r="D4" s="45" t="s">
        <v>72</v>
      </c>
      <c r="E4" s="45" t="s">
        <v>73</v>
      </c>
    </row>
    <row r="6" spans="1:10" x14ac:dyDescent="0.3">
      <c r="B6" s="46" t="s">
        <v>69</v>
      </c>
    </row>
    <row r="8" spans="1:10" x14ac:dyDescent="0.3">
      <c r="A8" s="44" t="s">
        <v>68</v>
      </c>
      <c r="B8" s="55">
        <v>100</v>
      </c>
      <c r="C8" s="55">
        <v>66</v>
      </c>
      <c r="D8" s="55">
        <v>6</v>
      </c>
      <c r="E8" s="55">
        <v>28</v>
      </c>
    </row>
    <row r="9" spans="1:10" x14ac:dyDescent="0.3">
      <c r="A9" s="44"/>
      <c r="B9" s="43"/>
      <c r="C9" s="43"/>
      <c r="D9" s="43"/>
      <c r="E9" s="43"/>
    </row>
    <row r="10" spans="1:10" x14ac:dyDescent="0.3">
      <c r="A10" s="46" t="s">
        <v>77</v>
      </c>
      <c r="B10" s="43"/>
      <c r="C10" s="43"/>
      <c r="D10" s="43"/>
      <c r="E10" s="43"/>
    </row>
    <row r="11" spans="1:10" x14ac:dyDescent="0.3">
      <c r="A11" s="44" t="s">
        <v>74</v>
      </c>
      <c r="B11" s="55">
        <v>100</v>
      </c>
      <c r="C11" s="55">
        <v>68</v>
      </c>
      <c r="D11" s="55">
        <v>5</v>
      </c>
      <c r="E11" s="55">
        <v>26</v>
      </c>
    </row>
    <row r="12" spans="1:10" x14ac:dyDescent="0.3">
      <c r="A12" s="44" t="s">
        <v>75</v>
      </c>
      <c r="B12" s="55">
        <v>100</v>
      </c>
      <c r="C12" s="55">
        <v>63</v>
      </c>
      <c r="D12" s="55">
        <v>6</v>
      </c>
      <c r="E12" s="55">
        <v>31</v>
      </c>
    </row>
    <row r="13" spans="1:10" x14ac:dyDescent="0.3">
      <c r="A13" s="44"/>
      <c r="B13" s="43"/>
      <c r="C13" s="43"/>
      <c r="D13" s="43"/>
      <c r="E13" s="43"/>
    </row>
    <row r="14" spans="1:10" x14ac:dyDescent="0.3">
      <c r="A14" s="47" t="s">
        <v>76</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7"/>
  <sheetViews>
    <sheetView showGridLines="0" zoomScaleNormal="100" workbookViewId="0"/>
  </sheetViews>
  <sheetFormatPr defaultColWidth="11.44140625" defaultRowHeight="14.4" x14ac:dyDescent="0.3"/>
  <cols>
    <col min="1" max="1" width="58" customWidth="1"/>
    <col min="2" max="2" width="6.5546875" customWidth="1"/>
    <col min="3" max="5" width="19.88671875" customWidth="1"/>
  </cols>
  <sheetData>
    <row r="1" spans="1:10" x14ac:dyDescent="0.3">
      <c r="A1" s="42" t="s">
        <v>78</v>
      </c>
      <c r="J1" s="42"/>
    </row>
    <row r="2" spans="1:10" x14ac:dyDescent="0.3">
      <c r="A2" s="64" t="s">
        <v>105</v>
      </c>
      <c r="B2" s="64"/>
      <c r="C2" s="64"/>
      <c r="D2" s="64"/>
      <c r="E2" s="64"/>
    </row>
    <row r="3" spans="1:10" x14ac:dyDescent="0.3">
      <c r="A3" s="44"/>
      <c r="B3" s="44" t="s">
        <v>68</v>
      </c>
      <c r="C3" s="45" t="s">
        <v>70</v>
      </c>
      <c r="D3" s="45"/>
      <c r="E3" s="45"/>
    </row>
    <row r="4" spans="1:10" x14ac:dyDescent="0.3">
      <c r="A4" s="45"/>
      <c r="B4" s="45"/>
      <c r="C4" s="45" t="s">
        <v>71</v>
      </c>
      <c r="D4" s="45" t="s">
        <v>72</v>
      </c>
      <c r="E4" s="45" t="s">
        <v>73</v>
      </c>
    </row>
    <row r="6" spans="1:10" x14ac:dyDescent="0.3">
      <c r="B6" s="46" t="s">
        <v>69</v>
      </c>
    </row>
    <row r="8" spans="1:10" x14ac:dyDescent="0.3">
      <c r="A8" s="44" t="s">
        <v>68</v>
      </c>
      <c r="B8" s="55">
        <v>100</v>
      </c>
      <c r="C8" s="55">
        <v>66</v>
      </c>
      <c r="D8" s="55">
        <v>6</v>
      </c>
      <c r="E8" s="55">
        <v>28</v>
      </c>
    </row>
    <row r="9" spans="1:10" x14ac:dyDescent="0.3">
      <c r="A9" s="44"/>
      <c r="B9" s="48"/>
      <c r="C9" s="48"/>
      <c r="D9" s="48"/>
      <c r="E9" s="48"/>
    </row>
    <row r="10" spans="1:10" x14ac:dyDescent="0.3">
      <c r="A10" s="46" t="s">
        <v>84</v>
      </c>
      <c r="B10" s="48"/>
      <c r="C10" s="48"/>
      <c r="D10" s="48"/>
      <c r="E10" s="48"/>
    </row>
    <row r="11" spans="1:10" x14ac:dyDescent="0.3">
      <c r="A11" s="44" t="s">
        <v>79</v>
      </c>
      <c r="B11" s="55">
        <v>100</v>
      </c>
      <c r="C11" s="55">
        <v>65</v>
      </c>
      <c r="D11" s="55">
        <v>6</v>
      </c>
      <c r="E11" s="55">
        <v>28</v>
      </c>
    </row>
    <row r="12" spans="1:10" x14ac:dyDescent="0.3">
      <c r="A12" s="44" t="s">
        <v>80</v>
      </c>
      <c r="B12" s="55">
        <v>100</v>
      </c>
      <c r="C12" s="55">
        <v>63</v>
      </c>
      <c r="D12" s="55">
        <v>5</v>
      </c>
      <c r="E12" s="55">
        <v>32</v>
      </c>
    </row>
    <row r="13" spans="1:10" x14ac:dyDescent="0.3">
      <c r="A13" s="44" t="s">
        <v>81</v>
      </c>
      <c r="B13" s="55">
        <v>100</v>
      </c>
      <c r="C13" s="55">
        <v>62</v>
      </c>
      <c r="D13" s="55">
        <v>6</v>
      </c>
      <c r="E13" s="55">
        <v>32</v>
      </c>
    </row>
    <row r="14" spans="1:10" x14ac:dyDescent="0.3">
      <c r="A14" s="44" t="s">
        <v>82</v>
      </c>
      <c r="B14" s="55">
        <v>100</v>
      </c>
      <c r="C14" s="55">
        <v>69</v>
      </c>
      <c r="D14" s="55">
        <v>7</v>
      </c>
      <c r="E14" s="55">
        <v>25</v>
      </c>
    </row>
    <row r="15" spans="1:10" x14ac:dyDescent="0.3">
      <c r="A15" s="44" t="s">
        <v>83</v>
      </c>
      <c r="B15" s="55">
        <v>100</v>
      </c>
      <c r="C15" s="55">
        <v>75</v>
      </c>
      <c r="D15" s="55">
        <v>4</v>
      </c>
      <c r="E15" s="55">
        <v>20</v>
      </c>
    </row>
    <row r="16" spans="1:10" x14ac:dyDescent="0.3">
      <c r="A16" s="44"/>
      <c r="B16" s="48"/>
      <c r="C16" s="48"/>
      <c r="D16" s="48"/>
      <c r="E16" s="48"/>
    </row>
    <row r="17" spans="1:5" x14ac:dyDescent="0.3">
      <c r="A17" s="47" t="s">
        <v>76</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9"/>
  <sheetViews>
    <sheetView showGridLines="0" zoomScaleNormal="100" workbookViewId="0"/>
  </sheetViews>
  <sheetFormatPr defaultColWidth="11.44140625" defaultRowHeight="14.4" x14ac:dyDescent="0.3"/>
  <cols>
    <col min="1" max="1" width="58" customWidth="1"/>
    <col min="2" max="2" width="6.5546875" customWidth="1"/>
    <col min="3" max="5" width="19.88671875" customWidth="1"/>
  </cols>
  <sheetData>
    <row r="1" spans="1:10" x14ac:dyDescent="0.3">
      <c r="A1" s="42" t="s">
        <v>85</v>
      </c>
      <c r="J1" s="42"/>
    </row>
    <row r="2" spans="1:10" x14ac:dyDescent="0.3">
      <c r="A2" s="64" t="s">
        <v>106</v>
      </c>
      <c r="B2" s="64"/>
      <c r="C2" s="64"/>
      <c r="D2" s="64"/>
      <c r="E2" s="64"/>
    </row>
    <row r="3" spans="1:10" x14ac:dyDescent="0.3">
      <c r="A3" s="44"/>
      <c r="B3" s="44" t="s">
        <v>68</v>
      </c>
      <c r="C3" s="45" t="s">
        <v>70</v>
      </c>
      <c r="D3" s="45"/>
      <c r="E3" s="45"/>
    </row>
    <row r="4" spans="1:10" x14ac:dyDescent="0.3">
      <c r="A4" s="45"/>
      <c r="B4" s="45"/>
      <c r="C4" s="45" t="s">
        <v>71</v>
      </c>
      <c r="D4" s="45" t="s">
        <v>72</v>
      </c>
      <c r="E4" s="45" t="s">
        <v>73</v>
      </c>
    </row>
    <row r="6" spans="1:10" x14ac:dyDescent="0.3">
      <c r="B6" s="46" t="s">
        <v>69</v>
      </c>
    </row>
    <row r="8" spans="1:10" x14ac:dyDescent="0.3">
      <c r="A8" s="44" t="s">
        <v>68</v>
      </c>
      <c r="B8" s="55">
        <v>100</v>
      </c>
      <c r="C8" s="55">
        <v>66</v>
      </c>
      <c r="D8" s="55">
        <v>6</v>
      </c>
      <c r="E8" s="55">
        <v>28</v>
      </c>
    </row>
    <row r="9" spans="1:10" x14ac:dyDescent="0.3">
      <c r="A9" s="44"/>
      <c r="B9" s="49"/>
      <c r="C9" s="49"/>
      <c r="D9" s="49"/>
      <c r="E9" s="49"/>
    </row>
    <row r="10" spans="1:10" x14ac:dyDescent="0.3">
      <c r="A10" s="46" t="s">
        <v>93</v>
      </c>
      <c r="B10" s="49"/>
      <c r="C10" s="49"/>
      <c r="D10" s="49"/>
      <c r="E10" s="49"/>
    </row>
    <row r="11" spans="1:10" x14ac:dyDescent="0.3">
      <c r="A11" s="44" t="s">
        <v>86</v>
      </c>
      <c r="B11" s="55">
        <v>100</v>
      </c>
      <c r="C11" s="55">
        <v>72</v>
      </c>
      <c r="D11" s="55">
        <v>5</v>
      </c>
      <c r="E11" s="55">
        <v>22</v>
      </c>
    </row>
    <row r="12" spans="1:10" x14ac:dyDescent="0.3">
      <c r="A12" s="44" t="s">
        <v>87</v>
      </c>
      <c r="B12" s="55">
        <v>100</v>
      </c>
      <c r="C12" s="55">
        <v>63</v>
      </c>
      <c r="D12" s="55">
        <v>9</v>
      </c>
      <c r="E12" s="55">
        <v>28</v>
      </c>
    </row>
    <row r="13" spans="1:10" x14ac:dyDescent="0.3">
      <c r="A13" s="44" t="s">
        <v>88</v>
      </c>
      <c r="B13" s="55">
        <v>100</v>
      </c>
      <c r="C13" s="55">
        <v>69</v>
      </c>
      <c r="D13" s="55">
        <v>5</v>
      </c>
      <c r="E13" s="55">
        <v>27</v>
      </c>
    </row>
    <row r="14" spans="1:10" x14ac:dyDescent="0.3">
      <c r="A14" s="44" t="s">
        <v>89</v>
      </c>
      <c r="B14" s="55">
        <v>100</v>
      </c>
      <c r="C14" s="55">
        <v>58</v>
      </c>
      <c r="D14" s="55">
        <v>7</v>
      </c>
      <c r="E14" s="55">
        <v>36</v>
      </c>
    </row>
    <row r="15" spans="1:10" x14ac:dyDescent="0.3">
      <c r="A15" s="44" t="s">
        <v>90</v>
      </c>
      <c r="B15" s="55">
        <v>100</v>
      </c>
      <c r="C15" s="55">
        <v>69</v>
      </c>
      <c r="D15" s="55">
        <v>6</v>
      </c>
      <c r="E15" s="55">
        <v>25</v>
      </c>
    </row>
    <row r="16" spans="1:10" x14ac:dyDescent="0.3">
      <c r="A16" s="44" t="s">
        <v>91</v>
      </c>
      <c r="B16" s="55">
        <v>100</v>
      </c>
      <c r="C16" s="55">
        <v>74</v>
      </c>
      <c r="D16" s="55">
        <v>7</v>
      </c>
      <c r="E16" s="55">
        <v>19</v>
      </c>
    </row>
    <row r="17" spans="1:5" x14ac:dyDescent="0.3">
      <c r="A17" s="44" t="s">
        <v>92</v>
      </c>
      <c r="B17" s="55">
        <v>100</v>
      </c>
      <c r="C17" s="55">
        <v>62</v>
      </c>
      <c r="D17" s="55">
        <v>5</v>
      </c>
      <c r="E17" s="55">
        <v>32</v>
      </c>
    </row>
    <row r="18" spans="1:5" x14ac:dyDescent="0.3">
      <c r="A18" s="44"/>
      <c r="B18" s="49"/>
      <c r="C18" s="49"/>
      <c r="D18" s="49"/>
      <c r="E18" s="49"/>
    </row>
    <row r="19" spans="1:5" x14ac:dyDescent="0.3">
      <c r="A19" s="47" t="s">
        <v>76</v>
      </c>
      <c r="B19" s="47"/>
      <c r="C19" s="47"/>
      <c r="D19" s="47"/>
      <c r="E19"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showGridLines="0" zoomScaleNormal="100" workbookViewId="0"/>
  </sheetViews>
  <sheetFormatPr defaultColWidth="11.44140625" defaultRowHeight="14.4" x14ac:dyDescent="0.3"/>
  <cols>
    <col min="1" max="1" width="58" customWidth="1"/>
    <col min="2" max="2" width="6.5546875" customWidth="1"/>
    <col min="3" max="5" width="19.88671875" customWidth="1"/>
  </cols>
  <sheetData>
    <row r="1" spans="1:10" x14ac:dyDescent="0.3">
      <c r="A1" s="42" t="s">
        <v>94</v>
      </c>
      <c r="J1" s="42"/>
    </row>
    <row r="2" spans="1:10" x14ac:dyDescent="0.3">
      <c r="A2" s="64" t="s">
        <v>107</v>
      </c>
      <c r="B2" s="64"/>
      <c r="C2" s="64"/>
      <c r="D2" s="64"/>
      <c r="E2" s="64"/>
    </row>
    <row r="3" spans="1:10" x14ac:dyDescent="0.3">
      <c r="A3" s="44"/>
      <c r="B3" s="44" t="s">
        <v>68</v>
      </c>
      <c r="C3" s="45" t="s">
        <v>70</v>
      </c>
      <c r="D3" s="45"/>
      <c r="E3" s="45"/>
    </row>
    <row r="4" spans="1:10" x14ac:dyDescent="0.3">
      <c r="A4" s="45"/>
      <c r="B4" s="45"/>
      <c r="C4" s="45" t="s">
        <v>71</v>
      </c>
      <c r="D4" s="45" t="s">
        <v>72</v>
      </c>
      <c r="E4" s="45" t="s">
        <v>73</v>
      </c>
    </row>
    <row r="6" spans="1:10" x14ac:dyDescent="0.3">
      <c r="B6" s="46" t="s">
        <v>69</v>
      </c>
    </row>
    <row r="8" spans="1:10" x14ac:dyDescent="0.3">
      <c r="A8" s="44" t="s">
        <v>68</v>
      </c>
      <c r="B8" s="55">
        <v>100</v>
      </c>
      <c r="C8" s="55">
        <v>66</v>
      </c>
      <c r="D8" s="55">
        <v>6</v>
      </c>
      <c r="E8" s="55">
        <v>28</v>
      </c>
    </row>
    <row r="9" spans="1:10" x14ac:dyDescent="0.3">
      <c r="A9" s="44"/>
      <c r="B9" s="50"/>
      <c r="C9" s="50"/>
      <c r="D9" s="50"/>
      <c r="E9" s="50"/>
    </row>
    <row r="10" spans="1:10" x14ac:dyDescent="0.3">
      <c r="A10" s="46" t="s">
        <v>98</v>
      </c>
      <c r="B10" s="50"/>
      <c r="C10" s="50"/>
      <c r="D10" s="50"/>
      <c r="E10" s="50"/>
    </row>
    <row r="11" spans="1:10" x14ac:dyDescent="0.3">
      <c r="A11" s="44" t="s">
        <v>95</v>
      </c>
      <c r="B11" s="55">
        <v>100</v>
      </c>
      <c r="C11" s="55">
        <v>62</v>
      </c>
      <c r="D11" s="55">
        <v>7</v>
      </c>
      <c r="E11" s="55">
        <v>32</v>
      </c>
    </row>
    <row r="12" spans="1:10" x14ac:dyDescent="0.3">
      <c r="A12" s="44" t="s">
        <v>96</v>
      </c>
      <c r="B12" s="55">
        <v>100</v>
      </c>
      <c r="C12" s="55">
        <v>72</v>
      </c>
      <c r="D12" s="55">
        <v>5</v>
      </c>
      <c r="E12" s="55">
        <v>23</v>
      </c>
    </row>
    <row r="13" spans="1:10" x14ac:dyDescent="0.3">
      <c r="A13" s="44" t="s">
        <v>97</v>
      </c>
      <c r="B13" s="55">
        <v>100</v>
      </c>
      <c r="C13" s="55">
        <v>79</v>
      </c>
      <c r="D13" s="55">
        <v>6</v>
      </c>
      <c r="E13" s="55">
        <v>15</v>
      </c>
    </row>
    <row r="14" spans="1:10" ht="15" x14ac:dyDescent="0.3">
      <c r="A14" s="56" t="s">
        <v>111</v>
      </c>
      <c r="B14" s="55">
        <v>100</v>
      </c>
      <c r="C14" s="55">
        <v>63</v>
      </c>
      <c r="D14" s="55">
        <v>5</v>
      </c>
      <c r="E14" s="55">
        <v>32</v>
      </c>
    </row>
    <row r="15" spans="1:10" x14ac:dyDescent="0.3">
      <c r="A15" s="44"/>
      <c r="B15" s="50"/>
      <c r="C15" s="50"/>
      <c r="D15" s="50"/>
      <c r="E15" s="50"/>
    </row>
    <row r="16" spans="1:10" x14ac:dyDescent="0.3">
      <c r="A16" s="47" t="s">
        <v>76</v>
      </c>
      <c r="B16" s="47"/>
      <c r="C16" s="47"/>
      <c r="D16" s="47"/>
      <c r="E16" s="47"/>
    </row>
    <row r="17" spans="1:5" ht="38.25" customHeight="1" x14ac:dyDescent="0.3">
      <c r="A17" s="65" t="s">
        <v>110</v>
      </c>
      <c r="B17" s="65"/>
      <c r="C17" s="65"/>
      <c r="D17" s="65"/>
      <c r="E17" s="65"/>
    </row>
    <row r="18" spans="1:5" x14ac:dyDescent="0.3">
      <c r="A18" s="65"/>
      <c r="B18" s="65"/>
      <c r="C18" s="65"/>
      <c r="D18" s="65"/>
      <c r="E18" s="65"/>
    </row>
    <row r="19" spans="1:5" x14ac:dyDescent="0.3">
      <c r="A19" s="65"/>
      <c r="B19" s="65"/>
      <c r="C19" s="65"/>
      <c r="D19" s="65"/>
      <c r="E19" s="65"/>
    </row>
  </sheetData>
  <mergeCells count="2">
    <mergeCell ref="A2:E2"/>
    <mergeCell ref="A17:E19"/>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1784D-ACD5-4C73-9581-4D185D4B81B2}">
  <dimension ref="A1:J10"/>
  <sheetViews>
    <sheetView showGridLines="0" zoomScaleNormal="100" workbookViewId="0"/>
  </sheetViews>
  <sheetFormatPr defaultColWidth="11.44140625" defaultRowHeight="14.4" x14ac:dyDescent="0.3"/>
  <cols>
    <col min="1" max="1" width="58" customWidth="1"/>
    <col min="2" max="2" width="6.5546875" customWidth="1"/>
    <col min="3" max="5" width="19.88671875" customWidth="1"/>
  </cols>
  <sheetData>
    <row r="1" spans="1:10" x14ac:dyDescent="0.3">
      <c r="A1" s="42" t="s">
        <v>99</v>
      </c>
      <c r="J1" s="42"/>
    </row>
    <row r="2" spans="1:10" x14ac:dyDescent="0.3">
      <c r="A2" s="64" t="s">
        <v>102</v>
      </c>
      <c r="B2" s="64"/>
      <c r="C2" s="64"/>
      <c r="D2" s="64"/>
      <c r="E2" s="64"/>
    </row>
    <row r="3" spans="1:10" x14ac:dyDescent="0.3">
      <c r="A3" s="44"/>
      <c r="B3" s="44" t="s">
        <v>68</v>
      </c>
      <c r="C3" s="45" t="s">
        <v>41</v>
      </c>
      <c r="D3" s="45"/>
      <c r="E3" s="45"/>
    </row>
    <row r="4" spans="1:10" x14ac:dyDescent="0.3">
      <c r="A4" s="45"/>
      <c r="B4" s="45"/>
      <c r="C4" s="45" t="s">
        <v>71</v>
      </c>
      <c r="D4" s="45" t="s">
        <v>72</v>
      </c>
      <c r="E4" s="45" t="s">
        <v>73</v>
      </c>
    </row>
    <row r="6" spans="1:10" x14ac:dyDescent="0.3">
      <c r="B6" s="46" t="s">
        <v>69</v>
      </c>
    </row>
    <row r="8" spans="1:10" x14ac:dyDescent="0.3">
      <c r="A8" s="44" t="s">
        <v>68</v>
      </c>
      <c r="B8" s="55">
        <v>100</v>
      </c>
      <c r="C8" s="55">
        <v>61</v>
      </c>
      <c r="D8" s="55">
        <v>7</v>
      </c>
      <c r="E8" s="55">
        <v>32</v>
      </c>
    </row>
    <row r="9" spans="1:10" x14ac:dyDescent="0.3">
      <c r="A9" s="44"/>
      <c r="B9" s="50"/>
      <c r="C9" s="50"/>
      <c r="D9" s="50"/>
      <c r="E9" s="50"/>
    </row>
    <row r="10" spans="1:10" x14ac:dyDescent="0.3">
      <c r="A10" s="47" t="s">
        <v>76</v>
      </c>
      <c r="B10" s="47"/>
      <c r="C10" s="47"/>
      <c r="D10" s="47"/>
      <c r="E10" s="47"/>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14546-382A-4ED7-A14E-7123E04F31CA}">
  <dimension ref="A1:J10"/>
  <sheetViews>
    <sheetView showGridLines="0" zoomScaleNormal="100" workbookViewId="0"/>
  </sheetViews>
  <sheetFormatPr defaultColWidth="11.44140625" defaultRowHeight="14.4" x14ac:dyDescent="0.3"/>
  <cols>
    <col min="1" max="1" width="58" customWidth="1"/>
    <col min="2" max="2" width="6.5546875" customWidth="1"/>
    <col min="3" max="5" width="19.88671875" customWidth="1"/>
  </cols>
  <sheetData>
    <row r="1" spans="1:10" x14ac:dyDescent="0.3">
      <c r="A1" s="42" t="s">
        <v>100</v>
      </c>
      <c r="J1" s="42"/>
    </row>
    <row r="2" spans="1:10" x14ac:dyDescent="0.3">
      <c r="A2" s="64" t="s">
        <v>103</v>
      </c>
      <c r="B2" s="64"/>
      <c r="C2" s="64"/>
      <c r="D2" s="64"/>
      <c r="E2" s="64"/>
    </row>
    <row r="3" spans="1:10" x14ac:dyDescent="0.3">
      <c r="A3" s="44"/>
      <c r="B3" s="44" t="s">
        <v>68</v>
      </c>
      <c r="C3" s="45" t="s">
        <v>41</v>
      </c>
      <c r="D3" s="45"/>
      <c r="E3" s="45"/>
    </row>
    <row r="4" spans="1:10" x14ac:dyDescent="0.3">
      <c r="A4" s="45"/>
      <c r="B4" s="45"/>
      <c r="C4" s="45" t="s">
        <v>71</v>
      </c>
      <c r="D4" s="45" t="s">
        <v>72</v>
      </c>
      <c r="E4" s="45" t="s">
        <v>73</v>
      </c>
    </row>
    <row r="6" spans="1:10" x14ac:dyDescent="0.3">
      <c r="B6" s="46" t="s">
        <v>69</v>
      </c>
    </row>
    <row r="8" spans="1:10" x14ac:dyDescent="0.3">
      <c r="A8" s="44" t="s">
        <v>68</v>
      </c>
      <c r="B8" s="55">
        <v>100</v>
      </c>
      <c r="C8" s="55">
        <v>71</v>
      </c>
      <c r="D8" s="55">
        <v>5</v>
      </c>
      <c r="E8" s="55">
        <v>25</v>
      </c>
    </row>
    <row r="9" spans="1:10" x14ac:dyDescent="0.3">
      <c r="A9" s="44"/>
      <c r="B9" s="50"/>
      <c r="C9" s="50"/>
      <c r="D9" s="50"/>
      <c r="E9" s="50"/>
    </row>
    <row r="10" spans="1:10" x14ac:dyDescent="0.3">
      <c r="A10" s="47" t="s">
        <v>76</v>
      </c>
      <c r="B10" s="47"/>
      <c r="C10" s="47"/>
      <c r="D10" s="47"/>
      <c r="E10" s="47"/>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5</vt:i4>
      </vt:variant>
    </vt:vector>
  </HeadingPairs>
  <TitlesOfParts>
    <vt:vector size="16" baseType="lpstr">
      <vt:lpstr>Voorblad</vt:lpstr>
      <vt:lpstr>Inhoud</vt:lpstr>
      <vt:lpstr>Introductie</vt:lpstr>
      <vt:lpstr>Tabel 1</vt:lpstr>
      <vt:lpstr>Tabel 2</vt:lpstr>
      <vt:lpstr>Tabel 3</vt:lpstr>
      <vt:lpstr>Tabel 4</vt:lpstr>
      <vt:lpstr>Tabel 5</vt:lpstr>
      <vt:lpstr>Tabel 6</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2026-04-22T11:13:59Z</dcterms:modified>
</cp:coreProperties>
</file>