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secundair\BarometerCultDiv\Werk\2_Rijk_2025\DOCUM\5-Rapport\Concept\aanvullende tabellen\"/>
    </mc:Choice>
  </mc:AlternateContent>
  <xr:revisionPtr revIDLastSave="0" documentId="13_ncr:1_{D484EBCC-D8CB-4B25-A63B-6755754F77F3}" xr6:coauthVersionLast="47" xr6:coauthVersionMax="47" xr10:uidLastSave="{00000000-0000-0000-0000-000000000000}"/>
  <bookViews>
    <workbookView xWindow="-108" yWindow="-108" windowWidth="23256" windowHeight="12456"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abel 6" sheetId="28" r:id="rId9"/>
    <sheet name="Toelichting" sheetId="21" r:id="rId10"/>
    <sheet name="Begrippen" sheetId="22" r:id="rId11"/>
  </sheets>
  <externalReferences>
    <externalReference r:id="rId12"/>
  </externalReferences>
  <definedNames>
    <definedName name="_xlnm.Print_Area" localSheetId="1">Inhoud!$A$1:$E$22</definedName>
    <definedName name="_xlnm.Print_Area" localSheetId="2">Introductie!$A$1:$A$17</definedName>
    <definedName name="_xlnm.Print_Area" localSheetId="3">Toelichting!$A$1:$A$26</definedName>
    <definedName name="_xlnm.Print_Area" localSheetId="4">Begrippen!$A:$B</definedName>
    <definedName name="_xlnm.Print_Area" localSheetId="7">[1]Toelichting!$A$1:$A$26</definedName>
    <definedName name="_xlnm.Print_Area" localSheetId="8">[1]Begrippen!$A:$B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 localSheetId="7">#REF!</definedName>
    <definedName name="Eerstegetal" localSheetId="8">#REF!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 localSheetId="7">#REF!</definedName>
    <definedName name="Eerstegetal2" localSheetId="8">#REF!</definedName>
    <definedName name="Eerstegetal2">#REF!</definedName>
    <definedName name="Namen" localSheetId="1">#REF!</definedName>
    <definedName name="Namen" localSheetId="2">#REF!</definedName>
    <definedName name="Namen" localSheetId="3">#REF!</definedName>
    <definedName name="Namen" localSheetId="4">#REF!</definedName>
    <definedName name="Namen" localSheetId="7">#REF!</definedName>
    <definedName name="Namen" localSheetId="8">#REF!</definedName>
    <definedName name="Namen">#REF!</definedName>
    <definedName name="Z_ED90FA0F_A39E_42DD_ADD4_5A3CD3908E99_.wvu.PrintArea" localSheetId="1" hidden="1">Inhoud!$A$1:$D$21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14" l="1"/>
  <c r="A9" i="14"/>
  <c r="A8" i="14"/>
  <c r="A7" i="14"/>
  <c r="A6" i="14"/>
  <c r="A5" i="14"/>
</calcChain>
</file>

<file path=xl/sharedStrings.xml><?xml version="1.0" encoding="utf-8"?>
<sst xmlns="http://schemas.openxmlformats.org/spreadsheetml/2006/main" count="181" uniqueCount="122">
  <si>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</si>
  <si>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</si>
  <si>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</si>
  <si>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</si>
  <si>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</si>
  <si>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</si>
  <si>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</si>
  <si>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</si>
  <si>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</si>
  <si>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</si>
  <si>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</si>
  <si>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</si>
  <si>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</si>
  <si>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</si>
  <si>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</si>
  <si>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</si>
  <si>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</si>
  <si>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</si>
  <si>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</si>
  <si>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</si>
  <si>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</si>
  <si>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</si>
  <si>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</si>
  <si>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</si>
  <si>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</si>
  <si>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</si>
  <si>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</si>
  <si>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</si>
  <si>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</si>
  <si>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</si>
  <si>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</si>
  <si>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</si>
  <si>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</si>
  <si>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</si>
  <si>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</si>
  <si>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</si>
  <si>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</si>
  <si>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</si>
  <si>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</si>
  <si>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</si>
  <si>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</si>
  <si>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</si>
  <si>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</si>
  <si>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</si>
  <si>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</si>
  <si>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</si>
  <si>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</si>
  <si>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</si>
  <si>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</si>
  <si>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</si>
  <si>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</si>
  <si>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</si>
  <si>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</si>
  <si>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</si>
  <si>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</si>
  <si>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</si>
  <si>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</si>
  <si>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</si>
  <si>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</si>
  <si>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</si>
  <si>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</si>
  <si>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</si>
  <si>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AVG</t>
  </si>
  <si>
    <t>Algemene Verordening Gegevensbescherming</t>
  </si>
  <si>
    <t>Herkomstland werknemers Kerndepartement BZK, 31 december 2025</t>
  </si>
  <si>
    <t>April 2026</t>
  </si>
  <si>
    <t>Vragen over deze publicatie kunnen gestuurd worden aan het CBS onder vermelding van het referentienummer PR004297.</t>
  </si>
  <si>
    <t>31 december 2025</t>
  </si>
  <si>
    <t>Kerndepartement BZK heeft eerder meegedaan aan de Barometer Culturele Diversiteit. De vergelijkbaarheid met deze eerdere meting is afhankelijk van de mate waarin de huidige door Kerndepartement BZK aangeleverde medewerkersgegevens overeenkomen met die van de eerdere meting.</t>
  </si>
  <si>
    <t>Tabel 1</t>
  </si>
  <si>
    <t>Herkomstland werknemers Kerndepartement BZK naar geslacht, 31 december 2025</t>
  </si>
  <si>
    <t>Totaal</t>
  </si>
  <si>
    <t>%</t>
  </si>
  <si>
    <t>Herkomstland</t>
  </si>
  <si>
    <t>Nederland</t>
  </si>
  <si>
    <t>Europa (excl. Nederland)</t>
  </si>
  <si>
    <t>Buiten-Europa</t>
  </si>
  <si>
    <t>Man</t>
  </si>
  <si>
    <t>Vrouw</t>
  </si>
  <si>
    <t>Bron: CBS.</t>
  </si>
  <si>
    <t>Geslacht</t>
  </si>
  <si>
    <t>Tabel 2</t>
  </si>
  <si>
    <t>Herkomstland werknemers Kerndepartement BZK naar leeftijd, 31 december 2025</t>
  </si>
  <si>
    <t>Jonger dan 30 jaar</t>
  </si>
  <si>
    <t>30 tot 40 jaar</t>
  </si>
  <si>
    <t>40 tot 50 jaar</t>
  </si>
  <si>
    <t>50 tot 60 jaar</t>
  </si>
  <si>
    <t>60 jaar of ouder</t>
  </si>
  <si>
    <t>Leeftijd</t>
  </si>
  <si>
    <t>Tabel 3</t>
  </si>
  <si>
    <t>Herkomstland werknemers Kerndepartement BZK naar organisatieonderdeel, 31 december 2025</t>
  </si>
  <si>
    <t>DG Digitalisering &amp; Overheidsorganisatie</t>
  </si>
  <si>
    <t>DG Openbaar Bestuur &amp; Democratische Rechtsstaat</t>
  </si>
  <si>
    <t>DG Volkshuisvesting en Bouwen</t>
  </si>
  <si>
    <t>Mensen &amp; Middelen, Bestuursondersteuning</t>
  </si>
  <si>
    <t>Organisatieonderdeel</t>
  </si>
  <si>
    <t>Tabel 4</t>
  </si>
  <si>
    <t>Herkomstland werknemers Kerndepartement BZK naar salarisschaal, 31 december 2025</t>
  </si>
  <si>
    <t>9 en 10</t>
  </si>
  <si>
    <t>11 en 12</t>
  </si>
  <si>
    <t>13 en 14</t>
  </si>
  <si>
    <t>15 of hoger</t>
  </si>
  <si>
    <t>Salarisschaal</t>
  </si>
  <si>
    <t>Herkomstland ingestroomde werknemers Kerndepartement BZK, 1 januari - 31 december 2025</t>
  </si>
  <si>
    <t>Herkomstland uitgestroomde werknemers Kerndepartement BZK, 1 januari - 31 december 2025</t>
  </si>
  <si>
    <t>Op verzoek van het ministerie van Binnenlandse Zaken en Koninkrijksrelaties (BZK) heeft het CBS deze tabellenset met cijfers over het herkomstland van werknemers van het Kerndepartement van BZK opgesteld. BZK heeft gekozen voor de ingezoomde variant van de Barometer Culturele Diversiteit. Hierbij worden niet alleen cijfers gegeven over het herkomstland van werknemers op organisatieniveau, maar ook voor bepaalde subgroepen. BZK heeft zelf bepaald voor welke subgroepen de uitsplitsing naar herkomstland gemaakt is. Meer specifiek hebben zij gekozen voor subgroepen op basis van geslacht, leeftijd, organisatieonderdeel en salarisschaal. Daarnaast is de uitsplitsing naar herkomstland gemaakt voor recent ingestroomde en recent uitgestroomde werknemers.</t>
  </si>
  <si>
    <t>Tabel 6</t>
  </si>
  <si>
    <t>Tabel 5</t>
  </si>
  <si>
    <r>
      <t>DGABD, TMG, Huis Klokkenluiders</t>
    </r>
    <r>
      <rPr>
        <vertAlign val="superscript"/>
        <sz val="10"/>
        <color theme="1"/>
        <rFont val="Calibri"/>
        <family val="2"/>
      </rPr>
      <t>1</t>
    </r>
  </si>
  <si>
    <r>
      <t>DGKR, NCDR, DGRO, Stichtingen</t>
    </r>
    <r>
      <rPr>
        <vertAlign val="superscript"/>
        <sz val="10"/>
        <color theme="1"/>
        <rFont val="Calibri"/>
        <family val="2"/>
      </rPr>
      <t>2</t>
    </r>
  </si>
  <si>
    <r>
      <t xml:space="preserve">1 </t>
    </r>
    <r>
      <rPr>
        <sz val="9"/>
        <color theme="1"/>
        <rFont val="Calibri"/>
        <family val="2"/>
        <scheme val="minor"/>
      </rPr>
      <t xml:space="preserve">De categorie “Overige salarisschalen” kan zowel lagere als hogere salarisschalen omvatten. Deze categorieën zijn samengevoegd, zodat iedere categorie voldoende medewerkers omvat om het risico op onthulling van individuele personen te beperken. </t>
    </r>
  </si>
  <si>
    <r>
      <t>Overige salarisschalen</t>
    </r>
    <r>
      <rPr>
        <vertAlign val="superscript"/>
        <sz val="10"/>
        <color theme="1"/>
        <rFont val="Calibri"/>
        <family val="2"/>
      </rPr>
      <t>1</t>
    </r>
  </si>
  <si>
    <t>In dit onderzoek zijn de volgende kenmerken gebruikt: Burgerservicenummer (BSN), geslacht, leeftijd, organisatieonderdeel en salarisschaal. Voor meer informatie verwijst het CBS naar BZK.</t>
  </si>
  <si>
    <t>De tabellen 1-4 hebben betrekking op de werknemers van Kerndepartement BZK op peildatum 31 december 2025. In totaal is informatie geleverd van 2 729 unieke werknemers. Voor ieder van hen heeft het CBS het herkomstland kunnen afleiden op basis van de Basisregistratie Personen (BRP).
De tabellen 5 en 6 hebben betrekking op werknemers die zijn in- en/of uitgestroomd in de periode tussen 1 januari 2025 en 31 december 2025. In totaal is informatie geleverd van 719 unieke werknemers. Voor ieder van hen heeft het CBS het herkomstland kunnen afleiden op basis van de BRP.</t>
  </si>
  <si>
    <t>Persoon die BZK tot medewerker van het Kerndepartement rekent.</t>
  </si>
  <si>
    <t>BZK</t>
  </si>
  <si>
    <t>Ministerie van Binnenlandse Zaken en Koninkrijksrelaties</t>
  </si>
  <si>
    <t>Personeelsadministratie Rijk (P-Direkt)</t>
  </si>
  <si>
    <t>Voor dit onderzoek zijn de volgende gegevens gebruikt: BSN, geslacht, leeftijd, organisatieonderdeel en salarisschaal. Deze informatie is afkomstig uit de personeelsadministratie van het Rijk en is door BZK aan het CBS geleverd. Voor meer informatie over deze kenmerken verwijst het CBS naar BZK.</t>
  </si>
  <si>
    <t>BZK.</t>
  </si>
  <si>
    <t xml:space="preserve">De tabellen geven de procentuele verdeling naar herkomstland weer. De eerste regel in alle tabellen geeft de verdeling van de organisatie als geheel weer. Hier staat dus hoeveel procent van de werknemers van Kerndepartement BZK als herkomstland Nederland heeft en hoeveel procent van de werknemers een ander Europees herkomstland of een herkomstland buiten Europa heeft. Vervolgens wordt op dezelfde manier de herkomstlandverdeling van verschillende subgroepen getoond. In de laatste twee tabellen wordt de herkomstlandverdeling van recent in- en/of uitgestroomde werknemers weergegeven. </t>
  </si>
  <si>
    <r>
      <rPr>
        <vertAlign val="superscript"/>
        <sz val="9"/>
        <rFont val="Calibri"/>
        <family val="2"/>
      </rPr>
      <t>1</t>
    </r>
    <r>
      <rPr>
        <sz val="9"/>
        <rFont val="Calibri"/>
        <family val="2"/>
      </rPr>
      <t xml:space="preserve"> DGABD = Directoraat-generaal Algemene Bestuursdienst; TMG = Topmanagementgroep. Deze onderdelen zijn samengevoegd, zodat iedere categorie voldoende medewerkers omvat om het risico op onthulling van individuele personen te beperken.
</t>
    </r>
    <r>
      <rPr>
        <vertAlign val="superscript"/>
        <sz val="9"/>
        <rFont val="Calibri"/>
        <family val="2"/>
      </rPr>
      <t>2</t>
    </r>
    <r>
      <rPr>
        <sz val="9"/>
        <rFont val="Calibri"/>
        <family val="2"/>
      </rPr>
      <t xml:space="preserve"> DGKR = Directoraat-generaal Koninkrijksrelaties; NCDR = Nationaal Coördinator Discriminatie &amp; Racisme; DGRO = Directoraat-generaal Ruimtelijke Ordening. Deze onderdelen zijn samengevoegd, zodat iedere categorie voldoende medewerkers omvat om het risico op onthulling van individuele personen te beperken.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</si>
</sst>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2"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u/>
      <sz val="11"/>
      <color theme="10"/>
      <name val="Calibri"/>
      <family val="2"/>
      <scheme val="minor"/>
    </font>
    <font>
      <sz val="9"/>
      <name val="Calibri"/>
      <family val="2"/>
    </font>
    <font>
      <vertAlign val="superscript"/>
      <sz val="9"/>
      <name val="Calibri"/>
      <family val="2"/>
    </font>
    <font>
      <vertAlign val="superscript"/>
      <sz val="10"/>
      <color theme="1"/>
      <name val="Calibri"/>
      <family val="2"/>
    </font>
    <font>
      <vertAlign val="superscript"/>
      <sz val="9"/>
      <color theme="1"/>
      <name val="Calibri"/>
      <family val="2"/>
      <scheme val="minor"/>
    </font>
    <font>
      <sz val="9"/>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6" fillId="0" borderId="0" applyNumberFormat="0" applyFill="0" applyBorder="0" applyAlignment="0" applyProtection="0"/>
  </cellStyleXfs>
  <cellXfs count="6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5" fillId="3" borderId="0" xfId="1" applyFont="1" applyFill="1"/>
    <xf numFmtId="0" fontId="24" fillId="3" borderId="0" xfId="0" applyFont="1" applyFill="1"/>
    <xf numFmtId="0" fontId="25" fillId="0" borderId="0" xfId="1" applyFont="1"/>
    <xf numFmtId="0" fontId="2" fillId="0" borderId="0" xfId="0" applyNumberFormat="1" applyFont="1" applyAlignment="1">
      <alignment horizontal="center"/>
    </xf>
    <xf numFmtId="0" fontId="22" fillId="3" borderId="0" xfId="0" applyFont="1" applyFill="1" applyAlignment="1">
      <alignment horizontal="justify" vertical="top" wrapText="1"/>
    </xf>
    <xf numFmtId="0" fontId="24" fillId="5" borderId="0" xfId="0" applyFont="1" applyFill="1" applyAlignment="1">
      <alignment vertical="top" wrapText="1"/>
    </xf>
    <xf numFmtId="0" fontId="24" fillId="3" borderId="0" xfId="0" applyFont="1" applyFill="1" applyAlignment="1">
      <alignment vertical="top" wrapText="1"/>
    </xf>
    <xf numFmtId="0" fontId="23" fillId="3" borderId="0" xfId="0" applyFont="1" applyFill="1" applyAlignment="1">
      <alignment vertical="top" wrapText="1"/>
    </xf>
    <xf numFmtId="0" fontId="7" fillId="0" borderId="1" xfId="0" applyFont="1" applyBorder="1" applyAlignment="1">
      <alignment horizontal="left"/>
    </xf>
    <xf numFmtId="0" fontId="27" fillId="0" borderId="0" xfId="0" applyFont="1" applyAlignment="1">
      <alignment horizontal="left" vertical="top" wrapText="1"/>
    </xf>
    <xf numFmtId="0" fontId="30" fillId="0" borderId="0" xfId="0" applyFont="1" applyAlignment="1">
      <alignment horizontal="left" vertical="top" wrapText="1"/>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secundair\BarometerCultDiv\Werk\2_Rijk_2025\DOCUM\4-Tabellen\aanvullende%20tabellen\BZK_Kern\260313_CONCEPT_culturele_diversiteit_Kerndepartement%20BZK_anders_31-12-2025_herkomstland.xlsx" TargetMode="External"/><Relationship Id="rId1" Type="http://schemas.openxmlformats.org/officeDocument/2006/relationships/externalLinkPath" Target="/secundair/BarometerCultDiv/Werk/2_Rijk_2025/DOCUM/4-Tabellen/aanvullende%20tabellen/BZK_Kern/260313_CONCEPT_culturele_diversiteit_Kerndepartement%20BZK_anders_31-12-2025_herkomst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5"/>
      <sheetName val="Tabel 6"/>
      <sheetName val="Toelichting"/>
      <sheetName val="Begrippen"/>
    </sheetNames>
    <sheetDataSet>
      <sheetData sheetId="0"/>
      <sheetData sheetId="1"/>
      <sheetData sheetId="2"/>
      <sheetData sheetId="3"/>
      <sheetData sheetId="4"/>
      <sheetData sheetId="5">
        <row r="1">
          <cell r="A1" t="str">
            <v>Technische toelichting</v>
          </cell>
        </row>
        <row r="3">
          <cell r="A3" t="str">
            <v>Populatie</v>
          </cell>
        </row>
        <row r="4">
          <cell r="A4" t="str">
            <v>De tabellen hebben betrekking op de werknemers van Kerndepartement BZK op peildatum 31 december 2025 waarvoor Kerndepartement BZK personeelsgegevens aan het CBS heeft geleverd. In totaal is informatie geleverd van 727 unieke werknemers. Voor ieder van hen heeft het CBS het herkomstland kunnen afleiden op basis van de Basisregistratie Personen (BRP).</v>
          </cell>
        </row>
        <row r="6">
          <cell r="A6" t="str">
            <v>Peildatum</v>
          </cell>
        </row>
        <row r="7">
          <cell r="A7" t="str">
            <v>31 december 2025</v>
          </cell>
        </row>
        <row r="9">
          <cell r="A9" t="str">
            <v>Variabelen</v>
          </cell>
        </row>
        <row r="10">
          <cell r="A10" t="str">
            <v>Kerndepartement BZK heeft werknemersgegevens uit hun personeelsadministratie aan het CBS geleverd, namelijk BSN, instroom en uitstroom. Voor meer informatie over deze kenmerken verwijst het CBS naar Kerndepartement BZK.</v>
          </cell>
        </row>
        <row r="12">
          <cell r="A12" t="str">
            <v>Methode</v>
          </cell>
        </row>
        <row r="13">
          <cell r="A13" t="str">
            <v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v>
          </cell>
        </row>
        <row r="14">
          <cell r="A14" t="str">
            <v>Onderzoeksomschrijving Barometer Culturele Diversiteit - ingezoomde variant (cbs.nl)</v>
          </cell>
        </row>
        <row r="16">
          <cell r="A16" t="str">
            <v>Bescherming van persoonsgegevens</v>
          </cell>
        </row>
        <row r="17">
          <cell r="A17" t="str">
            <v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v>
          </cell>
        </row>
        <row r="19">
          <cell r="A19" t="str">
            <v>Privacy</v>
          </cell>
        </row>
        <row r="20">
          <cell r="A20" t="str">
            <v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v>
          </cell>
        </row>
        <row r="21">
          <cell r="A21" t="str">
            <v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v>
          </cell>
        </row>
        <row r="22">
          <cell r="A22" t="str">
            <v>www.cbs.nl/privacy</v>
          </cell>
        </row>
        <row r="23">
          <cell r="A23" t="str">
            <v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v>
          </cell>
        </row>
      </sheetData>
      <sheetData sheetId="6">
        <row r="1">
          <cell r="A1" t="str">
            <v>Begrippen, afkortingen en bronnen</v>
          </cell>
        </row>
        <row r="3">
          <cell r="A3" t="str">
            <v>Begrippen</v>
          </cell>
        </row>
        <row r="4">
          <cell r="A4" t="str">
            <v>Herkomstland</v>
          </cell>
          <cell r="B4" t="str">
            <v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v>
          </cell>
        </row>
        <row r="5">
          <cell r="A5" t="str">
            <v>Werknemer</v>
          </cell>
          <cell r="B5" t="str">
            <v>Medewerker die Kerndepartement BZK tot de populatie van het onderzoek rekent.</v>
          </cell>
        </row>
        <row r="7">
          <cell r="A7" t="str">
            <v>Afkortingen</v>
          </cell>
        </row>
        <row r="8">
          <cell r="A8" t="str">
            <v>AVG</v>
          </cell>
          <cell r="B8" t="str">
            <v>Algemene Verordening Gegevensbescherming</v>
          </cell>
        </row>
        <row r="9">
          <cell r="A9" t="str">
            <v xml:space="preserve">BRP </v>
          </cell>
          <cell r="B9" t="str">
            <v>Basisregistratie Personen</v>
          </cell>
        </row>
        <row r="10">
          <cell r="A10" t="str">
            <v>BSN</v>
          </cell>
          <cell r="B10" t="str">
            <v>Burgerservicenummer</v>
          </cell>
        </row>
        <row r="11">
          <cell r="A11" t="str">
            <v>CBS</v>
          </cell>
          <cell r="B11" t="str">
            <v>Centraal Bureau voor de Statistiek</v>
          </cell>
        </row>
        <row r="12">
          <cell r="A12" t="str">
            <v>SZW</v>
          </cell>
          <cell r="B12" t="str">
            <v>Ministerie van Sociale Zaken en Werkgelegenheid</v>
          </cell>
        </row>
        <row r="14">
          <cell r="A14" t="str">
            <v>Bronnen</v>
          </cell>
        </row>
        <row r="15">
          <cell r="A15" t="str">
            <v>Bron</v>
          </cell>
          <cell r="B15" t="str">
            <v>Basisregistratie Personen (BRP)</v>
          </cell>
        </row>
        <row r="16">
          <cell r="A16" t="str">
            <v>Algemene beschrijving</v>
          </cell>
          <cell r="B16" t="str">
            <v>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v>
          </cell>
        </row>
        <row r="17">
          <cell r="A17" t="str">
            <v>Leverancier</v>
          </cell>
          <cell r="B17" t="str">
            <v>Gemeenten.</v>
          </cell>
        </row>
        <row r="18">
          <cell r="A18" t="str">
            <v>Integraal of steekproef</v>
          </cell>
          <cell r="B18" t="str">
            <v>Integraal.</v>
          </cell>
        </row>
        <row r="19">
          <cell r="A19" t="str">
            <v>Periodiciteit</v>
          </cell>
          <cell r="B19" t="str">
            <v>Gegevens worden doorlopend geactualiseerd.</v>
          </cell>
        </row>
        <row r="20">
          <cell r="A20" t="str">
            <v>Bijzonderheden</v>
          </cell>
          <cell r="B20" t="str">
            <v>In dit onderzoek worden alleen de gegevens gebruikt van personen die als ingezetene in de BRP ingeschreven staan of ooit ingeschreven hebben gestaan.</v>
          </cell>
        </row>
        <row r="22">
          <cell r="A22" t="str">
            <v>Bron</v>
          </cell>
          <cell r="B22" t="str">
            <v>Personeelsadministratie Kerndepartement BZK</v>
          </cell>
        </row>
        <row r="23">
          <cell r="A23" t="str">
            <v>Algemene beschrijving</v>
          </cell>
          <cell r="B23" t="str">
            <v>Kerndepartement BZK heeft werknemersgegevens uit hun personeelsadministratie aan het CBS geleverd, namelijk BSN, instroom en uitstroom. Voor meer informatie over deze kenmerken verwijst het CBS naar Kerndepartement BZK.</v>
          </cell>
        </row>
        <row r="24">
          <cell r="A24" t="str">
            <v>Leverancier</v>
          </cell>
          <cell r="B24" t="str">
            <v>Kerndepartement BZK.</v>
          </cell>
        </row>
        <row r="25">
          <cell r="A25" t="str">
            <v>Integraal of steekproef</v>
          </cell>
          <cell r="B25" t="str">
            <v>Integraal.</v>
          </cell>
        </row>
        <row r="26">
          <cell r="A26" t="str">
            <v>Periodiciteit</v>
          </cell>
          <cell r="B26" t="str">
            <v>Eenmalig.</v>
          </cell>
        </row>
        <row r="27">
          <cell r="A27" t="str">
            <v>Bijzonderheden</v>
          </cell>
          <cell r="B27" t="str">
            <v>DEZE CEL (IN KOLOM B) EN DE REGEL ERONDER VERWIJDEREN. KOLOM B MOET DUS NAAR BOVEN WORDEN GESCHOVEN.</v>
          </cell>
        </row>
        <row r="28">
          <cell r="B28" t="str">
            <v>DEZE REGEL VERWIJDEREN</v>
          </cell>
        </row>
        <row r="29">
          <cell r="B29" t="str">
            <v>Kerndepartement BZK heeft eerder meegedaan aan de Barometer Culturele Diversiteit. De vergelijkbaarheid met deze eerdere meting is afhankelijk van de mate waarin de huidige door Kerndepartement BZK aangeleverde medewerkersgegevens overeenkomen met die van de eerdere meting.</v>
          </cell>
        </row>
        <row r="30">
          <cell r="B30" t="str">
            <v>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1.44140625" defaultRowHeight="14.4" x14ac:dyDescent="0.3"/>
  <cols>
    <col min="1" max="1" width="9.77734375" customWidth="1"/>
    <col min="2" max="2" width="95" customWidth="1"/>
    <col min="3" max="9" width="9.21875" customWidth="1"/>
  </cols>
  <sheetData>
    <row r="1" spans="1:11" ht="15.6" customHeight="1" x14ac:dyDescent="0.3"/>
    <row r="3" spans="1:11" ht="23.55" customHeight="1" x14ac:dyDescent="0.45">
      <c r="B3" s="5" t="s">
        <v>64</v>
      </c>
    </row>
    <row r="4" spans="1:11" ht="15.6" customHeight="1" x14ac:dyDescent="0.3">
      <c r="B4" s="4" t="s">
        <v>37</v>
      </c>
    </row>
    <row r="5" spans="1:11" ht="15.6" customHeight="1" x14ac:dyDescent="0.3">
      <c r="A5" s="1"/>
    </row>
    <row r="7" spans="1:11" x14ac:dyDescent="0.3">
      <c r="A7" s="3" t="s">
        <v>24</v>
      </c>
    </row>
    <row r="8" spans="1:11" x14ac:dyDescent="0.3">
      <c r="A8" s="6" t="s">
        <v>65</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showGridLines="0" zoomScaleNormal="100" workbookViewId="0"/>
  </sheetViews>
  <sheetFormatPr defaultColWidth="11.44140625" defaultRowHeight="14.4" x14ac:dyDescent="0.3"/>
  <cols>
    <col min="1" max="1" width="99" customWidth="1"/>
    <col min="2" max="2" width="9.21875" customWidth="1"/>
    <col min="3" max="3" width="66.77734375" customWidth="1"/>
  </cols>
  <sheetData>
    <row r="1" spans="1:6" ht="15.6" customHeight="1" x14ac:dyDescent="0.3">
      <c r="A1" s="19" t="s">
        <v>44</v>
      </c>
    </row>
    <row r="2" spans="1:6" ht="13.05" customHeight="1" x14ac:dyDescent="0.3"/>
    <row r="3" spans="1:6" ht="14.1" customHeight="1" x14ac:dyDescent="0.3">
      <c r="A3" s="20" t="s">
        <v>6</v>
      </c>
    </row>
    <row r="4" spans="1:6" ht="87" customHeight="1" x14ac:dyDescent="0.3">
      <c r="A4" s="18" t="s">
        <v>113</v>
      </c>
      <c r="C4" s="23"/>
      <c r="F4" s="29"/>
    </row>
    <row r="5" spans="1:6" x14ac:dyDescent="0.3">
      <c r="A5" s="18"/>
      <c r="B5" s="30"/>
      <c r="C5" s="23"/>
      <c r="F5" s="29"/>
    </row>
    <row r="6" spans="1:6" ht="14.1" customHeight="1" x14ac:dyDescent="0.3">
      <c r="A6" s="20" t="s">
        <v>49</v>
      </c>
      <c r="C6" s="24"/>
    </row>
    <row r="7" spans="1:6" ht="14.1" customHeight="1" x14ac:dyDescent="0.3">
      <c r="A7" s="39" t="s">
        <v>67</v>
      </c>
      <c r="C7" s="31"/>
    </row>
    <row r="8" spans="1:6" ht="14.1" customHeight="1" x14ac:dyDescent="0.3">
      <c r="A8" s="32"/>
    </row>
    <row r="9" spans="1:6" ht="14.1" customHeight="1" x14ac:dyDescent="0.3">
      <c r="A9" s="20" t="s">
        <v>7</v>
      </c>
    </row>
    <row r="10" spans="1:6" ht="40.5" customHeight="1" x14ac:dyDescent="0.3">
      <c r="A10" s="18" t="s">
        <v>112</v>
      </c>
      <c r="B10" s="33"/>
      <c r="C10" s="38"/>
    </row>
    <row r="11" spans="1:6" ht="14.1" customHeight="1" x14ac:dyDescent="0.3"/>
    <row r="12" spans="1:6" ht="14.1" customHeight="1" x14ac:dyDescent="0.3">
      <c r="A12" s="25" t="s">
        <v>50</v>
      </c>
    </row>
    <row r="13" spans="1:6" ht="56.1" customHeight="1" x14ac:dyDescent="0.3">
      <c r="A13" s="34" t="s">
        <v>51</v>
      </c>
      <c r="C13" s="23"/>
    </row>
    <row r="14" spans="1:6" x14ac:dyDescent="0.3">
      <c r="A14" s="35" t="s">
        <v>39</v>
      </c>
      <c r="C14" s="23"/>
    </row>
    <row r="15" spans="1:6" ht="14.1" customHeight="1" x14ac:dyDescent="0.3"/>
    <row r="16" spans="1:6" ht="14.1" customHeight="1" x14ac:dyDescent="0.3">
      <c r="A16" s="36" t="s">
        <v>52</v>
      </c>
    </row>
    <row r="17" spans="1:3" ht="104.1" customHeight="1" x14ac:dyDescent="0.3">
      <c r="A17" s="18" t="s">
        <v>53</v>
      </c>
      <c r="C17" s="23"/>
    </row>
    <row r="18" spans="1:3" ht="14.1" customHeight="1" x14ac:dyDescent="0.3"/>
    <row r="19" spans="1:3" ht="14.1" customHeight="1" x14ac:dyDescent="0.3">
      <c r="A19" s="20" t="s">
        <v>20</v>
      </c>
    </row>
    <row r="20" spans="1:3" ht="41.1" customHeight="1" x14ac:dyDescent="0.3">
      <c r="A20" s="18" t="s">
        <v>35</v>
      </c>
    </row>
    <row r="21" spans="1:3" ht="107.1" customHeight="1" x14ac:dyDescent="0.3">
      <c r="A21" s="18" t="s">
        <v>61</v>
      </c>
    </row>
    <row r="22" spans="1:3" ht="14.1" customHeight="1" x14ac:dyDescent="0.3">
      <c r="A22" s="10" t="s">
        <v>54</v>
      </c>
    </row>
    <row r="23" spans="1:3" ht="80.099999999999994" customHeight="1" x14ac:dyDescent="0.3">
      <c r="A23" s="18" t="s">
        <v>60</v>
      </c>
    </row>
    <row r="24" spans="1:3" ht="14.1" customHeight="1" x14ac:dyDescent="0.3">
      <c r="A24" s="37"/>
    </row>
    <row r="25" spans="1:3" x14ac:dyDescent="0.3">
      <c r="A25" s="2"/>
    </row>
    <row r="26" spans="1:3" x14ac:dyDescent="0.3">
      <c r="A26" s="18"/>
    </row>
    <row r="27" spans="1:3" x14ac:dyDescent="0.3">
      <c r="A27" s="18"/>
    </row>
    <row r="28" spans="1:3" x14ac:dyDescent="0.3">
      <c r="A28" s="18"/>
    </row>
    <row r="29" spans="1:3" x14ac:dyDescent="0.3">
      <c r="A29" s="18"/>
    </row>
  </sheetData>
  <hyperlinks>
    <hyperlink ref="A22" r:id="rId1" xr:uid="{00000000-0004-0000-0700-000000000000}"/>
    <hyperlink ref="A14" r:id="rId2" display="https://www.cbs.nl/nl-nl/onze-diensten/methoden/onderzoeksomschrijvingen/korte-onderzoeksbeschrijvingen/barometer-culturele-diversiteit-ingezoomde-variant" xr:uid="{00000000-0004-0000-0700-000001000000}"/>
  </hyperlinks>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2"/>
  <sheetViews>
    <sheetView showGridLines="0" zoomScaleNormal="100" workbookViewId="0"/>
  </sheetViews>
  <sheetFormatPr defaultColWidth="11.44140625" defaultRowHeight="14.4" x14ac:dyDescent="0.3"/>
  <cols>
    <col min="1" max="1" width="21" customWidth="1"/>
    <col min="2" max="2" width="84.77734375" customWidth="1"/>
    <col min="4" max="4" width="64" customWidth="1"/>
  </cols>
  <sheetData>
    <row r="1" spans="1:11" ht="15.6" customHeight="1" x14ac:dyDescent="0.3">
      <c r="A1" s="15" t="s">
        <v>36</v>
      </c>
    </row>
    <row r="2" spans="1:11" ht="13.05" customHeight="1" x14ac:dyDescent="0.3">
      <c r="A2" s="15"/>
    </row>
    <row r="3" spans="1:11" x14ac:dyDescent="0.3">
      <c r="A3" s="7" t="s">
        <v>9</v>
      </c>
    </row>
    <row r="4" spans="1:11" ht="104.55" customHeight="1" x14ac:dyDescent="0.3">
      <c r="A4" s="40" t="s">
        <v>41</v>
      </c>
      <c r="B4" s="18" t="s">
        <v>42</v>
      </c>
    </row>
    <row r="5" spans="1:11" ht="15" customHeight="1" x14ac:dyDescent="0.3">
      <c r="A5" s="40" t="s">
        <v>31</v>
      </c>
      <c r="B5" s="56" t="s">
        <v>114</v>
      </c>
    </row>
    <row r="6" spans="1:11" x14ac:dyDescent="0.3">
      <c r="B6" s="29"/>
    </row>
    <row r="7" spans="1:11" x14ac:dyDescent="0.3">
      <c r="A7" s="36" t="s">
        <v>8</v>
      </c>
    </row>
    <row r="8" spans="1:11" x14ac:dyDescent="0.3">
      <c r="A8" s="40" t="s">
        <v>62</v>
      </c>
      <c r="B8" s="42" t="s">
        <v>63</v>
      </c>
    </row>
    <row r="9" spans="1:11" x14ac:dyDescent="0.3">
      <c r="A9" s="40" t="s">
        <v>55</v>
      </c>
      <c r="B9" s="42" t="s">
        <v>22</v>
      </c>
    </row>
    <row r="10" spans="1:11" x14ac:dyDescent="0.3">
      <c r="A10" s="40" t="s">
        <v>27</v>
      </c>
      <c r="B10" s="42" t="s">
        <v>28</v>
      </c>
    </row>
    <row r="11" spans="1:11" x14ac:dyDescent="0.3">
      <c r="A11" s="57" t="s">
        <v>115</v>
      </c>
      <c r="B11" s="58" t="s">
        <v>116</v>
      </c>
    </row>
    <row r="12" spans="1:11" x14ac:dyDescent="0.3">
      <c r="A12" s="40" t="s">
        <v>23</v>
      </c>
      <c r="B12" s="42" t="s">
        <v>24</v>
      </c>
    </row>
    <row r="13" spans="1:11" x14ac:dyDescent="0.3">
      <c r="A13" s="40" t="s">
        <v>29</v>
      </c>
      <c r="B13" s="42" t="s">
        <v>30</v>
      </c>
    </row>
    <row r="14" spans="1:11" ht="13.05" customHeight="1" x14ac:dyDescent="0.3">
      <c r="F14" s="41"/>
      <c r="G14" s="16"/>
      <c r="H14" s="16"/>
      <c r="I14" s="16"/>
      <c r="J14" s="16"/>
      <c r="K14" s="16"/>
    </row>
    <row r="15" spans="1:11" ht="14.55" customHeight="1" x14ac:dyDescent="0.3">
      <c r="A15" s="36" t="s">
        <v>25</v>
      </c>
      <c r="F15" s="41"/>
    </row>
    <row r="16" spans="1:11" ht="14.55" customHeight="1" x14ac:dyDescent="0.3">
      <c r="A16" s="40" t="s">
        <v>10</v>
      </c>
      <c r="B16" s="36" t="s">
        <v>11</v>
      </c>
      <c r="F16" s="41"/>
    </row>
    <row r="17" spans="1:11" ht="195" customHeight="1" x14ac:dyDescent="0.3">
      <c r="A17" s="40" t="s">
        <v>12</v>
      </c>
      <c r="B17" s="18" t="s">
        <v>56</v>
      </c>
      <c r="F17" s="41"/>
      <c r="G17" s="16"/>
      <c r="H17" s="16"/>
      <c r="I17" s="16"/>
      <c r="J17" s="16"/>
      <c r="K17" s="16"/>
    </row>
    <row r="18" spans="1:11" x14ac:dyDescent="0.3">
      <c r="A18" s="40" t="s">
        <v>13</v>
      </c>
      <c r="B18" s="42" t="s">
        <v>21</v>
      </c>
    </row>
    <row r="19" spans="1:11" x14ac:dyDescent="0.3">
      <c r="A19" s="40" t="s">
        <v>14</v>
      </c>
      <c r="B19" s="42" t="s">
        <v>15</v>
      </c>
    </row>
    <row r="20" spans="1:11" x14ac:dyDescent="0.3">
      <c r="A20" s="40" t="s">
        <v>16</v>
      </c>
      <c r="B20" s="42" t="s">
        <v>17</v>
      </c>
    </row>
    <row r="21" spans="1:11" ht="33" customHeight="1" x14ac:dyDescent="0.3">
      <c r="A21" s="40" t="s">
        <v>18</v>
      </c>
      <c r="B21" s="18" t="s">
        <v>26</v>
      </c>
    </row>
    <row r="23" spans="1:11" x14ac:dyDescent="0.3">
      <c r="A23" s="40" t="s">
        <v>10</v>
      </c>
      <c r="B23" s="59" t="s">
        <v>117</v>
      </c>
    </row>
    <row r="24" spans="1:11" ht="39" customHeight="1" x14ac:dyDescent="0.3">
      <c r="A24" s="40" t="s">
        <v>12</v>
      </c>
      <c r="B24" s="18" t="s">
        <v>118</v>
      </c>
    </row>
    <row r="25" spans="1:11" x14ac:dyDescent="0.3">
      <c r="A25" s="40" t="s">
        <v>13</v>
      </c>
      <c r="B25" s="42" t="s">
        <v>119</v>
      </c>
    </row>
    <row r="26" spans="1:11" x14ac:dyDescent="0.3">
      <c r="A26" s="40" t="s">
        <v>14</v>
      </c>
      <c r="B26" s="42" t="s">
        <v>15</v>
      </c>
    </row>
    <row r="27" spans="1:11" x14ac:dyDescent="0.3">
      <c r="A27" s="40" t="s">
        <v>16</v>
      </c>
      <c r="B27" s="42" t="s">
        <v>19</v>
      </c>
    </row>
    <row r="28" spans="1:11" ht="64.5" customHeight="1" x14ac:dyDescent="0.3">
      <c r="A28" s="40" t="s">
        <v>18</v>
      </c>
      <c r="B28" s="18" t="s">
        <v>68</v>
      </c>
      <c r="D28" s="23"/>
    </row>
    <row r="29" spans="1:11" ht="70.5" customHeight="1" x14ac:dyDescent="0.3">
      <c r="A29" s="40"/>
      <c r="B29" s="18" t="s">
        <v>57</v>
      </c>
    </row>
    <row r="30" spans="1:11" ht="39" customHeight="1" x14ac:dyDescent="0.3">
      <c r="D30" s="23"/>
    </row>
    <row r="31" spans="1:11" ht="52.05" customHeight="1" x14ac:dyDescent="0.3">
      <c r="D31" s="23"/>
    </row>
    <row r="32" spans="1:11" x14ac:dyDescent="0.3">
      <c r="B32" s="18"/>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1"/>
  <sheetViews>
    <sheetView showGridLines="0" zoomScaleNormal="100" workbookViewId="0"/>
  </sheetViews>
  <sheetFormatPr defaultColWidth="11.44140625" defaultRowHeight="14.4" x14ac:dyDescent="0.3"/>
  <cols>
    <col min="1" max="1" width="27.77734375" customWidth="1"/>
    <col min="2" max="2" width="79.5546875" customWidth="1"/>
  </cols>
  <sheetData>
    <row r="1" spans="1:7" ht="15.6" customHeight="1" x14ac:dyDescent="0.3">
      <c r="A1" s="15" t="s">
        <v>0</v>
      </c>
      <c r="B1" s="16"/>
      <c r="C1" s="16"/>
      <c r="D1" s="16"/>
      <c r="E1" s="16"/>
      <c r="F1" s="9"/>
      <c r="G1" s="16"/>
    </row>
    <row r="2" spans="1:7" ht="13.05" customHeight="1" x14ac:dyDescent="0.3">
      <c r="A2" s="17"/>
      <c r="B2" s="16"/>
      <c r="C2" s="16"/>
      <c r="D2" s="16"/>
      <c r="E2" s="16"/>
      <c r="F2" s="16"/>
      <c r="G2" s="16"/>
    </row>
    <row r="3" spans="1:7" ht="13.05" customHeight="1" x14ac:dyDescent="0.3">
      <c r="A3" s="7" t="s">
        <v>33</v>
      </c>
      <c r="B3" s="16"/>
      <c r="C3" s="16"/>
      <c r="D3" s="16"/>
      <c r="E3" s="16"/>
      <c r="F3" s="16"/>
      <c r="G3" s="16"/>
    </row>
    <row r="4" spans="1:7" ht="13.05" customHeight="1" x14ac:dyDescent="0.3">
      <c r="A4" s="10" t="s">
        <v>45</v>
      </c>
      <c r="B4" s="2" t="s">
        <v>43</v>
      </c>
    </row>
    <row r="5" spans="1:7" ht="13.05" customHeight="1" x14ac:dyDescent="0.3">
      <c r="A5" s="14" t="str">
        <f>HYPERLINK("#'Tabel 1'!A1", "Tabel 1")</f>
        <v>Tabel 1</v>
      </c>
      <c r="B5" s="2" t="s">
        <v>70</v>
      </c>
    </row>
    <row r="6" spans="1:7" ht="13.05" customHeight="1" x14ac:dyDescent="0.3">
      <c r="A6" s="14" t="str">
        <f>HYPERLINK("#'Tabel 2'!A1", "Tabel 2")</f>
        <v>Tabel 2</v>
      </c>
      <c r="B6" s="2" t="s">
        <v>82</v>
      </c>
    </row>
    <row r="7" spans="1:7" ht="13.05" customHeight="1" x14ac:dyDescent="0.3">
      <c r="A7" s="14" t="str">
        <f>HYPERLINK("#'Tabel 3'!A1", "Tabel 3")</f>
        <v>Tabel 3</v>
      </c>
      <c r="B7" s="2" t="s">
        <v>90</v>
      </c>
    </row>
    <row r="8" spans="1:7" ht="13.05" customHeight="1" x14ac:dyDescent="0.3">
      <c r="A8" s="8" t="str">
        <f>HYPERLINK("#'Tabel 4'!A1", "Tabel 4")</f>
        <v>Tabel 4</v>
      </c>
      <c r="B8" s="2" t="s">
        <v>97</v>
      </c>
    </row>
    <row r="9" spans="1:7" ht="13.05" customHeight="1" x14ac:dyDescent="0.3">
      <c r="A9" s="52" t="str">
        <f>HYPERLINK("#'Tabel 5'!A1", "Tabel 5")</f>
        <v>Tabel 5</v>
      </c>
      <c r="B9" s="53" t="s">
        <v>103</v>
      </c>
    </row>
    <row r="10" spans="1:7" ht="13.05" customHeight="1" x14ac:dyDescent="0.3">
      <c r="A10" s="52" t="str">
        <f>HYPERLINK("#'Tabel 6'!A1", "Tabel 6")</f>
        <v>Tabel 6</v>
      </c>
      <c r="B10" s="53" t="s">
        <v>104</v>
      </c>
    </row>
    <row r="11" spans="1:7" ht="13.05" customHeight="1" x14ac:dyDescent="0.3">
      <c r="A11" s="8" t="s">
        <v>1</v>
      </c>
      <c r="B11" s="2" t="s">
        <v>44</v>
      </c>
    </row>
    <row r="12" spans="1:7" ht="13.05" customHeight="1" x14ac:dyDescent="0.3">
      <c r="A12" s="8" t="s">
        <v>9</v>
      </c>
      <c r="B12" s="2" t="s">
        <v>36</v>
      </c>
    </row>
    <row r="13" spans="1:7" ht="13.05" customHeight="1" x14ac:dyDescent="0.3">
      <c r="B13" s="16"/>
      <c r="D13" s="17"/>
    </row>
    <row r="14" spans="1:7" ht="13.05" customHeight="1" x14ac:dyDescent="0.3">
      <c r="A14" s="7" t="s">
        <v>32</v>
      </c>
      <c r="D14" s="17"/>
    </row>
    <row r="15" spans="1:7" ht="13.05" customHeight="1" x14ac:dyDescent="0.3">
      <c r="A15" s="17" t="s">
        <v>66</v>
      </c>
      <c r="D15" s="17"/>
    </row>
    <row r="16" spans="1:7" ht="13.05" customHeight="1" x14ac:dyDescent="0.3">
      <c r="A16" s="12" t="s">
        <v>59</v>
      </c>
      <c r="D16" s="17"/>
    </row>
    <row r="17" spans="1:4" ht="13.05" customHeight="1" x14ac:dyDescent="0.3">
      <c r="A17" s="17"/>
      <c r="D17" s="17"/>
    </row>
    <row r="18" spans="1:4" ht="13.05" customHeight="1" x14ac:dyDescent="0.3">
      <c r="A18" s="7" t="s">
        <v>2</v>
      </c>
      <c r="B18" s="13"/>
      <c r="D18" s="17"/>
    </row>
    <row r="19" spans="1:4" ht="13.05" customHeight="1" x14ac:dyDescent="0.3">
      <c r="A19" s="17" t="s">
        <v>3</v>
      </c>
      <c r="B19" s="11"/>
      <c r="D19" s="17"/>
    </row>
    <row r="20" spans="1:4" ht="13.05" customHeight="1" x14ac:dyDescent="0.3">
      <c r="A20" s="17" t="s">
        <v>4</v>
      </c>
      <c r="B20" s="11"/>
      <c r="D20" s="17"/>
    </row>
    <row r="21" spans="1:4" ht="13.05" customHeight="1" x14ac:dyDescent="0.3">
      <c r="A21" s="17" t="s">
        <v>34</v>
      </c>
      <c r="B21" s="11"/>
    </row>
  </sheetData>
  <conditionalFormatting sqref="B1:B3">
    <cfRule type="cellIs" dxfId="3" priority="55" stopIfTrue="1" operator="equal">
      <formula>"   "</formula>
    </cfRule>
    <cfRule type="cellIs" dxfId="2" priority="56" stopIfTrue="1" operator="equal">
      <formula>"    "</formula>
    </cfRule>
  </conditionalFormatting>
  <conditionalFormatting sqref="B5:B10">
    <cfRule type="cellIs" dxfId="1" priority="1" stopIfTrue="1" operator="equal">
      <formula>"   "</formula>
    </cfRule>
    <cfRule type="cellIs" dxfId="0" priority="2" stopIfTrue="1" operator="equal">
      <formula>"    "</formula>
    </cfRule>
  </conditionalFormatting>
  <hyperlinks>
    <hyperlink ref="A11" location="Toelichting!A1" display="Toelichting" xr:uid="{00000000-0004-0000-0100-000000000000}"/>
    <hyperlink ref="A12" location="Begrippen!A1" display="Begrippen" xr:uid="{00000000-0004-0000-0100-000001000000}"/>
    <hyperlink ref="A4" location="Introductie!A1" display="Introductie" xr:uid="{00000000-0004-0000-0100-000002000000}"/>
    <hyperlink ref="A16"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1.44140625" defaultRowHeight="14.4" x14ac:dyDescent="0.3"/>
  <cols>
    <col min="1" max="1" width="99" customWidth="1"/>
    <col min="2" max="2" width="9.21875" customWidth="1"/>
    <col min="3" max="3" width="36.5546875" customWidth="1"/>
  </cols>
  <sheetData>
    <row r="1" spans="1:4" ht="15.6" customHeight="1" x14ac:dyDescent="0.3">
      <c r="A1" s="19" t="s">
        <v>45</v>
      </c>
    </row>
    <row r="2" spans="1:4" ht="13.05" customHeight="1" x14ac:dyDescent="0.3"/>
    <row r="3" spans="1:4" ht="14.1" customHeight="1" x14ac:dyDescent="0.3">
      <c r="A3" s="20" t="s">
        <v>5</v>
      </c>
    </row>
    <row r="4" spans="1:4" ht="65.099999999999994" customHeight="1" x14ac:dyDescent="0.3">
      <c r="A4" s="18" t="s">
        <v>46</v>
      </c>
      <c r="D4" s="21"/>
    </row>
    <row r="5" spans="1:4" x14ac:dyDescent="0.3">
      <c r="A5" s="18"/>
      <c r="D5" s="22"/>
    </row>
    <row r="6" spans="1:4" ht="97.5" customHeight="1" x14ac:dyDescent="0.3">
      <c r="A6" s="18" t="s">
        <v>105</v>
      </c>
      <c r="C6" s="23"/>
      <c r="D6" s="22"/>
    </row>
    <row r="7" spans="1:4" x14ac:dyDescent="0.3">
      <c r="A7" s="18"/>
    </row>
    <row r="8" spans="1:4" ht="78" customHeight="1" x14ac:dyDescent="0.3">
      <c r="A8" s="18" t="s">
        <v>58</v>
      </c>
      <c r="C8" s="24"/>
    </row>
    <row r="9" spans="1:4" ht="14.1" customHeight="1" x14ac:dyDescent="0.3">
      <c r="A9" s="10" t="s">
        <v>38</v>
      </c>
    </row>
    <row r="10" spans="1:4" ht="14.1" customHeight="1" x14ac:dyDescent="0.3">
      <c r="A10" s="10"/>
    </row>
    <row r="11" spans="1:4" ht="14.1" customHeight="1" x14ac:dyDescent="0.3">
      <c r="A11" s="25" t="s">
        <v>47</v>
      </c>
    </row>
    <row r="12" spans="1:4" ht="77.25" customHeight="1" x14ac:dyDescent="0.3">
      <c r="A12" s="26" t="s">
        <v>120</v>
      </c>
      <c r="C12" s="27"/>
    </row>
    <row r="13" spans="1:4" ht="14.1" customHeight="1" x14ac:dyDescent="0.3">
      <c r="A13" s="28"/>
    </row>
    <row r="14" spans="1:4" ht="14.1" customHeight="1" x14ac:dyDescent="0.3">
      <c r="A14" s="20" t="s">
        <v>48</v>
      </c>
    </row>
    <row r="15" spans="1:4" ht="14.1" customHeight="1" x14ac:dyDescent="0.3">
      <c r="A15" s="54" t="s">
        <v>40</v>
      </c>
    </row>
    <row r="16" spans="1:4" x14ac:dyDescent="0.3">
      <c r="A16" s="2"/>
    </row>
    <row r="17" spans="1:1" x14ac:dyDescent="0.3">
      <c r="A17" s="18"/>
    </row>
    <row r="18" spans="1:1" x14ac:dyDescent="0.3">
      <c r="A18" s="18"/>
    </row>
    <row r="19" spans="1:1" x14ac:dyDescent="0.3">
      <c r="A19" s="18"/>
    </row>
    <row r="20" spans="1:1" x14ac:dyDescent="0.3">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1.44140625" defaultRowHeight="14.4" x14ac:dyDescent="0.3"/>
  <cols>
    <col min="1" max="1" width="42.5546875" customWidth="1"/>
    <col min="2" max="2" width="6.5546875" customWidth="1"/>
    <col min="3" max="5" width="19.77734375" customWidth="1"/>
  </cols>
  <sheetData>
    <row r="1" spans="1:10" x14ac:dyDescent="0.3">
      <c r="A1" s="43" t="s">
        <v>69</v>
      </c>
      <c r="J1" s="43"/>
    </row>
    <row r="2" spans="1:10" x14ac:dyDescent="0.3">
      <c r="A2" s="60" t="s">
        <v>70</v>
      </c>
      <c r="B2" s="60"/>
      <c r="C2" s="60"/>
      <c r="D2" s="60"/>
      <c r="E2" s="60"/>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72</v>
      </c>
      <c r="D8" s="55">
        <v>6</v>
      </c>
      <c r="E8" s="55">
        <v>22</v>
      </c>
    </row>
    <row r="9" spans="1:10" x14ac:dyDescent="0.3">
      <c r="A9" s="45"/>
      <c r="B9" s="44"/>
      <c r="C9" s="44"/>
      <c r="D9" s="44"/>
      <c r="E9" s="44"/>
    </row>
    <row r="10" spans="1:10" x14ac:dyDescent="0.3">
      <c r="A10" s="47" t="s">
        <v>80</v>
      </c>
      <c r="B10" s="44"/>
      <c r="C10" s="44"/>
      <c r="D10" s="44"/>
      <c r="E10" s="44"/>
    </row>
    <row r="11" spans="1:10" x14ac:dyDescent="0.3">
      <c r="A11" s="45" t="s">
        <v>77</v>
      </c>
      <c r="B11" s="55">
        <v>100</v>
      </c>
      <c r="C11" s="55">
        <v>79</v>
      </c>
      <c r="D11" s="55">
        <v>6</v>
      </c>
      <c r="E11" s="55">
        <v>15</v>
      </c>
    </row>
    <row r="12" spans="1:10" x14ac:dyDescent="0.3">
      <c r="A12" s="45" t="s">
        <v>78</v>
      </c>
      <c r="B12" s="55">
        <v>100</v>
      </c>
      <c r="C12" s="55">
        <v>67</v>
      </c>
      <c r="D12" s="55">
        <v>6</v>
      </c>
      <c r="E12" s="55">
        <v>27</v>
      </c>
    </row>
    <row r="13" spans="1:10" x14ac:dyDescent="0.3">
      <c r="A13" s="45"/>
      <c r="B13" s="44"/>
      <c r="C13" s="44"/>
      <c r="D13" s="44"/>
      <c r="E13" s="44"/>
    </row>
    <row r="14" spans="1:10" x14ac:dyDescent="0.3">
      <c r="A14" s="48" t="s">
        <v>79</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
  <sheetViews>
    <sheetView showGridLines="0" zoomScaleNormal="100" workbookViewId="0"/>
  </sheetViews>
  <sheetFormatPr defaultColWidth="11.44140625" defaultRowHeight="14.4" x14ac:dyDescent="0.3"/>
  <cols>
    <col min="1" max="1" width="42.5546875" customWidth="1"/>
    <col min="2" max="2" width="6.5546875" customWidth="1"/>
    <col min="3" max="5" width="19.77734375" customWidth="1"/>
  </cols>
  <sheetData>
    <row r="1" spans="1:10" x14ac:dyDescent="0.3">
      <c r="A1" s="43" t="s">
        <v>81</v>
      </c>
      <c r="J1" s="43"/>
    </row>
    <row r="2" spans="1:10" x14ac:dyDescent="0.3">
      <c r="A2" s="60" t="s">
        <v>82</v>
      </c>
      <c r="B2" s="60"/>
      <c r="C2" s="60"/>
      <c r="D2" s="60"/>
      <c r="E2" s="60"/>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72</v>
      </c>
      <c r="D8" s="55">
        <v>6</v>
      </c>
      <c r="E8" s="55">
        <v>22</v>
      </c>
    </row>
    <row r="9" spans="1:10" x14ac:dyDescent="0.3">
      <c r="A9" s="45"/>
      <c r="B9" s="49"/>
      <c r="C9" s="49"/>
      <c r="D9" s="49"/>
      <c r="E9" s="49"/>
    </row>
    <row r="10" spans="1:10" x14ac:dyDescent="0.3">
      <c r="A10" s="47" t="s">
        <v>88</v>
      </c>
      <c r="B10" s="49"/>
      <c r="C10" s="49"/>
      <c r="D10" s="49"/>
      <c r="E10" s="49"/>
    </row>
    <row r="11" spans="1:10" x14ac:dyDescent="0.3">
      <c r="A11" s="45" t="s">
        <v>83</v>
      </c>
      <c r="B11" s="55">
        <v>100</v>
      </c>
      <c r="C11" s="55">
        <v>68</v>
      </c>
      <c r="D11" s="55">
        <v>7</v>
      </c>
      <c r="E11" s="55">
        <v>26</v>
      </c>
    </row>
    <row r="12" spans="1:10" x14ac:dyDescent="0.3">
      <c r="A12" s="45" t="s">
        <v>84</v>
      </c>
      <c r="B12" s="55">
        <v>100</v>
      </c>
      <c r="C12" s="55">
        <v>74</v>
      </c>
      <c r="D12" s="55">
        <v>4</v>
      </c>
      <c r="E12" s="55">
        <v>23</v>
      </c>
    </row>
    <row r="13" spans="1:10" x14ac:dyDescent="0.3">
      <c r="A13" s="45" t="s">
        <v>85</v>
      </c>
      <c r="B13" s="55">
        <v>100</v>
      </c>
      <c r="C13" s="55">
        <v>69</v>
      </c>
      <c r="D13" s="55">
        <v>6</v>
      </c>
      <c r="E13" s="55">
        <v>25</v>
      </c>
    </row>
    <row r="14" spans="1:10" x14ac:dyDescent="0.3">
      <c r="A14" s="45" t="s">
        <v>86</v>
      </c>
      <c r="B14" s="55">
        <v>100</v>
      </c>
      <c r="C14" s="55">
        <v>74</v>
      </c>
      <c r="D14" s="55">
        <v>8</v>
      </c>
      <c r="E14" s="55">
        <v>18</v>
      </c>
    </row>
    <row r="15" spans="1:10" x14ac:dyDescent="0.3">
      <c r="A15" s="45" t="s">
        <v>87</v>
      </c>
      <c r="B15" s="55">
        <v>100</v>
      </c>
      <c r="C15" s="55">
        <v>74</v>
      </c>
      <c r="D15" s="55">
        <v>5</v>
      </c>
      <c r="E15" s="55">
        <v>21</v>
      </c>
    </row>
    <row r="16" spans="1:10" x14ac:dyDescent="0.3">
      <c r="A16" s="45"/>
      <c r="B16" s="49"/>
      <c r="C16" s="49"/>
      <c r="D16" s="49"/>
      <c r="E16" s="49"/>
    </row>
    <row r="17" spans="1:5" x14ac:dyDescent="0.3">
      <c r="A17" s="48" t="s">
        <v>79</v>
      </c>
      <c r="B17" s="48"/>
      <c r="C17" s="48"/>
      <c r="D17" s="48"/>
      <c r="E17" s="48"/>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9"/>
  <sheetViews>
    <sheetView showGridLines="0" zoomScaleNormal="100" workbookViewId="0"/>
  </sheetViews>
  <sheetFormatPr defaultColWidth="11.44140625" defaultRowHeight="14.4" x14ac:dyDescent="0.3"/>
  <cols>
    <col min="1" max="1" width="42.5546875" customWidth="1"/>
    <col min="2" max="2" width="6.5546875" customWidth="1"/>
    <col min="3" max="5" width="19.77734375" customWidth="1"/>
  </cols>
  <sheetData>
    <row r="1" spans="1:10" x14ac:dyDescent="0.3">
      <c r="A1" s="43" t="s">
        <v>89</v>
      </c>
      <c r="J1" s="43"/>
    </row>
    <row r="2" spans="1:10" x14ac:dyDescent="0.3">
      <c r="A2" s="60" t="s">
        <v>90</v>
      </c>
      <c r="B2" s="60"/>
      <c r="C2" s="60"/>
      <c r="D2" s="60"/>
      <c r="E2" s="60"/>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72</v>
      </c>
      <c r="D8" s="55">
        <v>6</v>
      </c>
      <c r="E8" s="55">
        <v>22</v>
      </c>
    </row>
    <row r="9" spans="1:10" x14ac:dyDescent="0.3">
      <c r="A9" s="45"/>
      <c r="B9" s="50"/>
      <c r="C9" s="50"/>
      <c r="D9" s="50"/>
      <c r="E9" s="50"/>
    </row>
    <row r="10" spans="1:10" x14ac:dyDescent="0.3">
      <c r="A10" s="47" t="s">
        <v>95</v>
      </c>
      <c r="B10" s="50"/>
      <c r="C10" s="50"/>
      <c r="D10" s="50"/>
      <c r="E10" s="50"/>
    </row>
    <row r="11" spans="1:10" x14ac:dyDescent="0.3">
      <c r="A11" s="45" t="s">
        <v>91</v>
      </c>
      <c r="B11" s="55">
        <v>100</v>
      </c>
      <c r="C11" s="55">
        <v>69</v>
      </c>
      <c r="D11" s="55">
        <v>7</v>
      </c>
      <c r="E11" s="55">
        <v>24</v>
      </c>
    </row>
    <row r="12" spans="1:10" x14ac:dyDescent="0.3">
      <c r="A12" s="45" t="s">
        <v>92</v>
      </c>
      <c r="B12" s="55">
        <v>100</v>
      </c>
      <c r="C12" s="55">
        <v>78</v>
      </c>
      <c r="D12" s="55">
        <v>5</v>
      </c>
      <c r="E12" s="55">
        <v>17</v>
      </c>
    </row>
    <row r="13" spans="1:10" x14ac:dyDescent="0.3">
      <c r="A13" s="45" t="s">
        <v>93</v>
      </c>
      <c r="B13" s="55">
        <v>100</v>
      </c>
      <c r="C13" s="55">
        <v>80</v>
      </c>
      <c r="D13" s="55">
        <v>4</v>
      </c>
      <c r="E13" s="55">
        <v>15</v>
      </c>
    </row>
    <row r="14" spans="1:10" ht="15" x14ac:dyDescent="0.3">
      <c r="A14" s="45" t="s">
        <v>108</v>
      </c>
      <c r="B14" s="55">
        <v>100</v>
      </c>
      <c r="C14" s="55">
        <v>75</v>
      </c>
      <c r="D14" s="55">
        <v>6</v>
      </c>
      <c r="E14" s="55">
        <v>18</v>
      </c>
    </row>
    <row r="15" spans="1:10" ht="15" x14ac:dyDescent="0.3">
      <c r="A15" s="45" t="s">
        <v>109</v>
      </c>
      <c r="B15" s="55">
        <v>100</v>
      </c>
      <c r="C15" s="55">
        <v>65</v>
      </c>
      <c r="D15" s="55">
        <v>5</v>
      </c>
      <c r="E15" s="55">
        <v>30</v>
      </c>
    </row>
    <row r="16" spans="1:10" x14ac:dyDescent="0.3">
      <c r="A16" s="45" t="s">
        <v>94</v>
      </c>
      <c r="B16" s="55">
        <v>100</v>
      </c>
      <c r="C16" s="55">
        <v>68</v>
      </c>
      <c r="D16" s="55">
        <v>7</v>
      </c>
      <c r="E16" s="55">
        <v>25</v>
      </c>
    </row>
    <row r="17" spans="1:5" x14ac:dyDescent="0.3">
      <c r="A17" s="45"/>
      <c r="B17" s="50"/>
      <c r="C17" s="50"/>
      <c r="D17" s="50"/>
      <c r="E17" s="50"/>
    </row>
    <row r="18" spans="1:5" x14ac:dyDescent="0.3">
      <c r="A18" s="48" t="s">
        <v>79</v>
      </c>
      <c r="B18" s="48"/>
      <c r="C18" s="48"/>
      <c r="D18" s="48"/>
      <c r="E18" s="48"/>
    </row>
    <row r="19" spans="1:5" ht="76.5" customHeight="1" x14ac:dyDescent="0.3">
      <c r="A19" s="61" t="s">
        <v>121</v>
      </c>
      <c r="B19" s="61"/>
      <c r="C19" s="61"/>
      <c r="D19" s="61"/>
      <c r="E19" s="61"/>
    </row>
  </sheetData>
  <mergeCells count="2">
    <mergeCell ref="A2:E2"/>
    <mergeCell ref="A19:E19"/>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
  <sheetViews>
    <sheetView showGridLines="0" zoomScaleNormal="100" workbookViewId="0"/>
  </sheetViews>
  <sheetFormatPr defaultColWidth="11.44140625" defaultRowHeight="14.4" x14ac:dyDescent="0.3"/>
  <cols>
    <col min="1" max="1" width="42.5546875" customWidth="1"/>
    <col min="2" max="2" width="6.5546875" customWidth="1"/>
    <col min="3" max="5" width="19.77734375" customWidth="1"/>
  </cols>
  <sheetData>
    <row r="1" spans="1:10" x14ac:dyDescent="0.3">
      <c r="A1" s="43" t="s">
        <v>96</v>
      </c>
      <c r="J1" s="43"/>
    </row>
    <row r="2" spans="1:10" x14ac:dyDescent="0.3">
      <c r="A2" s="60" t="s">
        <v>97</v>
      </c>
      <c r="B2" s="60"/>
      <c r="C2" s="60"/>
      <c r="D2" s="60"/>
      <c r="E2" s="60"/>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72</v>
      </c>
      <c r="D8" s="55">
        <v>6</v>
      </c>
      <c r="E8" s="55">
        <v>22</v>
      </c>
    </row>
    <row r="9" spans="1:10" x14ac:dyDescent="0.3">
      <c r="A9" s="45"/>
      <c r="B9" s="51"/>
      <c r="C9" s="51"/>
      <c r="D9" s="51"/>
      <c r="E9" s="51"/>
    </row>
    <row r="10" spans="1:10" x14ac:dyDescent="0.3">
      <c r="A10" s="47" t="s">
        <v>102</v>
      </c>
      <c r="B10" s="51"/>
      <c r="C10" s="51"/>
      <c r="D10" s="51"/>
      <c r="E10" s="51"/>
    </row>
    <row r="11" spans="1:10" x14ac:dyDescent="0.3">
      <c r="A11" s="45" t="s">
        <v>98</v>
      </c>
      <c r="B11" s="55">
        <v>100</v>
      </c>
      <c r="C11" s="55">
        <v>57</v>
      </c>
      <c r="D11" s="55">
        <v>7</v>
      </c>
      <c r="E11" s="55">
        <v>37</v>
      </c>
    </row>
    <row r="12" spans="1:10" x14ac:dyDescent="0.3">
      <c r="A12" s="45" t="s">
        <v>99</v>
      </c>
      <c r="B12" s="55">
        <v>100</v>
      </c>
      <c r="C12" s="55">
        <v>72</v>
      </c>
      <c r="D12" s="55">
        <v>5</v>
      </c>
      <c r="E12" s="55">
        <v>23</v>
      </c>
    </row>
    <row r="13" spans="1:10" x14ac:dyDescent="0.3">
      <c r="A13" s="45" t="s">
        <v>100</v>
      </c>
      <c r="B13" s="55">
        <v>100</v>
      </c>
      <c r="C13" s="55">
        <v>82</v>
      </c>
      <c r="D13" s="55">
        <v>6</v>
      </c>
      <c r="E13" s="55">
        <v>12</v>
      </c>
    </row>
    <row r="14" spans="1:10" x14ac:dyDescent="0.3">
      <c r="A14" s="45" t="s">
        <v>101</v>
      </c>
      <c r="B14" s="55">
        <v>100</v>
      </c>
      <c r="C14" s="55">
        <v>82</v>
      </c>
      <c r="D14" s="55">
        <v>7</v>
      </c>
      <c r="E14" s="55">
        <v>11</v>
      </c>
    </row>
    <row r="15" spans="1:10" ht="15" x14ac:dyDescent="0.3">
      <c r="A15" s="45" t="s">
        <v>111</v>
      </c>
      <c r="B15" s="55">
        <v>100</v>
      </c>
      <c r="C15" s="55">
        <v>41</v>
      </c>
      <c r="D15" s="55">
        <v>5</v>
      </c>
      <c r="E15" s="55">
        <v>54</v>
      </c>
    </row>
    <row r="16" spans="1:10" x14ac:dyDescent="0.3">
      <c r="A16" s="45"/>
      <c r="B16" s="51"/>
      <c r="C16" s="51"/>
      <c r="D16" s="51"/>
      <c r="E16" s="51"/>
    </row>
    <row r="17" spans="1:5" x14ac:dyDescent="0.3">
      <c r="A17" s="48" t="s">
        <v>79</v>
      </c>
      <c r="B17" s="48"/>
      <c r="C17" s="48"/>
      <c r="D17" s="48"/>
      <c r="E17" s="48"/>
    </row>
    <row r="18" spans="1:5" ht="34.5" customHeight="1" x14ac:dyDescent="0.3">
      <c r="A18" s="62" t="s">
        <v>110</v>
      </c>
      <c r="B18" s="62"/>
      <c r="C18" s="62"/>
      <c r="D18" s="62"/>
      <c r="E18" s="62"/>
    </row>
    <row r="19" spans="1:5" x14ac:dyDescent="0.3">
      <c r="A19" s="62"/>
      <c r="B19" s="62"/>
      <c r="C19" s="62"/>
      <c r="D19" s="62"/>
      <c r="E19" s="62"/>
    </row>
    <row r="20" spans="1:5" x14ac:dyDescent="0.3">
      <c r="A20" s="62"/>
      <c r="B20" s="62"/>
      <c r="C20" s="62"/>
      <c r="D20" s="62"/>
      <c r="E20" s="62"/>
    </row>
  </sheetData>
  <mergeCells count="2">
    <mergeCell ref="A2:E2"/>
    <mergeCell ref="A18:E20"/>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7DCB7-CDC1-4B89-99C0-8D05B09F095C}">
  <dimension ref="A1:J10"/>
  <sheetViews>
    <sheetView showGridLines="0" zoomScaleNormal="100" workbookViewId="0"/>
  </sheetViews>
  <sheetFormatPr defaultColWidth="11.44140625" defaultRowHeight="14.4" x14ac:dyDescent="0.3"/>
  <cols>
    <col min="1" max="1" width="42.5546875" customWidth="1"/>
    <col min="2" max="2" width="6.5546875" customWidth="1"/>
    <col min="3" max="5" width="19.77734375" customWidth="1"/>
  </cols>
  <sheetData>
    <row r="1" spans="1:10" x14ac:dyDescent="0.3">
      <c r="A1" s="43" t="s">
        <v>107</v>
      </c>
      <c r="J1" s="43"/>
    </row>
    <row r="2" spans="1:10" x14ac:dyDescent="0.3">
      <c r="A2" s="60" t="s">
        <v>103</v>
      </c>
      <c r="B2" s="60"/>
      <c r="C2" s="60"/>
      <c r="D2" s="60"/>
      <c r="E2" s="60"/>
    </row>
    <row r="3" spans="1:10" x14ac:dyDescent="0.3">
      <c r="A3" s="45"/>
      <c r="B3" s="45" t="s">
        <v>71</v>
      </c>
      <c r="C3" s="46" t="s">
        <v>41</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69</v>
      </c>
      <c r="D8" s="55">
        <v>5</v>
      </c>
      <c r="E8" s="55">
        <v>26</v>
      </c>
    </row>
    <row r="9" spans="1:10" x14ac:dyDescent="0.3">
      <c r="A9" s="45"/>
      <c r="B9" s="51"/>
      <c r="C9" s="51"/>
      <c r="D9" s="51"/>
      <c r="E9" s="51"/>
    </row>
    <row r="10" spans="1:10" x14ac:dyDescent="0.3">
      <c r="A10" s="48" t="s">
        <v>79</v>
      </c>
      <c r="B10" s="48"/>
      <c r="C10" s="48"/>
      <c r="D10" s="48"/>
      <c r="E10" s="48"/>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3DCA1-7365-4AA3-AC41-B7D5F33CB291}">
  <dimension ref="A1:J10"/>
  <sheetViews>
    <sheetView showGridLines="0" zoomScaleNormal="100" workbookViewId="0"/>
  </sheetViews>
  <sheetFormatPr defaultColWidth="11.44140625" defaultRowHeight="14.4" x14ac:dyDescent="0.3"/>
  <cols>
    <col min="1" max="1" width="42.5546875" customWidth="1"/>
    <col min="2" max="2" width="6.5546875" customWidth="1"/>
    <col min="3" max="5" width="19.77734375" customWidth="1"/>
  </cols>
  <sheetData>
    <row r="1" spans="1:10" x14ac:dyDescent="0.3">
      <c r="A1" s="43" t="s">
        <v>106</v>
      </c>
      <c r="J1" s="43"/>
    </row>
    <row r="2" spans="1:10" x14ac:dyDescent="0.3">
      <c r="A2" s="60" t="s">
        <v>104</v>
      </c>
      <c r="B2" s="60"/>
      <c r="C2" s="60"/>
      <c r="D2" s="60"/>
      <c r="E2" s="60"/>
    </row>
    <row r="3" spans="1:10" x14ac:dyDescent="0.3">
      <c r="A3" s="45"/>
      <c r="B3" s="45" t="s">
        <v>71</v>
      </c>
      <c r="C3" s="46" t="s">
        <v>41</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74</v>
      </c>
      <c r="D8" s="55">
        <v>5</v>
      </c>
      <c r="E8" s="55">
        <v>21</v>
      </c>
    </row>
    <row r="9" spans="1:10" x14ac:dyDescent="0.3">
      <c r="A9" s="45"/>
      <c r="B9" s="51"/>
      <c r="C9" s="51"/>
      <c r="D9" s="51"/>
      <c r="E9" s="51"/>
    </row>
    <row r="10" spans="1:10" x14ac:dyDescent="0.3">
      <c r="A10" s="48" t="s">
        <v>79</v>
      </c>
      <c r="B10" s="48"/>
      <c r="C10" s="48"/>
      <c r="D10" s="48"/>
      <c r="E10" s="48"/>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Voorblad</vt:lpstr>
      <vt:lpstr>Inhoud</vt:lpstr>
      <vt:lpstr>Introductie</vt:lpstr>
      <vt:lpstr>Tabel 1</vt:lpstr>
      <vt:lpstr>Tabel 2</vt:lpstr>
      <vt:lpstr>Tabel 3</vt:lpstr>
      <vt:lpstr>Tabel 4</vt:lpstr>
      <vt:lpstr>Tabel 5</vt:lpstr>
      <vt:lpstr>Tabel 6</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2026-04-22T11:04:33Z</dcterms:modified>
</cp:coreProperties>
</file>