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79DA14CB-09B6-4DF7-85E1-8747BAB88BC8}" xr6:coauthVersionLast="47" xr6:coauthVersionMax="47" xr10:uidLastSave="{00000000-0000-0000-0000-000000000000}"/>
  <bookViews>
    <workbookView xWindow="-38520" yWindow="-1500" windowWidth="38640" windowHeight="21120" xr2:uid="{00000000-000D-0000-FFFF-FFFF00000000}"/>
  </bookViews>
  <sheets>
    <sheet name="Voorblad" sheetId="1" r:id="rId1"/>
    <sheet name="Inhoud" sheetId="2" r:id="rId2"/>
    <sheet name="Introductie" sheetId="3" r:id="rId3"/>
    <sheet name="Tabel B1.3AY" sheetId="4" r:id="rId4"/>
    <sheet name="Tabel B1.3BY" sheetId="5" r:id="rId5"/>
    <sheet name="Toelichting" sheetId="7" r:id="rId6"/>
    <sheet name="Begrippen"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 i="2" l="1"/>
  <c r="A8" i="2"/>
  <c r="A7" i="2"/>
  <c r="A6" i="2"/>
  <c r="A5" i="2"/>
  <c r="A4" i="2"/>
</calcChain>
</file>

<file path=xl/sharedStrings.xml><?xml version="1.0" encoding="utf-8"?>
<sst xmlns="http://schemas.openxmlformats.org/spreadsheetml/2006/main" count="189" uniqueCount="155">
  <si>
    <t>BDBS_B1.3AY en BDBS_B1.3BY, 2025</t>
  </si>
  <si>
    <t>Tabellenset vorderingen Bijstandsdebiteuren- en boetestatistiek (excl. AIO)</t>
  </si>
  <si>
    <t>CBS, Sociale zekerheid</t>
  </si>
  <si>
    <t>april 2026</t>
  </si>
  <si>
    <t>Inhoud</t>
  </si>
  <si>
    <t>Inhoudsopgave</t>
  </si>
  <si>
    <t>Introductie en uitleg bij de tabellen</t>
  </si>
  <si>
    <t>Aantal nieuwe vorderingen exclusief AIO ontstaan in verslagperiode en beginschuld naar ontstaansgrond (hoofdtypen), 2025</t>
  </si>
  <si>
    <t>Aantal nieuwe vorderingen exclusief AIO ontstaan in verslagperiode en beginschuld naar ontstaansgrond (uitgebreid), 2025</t>
  </si>
  <si>
    <t>Technische toelichting</t>
  </si>
  <si>
    <t>Begrippen, afkortingen en bronnen</t>
  </si>
  <si>
    <t>Contact</t>
  </si>
  <si>
    <t>Vragen over deze publicatie kunnen gestuurd worden aan team Sociale zekerheid onder vermelding van het projectnummer: PR004580.</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</si>
  <si>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</si>
  <si>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</si>
  <si>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</si>
  <si>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</si>
  <si>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</si>
  <si>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</si>
  <si>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</si>
  <si>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</si>
  <si>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Nota bene: in geval van afronding kan het voorkomen dat het weergegeven totaal niet overeenstemt met de som van de getallen.</t>
  </si>
  <si>
    <t>Introductie en uitleg bij tabellen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</si>
  <si>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</si>
  <si>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</si>
  <si>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t/>
  </si>
  <si>
    <t>Van de tabellenset worden twee versies geleverd: met en zonder de gegevens over de Aanvullende Inkomensvoorziening Ouderen (AIO) afkomstig van de SVB. Deze tabellenset is exclusief AIO.</t>
  </si>
  <si>
    <t>Tabel B1.3AY</t>
  </si>
  <si>
    <t>Deze tabel bevat gegevens over het aantal nieuwe vorderingen die in het verslagjaar zijn ontstaan en de bijbehorende beginschuld ultimo verslagjaar, uitgesplitst naar de ontstaansgrond (hoofdtypen) van de vordering.</t>
  </si>
  <si>
    <t>Tabel B1.3BY</t>
  </si>
  <si>
    <t>Deze tabel bevat gegevens over het aantal nieuwe vorderingen die in het verslagjaar zijn ontstaan en de bijbehorende beginschuld ultimo verslagjaar, uitgesplitst naar de ontstaansgrond (uitgebreid) van de vordering.</t>
  </si>
  <si>
    <t>2024</t>
  </si>
  <si>
    <t>2025</t>
  </si>
  <si>
    <t>Aantal</t>
  </si>
  <si>
    <t>Beginschuld</t>
  </si>
  <si>
    <t>Incl. onbekend</t>
  </si>
  <si>
    <t>Totaal</t>
  </si>
  <si>
    <t>Excl. onbekend</t>
  </si>
  <si>
    <t>Overtreding inlichtingenplicht</t>
  </si>
  <si>
    <t>Boete wegens overtreding inlichtingenplicht</t>
  </si>
  <si>
    <t>Terugvordering</t>
  </si>
  <si>
    <t>Lening</t>
  </si>
  <si>
    <t>Verhaal</t>
  </si>
  <si>
    <t>Overige vorderingen</t>
  </si>
  <si>
    <t>Bron: CBS</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</si>
  <si>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</si>
  <si>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</si>
  <si>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</si>
  <si>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</si>
  <si>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</si>
  <si>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</si>
  <si>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</si>
  <si>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</si>
  <si>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</si>
  <si>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Krediethypotheek</t>
  </si>
  <si>
    <t>Verhaal op onderhoudsplichtige voor kind</t>
  </si>
  <si>
    <t>Verhaal op onderhoudsplichtige voor ex-partner</t>
  </si>
  <si>
    <t>Incassokosten</t>
  </si>
  <si>
    <t>Begrippen</t>
  </si>
  <si>
    <t>Benadelingsbedrag</t>
  </si>
  <si>
    <t>Het nettobedrag dat als gevolg van het niet of niet behoorlijk nakomen van de inlichtingenplicht ten onrechte of tot een te hoog bedrag aan bijstand is ontvangen. Met andere woorden: het bedrag dat de gemeente te veel of ten onrechte aan de uitkeringsontvanger heeft verstrekt.</t>
  </si>
  <si>
    <t>Beschikking</t>
  </si>
  <si>
    <t>De datum waarop het ontstaan van de vordering aan de debiteur bekend is gemaakt.</t>
  </si>
  <si>
    <t>Boetevordering</t>
  </si>
  <si>
    <t>Een vordering die ontstaan is uit een opgelegde boete, omdat de uitkeringsontvanger de inlichtingenplicht heeft overtreden. In de BDBS wordt onderscheid gemaakt tussen een boete wegens overtreding van de inlichtingenplicht met of zonder benadelingsbedrag. Bij een boete met benadelingsbedrag was er sprake van een onterechte of een te hoge betaling van de uitkering. Bij een boete zonder benadelingsbedrag was er geen sprake van een onterechte of een te hoge betaling van de uitkering.</t>
  </si>
  <si>
    <t>Debiteur</t>
  </si>
  <si>
    <t>Persoon die aansprakelijk is voor een vordering. Dit kunnen ook twee personen zijn voor dezelfde vordering.</t>
  </si>
  <si>
    <t>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</si>
  <si>
    <t>Nieuwe vordering</t>
  </si>
  <si>
    <t>De vordering is voor het eerst aan het CBS geleverd op enig moment in de verslagperiode. De reden van de vordering (de ontstaansgrond) hoeft dus niet in deze verslagperiode ontstaan zijn, maar kan op een eerder moment ontstaan zijn.</t>
  </si>
  <si>
    <t>Ontstaansgrond vordering</t>
  </si>
  <si>
    <t>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 Tabel B1.3AY bevat de uitsplitsing naar alleen de hoofdtype ontstaansgrond en tabel B1.B3Y is uitgesplitst naar alle subtypen (uitgebreid). Hieronder worden de definities van de hoofdtypen gegeven.</t>
  </si>
  <si>
    <t>Ontstaansgrond 'boete wegens overtreding inlichtingenplicht'</t>
  </si>
  <si>
    <t>Een uitkeringsontvanger heeft een boete opgelegd gekregen vanwege het niet naleven van de inlichtingenplicht. De uitkeringsontvanger heeft informatie verzwegen waarvan redelijkerwijs begrepen kon worden dat deze van invloed zou zijn op de hoogte van de uitkering.</t>
  </si>
  <si>
    <t>Ontstaansgrond 'overtreding inlichtingenplicht'</t>
  </si>
  <si>
    <t>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</si>
  <si>
    <t>Ontstaansgrond 'lening'</t>
  </si>
  <si>
    <t>Geldleningen aan een bijstandsontvanger (o.a. bedrijfskapitaal of levensonderhoud voor zelfstandigen, leningen voor duurzame gebruiksgoederen) en vorderingen vanwege verstrekking van bijstand onder verband van krediethypotheek.</t>
  </si>
  <si>
    <t>Ontstaansgrond 'terugvordering'</t>
  </si>
  <si>
    <t>Ontstaansgrond die aangeeft dat er sprake is van een onverschuldigde betaling waarbij de uitkeringsontvanger niet in gebreke is gebleven met betrekking tot de inlichtingenplicht, maar de gemeente wel onterecht geld heeft betaald.</t>
  </si>
  <si>
    <t>Ontstaansgrond 'verhaal'</t>
  </si>
  <si>
    <t>De gemeente incasseert geld bij de onderhoudsplichtige (ex-partner) ten behoeve van een kind of de uitkeringsontvanger omdat deze recht heeft op alimentatie.</t>
  </si>
  <si>
    <t>Ontstaansgrond 'onverschuldigd betaald verwijtbaar'</t>
  </si>
  <si>
    <t>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vóór 1 januari 2013 ligt.</t>
  </si>
  <si>
    <t>De bijstandsontvanger heeft te veel geld van de uitkerende instantie ontvangen zonder dat dit aan de bijstandsontvanger verweten kan worden. Er is bijvoorbeeld door de uitkerende instantie een te hoog bedrag uitgekeerd of er is ten onrechte een voorschot verstrekt.</t>
  </si>
  <si>
    <t>Ultimo</t>
  </si>
  <si>
    <t>Laatste dag van verslagperiode, bijvoorbeeld: ultimo maart 2025 betekent 'op de laatste dag van maart 2025'.</t>
  </si>
  <si>
    <t>Het recht om een betalingsverplichting geheel of gedeeltelijk bij een ander neer te leggen. In de BDBS worden twee verschillende situaties onderscheiden: 'Verhaal op onderhoudsplichtige voor kind' en 'Verhaal op onderhoudsplichtige ex-partner'</t>
  </si>
  <si>
    <t>Een bijstandsgerechtigde ontvangt na de scheiding van de ex-partner geen alimentatie voor zijn of haar kind(eren) waardoor de gemeente een hogere bijstandsuitkering moet toekennen én waarbij de gemeente dit verschil verhaalt op de onderhoudsplichtige ex-partner.</t>
  </si>
  <si>
    <t>Verhaal op onderhoudsplichtige ex-partner</t>
  </si>
  <si>
    <t>Een bijstandsgerechtigde ontvangt na de scheiding van de ex-partner geen partneralimentatie waardoor de gemeente een hogere bijstandsuitkering moet toekennen én waarbij de gemeente dit verschil verhaalt op de onderhoudsplichtige ex-partner.</t>
  </si>
  <si>
    <t>Vordering</t>
  </si>
  <si>
    <t>Aanspraak van uitkeringsverstrekker op uitkeringsontvanger. In de BDBS gaat het om de aanspraak van gemeenten of de SVB op personen die bij de gemeente/SVB een schuld hebben in het kader van de bijstand of een bijstandsgerelateerde uitkering.</t>
  </si>
  <si>
    <t>Afkortingen</t>
  </si>
  <si>
    <t>AIO</t>
  </si>
  <si>
    <t>Aanvullende Inkomensvoorziening Ouderen</t>
  </si>
  <si>
    <t>AVG</t>
  </si>
  <si>
    <t>Algemene Verordening Gegevensbescherming</t>
  </si>
  <si>
    <t>Bbz</t>
  </si>
  <si>
    <t>Besluit bijstandsverlening zelfstandigen</t>
  </si>
  <si>
    <t>BDBS</t>
  </si>
  <si>
    <t>Bijstandsdebiteuren- en boetestatistiek</t>
  </si>
  <si>
    <t>CBS</t>
  </si>
  <si>
    <t>Centraal Bureau voor de Statistiek</t>
  </si>
  <si>
    <t>IOAW</t>
  </si>
  <si>
    <t>(wet) Inkomensvoorziening Oudere en gedeeltelijk Arbeidsongeschikte Werkloze werknemers</t>
  </si>
  <si>
    <t>IOAZ</t>
  </si>
  <si>
    <t>(wet) Inkomensvoorziening Oudere en gedeeltelijk Arbeidsongeschikte gewezen Zelfstandigen</t>
  </si>
  <si>
    <t>SVB</t>
  </si>
  <si>
    <t>Sociale Verzekeringsbank</t>
  </si>
  <si>
    <t>SZW</t>
  </si>
  <si>
    <t>Ministerie van Sociale Zaken en Werkgelegenheid</t>
  </si>
  <si>
    <t>Bronnen</t>
  </si>
  <si>
    <t>Bron</t>
  </si>
  <si>
    <t>Bijstandsdebiteuren- en boetestatistiek (BDBS)</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</si>
  <si>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</si>
  <si>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</si>
  <si>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</si>
  <si>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</si>
  <si>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</si>
  <si>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</si>
  <si>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</si>
  <si>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</si>
  <si>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</si>
  <si>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
Voor deze tabellenset zijn gegevens exclusief AIO (Aanvullende Inkomensvoorziening Ouderen) gebruikt.</t>
  </si>
  <si>
    <t>Verslagperiode</t>
  </si>
  <si>
    <t>De verslagperiode van deze tabellenset is het verslagjaar 2025 en één jaar eerder. De cijfers geven de stand ultimo jaar.</t>
  </si>
  <si>
    <t>Populatie</t>
  </si>
  <si>
    <t xml:space="preserve">Deze tabellenset bestaat uit 2 tabellen. De basispopulatie bestaat uit alle nieuwe vorderingen exclusief AIO die over de verslagperiode door gemeenten aan het CBS zijn geleverd. Deze vorderingen zijn ontstaan vanuit: </t>
  </si>
  <si>
    <t xml:space="preserve">Bij 'Over de tabellen' staat per tabel een beschrijving van de populatie en de uitsplitsingen die worden gemaakt. </t>
  </si>
  <si>
    <t>Over de tabellen</t>
  </si>
  <si>
    <t>De tabellen gaan over het aantal nieuwe vorderingen exclusief AIO ontstaan in het verslagjaar en de beginschuld die ermee gemoeid is. In beide tabellen wordt uitgesplitst naar de ontstaansgrond van de vordering.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</si>
  <si>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</si>
  <si>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beschikt voor 01-01-2013' en 'Vorderingen beschikt vanaf 01-01-2013' niet altijd op tot het totaal, omdat het totaal ook ontstaansgrond onbekend bevat.</t>
  </si>
  <si>
    <t>Hieronder wordt per tabel een korte toelichting gegeven:</t>
  </si>
  <si>
    <t>Ten opzichte van tabel B1.3AY bevat deze tabel een gedetailleerdere indeling van de typen ontstaansgrond.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</si>
  <si>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</si>
  <si>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</si>
  <si>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</si>
  <si>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</si>
  <si>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</si>
  <si>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</si>
  <si>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</si>
  <si>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</si>
  <si>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</si>
  <si>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r>
      <t xml:space="preserve">Van de tabellenset worden twee versies geleverd: met en zonder de gegevens over de Aanvullende Inkomensvoorziening Ouderen (AIO) afkomstig van de SVB. Deze tabellenset is </t>
    </r>
    <r>
      <rPr>
        <u/>
        <sz val="10"/>
        <color indexed="8"/>
        <rFont val="Calibri"/>
        <family val="2"/>
        <scheme val="minor"/>
      </rPr>
      <t>exclusief AIO</t>
    </r>
    <r>
      <rPr>
        <sz val="10"/>
        <color indexed="8"/>
        <rFont val="Calibri"/>
        <family val="2"/>
        <scheme val="minor"/>
      </rPr>
      <t>.</t>
    </r>
  </si>
  <si>
    <r>
      <t>-</t>
    </r>
    <r>
      <rPr>
        <sz val="10"/>
        <color indexed="8"/>
        <rFont val="Calibri"/>
        <family val="2"/>
        <scheme val="minor"/>
      </rPr>
      <t xml:space="preserve">       de Participatiewet (algemene en bijzondere bijstand exclusief de aanvullende inkomensvoorziening ouderen (AIO)), </t>
    </r>
  </si>
  <si>
    <r>
      <t>-</t>
    </r>
    <r>
      <rPr>
        <sz val="10"/>
        <color indexed="8"/>
        <rFont val="Calibri"/>
        <family val="2"/>
        <scheme val="minor"/>
      </rPr>
      <t xml:space="preserve">       de Wet inkomensvoorziening oudere en gedeeltelijk arbeidsongeschikte werkloze werknemers (IOAW), </t>
    </r>
  </si>
  <si>
    <r>
      <t>-</t>
    </r>
    <r>
      <rPr>
        <sz val="10"/>
        <color indexed="8"/>
        <rFont val="Calibri"/>
        <family val="2"/>
        <scheme val="minor"/>
      </rPr>
      <t xml:space="preserve">       de Wet inkomensvoorziening oudere en gedeeltelijk arbeidsongeschikte gewezen zelfstandigen (IOAZ), </t>
    </r>
  </si>
  <si>
    <r>
      <t>-</t>
    </r>
    <r>
      <rPr>
        <sz val="10"/>
        <color indexed="8"/>
        <rFont val="Calibri"/>
        <family val="2"/>
        <scheme val="minor"/>
      </rPr>
      <t xml:space="preserve">       het Besluit bijstandsverlening zelfstandigen (Bbz), </t>
    </r>
  </si>
  <si>
    <r>
      <t>-</t>
    </r>
    <r>
      <rPr>
        <sz val="10"/>
        <color indexed="8"/>
        <rFont val="Calibri"/>
        <family val="2"/>
        <scheme val="minor"/>
      </rPr>
      <t xml:space="preserve">       en de studietoeslag (als aparte regeling onder de Participatiewet m.i.v. april 2022). </t>
    </r>
  </si>
  <si>
    <r>
      <t>Tabel B1.3AY</t>
    </r>
    <r>
      <rPr>
        <sz val="10"/>
        <color indexed="8"/>
        <rFont val="Calibri"/>
        <family val="2"/>
        <scheme val="minor"/>
      </rPr>
      <t xml:space="preserve"> - Deze tabel bevat gegevens over het aantal nieuwe vorderingen die in het verslagjaar zijn ontstaan en de bijbehorende beginschuld ultimo verslagjaar, uitgesplitst naar de hoofdtypen ontstaansgrond van de vordering.</t>
    </r>
  </si>
  <si>
    <r>
      <t>Kwaliteitswaarschuwing:</t>
    </r>
    <r>
      <rPr>
        <sz val="10"/>
        <color indexed="8"/>
        <rFont val="Calibri"/>
        <family val="2"/>
        <scheme val="minor"/>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</si>
  <si>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B1.3BY</t>
    </r>
    <r>
      <rPr>
        <sz val="10"/>
        <color indexed="8"/>
        <rFont val="Calibri"/>
        <family val="2"/>
        <scheme val="minor"/>
      </rPr>
      <t xml:space="preserve"> - Deze tabel bevat gegevens over het aantal nieuwe vorderingen die in het verslagjaar zijn ontstaan en de bijbehorende beginschuld ultimo verslagjaar, uitgesplitst naar alle subtypen ontstaansgrond.</t>
    </r>
  </si>
  <si>
    <t>Het oorspronkelijke bedrag dat terugbetaald moet worden door de debiteur aan het begin van de vordering. Dit bedrag mag de eerste drie maanden dat de vordering wordt geleverd aan het CBS nul euro zijn. Een uitzondering betreft krediethypotheek, verhaal op onderhoudsplichtige ex-partner voor kind of bijstandsgerechtigde ex-partner en lening voor levensonderhoud van een zelfstandige. Hierbij blijft de beginschuld altijd op nul euro staan, omdat deze in de loop van de tijd wordt opgebouwd of direct wordt verrekend. Deze tabellenset is exclusief AIO en bevat daarom alleen bedragen die aan de gemeente terugbetaald moeten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</si>
</sst>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 ##0.0"/>
  </numFmts>
  <fonts count="19" x14ac:knownFonts="1">
    <font>
      <sz val="10"/>
      <color rgb="FF000000"/>
      <name val="Calibri"/>
    </font>
    <font>
      <b/>
      <sz val="12"/>
      <color rgb="FF271D6C"/>
      <name val="Calibri"/>
      <family val="2"/>
    </font>
    <font>
      <sz val="10"/>
      <color rgb="FF271D6C"/>
      <name val="Calibri"/>
      <family val="2"/>
    </font>
    <font>
      <b/>
      <sz val="12"/>
      <color rgb="FF000000"/>
      <name val="Calibri"/>
      <family val="2"/>
    </font>
    <font>
      <b/>
      <sz val="10"/>
      <color rgb="FF000000"/>
      <name val="Calibri"/>
      <family val="2"/>
    </font>
    <font>
      <u/>
      <sz val="10"/>
      <color rgb="FF005470"/>
      <name val="Calibri"/>
      <family val="2"/>
    </font>
    <font>
      <sz val="10"/>
      <name val="Arial"/>
      <family val="2"/>
    </font>
    <font>
      <sz val="8"/>
      <name val="Arial"/>
      <family val="2"/>
    </font>
    <font>
      <sz val="8"/>
      <color rgb="FF000000"/>
      <name val="Arial"/>
      <family val="2"/>
    </font>
    <font>
      <b/>
      <sz val="8"/>
      <color rgb="FFFF0000"/>
      <name val="Arial"/>
      <family val="2"/>
    </font>
    <font>
      <b/>
      <sz val="12"/>
      <color theme="1"/>
      <name val="Calibri"/>
      <family val="2"/>
      <scheme val="minor"/>
    </font>
    <font>
      <sz val="10"/>
      <color theme="1"/>
      <name val="Calibri"/>
      <family val="2"/>
      <scheme val="minor"/>
    </font>
    <font>
      <b/>
      <i/>
      <sz val="10"/>
      <color rgb="FF000000"/>
      <name val="Calibri"/>
      <family val="2"/>
      <scheme val="minor"/>
    </font>
    <font>
      <sz val="10"/>
      <color rgb="FF000000"/>
      <name val="Calibri"/>
      <family val="2"/>
      <scheme val="minor"/>
    </font>
    <font>
      <u/>
      <sz val="10"/>
      <color indexed="8"/>
      <name val="Calibri"/>
      <family val="2"/>
      <scheme val="minor"/>
    </font>
    <font>
      <sz val="10"/>
      <color indexed="8"/>
      <name val="Calibri"/>
      <family val="2"/>
      <scheme val="minor"/>
    </font>
    <font>
      <b/>
      <sz val="10"/>
      <color rgb="FF000000"/>
      <name val="Calibri"/>
      <family val="2"/>
      <scheme val="minor"/>
    </font>
    <font>
      <u/>
      <sz val="10"/>
      <color rgb="FF000000"/>
      <name val="Calibri"/>
      <family val="2"/>
      <scheme val="minor"/>
    </font>
    <font>
      <i/>
      <sz val="10"/>
      <color rgb="FF000000"/>
      <name val="Calibri"/>
      <family val="2"/>
      <scheme val="minor"/>
    </font>
  </fonts>
  <fills count="5">
    <fill>
      <patternFill patternType="none"/>
    </fill>
    <fill>
      <patternFill patternType="gray125"/>
    </fill>
    <fill>
      <patternFill patternType="solid">
        <fgColor rgb="FFE9E9E9"/>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s>
  <cellStyleXfs count="2">
    <xf numFmtId="0" fontId="0" fillId="0" borderId="0"/>
    <xf numFmtId="0" fontId="6" fillId="0" borderId="0"/>
  </cellStyleXfs>
  <cellXfs count="58">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xf numFmtId="0" fontId="4" fillId="0" borderId="0" xfId="0" applyFont="1"/>
    <xf numFmtId="0" fontId="0" fillId="0" borderId="0" xfId="0" applyFont="1"/>
    <xf numFmtId="0" fontId="4" fillId="0" borderId="1" xfId="0" applyFont="1" applyBorder="1"/>
    <xf numFmtId="0" fontId="4" fillId="0" borderId="2" xfId="0" applyFont="1" applyBorder="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0" fontId="0" fillId="2" borderId="0" xfId="0" applyFont="1" applyFill="1" applyAlignment="1">
      <alignment horizontal="left" vertical="top"/>
    </xf>
    <xf numFmtId="0" fontId="0"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7" fillId="3" borderId="0" xfId="1" applyFont="1" applyFill="1"/>
    <xf numFmtId="0" fontId="9" fillId="3" borderId="0" xfId="0" applyFont="1" applyFill="1"/>
    <xf numFmtId="0" fontId="8" fillId="3" borderId="0" xfId="0" applyFont="1" applyFill="1"/>
    <xf numFmtId="49" fontId="10" fillId="0" borderId="0" xfId="0" applyNumberFormat="1" applyFont="1" applyAlignment="1">
      <alignment vertical="top"/>
    </xf>
    <xf numFmtId="49" fontId="6" fillId="3" borderId="0" xfId="1" applyNumberFormat="1" applyFont="1" applyFill="1"/>
    <xf numFmtId="49" fontId="11" fillId="4" borderId="0" xfId="0" applyNumberFormat="1" applyFont="1" applyFill="1" applyAlignment="1">
      <alignment vertical="top"/>
    </xf>
    <xf numFmtId="49" fontId="12" fillId="4" borderId="0" xfId="0" applyNumberFormat="1" applyFont="1" applyFill="1" applyAlignment="1">
      <alignment vertical="center"/>
    </xf>
    <xf numFmtId="49" fontId="13" fillId="3" borderId="0" xfId="0" applyNumberFormat="1" applyFont="1" applyFill="1" applyAlignment="1">
      <alignment horizontal="justify" vertical="center" wrapText="1"/>
    </xf>
    <xf numFmtId="49" fontId="13" fillId="4" borderId="0" xfId="0" applyNumberFormat="1" applyFont="1" applyFill="1" applyAlignment="1">
      <alignment horizontal="justify" vertical="center" wrapText="1"/>
    </xf>
    <xf numFmtId="49" fontId="11" fillId="3" borderId="0" xfId="0" applyNumberFormat="1" applyFont="1" applyFill="1" applyAlignment="1">
      <alignment horizontal="justify" vertical="center" wrapText="1"/>
    </xf>
    <xf numFmtId="49" fontId="13" fillId="4" borderId="0" xfId="0" applyNumberFormat="1" applyFont="1" applyFill="1" applyAlignment="1">
      <alignment horizontal="justify" vertical="center"/>
    </xf>
    <xf numFmtId="49" fontId="13" fillId="0" borderId="0" xfId="0" applyNumberFormat="1" applyFont="1" applyAlignment="1">
      <alignment horizontal="justify" vertical="center" wrapText="1"/>
    </xf>
    <xf numFmtId="49" fontId="13" fillId="0" borderId="0" xfId="0" applyNumberFormat="1" applyFont="1" applyAlignment="1">
      <alignment horizontal="left" vertical="center" wrapText="1"/>
    </xf>
    <xf numFmtId="49" fontId="13" fillId="0" borderId="0" xfId="0" applyNumberFormat="1" applyFont="1" applyAlignment="1">
      <alignment vertical="center" wrapText="1"/>
    </xf>
    <xf numFmtId="49" fontId="16" fillId="0" borderId="0" xfId="0" applyNumberFormat="1" applyFont="1" applyAlignment="1">
      <alignment vertical="center" wrapText="1"/>
    </xf>
    <xf numFmtId="49" fontId="17" fillId="0" borderId="0" xfId="0" applyNumberFormat="1" applyFont="1" applyAlignment="1">
      <alignment horizontal="justify" vertical="center" wrapText="1"/>
    </xf>
    <xf numFmtId="49" fontId="16" fillId="0" borderId="0" xfId="0" applyNumberFormat="1" applyFont="1" applyAlignment="1">
      <alignment horizontal="justify" vertical="center" wrapText="1"/>
    </xf>
    <xf numFmtId="49" fontId="17" fillId="4" borderId="0" xfId="0" applyNumberFormat="1" applyFont="1" applyFill="1" applyAlignment="1">
      <alignment horizontal="justify" vertical="center" wrapText="1"/>
    </xf>
    <xf numFmtId="49" fontId="13" fillId="4" borderId="0" xfId="0" applyNumberFormat="1" applyFont="1" applyFill="1" applyAlignment="1">
      <alignment vertical="center" wrapText="1"/>
    </xf>
    <xf numFmtId="49" fontId="12" fillId="4" borderId="0" xfId="0" applyNumberFormat="1" applyFont="1" applyFill="1" applyAlignment="1">
      <alignment vertical="center" wrapText="1"/>
    </xf>
    <xf numFmtId="49" fontId="18" fillId="4" borderId="0" xfId="0" applyNumberFormat="1" applyFont="1" applyFill="1" applyAlignment="1">
      <alignment vertical="center" wrapText="1"/>
    </xf>
    <xf numFmtId="0" fontId="0" fillId="0" borderId="0" xfId="0"/>
    <xf numFmtId="0" fontId="0" fillId="0" borderId="0" xfId="0" applyFont="1" applyAlignment="1">
      <alignment vertical="top" wrapText="1"/>
    </xf>
    <xf numFmtId="0" fontId="4" fillId="0" borderId="3" xfId="0" applyFont="1" applyBorder="1"/>
    <xf numFmtId="0" fontId="0" fillId="0" borderId="3" xfId="0" applyBorder="1"/>
    <xf numFmtId="164" fontId="0" fillId="0" borderId="3" xfId="0" applyNumberFormat="1" applyFont="1" applyBorder="1"/>
    <xf numFmtId="165" fontId="0" fillId="0" borderId="3" xfId="0" applyNumberFormat="1" applyFont="1" applyBorder="1"/>
    <xf numFmtId="0" fontId="4" fillId="0" borderId="0" xfId="0" applyFont="1" applyBorder="1"/>
    <xf numFmtId="0" fontId="0" fillId="0" borderId="0" xfId="0" applyBorder="1"/>
    <xf numFmtId="164" fontId="0" fillId="0" borderId="0" xfId="0" applyNumberFormat="1" applyFont="1" applyBorder="1"/>
    <xf numFmtId="165" fontId="0" fillId="0" borderId="0" xfId="0" applyNumberFormat="1" applyFont="1" applyBorder="1"/>
    <xf numFmtId="49" fontId="13" fillId="4" borderId="0" xfId="0" applyNumberFormat="1" applyFont="1" applyFill="1" applyAlignment="1">
      <alignment horizontal="justify" vertical="top" wrapText="1"/>
    </xf>
    <xf numFmtId="0" fontId="4" fillId="0" borderId="1" xfId="0" applyFont="1" applyBorder="1"/>
    <xf numFmtId="0" fontId="4" fillId="0" borderId="1" xfId="0" applyNumberFormat="1" applyFont="1" applyBorder="1"/>
    <xf numFmtId="0" fontId="4" fillId="0" borderId="2" xfId="0" applyFont="1" applyBorder="1"/>
    <xf numFmtId="0" fontId="4" fillId="0" borderId="0" xfId="0" applyFont="1"/>
    <xf numFmtId="0" fontId="0" fillId="0" borderId="0" xfId="0"/>
  </cellXfs>
  <cellStyles count="2">
    <cellStyle name="Standaard" xfId="0" builtinId="0"/>
    <cellStyle name="Standaard 2" xfId="1" xr:uid="{7C4C4B30-47BC-4018-B2F8-E46CE4245F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2400" cy="954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8"/>
  <sheetViews>
    <sheetView showGridLines="0" tabSelected="1" workbookViewId="0"/>
  </sheetViews>
  <sheetFormatPr defaultColWidth="11.42578125" defaultRowHeight="12.75" x14ac:dyDescent="0.2"/>
  <cols>
    <col min="1" max="1" width="8.42578125" customWidth="1"/>
    <col min="2" max="2" width="86.42578125" customWidth="1"/>
  </cols>
  <sheetData>
    <row r="4" spans="1:2" x14ac:dyDescent="0.2">
      <c r="B4" t="s">
        <v>0</v>
      </c>
    </row>
    <row r="5" spans="1:2" ht="15.75" x14ac:dyDescent="0.25">
      <c r="B5" s="1" t="s">
        <v>1</v>
      </c>
    </row>
    <row r="7" spans="1:2" x14ac:dyDescent="0.2">
      <c r="A7" s="2" t="s">
        <v>2</v>
      </c>
    </row>
    <row r="8" spans="1:2" x14ac:dyDescent="0.2">
      <c r="A8" s="2" t="s">
        <v>3</v>
      </c>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11.42578125" defaultRowHeight="12.75" x14ac:dyDescent="0.2"/>
  <cols>
    <col min="1" max="1" width="17.85546875" customWidth="1"/>
    <col min="2" max="2" width="78.42578125" customWidth="1"/>
  </cols>
  <sheetData>
    <row r="1" spans="1:2" ht="15.75" x14ac:dyDescent="0.25">
      <c r="A1" s="3" t="s">
        <v>4</v>
      </c>
    </row>
    <row r="3" spans="1:2" x14ac:dyDescent="0.2">
      <c r="A3" s="4" t="s">
        <v>5</v>
      </c>
    </row>
    <row r="4" spans="1:2" x14ac:dyDescent="0.2">
      <c r="A4" s="20" t="str">
        <f>HYPERLINK("#'Introductie'!A1", "Introductie")</f>
        <v>Introductie</v>
      </c>
      <c r="B4" t="s">
        <v>6</v>
      </c>
    </row>
    <row r="5" spans="1:2" x14ac:dyDescent="0.2">
      <c r="A5" s="20" t="str">
        <f>HYPERLINK("#'Tabel B1.3AY'!A1", "Tabel B1.3AY")</f>
        <v>Tabel B1.3AY</v>
      </c>
      <c r="B5" t="s">
        <v>7</v>
      </c>
    </row>
    <row r="6" spans="1:2" x14ac:dyDescent="0.2">
      <c r="A6" s="20" t="str">
        <f>HYPERLINK("#'Tabel B1.3BY'!A1", "Tabel B1.3BY")</f>
        <v>Tabel B1.3BY</v>
      </c>
      <c r="B6" t="s">
        <v>8</v>
      </c>
    </row>
    <row r="7" spans="1:2" x14ac:dyDescent="0.2">
      <c r="A7" s="20" t="str">
        <f>HYPERLINK("#'Toelichting'!A1", "Toelichting")</f>
        <v>Toelichting</v>
      </c>
      <c r="B7" t="s">
        <v>9</v>
      </c>
    </row>
    <row r="8" spans="1:2" x14ac:dyDescent="0.2">
      <c r="A8" s="20" t="str">
        <f>HYPERLINK("#'Begrippen'!A1", "Begrippen")</f>
        <v>Begrippen</v>
      </c>
      <c r="B8" t="s">
        <v>10</v>
      </c>
    </row>
    <row r="10" spans="1:2" x14ac:dyDescent="0.2">
      <c r="A10" s="4" t="s">
        <v>11</v>
      </c>
    </row>
    <row r="11" spans="1:2" x14ac:dyDescent="0.2">
      <c r="A11" t="s">
        <v>12</v>
      </c>
    </row>
    <row r="12" spans="1:2" x14ac:dyDescent="0.2">
      <c r="A12" s="5" t="str">
        <f>HYPERLINK("mailto:asd@cbs.nl?subject=Team: Sociale zekerheid projectnummer: PR004580","Ons e-mailadres is: asd@cbs.nl.")</f>
        <v>Ons e-mailadres is: asd@cbs.nl.</v>
      </c>
    </row>
    <row r="14" spans="1:2" x14ac:dyDescent="0.2">
      <c r="A14" s="4" t="s">
        <v>13</v>
      </c>
    </row>
    <row r="15" spans="1:2" x14ac:dyDescent="0.2">
      <c r="A15" t="s">
        <v>14</v>
      </c>
    </row>
    <row r="16" spans="1:2" x14ac:dyDescent="0.2">
      <c r="A16" t="s">
        <v>15</v>
      </c>
    </row>
    <row r="17" spans="1:1" x14ac:dyDescent="0.2">
      <c r="A17" t="s">
        <v>16</v>
      </c>
    </row>
    <row r="18" spans="1:1" x14ac:dyDescent="0.2">
      <c r="A18" t="s">
        <v>17</v>
      </c>
    </row>
    <row r="19" spans="1:1" x14ac:dyDescent="0.2">
      <c r="A19" t="s">
        <v>18</v>
      </c>
    </row>
    <row r="20" spans="1:1" x14ac:dyDescent="0.2">
      <c r="A20" t="s">
        <v>19</v>
      </c>
    </row>
    <row r="21" spans="1:1" x14ac:dyDescent="0.2">
      <c r="A21" t="s">
        <v>20</v>
      </c>
    </row>
    <row r="22" spans="1:1" x14ac:dyDescent="0.2">
      <c r="A22" t="s">
        <v>21</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workbookViewId="0"/>
  </sheetViews>
  <sheetFormatPr defaultColWidth="11.42578125" defaultRowHeight="12.75" x14ac:dyDescent="0.2"/>
  <cols>
    <col min="1" max="1" width="115.7109375" customWidth="1"/>
    <col min="2" max="2" width="86.42578125" customWidth="1"/>
  </cols>
  <sheetData>
    <row r="1" spans="1:2" ht="15.75" x14ac:dyDescent="0.25">
      <c r="A1" s="18" t="s">
        <v>22</v>
      </c>
      <c r="B1" s="17"/>
    </row>
    <row r="2" spans="1:2" x14ac:dyDescent="0.2">
      <c r="A2" s="17"/>
      <c r="B2" s="17"/>
    </row>
    <row r="3" spans="1:2" x14ac:dyDescent="0.2">
      <c r="A3" s="19" t="s">
        <v>23</v>
      </c>
      <c r="B3" s="17"/>
    </row>
    <row r="4" spans="1:2" ht="38.25" x14ac:dyDescent="0.2">
      <c r="A4" s="17" t="s">
        <v>24</v>
      </c>
      <c r="B4" s="17"/>
    </row>
    <row r="5" spans="1:2" x14ac:dyDescent="0.2">
      <c r="A5" s="17" t="s">
        <v>25</v>
      </c>
      <c r="B5" s="17"/>
    </row>
    <row r="6" spans="1:2" ht="25.5" x14ac:dyDescent="0.2">
      <c r="A6" s="17" t="s">
        <v>26</v>
      </c>
      <c r="B6" s="17"/>
    </row>
    <row r="7" spans="1:2" x14ac:dyDescent="0.2">
      <c r="A7" s="17"/>
      <c r="B7" s="17"/>
    </row>
    <row r="8" spans="1:2" x14ac:dyDescent="0.2">
      <c r="A8" s="19" t="s">
        <v>27</v>
      </c>
      <c r="B8" s="17"/>
    </row>
    <row r="9" spans="1:2" ht="25.5" x14ac:dyDescent="0.2">
      <c r="A9" s="17" t="s">
        <v>28</v>
      </c>
      <c r="B9" s="17"/>
    </row>
    <row r="10" spans="1:2" x14ac:dyDescent="0.2">
      <c r="A10" s="17"/>
      <c r="B10" s="17"/>
    </row>
    <row r="11" spans="1:2" x14ac:dyDescent="0.2">
      <c r="A11" s="19" t="s">
        <v>29</v>
      </c>
      <c r="B11" s="17"/>
    </row>
    <row r="12" spans="1:2" ht="25.5" x14ac:dyDescent="0.2">
      <c r="A12" s="17" t="s">
        <v>30</v>
      </c>
      <c r="B12" s="17"/>
    </row>
    <row r="13" spans="1:2" x14ac:dyDescent="0.2">
      <c r="A13" s="17"/>
      <c r="B13" s="17"/>
    </row>
    <row r="14" spans="1:2" x14ac:dyDescent="0.2">
      <c r="A14" s="17"/>
      <c r="B14" s="17"/>
    </row>
    <row r="15" spans="1:2" x14ac:dyDescent="0.2">
      <c r="A15" s="17"/>
      <c r="B15" s="17"/>
    </row>
    <row r="16" spans="1:2" x14ac:dyDescent="0.2">
      <c r="A16" s="17"/>
      <c r="B16" s="17"/>
    </row>
    <row r="17" spans="1:2" x14ac:dyDescent="0.2">
      <c r="A17" s="17"/>
      <c r="B17" s="17"/>
    </row>
    <row r="18" spans="1:2" x14ac:dyDescent="0.2">
      <c r="A18" s="17"/>
      <c r="B18" s="17"/>
    </row>
    <row r="19" spans="1:2" x14ac:dyDescent="0.2">
      <c r="A19" s="17"/>
      <c r="B19" s="17"/>
    </row>
    <row r="20" spans="1:2" x14ac:dyDescent="0.2">
      <c r="A20" s="17"/>
      <c r="B20" s="17"/>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showGridLines="0" workbookViewId="0"/>
  </sheetViews>
  <sheetFormatPr defaultColWidth="11.42578125" defaultRowHeight="12.75" x14ac:dyDescent="0.2"/>
  <cols>
    <col min="1" max="1" width="17" customWidth="1"/>
    <col min="2" max="2" width="43.7109375" customWidth="1"/>
    <col min="5" max="5" width="2.5703125" customWidth="1"/>
  </cols>
  <sheetData>
    <row r="1" spans="1:7" ht="15.75" x14ac:dyDescent="0.25">
      <c r="A1" s="3" t="s">
        <v>27</v>
      </c>
    </row>
    <row r="2" spans="1:7" x14ac:dyDescent="0.2">
      <c r="A2" s="56" t="s">
        <v>7</v>
      </c>
      <c r="B2" s="57"/>
      <c r="C2" s="57"/>
      <c r="D2" s="57"/>
      <c r="E2" s="57"/>
      <c r="F2" s="57"/>
      <c r="G2" s="57"/>
    </row>
    <row r="4" spans="1:7" x14ac:dyDescent="0.2">
      <c r="A4" s="53"/>
      <c r="B4" s="53"/>
      <c r="C4" s="53" t="s">
        <v>31</v>
      </c>
      <c r="D4" s="54" t="s">
        <v>31</v>
      </c>
      <c r="E4" s="6"/>
      <c r="F4" s="53" t="s">
        <v>32</v>
      </c>
      <c r="G4" s="53" t="s">
        <v>32</v>
      </c>
    </row>
    <row r="5" spans="1:7" x14ac:dyDescent="0.2">
      <c r="A5" s="55"/>
      <c r="B5" s="55"/>
      <c r="C5" s="7" t="s">
        <v>33</v>
      </c>
      <c r="D5" s="7" t="s">
        <v>34</v>
      </c>
      <c r="E5" s="7"/>
      <c r="F5" s="7" t="s">
        <v>33</v>
      </c>
      <c r="G5" s="7" t="s">
        <v>34</v>
      </c>
    </row>
    <row r="6" spans="1:7" x14ac:dyDescent="0.2">
      <c r="A6" s="4"/>
      <c r="C6" s="8"/>
      <c r="D6" s="9"/>
      <c r="F6" s="10"/>
      <c r="G6" s="11"/>
    </row>
    <row r="7" spans="1:7" x14ac:dyDescent="0.2">
      <c r="A7" s="4" t="s">
        <v>35</v>
      </c>
      <c r="C7" s="8"/>
      <c r="D7" s="9"/>
      <c r="F7" s="10"/>
      <c r="G7" s="11"/>
    </row>
    <row r="8" spans="1:7" x14ac:dyDescent="0.2">
      <c r="A8" s="4"/>
      <c r="B8" t="s">
        <v>36</v>
      </c>
      <c r="C8" s="8">
        <v>141970</v>
      </c>
      <c r="D8" s="9">
        <v>200.2</v>
      </c>
      <c r="F8" s="10">
        <v>138470</v>
      </c>
      <c r="G8" s="11">
        <v>200.9</v>
      </c>
    </row>
    <row r="9" spans="1:7" x14ac:dyDescent="0.2">
      <c r="A9" s="4" t="s">
        <v>37</v>
      </c>
      <c r="C9" s="8"/>
      <c r="D9" s="9"/>
      <c r="F9" s="10"/>
      <c r="G9" s="11"/>
    </row>
    <row r="10" spans="1:7" x14ac:dyDescent="0.2">
      <c r="A10" s="4"/>
      <c r="B10" t="s">
        <v>36</v>
      </c>
      <c r="C10" s="8">
        <v>141930</v>
      </c>
      <c r="D10" s="9">
        <v>200.1</v>
      </c>
      <c r="F10" s="10">
        <v>138420</v>
      </c>
      <c r="G10" s="11">
        <v>200.9</v>
      </c>
    </row>
    <row r="11" spans="1:7" x14ac:dyDescent="0.2">
      <c r="A11" s="4"/>
      <c r="B11" t="s">
        <v>38</v>
      </c>
      <c r="C11" s="8">
        <v>11880</v>
      </c>
      <c r="D11" s="9">
        <v>29.9</v>
      </c>
      <c r="F11" s="10">
        <v>12170</v>
      </c>
      <c r="G11" s="11">
        <v>29.5</v>
      </c>
    </row>
    <row r="12" spans="1:7" x14ac:dyDescent="0.2">
      <c r="A12" s="4"/>
      <c r="B12" t="s">
        <v>39</v>
      </c>
      <c r="C12" s="8">
        <v>3540</v>
      </c>
      <c r="D12" s="9">
        <v>2.4</v>
      </c>
      <c r="F12" s="10">
        <v>3580</v>
      </c>
      <c r="G12" s="11">
        <v>2.6</v>
      </c>
    </row>
    <row r="13" spans="1:7" x14ac:dyDescent="0.2">
      <c r="A13" s="4"/>
      <c r="B13" t="s">
        <v>40</v>
      </c>
      <c r="C13" s="8">
        <v>88340</v>
      </c>
      <c r="D13" s="9">
        <v>105.5</v>
      </c>
      <c r="F13" s="10">
        <v>84300</v>
      </c>
      <c r="G13" s="11">
        <v>107</v>
      </c>
    </row>
    <row r="14" spans="1:7" x14ac:dyDescent="0.2">
      <c r="A14" s="4"/>
      <c r="B14" t="s">
        <v>41</v>
      </c>
      <c r="C14" s="8">
        <v>25580</v>
      </c>
      <c r="D14" s="9">
        <v>53.8</v>
      </c>
      <c r="F14" s="10">
        <v>24030</v>
      </c>
      <c r="G14" s="11">
        <v>51.7</v>
      </c>
    </row>
    <row r="15" spans="1:7" x14ac:dyDescent="0.2">
      <c r="A15" s="4"/>
      <c r="B15" t="s">
        <v>42</v>
      </c>
      <c r="C15" s="8">
        <v>2070</v>
      </c>
      <c r="D15" s="9">
        <v>0</v>
      </c>
      <c r="F15" s="10">
        <v>2320</v>
      </c>
      <c r="G15" s="11">
        <v>0</v>
      </c>
    </row>
    <row r="16" spans="1:7" x14ac:dyDescent="0.2">
      <c r="A16" s="44"/>
      <c r="B16" s="45" t="s">
        <v>43</v>
      </c>
      <c r="C16" s="46">
        <v>10530</v>
      </c>
      <c r="D16" s="47">
        <v>8.5</v>
      </c>
      <c r="E16" s="45"/>
      <c r="F16" s="46">
        <v>12020</v>
      </c>
      <c r="G16" s="47">
        <v>10</v>
      </c>
    </row>
    <row r="17" spans="1:7" s="42" customFormat="1" x14ac:dyDescent="0.2">
      <c r="A17" s="48"/>
      <c r="B17" s="49"/>
      <c r="C17" s="50"/>
      <c r="D17" s="51"/>
      <c r="E17" s="49"/>
      <c r="F17" s="50"/>
      <c r="G17" s="51"/>
    </row>
    <row r="18" spans="1:7" x14ac:dyDescent="0.2">
      <c r="A18" s="5" t="s">
        <v>44</v>
      </c>
    </row>
  </sheetData>
  <mergeCells count="5">
    <mergeCell ref="A4:B4"/>
    <mergeCell ref="C4:D4"/>
    <mergeCell ref="F4:G4"/>
    <mergeCell ref="A5:B5"/>
    <mergeCell ref="A2:G2"/>
  </mergeCells>
  <pageMargins left="0.7" right="0.7" top="0.75" bottom="0.75" header="0.3" footer="0.3"/>
  <pageSetup paperSize="9" orientation="portrait" horizontalDpi="300" verticalDpi="300"/>
  <ignoredErrors>
    <ignoredError sqref="C4 F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showGridLines="0" workbookViewId="0"/>
  </sheetViews>
  <sheetFormatPr defaultColWidth="11.42578125" defaultRowHeight="12.75" x14ac:dyDescent="0.2"/>
  <cols>
    <col min="1" max="1" width="17" customWidth="1"/>
    <col min="2" max="2" width="80.7109375" customWidth="1"/>
    <col min="5" max="5" width="2.5703125" customWidth="1"/>
  </cols>
  <sheetData>
    <row r="1" spans="1:7" ht="15.75" x14ac:dyDescent="0.25">
      <c r="A1" s="3" t="s">
        <v>29</v>
      </c>
    </row>
    <row r="2" spans="1:7" x14ac:dyDescent="0.2">
      <c r="A2" s="56" t="s">
        <v>8</v>
      </c>
      <c r="B2" s="57"/>
      <c r="C2" s="57"/>
      <c r="D2" s="57"/>
      <c r="E2" s="57"/>
      <c r="F2" s="57"/>
      <c r="G2" s="57"/>
    </row>
    <row r="4" spans="1:7" x14ac:dyDescent="0.2">
      <c r="A4" s="53"/>
      <c r="B4" s="53"/>
      <c r="C4" s="53" t="s">
        <v>31</v>
      </c>
      <c r="D4" s="53" t="s">
        <v>31</v>
      </c>
      <c r="E4" s="6"/>
      <c r="F4" s="53" t="s">
        <v>32</v>
      </c>
      <c r="G4" s="53" t="s">
        <v>32</v>
      </c>
    </row>
    <row r="5" spans="1:7" x14ac:dyDescent="0.2">
      <c r="A5" s="55"/>
      <c r="B5" s="55"/>
      <c r="C5" s="7" t="s">
        <v>33</v>
      </c>
      <c r="D5" s="7" t="s">
        <v>34</v>
      </c>
      <c r="E5" s="7"/>
      <c r="F5" s="7" t="s">
        <v>33</v>
      </c>
      <c r="G5" s="7" t="s">
        <v>34</v>
      </c>
    </row>
    <row r="6" spans="1:7" x14ac:dyDescent="0.2">
      <c r="A6" s="4"/>
      <c r="C6" s="12"/>
      <c r="D6" s="13"/>
      <c r="F6" s="14"/>
      <c r="G6" s="15"/>
    </row>
    <row r="7" spans="1:7" x14ac:dyDescent="0.2">
      <c r="A7" s="4" t="s">
        <v>35</v>
      </c>
      <c r="C7" s="12"/>
      <c r="D7" s="13"/>
      <c r="F7" s="14"/>
      <c r="G7" s="15"/>
    </row>
    <row r="8" spans="1:7" x14ac:dyDescent="0.2">
      <c r="A8" s="4"/>
      <c r="B8" t="s">
        <v>36</v>
      </c>
      <c r="C8" s="12">
        <v>141970</v>
      </c>
      <c r="D8" s="13">
        <v>200.2</v>
      </c>
      <c r="F8" s="14">
        <v>138470</v>
      </c>
      <c r="G8" s="15">
        <v>200.9</v>
      </c>
    </row>
    <row r="9" spans="1:7" x14ac:dyDescent="0.2">
      <c r="A9" s="4" t="s">
        <v>37</v>
      </c>
      <c r="C9" s="12"/>
      <c r="D9" s="13"/>
      <c r="F9" s="14"/>
      <c r="G9" s="15"/>
    </row>
    <row r="10" spans="1:7" x14ac:dyDescent="0.2">
      <c r="A10" s="4"/>
      <c r="B10" t="s">
        <v>36</v>
      </c>
      <c r="C10" s="12">
        <v>141930</v>
      </c>
      <c r="D10" s="13">
        <v>200.1</v>
      </c>
      <c r="F10" s="14">
        <v>138420</v>
      </c>
      <c r="G10" s="15">
        <v>200.9</v>
      </c>
    </row>
    <row r="11" spans="1:7" x14ac:dyDescent="0.2">
      <c r="A11" s="4"/>
      <c r="B11" t="s">
        <v>45</v>
      </c>
      <c r="C11" s="12">
        <v>4660</v>
      </c>
      <c r="D11" s="13">
        <v>6.8</v>
      </c>
      <c r="F11" s="14">
        <v>5050</v>
      </c>
      <c r="G11" s="15">
        <v>8.1</v>
      </c>
    </row>
    <row r="12" spans="1:7" x14ac:dyDescent="0.2">
      <c r="A12" s="4"/>
      <c r="B12" t="s">
        <v>46</v>
      </c>
      <c r="C12" s="12">
        <v>1450</v>
      </c>
      <c r="D12" s="13">
        <v>6.3</v>
      </c>
      <c r="F12" s="14">
        <v>1340</v>
      </c>
      <c r="G12" s="15">
        <v>5.7</v>
      </c>
    </row>
    <row r="13" spans="1:7" x14ac:dyDescent="0.2">
      <c r="A13" s="4"/>
      <c r="B13" t="s">
        <v>47</v>
      </c>
      <c r="C13" s="12">
        <v>600</v>
      </c>
      <c r="D13" s="13">
        <v>3.7</v>
      </c>
      <c r="F13" s="14">
        <v>520</v>
      </c>
      <c r="G13" s="15">
        <v>2.6</v>
      </c>
    </row>
    <row r="14" spans="1:7" x14ac:dyDescent="0.2">
      <c r="A14" s="4"/>
      <c r="B14" t="s">
        <v>48</v>
      </c>
      <c r="C14" s="12">
        <v>980</v>
      </c>
      <c r="D14" s="13">
        <v>3.1</v>
      </c>
      <c r="F14" s="14">
        <v>1050</v>
      </c>
      <c r="G14" s="15">
        <v>3.5</v>
      </c>
    </row>
    <row r="15" spans="1:7" x14ac:dyDescent="0.2">
      <c r="A15" s="4"/>
      <c r="B15" t="s">
        <v>49</v>
      </c>
      <c r="C15" s="12">
        <v>670</v>
      </c>
      <c r="D15" s="13">
        <v>2</v>
      </c>
      <c r="F15" s="14">
        <v>580</v>
      </c>
      <c r="G15" s="15">
        <v>1.9</v>
      </c>
    </row>
    <row r="16" spans="1:7" x14ac:dyDescent="0.2">
      <c r="A16" s="4"/>
      <c r="B16" t="s">
        <v>50</v>
      </c>
      <c r="C16" s="12">
        <v>3520</v>
      </c>
      <c r="D16" s="13">
        <v>7.9</v>
      </c>
      <c r="F16" s="14">
        <v>3630</v>
      </c>
      <c r="G16" s="15">
        <v>7.7</v>
      </c>
    </row>
    <row r="17" spans="1:7" x14ac:dyDescent="0.2">
      <c r="A17" s="4"/>
      <c r="B17" t="s">
        <v>51</v>
      </c>
      <c r="C17" s="12">
        <v>88340</v>
      </c>
      <c r="D17" s="13">
        <v>105.5</v>
      </c>
      <c r="F17" s="14">
        <v>84300</v>
      </c>
      <c r="G17" s="15">
        <v>107</v>
      </c>
    </row>
    <row r="18" spans="1:7" x14ac:dyDescent="0.2">
      <c r="A18" s="4"/>
      <c r="B18" t="s">
        <v>52</v>
      </c>
      <c r="C18" s="12">
        <v>3320</v>
      </c>
      <c r="D18" s="13">
        <v>2.2999999999999998</v>
      </c>
      <c r="F18" s="14">
        <v>3380</v>
      </c>
      <c r="G18" s="15">
        <v>2.6</v>
      </c>
    </row>
    <row r="19" spans="1:7" x14ac:dyDescent="0.2">
      <c r="A19" s="4"/>
      <c r="B19" t="s">
        <v>53</v>
      </c>
      <c r="C19" s="12">
        <v>220</v>
      </c>
      <c r="D19" s="13">
        <v>0.1</v>
      </c>
      <c r="F19" s="14">
        <v>200</v>
      </c>
      <c r="G19" s="15">
        <v>0</v>
      </c>
    </row>
    <row r="20" spans="1:7" x14ac:dyDescent="0.2">
      <c r="A20" s="4"/>
      <c r="B20" t="s">
        <v>41</v>
      </c>
      <c r="C20" s="12">
        <v>25250</v>
      </c>
      <c r="D20" s="13">
        <v>52.9</v>
      </c>
      <c r="F20" s="14">
        <v>23660</v>
      </c>
      <c r="G20" s="15">
        <v>50.3</v>
      </c>
    </row>
    <row r="21" spans="1:7" x14ac:dyDescent="0.2">
      <c r="A21" s="4"/>
      <c r="B21" t="s">
        <v>54</v>
      </c>
      <c r="C21" s="12">
        <v>330</v>
      </c>
      <c r="D21" s="13">
        <v>0.9</v>
      </c>
      <c r="F21" s="14">
        <v>360</v>
      </c>
      <c r="G21" s="15">
        <v>1.4</v>
      </c>
    </row>
    <row r="22" spans="1:7" x14ac:dyDescent="0.2">
      <c r="A22" s="4"/>
      <c r="B22" t="s">
        <v>55</v>
      </c>
      <c r="C22" s="12">
        <v>1820</v>
      </c>
      <c r="D22" s="13">
        <v>0</v>
      </c>
      <c r="F22" s="14">
        <v>2110</v>
      </c>
      <c r="G22" s="15">
        <v>0</v>
      </c>
    </row>
    <row r="23" spans="1:7" x14ac:dyDescent="0.2">
      <c r="A23" s="4"/>
      <c r="B23" t="s">
        <v>56</v>
      </c>
      <c r="C23" s="12">
        <v>250</v>
      </c>
      <c r="D23" s="13">
        <v>0</v>
      </c>
      <c r="F23" s="14">
        <v>210</v>
      </c>
      <c r="G23" s="15">
        <v>0</v>
      </c>
    </row>
    <row r="24" spans="1:7" x14ac:dyDescent="0.2">
      <c r="A24" s="4"/>
      <c r="B24" t="s">
        <v>57</v>
      </c>
      <c r="C24" s="12">
        <v>680</v>
      </c>
      <c r="D24" s="13">
        <v>0.2</v>
      </c>
      <c r="F24" s="14">
        <v>510</v>
      </c>
      <c r="G24" s="15">
        <v>0.2</v>
      </c>
    </row>
    <row r="25" spans="1:7" x14ac:dyDescent="0.2">
      <c r="A25" s="44"/>
      <c r="B25" s="45" t="s">
        <v>43</v>
      </c>
      <c r="C25" s="46">
        <v>9850</v>
      </c>
      <c r="D25" s="47">
        <v>8.4</v>
      </c>
      <c r="E25" s="45"/>
      <c r="F25" s="46">
        <v>11510</v>
      </c>
      <c r="G25" s="47">
        <v>9.9</v>
      </c>
    </row>
    <row r="26" spans="1:7" s="42" customFormat="1" x14ac:dyDescent="0.2">
      <c r="A26" s="48"/>
      <c r="B26" s="49"/>
      <c r="C26" s="50"/>
      <c r="D26" s="51"/>
      <c r="E26" s="49"/>
      <c r="F26" s="50"/>
      <c r="G26" s="51"/>
    </row>
    <row r="27" spans="1:7" x14ac:dyDescent="0.2">
      <c r="A27" s="5" t="s">
        <v>44</v>
      </c>
    </row>
  </sheetData>
  <mergeCells count="5">
    <mergeCell ref="A4:B4"/>
    <mergeCell ref="C4:D4"/>
    <mergeCell ref="F4:G4"/>
    <mergeCell ref="A5:B5"/>
    <mergeCell ref="A2:G2"/>
  </mergeCells>
  <pageMargins left="0.7" right="0.7" top="0.75" bottom="0.75" header="0.3" footer="0.3"/>
  <pageSetup paperSize="9" orientation="portrait" horizontalDpi="300" verticalDpi="300"/>
  <ignoredErrors>
    <ignoredError sqref="C4 F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9F45-0DDB-4F88-9490-2A8267975EA1}">
  <dimension ref="A1:F45"/>
  <sheetViews>
    <sheetView showGridLines="0" workbookViewId="0"/>
  </sheetViews>
  <sheetFormatPr defaultColWidth="8.140625" defaultRowHeight="12.75" x14ac:dyDescent="0.2"/>
  <cols>
    <col min="1" max="1" width="115.7109375" style="25" customWidth="1"/>
    <col min="2" max="255" width="8.140625" style="21"/>
    <col min="256" max="256" width="80.5703125" style="21" customWidth="1"/>
    <col min="257" max="258" width="8.140625" style="21"/>
    <col min="259" max="259" width="86.42578125" style="21" customWidth="1"/>
    <col min="260" max="511" width="8.140625" style="21"/>
    <col min="512" max="512" width="80.5703125" style="21" customWidth="1"/>
    <col min="513" max="514" width="8.140625" style="21"/>
    <col min="515" max="515" width="86.42578125" style="21" customWidth="1"/>
    <col min="516" max="767" width="8.140625" style="21"/>
    <col min="768" max="768" width="80.5703125" style="21" customWidth="1"/>
    <col min="769" max="770" width="8.140625" style="21"/>
    <col min="771" max="771" width="86.42578125" style="21" customWidth="1"/>
    <col min="772" max="1023" width="8.140625" style="21"/>
    <col min="1024" max="1024" width="80.5703125" style="21" customWidth="1"/>
    <col min="1025" max="1026" width="8.140625" style="21"/>
    <col min="1027" max="1027" width="86.42578125" style="21" customWidth="1"/>
    <col min="1028" max="1279" width="8.140625" style="21"/>
    <col min="1280" max="1280" width="80.5703125" style="21" customWidth="1"/>
    <col min="1281" max="1282" width="8.140625" style="21"/>
    <col min="1283" max="1283" width="86.42578125" style="21" customWidth="1"/>
    <col min="1284" max="1535" width="8.140625" style="21"/>
    <col min="1536" max="1536" width="80.5703125" style="21" customWidth="1"/>
    <col min="1537" max="1538" width="8.140625" style="21"/>
    <col min="1539" max="1539" width="86.42578125" style="21" customWidth="1"/>
    <col min="1540" max="1791" width="8.140625" style="21"/>
    <col min="1792" max="1792" width="80.5703125" style="21" customWidth="1"/>
    <col min="1793" max="1794" width="8.140625" style="21"/>
    <col min="1795" max="1795" width="86.42578125" style="21" customWidth="1"/>
    <col min="1796" max="2047" width="8.140625" style="21"/>
    <col min="2048" max="2048" width="80.5703125" style="21" customWidth="1"/>
    <col min="2049" max="2050" width="8.140625" style="21"/>
    <col min="2051" max="2051" width="86.42578125" style="21" customWidth="1"/>
    <col min="2052" max="2303" width="8.140625" style="21"/>
    <col min="2304" max="2304" width="80.5703125" style="21" customWidth="1"/>
    <col min="2305" max="2306" width="8.140625" style="21"/>
    <col min="2307" max="2307" width="86.42578125" style="21" customWidth="1"/>
    <col min="2308" max="2559" width="8.140625" style="21"/>
    <col min="2560" max="2560" width="80.5703125" style="21" customWidth="1"/>
    <col min="2561" max="2562" width="8.140625" style="21"/>
    <col min="2563" max="2563" width="86.42578125" style="21" customWidth="1"/>
    <col min="2564" max="2815" width="8.140625" style="21"/>
    <col min="2816" max="2816" width="80.5703125" style="21" customWidth="1"/>
    <col min="2817" max="2818" width="8.140625" style="21"/>
    <col min="2819" max="2819" width="86.42578125" style="21" customWidth="1"/>
    <col min="2820" max="3071" width="8.140625" style="21"/>
    <col min="3072" max="3072" width="80.5703125" style="21" customWidth="1"/>
    <col min="3073" max="3074" width="8.140625" style="21"/>
    <col min="3075" max="3075" width="86.42578125" style="21" customWidth="1"/>
    <col min="3076" max="3327" width="8.140625" style="21"/>
    <col min="3328" max="3328" width="80.5703125" style="21" customWidth="1"/>
    <col min="3329" max="3330" width="8.140625" style="21"/>
    <col min="3331" max="3331" width="86.42578125" style="21" customWidth="1"/>
    <col min="3332" max="3583" width="8.140625" style="21"/>
    <col min="3584" max="3584" width="80.5703125" style="21" customWidth="1"/>
    <col min="3585" max="3586" width="8.140625" style="21"/>
    <col min="3587" max="3587" width="86.42578125" style="21" customWidth="1"/>
    <col min="3588" max="3839" width="8.140625" style="21"/>
    <col min="3840" max="3840" width="80.5703125" style="21" customWidth="1"/>
    <col min="3841" max="3842" width="8.140625" style="21"/>
    <col min="3843" max="3843" width="86.42578125" style="21" customWidth="1"/>
    <col min="3844" max="4095" width="8.140625" style="21"/>
    <col min="4096" max="4096" width="80.5703125" style="21" customWidth="1"/>
    <col min="4097" max="4098" width="8.140625" style="21"/>
    <col min="4099" max="4099" width="86.42578125" style="21" customWidth="1"/>
    <col min="4100" max="4351" width="8.140625" style="21"/>
    <col min="4352" max="4352" width="80.5703125" style="21" customWidth="1"/>
    <col min="4353" max="4354" width="8.140625" style="21"/>
    <col min="4355" max="4355" width="86.42578125" style="21" customWidth="1"/>
    <col min="4356" max="4607" width="8.140625" style="21"/>
    <col min="4608" max="4608" width="80.5703125" style="21" customWidth="1"/>
    <col min="4609" max="4610" width="8.140625" style="21"/>
    <col min="4611" max="4611" width="86.42578125" style="21" customWidth="1"/>
    <col min="4612" max="4863" width="8.140625" style="21"/>
    <col min="4864" max="4864" width="80.5703125" style="21" customWidth="1"/>
    <col min="4865" max="4866" width="8.140625" style="21"/>
    <col min="4867" max="4867" width="86.42578125" style="21" customWidth="1"/>
    <col min="4868" max="5119" width="8.140625" style="21"/>
    <col min="5120" max="5120" width="80.5703125" style="21" customWidth="1"/>
    <col min="5121" max="5122" width="8.140625" style="21"/>
    <col min="5123" max="5123" width="86.42578125" style="21" customWidth="1"/>
    <col min="5124" max="5375" width="8.140625" style="21"/>
    <col min="5376" max="5376" width="80.5703125" style="21" customWidth="1"/>
    <col min="5377" max="5378" width="8.140625" style="21"/>
    <col min="5379" max="5379" width="86.42578125" style="21" customWidth="1"/>
    <col min="5380" max="5631" width="8.140625" style="21"/>
    <col min="5632" max="5632" width="80.5703125" style="21" customWidth="1"/>
    <col min="5633" max="5634" width="8.140625" style="21"/>
    <col min="5635" max="5635" width="86.42578125" style="21" customWidth="1"/>
    <col min="5636" max="5887" width="8.140625" style="21"/>
    <col min="5888" max="5888" width="80.5703125" style="21" customWidth="1"/>
    <col min="5889" max="5890" width="8.140625" style="21"/>
    <col min="5891" max="5891" width="86.42578125" style="21" customWidth="1"/>
    <col min="5892" max="6143" width="8.140625" style="21"/>
    <col min="6144" max="6144" width="80.5703125" style="21" customWidth="1"/>
    <col min="6145" max="6146" width="8.140625" style="21"/>
    <col min="6147" max="6147" width="86.42578125" style="21" customWidth="1"/>
    <col min="6148" max="6399" width="8.140625" style="21"/>
    <col min="6400" max="6400" width="80.5703125" style="21" customWidth="1"/>
    <col min="6401" max="6402" width="8.140625" style="21"/>
    <col min="6403" max="6403" width="86.42578125" style="21" customWidth="1"/>
    <col min="6404" max="6655" width="8.140625" style="21"/>
    <col min="6656" max="6656" width="80.5703125" style="21" customWidth="1"/>
    <col min="6657" max="6658" width="8.140625" style="21"/>
    <col min="6659" max="6659" width="86.42578125" style="21" customWidth="1"/>
    <col min="6660" max="6911" width="8.140625" style="21"/>
    <col min="6912" max="6912" width="80.5703125" style="21" customWidth="1"/>
    <col min="6913" max="6914" width="8.140625" style="21"/>
    <col min="6915" max="6915" width="86.42578125" style="21" customWidth="1"/>
    <col min="6916" max="7167" width="8.140625" style="21"/>
    <col min="7168" max="7168" width="80.5703125" style="21" customWidth="1"/>
    <col min="7169" max="7170" width="8.140625" style="21"/>
    <col min="7171" max="7171" width="86.42578125" style="21" customWidth="1"/>
    <col min="7172" max="7423" width="8.140625" style="21"/>
    <col min="7424" max="7424" width="80.5703125" style="21" customWidth="1"/>
    <col min="7425" max="7426" width="8.140625" style="21"/>
    <col min="7427" max="7427" width="86.42578125" style="21" customWidth="1"/>
    <col min="7428" max="7679" width="8.140625" style="21"/>
    <col min="7680" max="7680" width="80.5703125" style="21" customWidth="1"/>
    <col min="7681" max="7682" width="8.140625" style="21"/>
    <col min="7683" max="7683" width="86.42578125" style="21" customWidth="1"/>
    <col min="7684" max="7935" width="8.140625" style="21"/>
    <col min="7936" max="7936" width="80.5703125" style="21" customWidth="1"/>
    <col min="7937" max="7938" width="8.140625" style="21"/>
    <col min="7939" max="7939" width="86.42578125" style="21" customWidth="1"/>
    <col min="7940" max="8191" width="8.140625" style="21"/>
    <col min="8192" max="8192" width="80.5703125" style="21" customWidth="1"/>
    <col min="8193" max="8194" width="8.140625" style="21"/>
    <col min="8195" max="8195" width="86.42578125" style="21" customWidth="1"/>
    <col min="8196" max="8447" width="8.140625" style="21"/>
    <col min="8448" max="8448" width="80.5703125" style="21" customWidth="1"/>
    <col min="8449" max="8450" width="8.140625" style="21"/>
    <col min="8451" max="8451" width="86.42578125" style="21" customWidth="1"/>
    <col min="8452" max="8703" width="8.140625" style="21"/>
    <col min="8704" max="8704" width="80.5703125" style="21" customWidth="1"/>
    <col min="8705" max="8706" width="8.140625" style="21"/>
    <col min="8707" max="8707" width="86.42578125" style="21" customWidth="1"/>
    <col min="8708" max="8959" width="8.140625" style="21"/>
    <col min="8960" max="8960" width="80.5703125" style="21" customWidth="1"/>
    <col min="8961" max="8962" width="8.140625" style="21"/>
    <col min="8963" max="8963" width="86.42578125" style="21" customWidth="1"/>
    <col min="8964" max="9215" width="8.140625" style="21"/>
    <col min="9216" max="9216" width="80.5703125" style="21" customWidth="1"/>
    <col min="9217" max="9218" width="8.140625" style="21"/>
    <col min="9219" max="9219" width="86.42578125" style="21" customWidth="1"/>
    <col min="9220" max="9471" width="8.140625" style="21"/>
    <col min="9472" max="9472" width="80.5703125" style="21" customWidth="1"/>
    <col min="9473" max="9474" width="8.140625" style="21"/>
    <col min="9475" max="9475" width="86.42578125" style="21" customWidth="1"/>
    <col min="9476" max="9727" width="8.140625" style="21"/>
    <col min="9728" max="9728" width="80.5703125" style="21" customWidth="1"/>
    <col min="9729" max="9730" width="8.140625" style="21"/>
    <col min="9731" max="9731" width="86.42578125" style="21" customWidth="1"/>
    <col min="9732" max="9983" width="8.140625" style="21"/>
    <col min="9984" max="9984" width="80.5703125" style="21" customWidth="1"/>
    <col min="9985" max="9986" width="8.140625" style="21"/>
    <col min="9987" max="9987" width="86.42578125" style="21" customWidth="1"/>
    <col min="9988" max="10239" width="8.140625" style="21"/>
    <col min="10240" max="10240" width="80.5703125" style="21" customWidth="1"/>
    <col min="10241" max="10242" width="8.140625" style="21"/>
    <col min="10243" max="10243" width="86.42578125" style="21" customWidth="1"/>
    <col min="10244" max="10495" width="8.140625" style="21"/>
    <col min="10496" max="10496" width="80.5703125" style="21" customWidth="1"/>
    <col min="10497" max="10498" width="8.140625" style="21"/>
    <col min="10499" max="10499" width="86.42578125" style="21" customWidth="1"/>
    <col min="10500" max="10751" width="8.140625" style="21"/>
    <col min="10752" max="10752" width="80.5703125" style="21" customWidth="1"/>
    <col min="10753" max="10754" width="8.140625" style="21"/>
    <col min="10755" max="10755" width="86.42578125" style="21" customWidth="1"/>
    <col min="10756" max="11007" width="8.140625" style="21"/>
    <col min="11008" max="11008" width="80.5703125" style="21" customWidth="1"/>
    <col min="11009" max="11010" width="8.140625" style="21"/>
    <col min="11011" max="11011" width="86.42578125" style="21" customWidth="1"/>
    <col min="11012" max="11263" width="8.140625" style="21"/>
    <col min="11264" max="11264" width="80.5703125" style="21" customWidth="1"/>
    <col min="11265" max="11266" width="8.140625" style="21"/>
    <col min="11267" max="11267" width="86.42578125" style="21" customWidth="1"/>
    <col min="11268" max="11519" width="8.140625" style="21"/>
    <col min="11520" max="11520" width="80.5703125" style="21" customWidth="1"/>
    <col min="11521" max="11522" width="8.140625" style="21"/>
    <col min="11523" max="11523" width="86.42578125" style="21" customWidth="1"/>
    <col min="11524" max="11775" width="8.140625" style="21"/>
    <col min="11776" max="11776" width="80.5703125" style="21" customWidth="1"/>
    <col min="11777" max="11778" width="8.140625" style="21"/>
    <col min="11779" max="11779" width="86.42578125" style="21" customWidth="1"/>
    <col min="11780" max="12031" width="8.140625" style="21"/>
    <col min="12032" max="12032" width="80.5703125" style="21" customWidth="1"/>
    <col min="12033" max="12034" width="8.140625" style="21"/>
    <col min="12035" max="12035" width="86.42578125" style="21" customWidth="1"/>
    <col min="12036" max="12287" width="8.140625" style="21"/>
    <col min="12288" max="12288" width="80.5703125" style="21" customWidth="1"/>
    <col min="12289" max="12290" width="8.140625" style="21"/>
    <col min="12291" max="12291" width="86.42578125" style="21" customWidth="1"/>
    <col min="12292" max="12543" width="8.140625" style="21"/>
    <col min="12544" max="12544" width="80.5703125" style="21" customWidth="1"/>
    <col min="12545" max="12546" width="8.140625" style="21"/>
    <col min="12547" max="12547" width="86.42578125" style="21" customWidth="1"/>
    <col min="12548" max="12799" width="8.140625" style="21"/>
    <col min="12800" max="12800" width="80.5703125" style="21" customWidth="1"/>
    <col min="12801" max="12802" width="8.140625" style="21"/>
    <col min="12803" max="12803" width="86.42578125" style="21" customWidth="1"/>
    <col min="12804" max="13055" width="8.140625" style="21"/>
    <col min="13056" max="13056" width="80.5703125" style="21" customWidth="1"/>
    <col min="13057" max="13058" width="8.140625" style="21"/>
    <col min="13059" max="13059" width="86.42578125" style="21" customWidth="1"/>
    <col min="13060" max="13311" width="8.140625" style="21"/>
    <col min="13312" max="13312" width="80.5703125" style="21" customWidth="1"/>
    <col min="13313" max="13314" width="8.140625" style="21"/>
    <col min="13315" max="13315" width="86.42578125" style="21" customWidth="1"/>
    <col min="13316" max="13567" width="8.140625" style="21"/>
    <col min="13568" max="13568" width="80.5703125" style="21" customWidth="1"/>
    <col min="13569" max="13570" width="8.140625" style="21"/>
    <col min="13571" max="13571" width="86.42578125" style="21" customWidth="1"/>
    <col min="13572" max="13823" width="8.140625" style="21"/>
    <col min="13824" max="13824" width="80.5703125" style="21" customWidth="1"/>
    <col min="13825" max="13826" width="8.140625" style="21"/>
    <col min="13827" max="13827" width="86.42578125" style="21" customWidth="1"/>
    <col min="13828" max="14079" width="8.140625" style="21"/>
    <col min="14080" max="14080" width="80.5703125" style="21" customWidth="1"/>
    <col min="14081" max="14082" width="8.140625" style="21"/>
    <col min="14083" max="14083" width="86.42578125" style="21" customWidth="1"/>
    <col min="14084" max="14335" width="8.140625" style="21"/>
    <col min="14336" max="14336" width="80.5703125" style="21" customWidth="1"/>
    <col min="14337" max="14338" width="8.140625" style="21"/>
    <col min="14339" max="14339" width="86.42578125" style="21" customWidth="1"/>
    <col min="14340" max="14591" width="8.140625" style="21"/>
    <col min="14592" max="14592" width="80.5703125" style="21" customWidth="1"/>
    <col min="14593" max="14594" width="8.140625" style="21"/>
    <col min="14595" max="14595" width="86.42578125" style="21" customWidth="1"/>
    <col min="14596" max="14847" width="8.140625" style="21"/>
    <col min="14848" max="14848" width="80.5703125" style="21" customWidth="1"/>
    <col min="14849" max="14850" width="8.140625" style="21"/>
    <col min="14851" max="14851" width="86.42578125" style="21" customWidth="1"/>
    <col min="14852" max="15103" width="8.140625" style="21"/>
    <col min="15104" max="15104" width="80.5703125" style="21" customWidth="1"/>
    <col min="15105" max="15106" width="8.140625" style="21"/>
    <col min="15107" max="15107" width="86.42578125" style="21" customWidth="1"/>
    <col min="15108" max="15359" width="8.140625" style="21"/>
    <col min="15360" max="15360" width="80.5703125" style="21" customWidth="1"/>
    <col min="15361" max="15362" width="8.140625" style="21"/>
    <col min="15363" max="15363" width="86.42578125" style="21" customWidth="1"/>
    <col min="15364" max="15615" width="8.140625" style="21"/>
    <col min="15616" max="15616" width="80.5703125" style="21" customWidth="1"/>
    <col min="15617" max="15618" width="8.140625" style="21"/>
    <col min="15619" max="15619" width="86.42578125" style="21" customWidth="1"/>
    <col min="15620" max="15871" width="8.140625" style="21"/>
    <col min="15872" max="15872" width="80.5703125" style="21" customWidth="1"/>
    <col min="15873" max="15874" width="8.140625" style="21"/>
    <col min="15875" max="15875" width="86.42578125" style="21" customWidth="1"/>
    <col min="15876" max="16127" width="8.140625" style="21"/>
    <col min="16128" max="16128" width="80.5703125" style="21" customWidth="1"/>
    <col min="16129" max="16130" width="8.140625" style="21"/>
    <col min="16131" max="16131" width="86.42578125" style="21" customWidth="1"/>
    <col min="16132" max="16384" width="8.140625" style="21"/>
  </cols>
  <sheetData>
    <row r="1" spans="1:6" ht="15.75" x14ac:dyDescent="0.2">
      <c r="A1" s="24" t="s">
        <v>9</v>
      </c>
    </row>
    <row r="2" spans="1:6" x14ac:dyDescent="0.2">
      <c r="A2" s="26"/>
    </row>
    <row r="3" spans="1:6" x14ac:dyDescent="0.2">
      <c r="A3" s="27" t="s">
        <v>23</v>
      </c>
    </row>
    <row r="4" spans="1:6" ht="38.25" x14ac:dyDescent="0.2">
      <c r="A4" s="28" t="s">
        <v>24</v>
      </c>
      <c r="C4" s="22"/>
      <c r="D4" s="23"/>
      <c r="E4" s="23"/>
      <c r="F4" s="23"/>
    </row>
    <row r="5" spans="1:6" x14ac:dyDescent="0.2">
      <c r="A5" s="29"/>
      <c r="C5" s="22"/>
      <c r="D5" s="23"/>
      <c r="E5" s="23"/>
      <c r="F5" s="23"/>
    </row>
    <row r="6" spans="1:6" ht="25.5" x14ac:dyDescent="0.2">
      <c r="A6" s="29" t="s">
        <v>145</v>
      </c>
      <c r="C6" s="23"/>
      <c r="D6" s="23"/>
      <c r="E6" s="23"/>
      <c r="F6" s="23"/>
    </row>
    <row r="7" spans="1:6" x14ac:dyDescent="0.2">
      <c r="A7" s="29"/>
    </row>
    <row r="8" spans="1:6" x14ac:dyDescent="0.2">
      <c r="A8" s="27" t="s">
        <v>125</v>
      </c>
    </row>
    <row r="9" spans="1:6" x14ac:dyDescent="0.2">
      <c r="A9" s="30" t="s">
        <v>126</v>
      </c>
    </row>
    <row r="10" spans="1:6" x14ac:dyDescent="0.2">
      <c r="A10" s="31"/>
    </row>
    <row r="11" spans="1:6" x14ac:dyDescent="0.2">
      <c r="A11" s="27" t="s">
        <v>127</v>
      </c>
    </row>
    <row r="12" spans="1:6" ht="25.5" x14ac:dyDescent="0.2">
      <c r="A12" s="32" t="s">
        <v>128</v>
      </c>
    </row>
    <row r="13" spans="1:6" x14ac:dyDescent="0.2">
      <c r="A13" s="33" t="s">
        <v>146</v>
      </c>
    </row>
    <row r="14" spans="1:6" x14ac:dyDescent="0.2">
      <c r="A14" s="32" t="s">
        <v>147</v>
      </c>
    </row>
    <row r="15" spans="1:6" x14ac:dyDescent="0.2">
      <c r="A15" s="32" t="s">
        <v>148</v>
      </c>
    </row>
    <row r="16" spans="1:6" x14ac:dyDescent="0.2">
      <c r="A16" s="32" t="s">
        <v>149</v>
      </c>
    </row>
    <row r="17" spans="1:1" x14ac:dyDescent="0.2">
      <c r="A17" s="32" t="s">
        <v>150</v>
      </c>
    </row>
    <row r="18" spans="1:1" x14ac:dyDescent="0.2">
      <c r="A18" s="32"/>
    </row>
    <row r="19" spans="1:1" x14ac:dyDescent="0.2">
      <c r="A19" s="32" t="s">
        <v>129</v>
      </c>
    </row>
    <row r="20" spans="1:1" x14ac:dyDescent="0.2">
      <c r="A20" s="31"/>
    </row>
    <row r="21" spans="1:1" x14ac:dyDescent="0.2">
      <c r="A21" s="27" t="s">
        <v>130</v>
      </c>
    </row>
    <row r="22" spans="1:1" ht="25.5" x14ac:dyDescent="0.2">
      <c r="A22" s="29" t="s">
        <v>131</v>
      </c>
    </row>
    <row r="23" spans="1:1" ht="25.5" x14ac:dyDescent="0.2">
      <c r="A23" s="29" t="s">
        <v>132</v>
      </c>
    </row>
    <row r="24" spans="1:1" x14ac:dyDescent="0.2">
      <c r="A24" s="29"/>
    </row>
    <row r="25" spans="1:1" ht="25.5" x14ac:dyDescent="0.2">
      <c r="A25" s="29" t="s">
        <v>133</v>
      </c>
    </row>
    <row r="26" spans="1:1" x14ac:dyDescent="0.2">
      <c r="A26" s="29"/>
    </row>
    <row r="27" spans="1:1" x14ac:dyDescent="0.2">
      <c r="A27" s="29" t="s">
        <v>134</v>
      </c>
    </row>
    <row r="28" spans="1:1" x14ac:dyDescent="0.2">
      <c r="A28" s="34"/>
    </row>
    <row r="29" spans="1:1" ht="25.5" x14ac:dyDescent="0.2">
      <c r="A29" s="35" t="s">
        <v>151</v>
      </c>
    </row>
    <row r="30" spans="1:1" ht="38.25" x14ac:dyDescent="0.2">
      <c r="A30" s="36" t="s">
        <v>152</v>
      </c>
    </row>
    <row r="31" spans="1:1" ht="25.5" x14ac:dyDescent="0.2">
      <c r="A31" s="37" t="s">
        <v>153</v>
      </c>
    </row>
    <row r="32" spans="1:1" x14ac:dyDescent="0.2">
      <c r="A32" s="29" t="s">
        <v>135</v>
      </c>
    </row>
    <row r="33" spans="1:1" ht="38.25" x14ac:dyDescent="0.2">
      <c r="A33" s="38" t="s">
        <v>152</v>
      </c>
    </row>
    <row r="34" spans="1:1" x14ac:dyDescent="0.2">
      <c r="A34" s="39"/>
    </row>
    <row r="35" spans="1:1" x14ac:dyDescent="0.2">
      <c r="A35" s="40" t="s">
        <v>136</v>
      </c>
    </row>
    <row r="36" spans="1:1" ht="25.5" x14ac:dyDescent="0.2">
      <c r="A36" s="28" t="s">
        <v>137</v>
      </c>
    </row>
    <row r="37" spans="1:1" x14ac:dyDescent="0.2">
      <c r="A37" s="39"/>
    </row>
    <row r="38" spans="1:1" x14ac:dyDescent="0.2">
      <c r="A38" s="40" t="s">
        <v>138</v>
      </c>
    </row>
    <row r="39" spans="1:1" x14ac:dyDescent="0.2">
      <c r="A39" s="41" t="s">
        <v>139</v>
      </c>
    </row>
    <row r="40" spans="1:1" ht="38.25" x14ac:dyDescent="0.2">
      <c r="A40" s="28" t="s">
        <v>140</v>
      </c>
    </row>
    <row r="41" spans="1:1" x14ac:dyDescent="0.2">
      <c r="A41" s="39"/>
    </row>
    <row r="42" spans="1:1" x14ac:dyDescent="0.2">
      <c r="A42" s="40" t="s">
        <v>141</v>
      </c>
    </row>
    <row r="43" spans="1:1" ht="25.5" x14ac:dyDescent="0.2">
      <c r="A43" s="29" t="s">
        <v>142</v>
      </c>
    </row>
    <row r="44" spans="1:1" ht="79.900000000000006" customHeight="1" x14ac:dyDescent="0.2">
      <c r="A44" s="52" t="s">
        <v>143</v>
      </c>
    </row>
    <row r="45" spans="1:1" x14ac:dyDescent="0.2">
      <c r="A45" s="29" t="s">
        <v>144</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2"/>
  <sheetViews>
    <sheetView showGridLines="0" workbookViewId="0"/>
  </sheetViews>
  <sheetFormatPr defaultColWidth="11.42578125" defaultRowHeight="12.75" x14ac:dyDescent="0.2"/>
  <cols>
    <col min="1" max="1" width="70.7109375" customWidth="1"/>
    <col min="2" max="2" width="78.42578125" customWidth="1"/>
  </cols>
  <sheetData>
    <row r="1" spans="1:2" ht="15.75" x14ac:dyDescent="0.25">
      <c r="A1" s="3" t="s">
        <v>10</v>
      </c>
      <c r="B1" s="17"/>
    </row>
    <row r="3" spans="1:2" x14ac:dyDescent="0.2">
      <c r="A3" s="4" t="s">
        <v>58</v>
      </c>
    </row>
    <row r="4" spans="1:2" ht="89.25" x14ac:dyDescent="0.2">
      <c r="A4" s="16" t="s">
        <v>34</v>
      </c>
      <c r="B4" s="17" t="s">
        <v>154</v>
      </c>
    </row>
    <row r="5" spans="1:2" ht="38.25" x14ac:dyDescent="0.2">
      <c r="A5" s="16" t="s">
        <v>59</v>
      </c>
      <c r="B5" s="17" t="s">
        <v>60</v>
      </c>
    </row>
    <row r="6" spans="1:2" x14ac:dyDescent="0.2">
      <c r="A6" s="16" t="s">
        <v>61</v>
      </c>
      <c r="B6" s="17" t="s">
        <v>62</v>
      </c>
    </row>
    <row r="7" spans="1:2" ht="76.5" x14ac:dyDescent="0.2">
      <c r="A7" s="16" t="s">
        <v>63</v>
      </c>
      <c r="B7" s="17" t="s">
        <v>64</v>
      </c>
    </row>
    <row r="8" spans="1:2" ht="25.5" x14ac:dyDescent="0.2">
      <c r="A8" s="16" t="s">
        <v>65</v>
      </c>
      <c r="B8" s="17" t="s">
        <v>66</v>
      </c>
    </row>
    <row r="9" spans="1:2" ht="63.75" x14ac:dyDescent="0.2">
      <c r="A9" s="16" t="s">
        <v>54</v>
      </c>
      <c r="B9" s="17" t="s">
        <v>67</v>
      </c>
    </row>
    <row r="10" spans="1:2" ht="38.25" x14ac:dyDescent="0.2">
      <c r="A10" s="16" t="s">
        <v>68</v>
      </c>
      <c r="B10" s="17" t="s">
        <v>69</v>
      </c>
    </row>
    <row r="11" spans="1:2" ht="76.5" x14ac:dyDescent="0.2">
      <c r="A11" s="16" t="s">
        <v>70</v>
      </c>
      <c r="B11" s="17" t="s">
        <v>71</v>
      </c>
    </row>
    <row r="12" spans="1:2" ht="38.25" x14ac:dyDescent="0.2">
      <c r="A12" s="16" t="s">
        <v>72</v>
      </c>
      <c r="B12" s="17" t="s">
        <v>73</v>
      </c>
    </row>
    <row r="13" spans="1:2" ht="51" x14ac:dyDescent="0.2">
      <c r="A13" s="16" t="s">
        <v>74</v>
      </c>
      <c r="B13" s="17" t="s">
        <v>75</v>
      </c>
    </row>
    <row r="14" spans="1:2" ht="38.25" x14ac:dyDescent="0.2">
      <c r="A14" s="16" t="s">
        <v>76</v>
      </c>
      <c r="B14" s="17" t="s">
        <v>77</v>
      </c>
    </row>
    <row r="15" spans="1:2" ht="38.25" x14ac:dyDescent="0.2">
      <c r="A15" s="16" t="s">
        <v>78</v>
      </c>
      <c r="B15" s="17" t="s">
        <v>79</v>
      </c>
    </row>
    <row r="16" spans="1:2" ht="25.5" x14ac:dyDescent="0.2">
      <c r="A16" s="16" t="s">
        <v>80</v>
      </c>
      <c r="B16" s="17" t="s">
        <v>81</v>
      </c>
    </row>
    <row r="17" spans="1:2" ht="63.75" x14ac:dyDescent="0.2">
      <c r="A17" s="16" t="s">
        <v>82</v>
      </c>
      <c r="B17" s="17" t="s">
        <v>83</v>
      </c>
    </row>
    <row r="18" spans="1:2" ht="38.25" x14ac:dyDescent="0.2">
      <c r="A18" s="16" t="s">
        <v>51</v>
      </c>
      <c r="B18" s="17" t="s">
        <v>84</v>
      </c>
    </row>
    <row r="19" spans="1:2" ht="25.5" x14ac:dyDescent="0.2">
      <c r="A19" s="16" t="s">
        <v>85</v>
      </c>
      <c r="B19" s="17" t="s">
        <v>86</v>
      </c>
    </row>
    <row r="20" spans="1:2" ht="38.25" x14ac:dyDescent="0.2">
      <c r="A20" s="16" t="s">
        <v>42</v>
      </c>
      <c r="B20" s="17" t="s">
        <v>87</v>
      </c>
    </row>
    <row r="21" spans="1:2" ht="38.25" x14ac:dyDescent="0.2">
      <c r="A21" s="16" t="s">
        <v>55</v>
      </c>
      <c r="B21" s="17" t="s">
        <v>88</v>
      </c>
    </row>
    <row r="22" spans="1:2" ht="38.25" x14ac:dyDescent="0.2">
      <c r="A22" s="16" t="s">
        <v>89</v>
      </c>
      <c r="B22" s="17" t="s">
        <v>90</v>
      </c>
    </row>
    <row r="23" spans="1:2" ht="38.25" x14ac:dyDescent="0.2">
      <c r="A23" s="16" t="s">
        <v>91</v>
      </c>
      <c r="B23" s="17" t="s">
        <v>92</v>
      </c>
    </row>
    <row r="25" spans="1:2" x14ac:dyDescent="0.2">
      <c r="A25" s="4" t="s">
        <v>93</v>
      </c>
    </row>
    <row r="26" spans="1:2" x14ac:dyDescent="0.2">
      <c r="A26" s="16" t="s">
        <v>94</v>
      </c>
      <c r="B26" s="17" t="s">
        <v>95</v>
      </c>
    </row>
    <row r="27" spans="1:2" x14ac:dyDescent="0.2">
      <c r="A27" s="16" t="s">
        <v>96</v>
      </c>
      <c r="B27" s="17" t="s">
        <v>97</v>
      </c>
    </row>
    <row r="28" spans="1:2" x14ac:dyDescent="0.2">
      <c r="A28" s="16" t="s">
        <v>98</v>
      </c>
      <c r="B28" s="17" t="s">
        <v>99</v>
      </c>
    </row>
    <row r="29" spans="1:2" x14ac:dyDescent="0.2">
      <c r="A29" s="16" t="s">
        <v>100</v>
      </c>
      <c r="B29" s="17" t="s">
        <v>101</v>
      </c>
    </row>
    <row r="30" spans="1:2" x14ac:dyDescent="0.2">
      <c r="A30" s="16" t="s">
        <v>102</v>
      </c>
      <c r="B30" s="17" t="s">
        <v>103</v>
      </c>
    </row>
    <row r="31" spans="1:2" x14ac:dyDescent="0.2">
      <c r="A31" s="16" t="s">
        <v>104</v>
      </c>
      <c r="B31" s="17" t="s">
        <v>105</v>
      </c>
    </row>
    <row r="32" spans="1:2" x14ac:dyDescent="0.2">
      <c r="A32" s="16" t="s">
        <v>106</v>
      </c>
      <c r="B32" s="17" t="s">
        <v>107</v>
      </c>
    </row>
    <row r="33" spans="1:2" x14ac:dyDescent="0.2">
      <c r="A33" s="16" t="s">
        <v>108</v>
      </c>
      <c r="B33" s="17" t="s">
        <v>109</v>
      </c>
    </row>
    <row r="34" spans="1:2" x14ac:dyDescent="0.2">
      <c r="A34" s="16" t="s">
        <v>110</v>
      </c>
      <c r="B34" s="17" t="s">
        <v>111</v>
      </c>
    </row>
    <row r="36" spans="1:2" x14ac:dyDescent="0.2">
      <c r="A36" s="4" t="s">
        <v>112</v>
      </c>
    </row>
    <row r="37" spans="1:2" x14ac:dyDescent="0.2">
      <c r="A37" s="16" t="s">
        <v>113</v>
      </c>
      <c r="B37" s="43" t="s">
        <v>114</v>
      </c>
    </row>
    <row r="38" spans="1:2" ht="89.25" x14ac:dyDescent="0.2">
      <c r="A38" s="16" t="s">
        <v>115</v>
      </c>
      <c r="B38" s="43" t="s">
        <v>116</v>
      </c>
    </row>
    <row r="39" spans="1:2" ht="25.5" x14ac:dyDescent="0.2">
      <c r="A39" s="16" t="s">
        <v>117</v>
      </c>
      <c r="B39" s="43" t="s">
        <v>118</v>
      </c>
    </row>
    <row r="40" spans="1:2" x14ac:dyDescent="0.2">
      <c r="A40" s="16" t="s">
        <v>119</v>
      </c>
      <c r="B40" s="43" t="s">
        <v>120</v>
      </c>
    </row>
    <row r="41" spans="1:2" x14ac:dyDescent="0.2">
      <c r="A41" s="16" t="s">
        <v>121</v>
      </c>
      <c r="B41" s="43" t="s">
        <v>122</v>
      </c>
    </row>
    <row r="42" spans="1:2" ht="66.599999999999994" customHeight="1" x14ac:dyDescent="0.2">
      <c r="A42" s="16" t="s">
        <v>123</v>
      </c>
      <c r="B42" s="43" t="s">
        <v>124</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Introductie</vt:lpstr>
      <vt:lpstr>Tabel B1.3AY</vt:lpstr>
      <vt:lpstr>Tabel B1.3BY</vt:lpstr>
      <vt:lpstr>Toelichting</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2026-04-21T10:03:13Z</dcterms:created>
  <dcterms:modified xsi:type="dcterms:W3CDTF">2026-04-23T07:00:10Z</dcterms:modified>
</cp:coreProperties>
</file>