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7C77C3C3-D3DD-4797-AE51-D83E3BB486C7}" xr6:coauthVersionLast="47" xr6:coauthVersionMax="47" xr10:uidLastSave="{00000000-0000-0000-0000-000000000000}"/>
  <bookViews>
    <workbookView xWindow="-108" yWindow="-108" windowWidth="23256" windowHeight="12456" tabRatio="781"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oelichting" sheetId="21" r:id="rId10"/>
    <sheet name="Begrippen" sheetId="22" r:id="rId11"/>
  </sheets>
  <externalReferences>
    <externalReference r:id="rId12"/>
  </externalReferences>
  <definedNames>
    <definedName name="_xlnm.Print_Area" localSheetId="1">Inhoud!$A$1:$E$22</definedName>
    <definedName name="_xlnm.Print_Area" localSheetId="2">Introductie!$A$1:$A$17</definedName>
    <definedName name="_xlnm.Print_Area" localSheetId="3">Toelichting!$A$1:$A$26</definedName>
    <definedName name="_xlnm.Print_Area" localSheetId="4">Begrippen!$A:$B</definedName>
    <definedName name="_xlnm.Print_Area" localSheetId="7">[1]Toelichting!$A$1:$A$26</definedName>
    <definedName name="_xlnm.Print_Area" localSheetId="8">[1]Begrippen!$A:$B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7">#REF!</definedName>
    <definedName name="Eerstegetal" localSheetId="8">#REF!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7">#REF!</definedName>
    <definedName name="Eerstegetal2" localSheetId="8">#REF!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7">#REF!</definedName>
    <definedName name="Namen" localSheetId="8">#REF!</definedName>
    <definedName name="Namen">#REF!</definedName>
    <definedName name="Z_ED90FA0F_A39E_42DD_ADD4_5A3CD3908E99_.wvu.PrintArea" localSheetId="1" hidden="1">Inhoud!$A$1:$D$21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14" l="1"/>
  <c r="A9" i="14"/>
  <c r="A8" i="14"/>
  <c r="A7" i="14"/>
  <c r="A6" i="14"/>
  <c r="A5" i="14"/>
</calcChain>
</file>

<file path=xl/sharedStrings.xml><?xml version="1.0" encoding="utf-8"?>
<sst xmlns="http://schemas.openxmlformats.org/spreadsheetml/2006/main" count="176" uniqueCount="117">
  <si>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</si>
  <si>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</si>
  <si>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</si>
  <si>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</si>
  <si>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</si>
  <si>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</si>
  <si>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</si>
  <si>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</si>
  <si>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</si>
  <si>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</si>
  <si>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</si>
  <si>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</si>
  <si>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</si>
  <si>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</si>
  <si>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</si>
  <si>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</si>
  <si>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</si>
  <si>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</si>
  <si>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</si>
  <si>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</si>
  <si>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</si>
  <si>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</si>
  <si>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</si>
  <si>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</si>
  <si>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</si>
  <si>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</si>
  <si>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</si>
  <si>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</si>
  <si>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</si>
  <si>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</si>
  <si>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</si>
  <si>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</si>
  <si>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</si>
  <si>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</si>
  <si>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</si>
  <si>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</si>
  <si>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</si>
  <si>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</si>
  <si>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</si>
  <si>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</si>
  <si>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</si>
  <si>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</si>
  <si>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</si>
  <si>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</si>
  <si>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</si>
  <si>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</si>
  <si>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</si>
  <si>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</si>
  <si>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</si>
  <si>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</si>
  <si>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</si>
  <si>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</si>
  <si>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</si>
  <si>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</si>
  <si>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</si>
  <si>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</si>
  <si>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</si>
  <si>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</si>
  <si>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</si>
  <si>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</si>
  <si>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</si>
  <si>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</si>
  <si>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Bestuursdepartement ministerie van Justitie en Veiligheid, 31 december 2025</t>
  </si>
  <si>
    <t>April 2026</t>
  </si>
  <si>
    <t>Vragen over deze publicatie kunnen gestuurd worden aan het CBS onder vermelding van het referentienummer PR004297.</t>
  </si>
  <si>
    <t>31 december 2025</t>
  </si>
  <si>
    <t>Bestuursdepartement ministerie van Justitie en Veiligheid heeft eerder meegedaan aan de Barometer Culturele Diversiteit. De vergelijkbaarheid met deze eerdere meting is afhankelijk van de mate waarin de huidige door Bestuursdepartement ministerie van Justitie en Veiligheid aangeleverde medewerkersgegevens overeenkomen met die van de eerdere meting.</t>
  </si>
  <si>
    <t>Tabel 1</t>
  </si>
  <si>
    <t>Herkomstland werknemers Bestuursdepartement ministerie van Justitie en Veiligheid naar functiefamilie, 31 december 2025</t>
  </si>
  <si>
    <t>Totaal</t>
  </si>
  <si>
    <t>%</t>
  </si>
  <si>
    <t>Herkomstland</t>
  </si>
  <si>
    <t>Nederland</t>
  </si>
  <si>
    <t>Europa (excl. Nederland)</t>
  </si>
  <si>
    <t>Buiten-Europa</t>
  </si>
  <si>
    <t>Advisering + Kennis &amp; Onderzoek + Beleid</t>
  </si>
  <si>
    <t>Bedrijfsvoering</t>
  </si>
  <si>
    <t>Overige &amp; Geen functiefamilie</t>
  </si>
  <si>
    <t>Bron: CBS.</t>
  </si>
  <si>
    <t>Functiefamilie</t>
  </si>
  <si>
    <t>Tabel 2</t>
  </si>
  <si>
    <t>Herkomstland werknemers Bestuursdepartement ministerie van Justitie en Veiligheid naar geslacht, 31 december 2025</t>
  </si>
  <si>
    <t>Man</t>
  </si>
  <si>
    <t>Vrouw</t>
  </si>
  <si>
    <t>Geslacht</t>
  </si>
  <si>
    <t>Tabel 3</t>
  </si>
  <si>
    <t>Herkomstland werknemers Bestuursdepartement ministerie van Justitie en Veiligheid naar organisatieonderdeel, 31 december 2025</t>
  </si>
  <si>
    <t>DG Rechtspleging en Rechtshandhaving</t>
  </si>
  <si>
    <t>DG Straffen en Beschermen</t>
  </si>
  <si>
    <t>Hoofddirectie Bedrijfsvoering</t>
  </si>
  <si>
    <t>Secretaris Generaal</t>
  </si>
  <si>
    <t>Overig</t>
  </si>
  <si>
    <t>Organisatieonderdeel</t>
  </si>
  <si>
    <t>Tabel 4</t>
  </si>
  <si>
    <t>Herkomstland werknemers Bestuursdepartement ministerie van Justitie en Veiligheid naar salarisschaal, 31 december 2025</t>
  </si>
  <si>
    <t>1 tot en met 10</t>
  </si>
  <si>
    <t>11 en 12</t>
  </si>
  <si>
    <t>13 en 14</t>
  </si>
  <si>
    <t>15 of hoger</t>
  </si>
  <si>
    <t>Salarisschaal</t>
  </si>
  <si>
    <t>Herkomstland ingestroomde werknemers Bestuursdepartement ministerie van Justitie en Veiligheid, 1 januari - 31 december 2025</t>
  </si>
  <si>
    <t>Herkomstland uitgestroomde werknemers Bestuursdepartement ministerie van Justitie en Veiligheid, 1 januari - 31 december 2025</t>
  </si>
  <si>
    <t xml:space="preserve">Op verzoek van het ministerie van Justitie en Veiligheid (JenV) heeft het CBS deze tabellenset met cijfers over het herkomstland van werknemers van het bestuursdepartement van JenV opgesteld. JenV heeft gekozen voor de ingezoomde variant van de Barometer Culturele Diversiteit. Hierbij worden niet alleen cijfers gegeven over het herkomstland van werknemers op organisatieniveau, maar ook voor bepaalde subgroepen. JenV heeft zelf bepaald voor welke subgroepen de uitsplitsing naar herkomstland gemaakt is. Meer specifiek hebben zij gekozen voor subgroepen op basis van functiefamilie, geslacht, organisatieonderdeel en salarisschaal. Daarnaast is de uitsplitsing naar herkomstland gemaakt voor recent ingestroomde en recent uitgestroomde werknemers. </t>
  </si>
  <si>
    <t xml:space="preserve">De tabellen geven de procentuele verdeling naar herkomstland weer. De eerste regel in alle tabellen geeft de verdeling van de organisatie als geheel weer. Hier staat dus hoeveel procent van de werknemers van Bestuursdepartement ministerie van Justitie en Veiligheid als herkomstland Nederland heeft en hoeveel procent van de werknemers een ander Europees herkomstland of een herkomstland buiten Europa heeft. Vervolgens wordt op dezelfde manier de herkomstlandverdeling van verschillende subgroepen getoond. In de laatste twee tabellen wordt de herkomstlandverdeling van recent in- en/of uitgestroomde werknemers weergegeven. </t>
  </si>
  <si>
    <t>Tabel 5</t>
  </si>
  <si>
    <t>Tabel 6</t>
  </si>
  <si>
    <t>De tabellen 1-4 hebben betrekking op de werknemers van Bestuursdepartement ministerie van Justitie en Veiligheid op peildatum 31 december 2025. In totaal is informatie geleverd van 2 911 unieke werknemers. Voor ieder van hen heeft het CBS het herkomstland kunnen afleiden op basis van de Basisregistratie Personen (BRP).
De tabellen 5 en 6 hebben betrekking op de werknemers die zijn in- en/of uitgestroomd in de periode tussen 1 januari 2025 en 31 december 2025. In totaal is informatie geleverd van 653 unieke werknemers. Voor ieder van hen heeft het CBS het herkomstland kunnen afleiden op basis van de Basisregistratie Personen (BRP).</t>
  </si>
  <si>
    <t>In dit onderzoek zijn de volgende kenmerken gebruikt: Burgerservicenummer (BSN), functiefamilie, geslacht, organisatieonderdeel en salarisschaal. Voor meer informatie over deze kenmerken verwijst het CBS naar BZK.</t>
  </si>
  <si>
    <t>Persoon die JenV tot medewerker van het Bestuursdepartement JenV rekent.</t>
  </si>
  <si>
    <t>BZK</t>
  </si>
  <si>
    <t>Ministerie van Binnenlandse Zaken en Koninkrijksrelaties</t>
  </si>
  <si>
    <t>JenV</t>
  </si>
  <si>
    <t>Ministerie van Justitie en Veiligheid</t>
  </si>
  <si>
    <t>Personeelsadministratie Rijk (P-Direkt)</t>
  </si>
  <si>
    <t>Voor dit onderzoek zijn de volgende gegevens gebruikt: BSN, functiefamilie, geslacht, organisatieonderdeel en salarisschaal. Deze informatie is afkomstig uit de personeelsadministratie van het Rijk en is door BZK aan het CBS geleverd. Voor meer informatie over deze kenmerken verwijst het CBS naar BZK.</t>
  </si>
  <si>
    <t>BZK.</t>
  </si>
  <si>
    <t>Nationaal Coördinator Terrorismebestrijding en Veiligheid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</si>
</sst>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0"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
      <sz val="10"/>
      <color theme="1"/>
      <name val="Calibri"/>
      <family val="2"/>
    </font>
    <font>
      <i/>
      <sz val="10"/>
      <color theme="1"/>
      <name val="Calibri"/>
      <family val="2"/>
    </font>
    <font>
      <b/>
      <sz val="10"/>
      <color theme="1"/>
      <name val="Calibri"/>
      <family val="2"/>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bottom style="thin">
        <color indexed="64"/>
      </bottom>
      <diagonal/>
    </border>
  </borders>
  <cellStyleXfs count="2">
    <xf numFmtId="0" fontId="0" fillId="0" borderId="0"/>
    <xf numFmtId="0" fontId="25" fillId="0" borderId="0" applyNumberFormat="0" applyFill="0" applyBorder="0" applyAlignment="0" applyProtection="0"/>
  </cellStyleXfs>
  <cellXfs count="7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0"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4" fillId="3" borderId="0" xfId="1" applyFont="1" applyFill="1"/>
    <xf numFmtId="0" fontId="26" fillId="3" borderId="0" xfId="0" applyFont="1" applyFill="1" applyAlignment="1">
      <alignment horizontal="justify" vertical="top" wrapText="1"/>
    </xf>
    <xf numFmtId="0" fontId="26" fillId="0" borderId="0" xfId="0" applyFont="1" applyAlignment="1">
      <alignment horizontal="justify" vertical="top" wrapText="1"/>
    </xf>
    <xf numFmtId="0" fontId="26" fillId="0" borderId="2" xfId="0" applyFont="1" applyBorder="1" applyAlignment="1">
      <alignment horizontal="left"/>
    </xf>
    <xf numFmtId="165" fontId="26" fillId="0" borderId="0" xfId="0" applyNumberFormat="1" applyFont="1" applyAlignment="1">
      <alignment horizontal="center"/>
    </xf>
    <xf numFmtId="0" fontId="26" fillId="0" borderId="0" xfId="0" applyFont="1" applyAlignment="1">
      <alignment horizontal="left"/>
    </xf>
    <xf numFmtId="0" fontId="27" fillId="0" borderId="0" xfId="0" applyFont="1" applyAlignment="1">
      <alignment horizontal="left"/>
    </xf>
    <xf numFmtId="0" fontId="26" fillId="0" borderId="1" xfId="0" applyFont="1" applyBorder="1" applyAlignment="1">
      <alignment horizontal="center"/>
    </xf>
    <xf numFmtId="0" fontId="28" fillId="0" borderId="0" xfId="0" applyFont="1" applyAlignment="1">
      <alignment horizontal="left"/>
    </xf>
    <xf numFmtId="0" fontId="2" fillId="0" borderId="0" xfId="0" applyNumberFormat="1" applyFont="1" applyAlignment="1">
      <alignment horizontal="center"/>
    </xf>
    <xf numFmtId="0" fontId="26" fillId="0" borderId="0" xfId="0" applyNumberFormat="1" applyFont="1" applyAlignment="1">
      <alignment horizontal="center"/>
    </xf>
    <xf numFmtId="0" fontId="29" fillId="3" borderId="0" xfId="0" applyFont="1" applyFill="1" applyAlignment="1">
      <alignment horizontal="justify" vertical="top" wrapText="1"/>
    </xf>
    <xf numFmtId="0" fontId="21" fillId="3" borderId="0" xfId="0" applyFont="1" applyFill="1" applyAlignment="1">
      <alignment horizontal="justify" vertical="top" wrapText="1"/>
    </xf>
    <xf numFmtId="0" fontId="23" fillId="5" borderId="0" xfId="0" applyFont="1" applyFill="1" applyAlignment="1">
      <alignment vertical="top" wrapText="1"/>
    </xf>
    <xf numFmtId="0" fontId="23" fillId="3" borderId="0" xfId="0" applyFont="1" applyFill="1" applyAlignment="1">
      <alignment vertical="top" wrapText="1"/>
    </xf>
    <xf numFmtId="0" fontId="23" fillId="0" borderId="0" xfId="0" applyFont="1" applyFill="1" applyAlignment="1">
      <alignment vertical="top" wrapText="1"/>
    </xf>
    <xf numFmtId="0" fontId="22" fillId="3" borderId="0" xfId="0" applyFont="1" applyFill="1" applyAlignment="1">
      <alignment vertical="top" wrapText="1"/>
    </xf>
    <xf numFmtId="0" fontId="26" fillId="3" borderId="0" xfId="0" applyFont="1" applyFill="1" applyAlignment="1">
      <alignment vertical="top" wrapText="1"/>
    </xf>
    <xf numFmtId="0" fontId="24" fillId="0" borderId="0" xfId="1" applyFont="1"/>
    <xf numFmtId="0" fontId="26" fillId="0" borderId="0" xfId="0" applyFont="1" applyAlignment="1">
      <alignment horizontal="left"/>
    </xf>
    <xf numFmtId="0" fontId="7" fillId="0" borderId="1" xfId="0" applyFont="1" applyBorder="1" applyAlignment="1">
      <alignment horizontal="left"/>
    </xf>
    <xf numFmtId="0" fontId="28" fillId="0" borderId="3" xfId="0" applyFont="1" applyBorder="1" applyAlignment="1">
      <alignment horizontal="left"/>
    </xf>
  </cellXfs>
  <cellStyles count="2">
    <cellStyle name="Hyperlink" xfId="1" builtinId="8"/>
    <cellStyle name="Standaard" xfId="0" builtinId="0"/>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bsp.nl\Productie\secundair\BarometerCultDiv\Werk\2_Rijk_2025\DOCUM\4-Tabellen\aanvullende%20tabellen\JenV_Bestuur\260312_CONCEPT_culturele_diversiteit_Bestuursdepartement%20ministerie%20van%20Justitie%20en%20Veiligheid_anders_31-12-2025_herkomstland.xlsx" TargetMode="External"/><Relationship Id="rId2" Type="http://schemas.microsoft.com/office/2019/04/relationships/externalLinkLongPath" Target="file:///\\cbsp.nl\secundair\BarometerCultDiv\Werk\2_Rijk_2025\DOCUM\4-Tabellen\aanvullende%20tabellen\JenV_Bestuur\260312_CONCEPT_culturele_diversiteit_Bestuursdepartement%20ministerie%20van%20Justitie%20en%20Veiligheid_anders_31-12-2025_herkomstland.xlsx?E41A087F" TargetMode="External"/><Relationship Id="rId1" Type="http://schemas.openxmlformats.org/officeDocument/2006/relationships/externalLinkPath" Target="file:///\\E41A087F\260312_CONCEPT_culturele_diversiteit_Bestuursdepartement%20ministerie%20van%20Justitie%20en%20Veiligheid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Voorblad"/>
      <sheetName val="Inhoud"/>
      <sheetName val="Introductie"/>
      <sheetName val="Tabel 1"/>
      <sheetName val="Tabel 2"/>
      <sheetName val="Toelichting"/>
      <sheetName val="Begrippen"/>
    </sheetNames>
    <sheetDataSet>
      <sheetData sheetId="0"/>
      <sheetData sheetId="1"/>
      <sheetData sheetId="2"/>
      <sheetData sheetId="3"/>
      <sheetData sheetId="4"/>
      <sheetData sheetId="5">
        <row r="1">
          <cell r="A1" t="str">
            <v>Technische toelichting</v>
          </cell>
        </row>
        <row r="3">
          <cell r="A3" t="str">
            <v>Populatie</v>
          </cell>
        </row>
        <row r="4">
          <cell r="A4" t="str">
            <v>De tabellen hebben betrekking op de werknemers van Bestuursdepartement ministerie van Justitie en Veiligheid op peildatum 31 december 2025. In totaal is informatie geleverd van 653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Bestuursdepartement ministerie van Justitie en Veiligheid heeft werknemersgegevens uit hun personeelsadministratie aan het CBS geleverd, namelijk BSN, instroom en uitstroom. Voor meer informatie over deze kenmerken verwijst het CBS naar Bestuursdepartement ministerie van Justitie en Veiligheid.</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6">
        <row r="1">
          <cell r="A1" t="str">
            <v>Begrippen, afkortingen en bronnen</v>
          </cell>
        </row>
        <row r="3">
          <cell r="A3" t="str">
            <v>Begrippen</v>
          </cell>
        </row>
        <row r="4">
          <cell r="A4" t="str">
            <v>Herkomstland</v>
          </cell>
          <cell r="B4" t="str">
            <v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v>
          </cell>
        </row>
        <row r="5">
          <cell r="A5" t="str">
            <v>Werknemer</v>
          </cell>
          <cell r="B5" t="str">
            <v>Medewerker die Bestuursdepartement ministerie van Justitie en Veiligheid tot de populatie van het onderzoek rekent.</v>
          </cell>
        </row>
        <row r="7">
          <cell r="A7" t="str">
            <v>Afkortingen</v>
          </cell>
        </row>
        <row r="8">
          <cell r="A8" t="str">
            <v>AVG</v>
          </cell>
          <cell r="B8" t="str">
            <v>Algemene Verordening Gegevensbescherming</v>
          </cell>
        </row>
        <row r="9">
          <cell r="A9" t="str">
            <v xml:space="preserve">BRP </v>
          </cell>
          <cell r="B9" t="str">
            <v>Basisregistratie Personen</v>
          </cell>
        </row>
        <row r="10">
          <cell r="A10" t="str">
            <v>BSN</v>
          </cell>
          <cell r="B10" t="str">
            <v>Burgerservicenummer</v>
          </cell>
        </row>
        <row r="11">
          <cell r="A11" t="str">
            <v>CBS</v>
          </cell>
          <cell r="B11" t="str">
            <v>Centraal Bureau voor de Statistiek</v>
          </cell>
        </row>
        <row r="12">
          <cell r="A12" t="str">
            <v>SZW</v>
          </cell>
          <cell r="B12" t="str">
            <v>Ministerie van Sociale Zaken en Werkgelegenheid</v>
          </cell>
        </row>
        <row r="14">
          <cell r="A14" t="str">
            <v>Bronnen</v>
          </cell>
        </row>
        <row r="15">
          <cell r="A15" t="str">
            <v>Bron</v>
          </cell>
          <cell r="B15" t="str">
            <v>Basisregistratie Personen (BRP)</v>
          </cell>
        </row>
        <row r="16">
          <cell r="A16" t="str">
            <v>Algemene beschrijving</v>
          </cell>
          <cell r="B16" t="str">
            <v>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v>
          </cell>
        </row>
        <row r="17">
          <cell r="A17" t="str">
            <v>Leverancier</v>
          </cell>
          <cell r="B17" t="str">
            <v>Gemeenten.</v>
          </cell>
        </row>
        <row r="18">
          <cell r="A18" t="str">
            <v>Integraal of steekproef</v>
          </cell>
          <cell r="B18" t="str">
            <v>Integraal.</v>
          </cell>
        </row>
        <row r="19">
          <cell r="A19" t="str">
            <v>Periodiciteit</v>
          </cell>
          <cell r="B19" t="str">
            <v>Gegevens worden doorlopend geactualiseerd.</v>
          </cell>
        </row>
        <row r="20">
          <cell r="A20" t="str">
            <v>Bijzonderheden</v>
          </cell>
          <cell r="B20" t="str">
            <v>In dit onderzoek worden alleen de gegevens gebruikt van personen die als ingezetene in de BRP ingeschreven staan of ooit ingeschreven hebben gestaan.</v>
          </cell>
        </row>
        <row r="22">
          <cell r="A22" t="str">
            <v>Bron</v>
          </cell>
          <cell r="B22" t="str">
            <v>Personeelsadministratie Bestuursdepartement ministerie van Justitie en Veiligheid</v>
          </cell>
        </row>
        <row r="23">
          <cell r="A23" t="str">
            <v>Algemene beschrijving</v>
          </cell>
          <cell r="B23" t="str">
            <v>Bestuursdepartement ministerie van Justitie en Veiligheid heeft werknemersgegevens uit hun personeelsadministratie aan het CBS geleverd, namelijk BSN, instroom en uitstroom. Voor meer informatie over deze kenmerken verwijst het CBS naar Bestuursdepartement ministerie van Justitie en Veiligheid.</v>
          </cell>
        </row>
        <row r="24">
          <cell r="A24" t="str">
            <v>Leverancier</v>
          </cell>
          <cell r="B24" t="str">
            <v>Bestuursdepartement ministerie van Justitie en Veiligheid.</v>
          </cell>
        </row>
        <row r="25">
          <cell r="A25" t="str">
            <v>Integraal of steekproef</v>
          </cell>
          <cell r="B25" t="str">
            <v>Integraal.</v>
          </cell>
        </row>
        <row r="26">
          <cell r="A26" t="str">
            <v>Periodiciteit</v>
          </cell>
          <cell r="B26" t="str">
            <v>Eenmalig.</v>
          </cell>
        </row>
        <row r="27">
          <cell r="A27" t="str">
            <v>Bijzonderheden</v>
          </cell>
          <cell r="B27" t="str">
            <v>DEZE CEL (IN KOLOM B) EN DE REGEL ERONDER VERWIJDEREN. KOLOM B MOET DUS NAAR BOVEN WORDEN GESCHOVEN.</v>
          </cell>
        </row>
        <row r="28">
          <cell r="B28" t="str">
            <v>DEZE REGEL VERWIJDEREN</v>
          </cell>
        </row>
        <row r="29">
          <cell r="B29" t="str">
            <v>Bestuursdepartement ministerie van Justitie en Veiligheid heeft eerder meegedaan aan de Barometer Culturele Diversiteit. De vergelijkbaarheid met deze eerdere meting is afhankelijk van de mate waarin de huidige door Bestuursdepartement ministerie van Justitie en Veiligheid aangeleverde medewerkersgegevens overeenkomen met die van de eerdere meting.</v>
          </cell>
        </row>
        <row r="30">
          <cell r="B30" t="str">
            <v>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8671875" defaultRowHeight="14.4" x14ac:dyDescent="0.3"/>
  <cols>
    <col min="1" max="1" width="9.77734375" customWidth="1"/>
    <col min="2" max="2" width="95" customWidth="1"/>
    <col min="3" max="9" width="9.21875" customWidth="1"/>
  </cols>
  <sheetData>
    <row r="1" spans="1:11" ht="15.45" customHeight="1" x14ac:dyDescent="0.3"/>
    <row r="3" spans="1:11" ht="23.55" customHeight="1" x14ac:dyDescent="0.45">
      <c r="B3" s="5" t="s">
        <v>62</v>
      </c>
    </row>
    <row r="4" spans="1:11" ht="15.45" customHeight="1" x14ac:dyDescent="0.3">
      <c r="B4" s="4" t="s">
        <v>36</v>
      </c>
    </row>
    <row r="5" spans="1:11" ht="15.45" customHeight="1" x14ac:dyDescent="0.3">
      <c r="A5" s="1"/>
    </row>
    <row r="7" spans="1:11" x14ac:dyDescent="0.3">
      <c r="A7" s="3" t="s">
        <v>23</v>
      </c>
    </row>
    <row r="8" spans="1:11" x14ac:dyDescent="0.3">
      <c r="A8" s="6" t="s">
        <v>63</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0.88671875" defaultRowHeight="14.4" x14ac:dyDescent="0.3"/>
  <cols>
    <col min="1" max="1" width="99" customWidth="1"/>
    <col min="2" max="2" width="9.21875" customWidth="1"/>
    <col min="3" max="3" width="66.77734375" customWidth="1"/>
  </cols>
  <sheetData>
    <row r="1" spans="1:6" ht="15.6" customHeight="1" x14ac:dyDescent="0.3">
      <c r="A1" s="19" t="s">
        <v>43</v>
      </c>
    </row>
    <row r="2" spans="1:6" ht="13.05" customHeight="1" x14ac:dyDescent="0.3"/>
    <row r="3" spans="1:6" ht="14.1" customHeight="1" x14ac:dyDescent="0.3">
      <c r="A3" s="20" t="s">
        <v>6</v>
      </c>
    </row>
    <row r="4" spans="1:6" ht="82.8" x14ac:dyDescent="0.3">
      <c r="A4" s="51" t="s">
        <v>106</v>
      </c>
      <c r="C4" s="23"/>
      <c r="F4" s="28"/>
    </row>
    <row r="5" spans="1:6" x14ac:dyDescent="0.3">
      <c r="A5" s="18"/>
      <c r="B5" s="29"/>
      <c r="C5" s="23"/>
      <c r="F5" s="28"/>
    </row>
    <row r="6" spans="1:6" ht="14.1" customHeight="1" x14ac:dyDescent="0.3">
      <c r="A6" s="20" t="s">
        <v>48</v>
      </c>
      <c r="C6" s="24"/>
    </row>
    <row r="7" spans="1:6" ht="14.1" customHeight="1" x14ac:dyDescent="0.3">
      <c r="A7" s="37" t="s">
        <v>65</v>
      </c>
      <c r="C7" s="30"/>
    </row>
    <row r="8" spans="1:6" ht="14.1" customHeight="1" x14ac:dyDescent="0.3">
      <c r="A8" s="31"/>
    </row>
    <row r="9" spans="1:6" ht="14.1" customHeight="1" x14ac:dyDescent="0.3">
      <c r="A9" s="20" t="s">
        <v>7</v>
      </c>
    </row>
    <row r="10" spans="1:6" ht="40.5" customHeight="1" x14ac:dyDescent="0.3">
      <c r="A10" s="61" t="s">
        <v>107</v>
      </c>
      <c r="B10" s="32"/>
    </row>
    <row r="11" spans="1:6" ht="14.1" customHeight="1" x14ac:dyDescent="0.3"/>
    <row r="12" spans="1:6" ht="14.1" customHeight="1" x14ac:dyDescent="0.3">
      <c r="A12" s="25" t="s">
        <v>49</v>
      </c>
    </row>
    <row r="13" spans="1:6" ht="55.95" customHeight="1" x14ac:dyDescent="0.3">
      <c r="A13" s="33" t="s">
        <v>50</v>
      </c>
      <c r="C13" s="23"/>
    </row>
    <row r="14" spans="1:6" x14ac:dyDescent="0.3">
      <c r="A14" s="34" t="s">
        <v>38</v>
      </c>
      <c r="C14" s="23"/>
    </row>
    <row r="15" spans="1:6" ht="14.1" customHeight="1" x14ac:dyDescent="0.3"/>
    <row r="16" spans="1:6" ht="14.1" customHeight="1" x14ac:dyDescent="0.3">
      <c r="A16" s="35" t="s">
        <v>51</v>
      </c>
    </row>
    <row r="17" spans="1:3" ht="103.95" customHeight="1" x14ac:dyDescent="0.3">
      <c r="A17" s="18" t="s">
        <v>52</v>
      </c>
      <c r="C17" s="23"/>
    </row>
    <row r="18" spans="1:3" ht="14.1" customHeight="1" x14ac:dyDescent="0.3"/>
    <row r="19" spans="1:3" ht="14.1" customHeight="1" x14ac:dyDescent="0.3">
      <c r="A19" s="20" t="s">
        <v>20</v>
      </c>
    </row>
    <row r="20" spans="1:3" ht="41.1" customHeight="1" x14ac:dyDescent="0.3">
      <c r="A20" s="18" t="s">
        <v>34</v>
      </c>
    </row>
    <row r="21" spans="1:3" ht="119.55" customHeight="1" x14ac:dyDescent="0.3">
      <c r="A21" s="18" t="s">
        <v>59</v>
      </c>
    </row>
    <row r="22" spans="1:3" ht="14.1" customHeight="1" x14ac:dyDescent="0.3">
      <c r="A22" s="10" t="s">
        <v>53</v>
      </c>
    </row>
    <row r="23" spans="1:3" ht="80.099999999999994" customHeight="1" x14ac:dyDescent="0.3">
      <c r="A23" s="18" t="s">
        <v>58</v>
      </c>
    </row>
    <row r="24" spans="1:3" ht="14.1" customHeight="1" x14ac:dyDescent="0.3">
      <c r="A24" s="36"/>
    </row>
    <row r="25" spans="1:3" x14ac:dyDescent="0.3">
      <c r="A25" s="2"/>
    </row>
    <row r="26" spans="1:3" x14ac:dyDescent="0.3">
      <c r="A26" s="18"/>
    </row>
    <row r="27" spans="1:3" x14ac:dyDescent="0.3">
      <c r="A27" s="18"/>
    </row>
    <row r="28" spans="1:3" x14ac:dyDescent="0.3">
      <c r="A28" s="18"/>
    </row>
    <row r="29" spans="1:3" x14ac:dyDescent="0.3">
      <c r="A29" s="18"/>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showGridLines="0" zoomScaleNormal="100" workbookViewId="0"/>
  </sheetViews>
  <sheetFormatPr defaultColWidth="10.88671875" defaultRowHeight="14.4" x14ac:dyDescent="0.3"/>
  <cols>
    <col min="1" max="1" width="21" customWidth="1"/>
    <col min="2" max="2" width="84.77734375" customWidth="1"/>
    <col min="4" max="4" width="64" customWidth="1"/>
  </cols>
  <sheetData>
    <row r="1" spans="1:11" ht="15.6" customHeight="1" x14ac:dyDescent="0.3">
      <c r="A1" s="15" t="s">
        <v>35</v>
      </c>
    </row>
    <row r="2" spans="1:11" ht="13.05" customHeight="1" x14ac:dyDescent="0.3">
      <c r="A2" s="15"/>
    </row>
    <row r="3" spans="1:11" x14ac:dyDescent="0.3">
      <c r="A3" s="7" t="s">
        <v>9</v>
      </c>
    </row>
    <row r="4" spans="1:11" ht="104.55" customHeight="1" x14ac:dyDescent="0.3">
      <c r="A4" s="38" t="s">
        <v>40</v>
      </c>
      <c r="B4" s="18" t="s">
        <v>41</v>
      </c>
    </row>
    <row r="5" spans="1:11" ht="15" customHeight="1" x14ac:dyDescent="0.3">
      <c r="A5" s="38" t="s">
        <v>30</v>
      </c>
      <c r="B5" s="62" t="s">
        <v>108</v>
      </c>
    </row>
    <row r="6" spans="1:11" x14ac:dyDescent="0.3">
      <c r="B6" s="28"/>
    </row>
    <row r="7" spans="1:11" x14ac:dyDescent="0.3">
      <c r="A7" s="35" t="s">
        <v>8</v>
      </c>
    </row>
    <row r="8" spans="1:11" x14ac:dyDescent="0.3">
      <c r="A8" s="38" t="s">
        <v>60</v>
      </c>
      <c r="B8" s="40" t="s">
        <v>61</v>
      </c>
    </row>
    <row r="9" spans="1:11" x14ac:dyDescent="0.3">
      <c r="A9" s="63" t="s">
        <v>26</v>
      </c>
      <c r="B9" s="64" t="s">
        <v>27</v>
      </c>
    </row>
    <row r="10" spans="1:11" x14ac:dyDescent="0.3">
      <c r="A10" s="63" t="s">
        <v>109</v>
      </c>
      <c r="B10" s="64" t="s">
        <v>110</v>
      </c>
    </row>
    <row r="11" spans="1:11" x14ac:dyDescent="0.3">
      <c r="A11" s="63" t="s">
        <v>22</v>
      </c>
      <c r="B11" s="64" t="s">
        <v>23</v>
      </c>
    </row>
    <row r="12" spans="1:11" x14ac:dyDescent="0.3">
      <c r="A12" s="63" t="s">
        <v>111</v>
      </c>
      <c r="B12" s="64" t="s">
        <v>112</v>
      </c>
    </row>
    <row r="13" spans="1:11" ht="13.05" customHeight="1" x14ac:dyDescent="0.3">
      <c r="A13" s="63" t="s">
        <v>28</v>
      </c>
      <c r="B13" s="64" t="s">
        <v>29</v>
      </c>
      <c r="F13" s="39"/>
      <c r="G13" s="16"/>
      <c r="H13" s="16"/>
      <c r="I13" s="16"/>
      <c r="J13" s="16"/>
      <c r="K13" s="16"/>
    </row>
    <row r="14" spans="1:11" ht="13.05" customHeight="1" x14ac:dyDescent="0.3">
      <c r="A14" s="65"/>
      <c r="B14" s="64"/>
      <c r="F14" s="39"/>
      <c r="G14" s="16"/>
      <c r="H14" s="16"/>
      <c r="I14" s="16"/>
      <c r="J14" s="16"/>
      <c r="K14" s="16"/>
    </row>
    <row r="15" spans="1:11" ht="14.55" customHeight="1" x14ac:dyDescent="0.3">
      <c r="A15" s="35" t="s">
        <v>24</v>
      </c>
      <c r="F15" s="39"/>
    </row>
    <row r="16" spans="1:11" ht="14.55" customHeight="1" x14ac:dyDescent="0.3">
      <c r="A16" s="38" t="s">
        <v>10</v>
      </c>
      <c r="B16" s="35" t="s">
        <v>11</v>
      </c>
      <c r="F16" s="39"/>
    </row>
    <row r="17" spans="1:11" ht="195" customHeight="1" x14ac:dyDescent="0.3">
      <c r="A17" s="38" t="s">
        <v>12</v>
      </c>
      <c r="B17" s="18" t="s">
        <v>54</v>
      </c>
      <c r="F17" s="39"/>
      <c r="G17" s="16"/>
      <c r="H17" s="16"/>
      <c r="I17" s="16"/>
      <c r="J17" s="16"/>
      <c r="K17" s="16"/>
    </row>
    <row r="18" spans="1:11" x14ac:dyDescent="0.3">
      <c r="A18" s="38" t="s">
        <v>13</v>
      </c>
      <c r="B18" s="40" t="s">
        <v>21</v>
      </c>
    </row>
    <row r="19" spans="1:11" x14ac:dyDescent="0.3">
      <c r="A19" s="38" t="s">
        <v>14</v>
      </c>
      <c r="B19" s="40" t="s">
        <v>15</v>
      </c>
    </row>
    <row r="20" spans="1:11" x14ac:dyDescent="0.3">
      <c r="A20" s="38" t="s">
        <v>16</v>
      </c>
      <c r="B20" s="40" t="s">
        <v>17</v>
      </c>
    </row>
    <row r="21" spans="1:11" ht="26.1" customHeight="1" x14ac:dyDescent="0.3">
      <c r="A21" s="38" t="s">
        <v>18</v>
      </c>
      <c r="B21" s="18" t="s">
        <v>25</v>
      </c>
    </row>
    <row r="23" spans="1:11" x14ac:dyDescent="0.3">
      <c r="A23" s="38" t="s">
        <v>10</v>
      </c>
      <c r="B23" s="66" t="s">
        <v>113</v>
      </c>
    </row>
    <row r="24" spans="1:11" ht="39" customHeight="1" x14ac:dyDescent="0.3">
      <c r="A24" s="38" t="s">
        <v>12</v>
      </c>
      <c r="B24" s="61" t="s">
        <v>114</v>
      </c>
    </row>
    <row r="25" spans="1:11" x14ac:dyDescent="0.3">
      <c r="A25" s="38" t="s">
        <v>13</v>
      </c>
      <c r="B25" s="67" t="s">
        <v>115</v>
      </c>
    </row>
    <row r="26" spans="1:11" x14ac:dyDescent="0.3">
      <c r="A26" s="38" t="s">
        <v>14</v>
      </c>
      <c r="B26" s="40" t="s">
        <v>15</v>
      </c>
    </row>
    <row r="27" spans="1:11" x14ac:dyDescent="0.3">
      <c r="A27" s="38" t="s">
        <v>16</v>
      </c>
      <c r="B27" s="40" t="s">
        <v>19</v>
      </c>
    </row>
    <row r="28" spans="1:11" ht="52.05" customHeight="1" x14ac:dyDescent="0.3">
      <c r="A28" s="38" t="s">
        <v>18</v>
      </c>
      <c r="B28" s="18" t="s">
        <v>66</v>
      </c>
      <c r="D28" s="23"/>
    </row>
    <row r="29" spans="1:11" ht="69" x14ac:dyDescent="0.3">
      <c r="A29" s="38"/>
      <c r="B29" s="18" t="s">
        <v>55</v>
      </c>
    </row>
    <row r="30" spans="1:11" x14ac:dyDescent="0.3">
      <c r="B30" s="18"/>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1"/>
  <sheetViews>
    <sheetView showGridLines="0" zoomScaleNormal="100" workbookViewId="0"/>
  </sheetViews>
  <sheetFormatPr defaultColWidth="10.88671875" defaultRowHeight="14.4" x14ac:dyDescent="0.3"/>
  <cols>
    <col min="1" max="1" width="27.77734375" customWidth="1"/>
    <col min="2" max="2" width="79.5546875" customWidth="1"/>
  </cols>
  <sheetData>
    <row r="1" spans="1:7" ht="15.45" customHeight="1" x14ac:dyDescent="0.3">
      <c r="A1" s="15" t="s">
        <v>0</v>
      </c>
      <c r="B1" s="16"/>
      <c r="C1" s="16"/>
      <c r="D1" s="16"/>
      <c r="E1" s="16"/>
      <c r="F1" s="9"/>
      <c r="G1" s="16"/>
    </row>
    <row r="2" spans="1:7" ht="13.05" customHeight="1" x14ac:dyDescent="0.3">
      <c r="A2" s="17"/>
      <c r="B2" s="16"/>
      <c r="C2" s="16"/>
      <c r="D2" s="16"/>
      <c r="E2" s="16"/>
      <c r="F2" s="16"/>
      <c r="G2" s="16"/>
    </row>
    <row r="3" spans="1:7" ht="13.05" customHeight="1" x14ac:dyDescent="0.3">
      <c r="A3" s="7" t="s">
        <v>32</v>
      </c>
      <c r="B3" s="16"/>
      <c r="C3" s="16"/>
      <c r="D3" s="16"/>
      <c r="E3" s="16"/>
      <c r="F3" s="16"/>
      <c r="G3" s="16"/>
    </row>
    <row r="4" spans="1:7" ht="13.05" customHeight="1" x14ac:dyDescent="0.3">
      <c r="A4" s="10" t="s">
        <v>44</v>
      </c>
      <c r="B4" s="2" t="s">
        <v>42</v>
      </c>
    </row>
    <row r="5" spans="1:7" ht="13.05" customHeight="1" x14ac:dyDescent="0.3">
      <c r="A5" s="14" t="str">
        <f>HYPERLINK("#'Tabel 1'!A1", "Tabel 1")</f>
        <v>Tabel 1</v>
      </c>
      <c r="B5" s="2" t="s">
        <v>68</v>
      </c>
    </row>
    <row r="6" spans="1:7" ht="13.05" customHeight="1" x14ac:dyDescent="0.3">
      <c r="A6" s="14" t="str">
        <f>HYPERLINK("#'Tabel 2'!A1", "Tabel 2")</f>
        <v>Tabel 2</v>
      </c>
      <c r="B6" s="2" t="s">
        <v>81</v>
      </c>
    </row>
    <row r="7" spans="1:7" ht="13.05" customHeight="1" x14ac:dyDescent="0.3">
      <c r="A7" s="14" t="str">
        <f>HYPERLINK("#'Tabel 3'!A1", "Tabel 3")</f>
        <v>Tabel 3</v>
      </c>
      <c r="B7" s="2" t="s">
        <v>86</v>
      </c>
    </row>
    <row r="8" spans="1:7" ht="13.05" customHeight="1" x14ac:dyDescent="0.3">
      <c r="A8" s="8" t="str">
        <f>HYPERLINK("#'Tabel 4'!A1", "Tabel 4")</f>
        <v>Tabel 4</v>
      </c>
      <c r="B8" s="2" t="s">
        <v>94</v>
      </c>
    </row>
    <row r="9" spans="1:7" ht="13.05" customHeight="1" x14ac:dyDescent="0.3">
      <c r="A9" s="50" t="str">
        <f>HYPERLINK("#'Tabel 5'!A1", "Tabel 5")</f>
        <v>Tabel 5</v>
      </c>
      <c r="B9" s="69" t="s">
        <v>100</v>
      </c>
      <c r="C9" s="69"/>
      <c r="D9" s="69"/>
      <c r="E9" s="69"/>
      <c r="F9" s="69"/>
    </row>
    <row r="10" spans="1:7" ht="13.05" customHeight="1" x14ac:dyDescent="0.3">
      <c r="A10" s="50" t="str">
        <f>HYPERLINK("#'Tabel 6'!A1", "Tabel 6")</f>
        <v>Tabel 6</v>
      </c>
      <c r="B10" s="69" t="s">
        <v>101</v>
      </c>
      <c r="C10" s="69"/>
      <c r="D10" s="69"/>
      <c r="E10" s="69"/>
      <c r="F10" s="69"/>
    </row>
    <row r="11" spans="1:7" ht="13.05" customHeight="1" x14ac:dyDescent="0.3">
      <c r="A11" s="8" t="s">
        <v>1</v>
      </c>
      <c r="B11" s="2" t="s">
        <v>43</v>
      </c>
    </row>
    <row r="12" spans="1:7" ht="13.05" customHeight="1" x14ac:dyDescent="0.3">
      <c r="A12" s="8" t="s">
        <v>9</v>
      </c>
      <c r="B12" s="2" t="s">
        <v>35</v>
      </c>
    </row>
    <row r="13" spans="1:7" ht="13.05" customHeight="1" x14ac:dyDescent="0.3">
      <c r="B13" s="16"/>
      <c r="D13" s="17"/>
    </row>
    <row r="14" spans="1:7" ht="13.05" customHeight="1" x14ac:dyDescent="0.3">
      <c r="A14" s="7" t="s">
        <v>31</v>
      </c>
      <c r="D14" s="17"/>
    </row>
    <row r="15" spans="1:7" ht="13.05" customHeight="1" x14ac:dyDescent="0.3">
      <c r="A15" s="17" t="s">
        <v>64</v>
      </c>
      <c r="D15" s="17"/>
    </row>
    <row r="16" spans="1:7" ht="13.05" customHeight="1" x14ac:dyDescent="0.3">
      <c r="A16" s="12" t="s">
        <v>57</v>
      </c>
      <c r="D16" s="17"/>
    </row>
    <row r="17" spans="1:4" ht="13.05" customHeight="1" x14ac:dyDescent="0.3">
      <c r="A17" s="17"/>
      <c r="D17" s="17"/>
    </row>
    <row r="18" spans="1:4" ht="13.05" customHeight="1" x14ac:dyDescent="0.3">
      <c r="A18" s="7" t="s">
        <v>2</v>
      </c>
      <c r="B18" s="13"/>
      <c r="D18" s="17"/>
    </row>
    <row r="19" spans="1:4" ht="13.05" customHeight="1" x14ac:dyDescent="0.3">
      <c r="A19" s="17" t="s">
        <v>3</v>
      </c>
      <c r="B19" s="11"/>
      <c r="D19" s="17"/>
    </row>
    <row r="20" spans="1:4" ht="13.05" customHeight="1" x14ac:dyDescent="0.3">
      <c r="A20" s="17" t="s">
        <v>4</v>
      </c>
      <c r="B20" s="11"/>
      <c r="D20" s="17"/>
    </row>
    <row r="21" spans="1:4" ht="13.05" customHeight="1" x14ac:dyDescent="0.3">
      <c r="A21" s="17" t="s">
        <v>33</v>
      </c>
      <c r="B21" s="11"/>
    </row>
  </sheetData>
  <mergeCells count="2">
    <mergeCell ref="B9:F9"/>
    <mergeCell ref="B10:F10"/>
  </mergeCells>
  <conditionalFormatting sqref="B1:B3">
    <cfRule type="cellIs" dxfId="7" priority="55" stopIfTrue="1" operator="equal">
      <formula>"   "</formula>
    </cfRule>
    <cfRule type="cellIs" dxfId="6" priority="56" stopIfTrue="1" operator="equal">
      <formula>"    "</formula>
    </cfRule>
  </conditionalFormatting>
  <conditionalFormatting sqref="B5:B10">
    <cfRule type="cellIs" dxfId="5" priority="1" stopIfTrue="1" operator="equal">
      <formula>"   "</formula>
    </cfRule>
    <cfRule type="cellIs" dxfId="4" priority="2" stopIfTrue="1" operator="equal">
      <formula>"    "</formula>
    </cfRule>
  </conditionalFormatting>
  <hyperlinks>
    <hyperlink ref="A11" location="Toelichting!A1" display="Toelichting" xr:uid="{00000000-0004-0000-0100-000000000000}"/>
    <hyperlink ref="A12" location="Begrippen!A1" display="Begrippen" xr:uid="{00000000-0004-0000-0100-000001000000}"/>
    <hyperlink ref="A4" location="Introductie!A1" display="Introductie" xr:uid="{00000000-0004-0000-0100-000002000000}"/>
    <hyperlink ref="A16"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88671875" defaultRowHeight="14.4" x14ac:dyDescent="0.3"/>
  <cols>
    <col min="1" max="1" width="99" customWidth="1"/>
    <col min="2" max="2" width="9.21875" customWidth="1"/>
    <col min="3" max="3" width="36.5546875" customWidth="1"/>
  </cols>
  <sheetData>
    <row r="1" spans="1:4" ht="15.6" customHeight="1" x14ac:dyDescent="0.3">
      <c r="A1" s="19" t="s">
        <v>44</v>
      </c>
    </row>
    <row r="2" spans="1:4" ht="13.05" customHeight="1" x14ac:dyDescent="0.3"/>
    <row r="3" spans="1:4" ht="14.1" customHeight="1" x14ac:dyDescent="0.3">
      <c r="A3" s="20" t="s">
        <v>5</v>
      </c>
    </row>
    <row r="4" spans="1:4" ht="64.95" customHeight="1" x14ac:dyDescent="0.3">
      <c r="A4" s="18" t="s">
        <v>45</v>
      </c>
      <c r="D4" s="21"/>
    </row>
    <row r="5" spans="1:4" x14ac:dyDescent="0.3">
      <c r="A5" s="18"/>
      <c r="D5" s="22"/>
    </row>
    <row r="6" spans="1:4" ht="96.6" x14ac:dyDescent="0.3">
      <c r="A6" s="51" t="s">
        <v>102</v>
      </c>
      <c r="C6" s="23"/>
      <c r="D6" s="22"/>
    </row>
    <row r="7" spans="1:4" x14ac:dyDescent="0.3">
      <c r="A7" s="18"/>
    </row>
    <row r="8" spans="1:4" ht="78" customHeight="1" x14ac:dyDescent="0.3">
      <c r="A8" s="18" t="s">
        <v>56</v>
      </c>
      <c r="C8" s="24"/>
    </row>
    <row r="9" spans="1:4" ht="14.1" customHeight="1" x14ac:dyDescent="0.3">
      <c r="A9" s="10" t="s">
        <v>37</v>
      </c>
    </row>
    <row r="10" spans="1:4" ht="14.1" customHeight="1" x14ac:dyDescent="0.3">
      <c r="A10" s="10"/>
    </row>
    <row r="11" spans="1:4" ht="14.1" customHeight="1" x14ac:dyDescent="0.3">
      <c r="A11" s="25" t="s">
        <v>46</v>
      </c>
    </row>
    <row r="12" spans="1:4" ht="82.8" x14ac:dyDescent="0.3">
      <c r="A12" s="52" t="s">
        <v>103</v>
      </c>
      <c r="C12" s="26"/>
    </row>
    <row r="13" spans="1:4" ht="14.1" customHeight="1" x14ac:dyDescent="0.3">
      <c r="A13" s="27"/>
    </row>
    <row r="14" spans="1:4" ht="14.1" customHeight="1" x14ac:dyDescent="0.3">
      <c r="A14" s="20" t="s">
        <v>47</v>
      </c>
    </row>
    <row r="15" spans="1:4" ht="14.1" customHeight="1" x14ac:dyDescent="0.3">
      <c r="A15" s="68" t="s">
        <v>39</v>
      </c>
    </row>
    <row r="16" spans="1:4" x14ac:dyDescent="0.3">
      <c r="A16" s="2"/>
    </row>
    <row r="17" spans="1:1" x14ac:dyDescent="0.3">
      <c r="A17" s="18"/>
    </row>
    <row r="18" spans="1:1" x14ac:dyDescent="0.3">
      <c r="A18" s="18"/>
    </row>
    <row r="19" spans="1:1" x14ac:dyDescent="0.3">
      <c r="A19" s="18"/>
    </row>
    <row r="20" spans="1:1" x14ac:dyDescent="0.3">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showGridLines="0" zoomScaleNormal="100" workbookViewId="0"/>
  </sheetViews>
  <sheetFormatPr defaultColWidth="10.88671875" defaultRowHeight="14.4" x14ac:dyDescent="0.3"/>
  <cols>
    <col min="1" max="1" width="44.21875" customWidth="1"/>
    <col min="2" max="2" width="6.6640625" customWidth="1"/>
    <col min="3" max="5" width="19.77734375" customWidth="1"/>
  </cols>
  <sheetData>
    <row r="1" spans="1:10" x14ac:dyDescent="0.3">
      <c r="A1" s="41" t="s">
        <v>67</v>
      </c>
      <c r="J1" s="41"/>
    </row>
    <row r="2" spans="1:10" x14ac:dyDescent="0.3">
      <c r="A2" s="70" t="s">
        <v>68</v>
      </c>
      <c r="B2" s="70"/>
      <c r="C2" s="70"/>
      <c r="D2" s="70"/>
      <c r="E2" s="70"/>
    </row>
    <row r="3" spans="1:10" x14ac:dyDescent="0.3">
      <c r="A3" s="43"/>
      <c r="B3" s="43" t="s">
        <v>69</v>
      </c>
      <c r="C3" s="44" t="s">
        <v>71</v>
      </c>
      <c r="D3" s="44"/>
      <c r="E3" s="44"/>
    </row>
    <row r="4" spans="1:10" x14ac:dyDescent="0.3">
      <c r="A4" s="44"/>
      <c r="B4" s="44"/>
      <c r="C4" s="44" t="s">
        <v>72</v>
      </c>
      <c r="D4" s="44" t="s">
        <v>73</v>
      </c>
      <c r="E4" s="44" t="s">
        <v>74</v>
      </c>
    </row>
    <row r="6" spans="1:10" x14ac:dyDescent="0.3">
      <c r="B6" s="45" t="s">
        <v>70</v>
      </c>
    </row>
    <row r="8" spans="1:10" x14ac:dyDescent="0.3">
      <c r="A8" s="43" t="s">
        <v>69</v>
      </c>
      <c r="B8" s="59">
        <v>100</v>
      </c>
      <c r="C8" s="59">
        <v>72</v>
      </c>
      <c r="D8" s="59">
        <v>6</v>
      </c>
      <c r="E8" s="59">
        <v>22</v>
      </c>
    </row>
    <row r="9" spans="1:10" x14ac:dyDescent="0.3">
      <c r="A9" s="43"/>
      <c r="B9" s="42"/>
      <c r="C9" s="42"/>
      <c r="D9" s="42"/>
      <c r="E9" s="42"/>
    </row>
    <row r="10" spans="1:10" x14ac:dyDescent="0.3">
      <c r="A10" s="45" t="s">
        <v>79</v>
      </c>
      <c r="B10" s="42"/>
      <c r="C10" s="42"/>
      <c r="D10" s="42"/>
      <c r="E10" s="42"/>
    </row>
    <row r="11" spans="1:10" x14ac:dyDescent="0.3">
      <c r="A11" s="43" t="s">
        <v>75</v>
      </c>
      <c r="B11" s="59">
        <v>100</v>
      </c>
      <c r="C11" s="59">
        <v>75</v>
      </c>
      <c r="D11" s="59">
        <v>7</v>
      </c>
      <c r="E11" s="59">
        <v>19</v>
      </c>
    </row>
    <row r="12" spans="1:10" x14ac:dyDescent="0.3">
      <c r="A12" s="43" t="s">
        <v>76</v>
      </c>
      <c r="B12" s="59">
        <v>100</v>
      </c>
      <c r="C12" s="59">
        <v>59</v>
      </c>
      <c r="D12" s="59">
        <v>6</v>
      </c>
      <c r="E12" s="59">
        <v>36</v>
      </c>
    </row>
    <row r="13" spans="1:10" x14ac:dyDescent="0.3">
      <c r="A13" s="43" t="s">
        <v>77</v>
      </c>
      <c r="B13" s="59">
        <v>100</v>
      </c>
      <c r="C13" s="59">
        <v>76</v>
      </c>
      <c r="D13" s="59">
        <v>6</v>
      </c>
      <c r="E13" s="59">
        <v>18</v>
      </c>
    </row>
    <row r="14" spans="1:10" x14ac:dyDescent="0.3">
      <c r="A14" s="43"/>
      <c r="B14" s="42"/>
      <c r="C14" s="42"/>
      <c r="D14" s="42"/>
      <c r="E14" s="42"/>
    </row>
    <row r="15" spans="1:10" x14ac:dyDescent="0.3">
      <c r="A15" s="46" t="s">
        <v>78</v>
      </c>
      <c r="B15" s="46"/>
      <c r="C15" s="46"/>
      <c r="D15" s="46"/>
      <c r="E15" s="46"/>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zoomScaleNormal="100" workbookViewId="0"/>
  </sheetViews>
  <sheetFormatPr defaultColWidth="10.88671875" defaultRowHeight="14.4" x14ac:dyDescent="0.3"/>
  <cols>
    <col min="1" max="1" width="44.21875" customWidth="1"/>
    <col min="2" max="2" width="6.6640625" customWidth="1"/>
    <col min="3" max="5" width="19.77734375" customWidth="1"/>
  </cols>
  <sheetData>
    <row r="1" spans="1:10" x14ac:dyDescent="0.3">
      <c r="A1" s="41" t="s">
        <v>80</v>
      </c>
      <c r="J1" s="41"/>
    </row>
    <row r="2" spans="1:10" x14ac:dyDescent="0.3">
      <c r="A2" s="70" t="s">
        <v>81</v>
      </c>
      <c r="B2" s="70"/>
      <c r="C2" s="70"/>
      <c r="D2" s="70"/>
      <c r="E2" s="70"/>
    </row>
    <row r="3" spans="1:10" x14ac:dyDescent="0.3">
      <c r="A3" s="43"/>
      <c r="B3" s="43" t="s">
        <v>69</v>
      </c>
      <c r="C3" s="44" t="s">
        <v>71</v>
      </c>
      <c r="D3" s="44"/>
      <c r="E3" s="44"/>
    </row>
    <row r="4" spans="1:10" x14ac:dyDescent="0.3">
      <c r="A4" s="44"/>
      <c r="B4" s="44"/>
      <c r="C4" s="44" t="s">
        <v>72</v>
      </c>
      <c r="D4" s="44" t="s">
        <v>73</v>
      </c>
      <c r="E4" s="44" t="s">
        <v>74</v>
      </c>
    </row>
    <row r="6" spans="1:10" x14ac:dyDescent="0.3">
      <c r="B6" s="45" t="s">
        <v>70</v>
      </c>
    </row>
    <row r="8" spans="1:10" x14ac:dyDescent="0.3">
      <c r="A8" s="43" t="s">
        <v>69</v>
      </c>
      <c r="B8" s="59">
        <v>100</v>
      </c>
      <c r="C8" s="59">
        <v>72</v>
      </c>
      <c r="D8" s="59">
        <v>6</v>
      </c>
      <c r="E8" s="59">
        <v>22</v>
      </c>
    </row>
    <row r="9" spans="1:10" x14ac:dyDescent="0.3">
      <c r="A9" s="43"/>
      <c r="B9" s="47"/>
      <c r="C9" s="47"/>
      <c r="D9" s="47"/>
      <c r="E9" s="47"/>
    </row>
    <row r="10" spans="1:10" x14ac:dyDescent="0.3">
      <c r="A10" s="45" t="s">
        <v>84</v>
      </c>
      <c r="B10" s="47"/>
      <c r="C10" s="47"/>
      <c r="D10" s="47"/>
      <c r="E10" s="47"/>
    </row>
    <row r="11" spans="1:10" x14ac:dyDescent="0.3">
      <c r="A11" s="43" t="s">
        <v>82</v>
      </c>
      <c r="B11" s="59">
        <v>100</v>
      </c>
      <c r="C11" s="59">
        <v>76</v>
      </c>
      <c r="D11" s="59">
        <v>6</v>
      </c>
      <c r="E11" s="59">
        <v>18</v>
      </c>
    </row>
    <row r="12" spans="1:10" x14ac:dyDescent="0.3">
      <c r="A12" s="43" t="s">
        <v>83</v>
      </c>
      <c r="B12" s="59">
        <v>100</v>
      </c>
      <c r="C12" s="59">
        <v>69</v>
      </c>
      <c r="D12" s="59">
        <v>6</v>
      </c>
      <c r="E12" s="59">
        <v>25</v>
      </c>
    </row>
    <row r="13" spans="1:10" x14ac:dyDescent="0.3">
      <c r="A13" s="43"/>
      <c r="B13" s="47"/>
      <c r="C13" s="47"/>
      <c r="D13" s="47"/>
      <c r="E13" s="47"/>
    </row>
    <row r="14" spans="1:10" x14ac:dyDescent="0.3">
      <c r="A14" s="46" t="s">
        <v>78</v>
      </c>
      <c r="B14" s="46"/>
      <c r="C14" s="46"/>
      <c r="D14" s="46"/>
      <c r="E14" s="46"/>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8"/>
  <sheetViews>
    <sheetView showGridLines="0" zoomScaleNormal="100" workbookViewId="0"/>
  </sheetViews>
  <sheetFormatPr defaultColWidth="10.88671875" defaultRowHeight="14.4" x14ac:dyDescent="0.3"/>
  <cols>
    <col min="1" max="1" width="46.21875" customWidth="1"/>
    <col min="2" max="2" width="6.6640625" customWidth="1"/>
    <col min="3" max="5" width="19.77734375" customWidth="1"/>
  </cols>
  <sheetData>
    <row r="1" spans="1:10" x14ac:dyDescent="0.3">
      <c r="A1" s="41" t="s">
        <v>85</v>
      </c>
      <c r="J1" s="41"/>
    </row>
    <row r="2" spans="1:10" x14ac:dyDescent="0.3">
      <c r="A2" s="70" t="s">
        <v>86</v>
      </c>
      <c r="B2" s="70"/>
      <c r="C2" s="70"/>
      <c r="D2" s="70"/>
      <c r="E2" s="70"/>
    </row>
    <row r="3" spans="1:10" x14ac:dyDescent="0.3">
      <c r="A3" s="43"/>
      <c r="B3" s="43" t="s">
        <v>69</v>
      </c>
      <c r="C3" s="44" t="s">
        <v>71</v>
      </c>
      <c r="D3" s="44"/>
      <c r="E3" s="44"/>
    </row>
    <row r="4" spans="1:10" x14ac:dyDescent="0.3">
      <c r="A4" s="44"/>
      <c r="B4" s="44"/>
      <c r="C4" s="44" t="s">
        <v>72</v>
      </c>
      <c r="D4" s="44" t="s">
        <v>73</v>
      </c>
      <c r="E4" s="44" t="s">
        <v>74</v>
      </c>
    </row>
    <row r="6" spans="1:10" x14ac:dyDescent="0.3">
      <c r="B6" s="45" t="s">
        <v>70</v>
      </c>
    </row>
    <row r="8" spans="1:10" x14ac:dyDescent="0.3">
      <c r="A8" s="43" t="s">
        <v>69</v>
      </c>
      <c r="B8" s="59">
        <v>100</v>
      </c>
      <c r="C8" s="59">
        <v>72</v>
      </c>
      <c r="D8" s="59">
        <v>6</v>
      </c>
      <c r="E8" s="59">
        <v>22</v>
      </c>
    </row>
    <row r="9" spans="1:10" x14ac:dyDescent="0.3">
      <c r="A9" s="43"/>
      <c r="B9" s="48"/>
      <c r="C9" s="48"/>
      <c r="D9" s="48"/>
      <c r="E9" s="48"/>
    </row>
    <row r="10" spans="1:10" x14ac:dyDescent="0.3">
      <c r="A10" s="45" t="s">
        <v>92</v>
      </c>
      <c r="B10" s="48"/>
      <c r="C10" s="48"/>
      <c r="D10" s="48"/>
      <c r="E10" s="48"/>
    </row>
    <row r="11" spans="1:10" x14ac:dyDescent="0.3">
      <c r="A11" s="43" t="s">
        <v>87</v>
      </c>
      <c r="B11" s="59">
        <v>100</v>
      </c>
      <c r="C11" s="59">
        <v>68</v>
      </c>
      <c r="D11" s="59">
        <v>9</v>
      </c>
      <c r="E11" s="59">
        <v>23</v>
      </c>
    </row>
    <row r="12" spans="1:10" x14ac:dyDescent="0.3">
      <c r="A12" s="43" t="s">
        <v>88</v>
      </c>
      <c r="B12" s="59">
        <v>100</v>
      </c>
      <c r="C12" s="59">
        <v>73</v>
      </c>
      <c r="D12" s="59">
        <v>5</v>
      </c>
      <c r="E12" s="59">
        <v>22</v>
      </c>
    </row>
    <row r="13" spans="1:10" x14ac:dyDescent="0.3">
      <c r="A13" s="43" t="s">
        <v>89</v>
      </c>
      <c r="B13" s="59">
        <v>100</v>
      </c>
      <c r="C13" s="59">
        <v>69</v>
      </c>
      <c r="D13" s="59">
        <v>5</v>
      </c>
      <c r="E13" s="59">
        <v>26</v>
      </c>
    </row>
    <row r="14" spans="1:10" x14ac:dyDescent="0.3">
      <c r="A14" s="43" t="s">
        <v>116</v>
      </c>
      <c r="B14" s="59">
        <v>100</v>
      </c>
      <c r="C14" s="59">
        <v>80</v>
      </c>
      <c r="D14" s="59">
        <v>6</v>
      </c>
      <c r="E14" s="59">
        <v>14</v>
      </c>
    </row>
    <row r="15" spans="1:10" x14ac:dyDescent="0.3">
      <c r="A15" s="43" t="s">
        <v>90</v>
      </c>
      <c r="B15" s="59">
        <v>100</v>
      </c>
      <c r="C15" s="59">
        <v>72</v>
      </c>
      <c r="D15" s="59">
        <v>6</v>
      </c>
      <c r="E15" s="59">
        <v>23</v>
      </c>
    </row>
    <row r="16" spans="1:10" x14ac:dyDescent="0.3">
      <c r="A16" s="43" t="s">
        <v>91</v>
      </c>
      <c r="B16" s="59">
        <v>100</v>
      </c>
      <c r="C16" s="59">
        <v>70</v>
      </c>
      <c r="D16" s="59">
        <v>7</v>
      </c>
      <c r="E16" s="59">
        <v>23</v>
      </c>
    </row>
    <row r="17" spans="1:5" x14ac:dyDescent="0.3">
      <c r="A17" s="43"/>
      <c r="B17" s="48"/>
      <c r="C17" s="48"/>
      <c r="D17" s="48"/>
      <c r="E17" s="48"/>
    </row>
    <row r="18" spans="1:5" x14ac:dyDescent="0.3">
      <c r="A18" s="46" t="s">
        <v>78</v>
      </c>
      <c r="B18" s="46"/>
      <c r="C18" s="46"/>
      <c r="D18" s="46"/>
      <c r="E18" s="46"/>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showGridLines="0" zoomScaleNormal="100" workbookViewId="0"/>
  </sheetViews>
  <sheetFormatPr defaultColWidth="10.88671875" defaultRowHeight="14.4" x14ac:dyDescent="0.3"/>
  <cols>
    <col min="1" max="1" width="44.21875" customWidth="1"/>
    <col min="2" max="2" width="6.6640625" customWidth="1"/>
    <col min="3" max="5" width="19.77734375" customWidth="1"/>
  </cols>
  <sheetData>
    <row r="1" spans="1:10" x14ac:dyDescent="0.3">
      <c r="A1" s="41" t="s">
        <v>93</v>
      </c>
      <c r="J1" s="41"/>
    </row>
    <row r="2" spans="1:10" x14ac:dyDescent="0.3">
      <c r="A2" s="70" t="s">
        <v>94</v>
      </c>
      <c r="B2" s="70"/>
      <c r="C2" s="70"/>
      <c r="D2" s="70"/>
      <c r="E2" s="70"/>
    </row>
    <row r="3" spans="1:10" x14ac:dyDescent="0.3">
      <c r="A3" s="43"/>
      <c r="B3" s="43" t="s">
        <v>69</v>
      </c>
      <c r="C3" s="44" t="s">
        <v>71</v>
      </c>
      <c r="D3" s="44"/>
      <c r="E3" s="44"/>
    </row>
    <row r="4" spans="1:10" x14ac:dyDescent="0.3">
      <c r="A4" s="44"/>
      <c r="B4" s="44"/>
      <c r="C4" s="44" t="s">
        <v>72</v>
      </c>
      <c r="D4" s="44" t="s">
        <v>73</v>
      </c>
      <c r="E4" s="44" t="s">
        <v>74</v>
      </c>
    </row>
    <row r="6" spans="1:10" x14ac:dyDescent="0.3">
      <c r="B6" s="45" t="s">
        <v>70</v>
      </c>
    </row>
    <row r="8" spans="1:10" x14ac:dyDescent="0.3">
      <c r="A8" s="43" t="s">
        <v>69</v>
      </c>
      <c r="B8" s="59">
        <v>100</v>
      </c>
      <c r="C8" s="59">
        <v>72</v>
      </c>
      <c r="D8" s="59">
        <v>6</v>
      </c>
      <c r="E8" s="59">
        <v>22</v>
      </c>
    </row>
    <row r="9" spans="1:10" x14ac:dyDescent="0.3">
      <c r="A9" s="43"/>
      <c r="B9" s="49"/>
      <c r="C9" s="49"/>
      <c r="D9" s="49"/>
      <c r="E9" s="49"/>
    </row>
    <row r="10" spans="1:10" x14ac:dyDescent="0.3">
      <c r="A10" s="45" t="s">
        <v>99</v>
      </c>
      <c r="B10" s="49"/>
      <c r="C10" s="49"/>
      <c r="D10" s="49"/>
      <c r="E10" s="49"/>
    </row>
    <row r="11" spans="1:10" x14ac:dyDescent="0.3">
      <c r="A11" s="43" t="s">
        <v>95</v>
      </c>
      <c r="B11" s="59">
        <v>100</v>
      </c>
      <c r="C11" s="59">
        <v>58</v>
      </c>
      <c r="D11" s="59">
        <v>5</v>
      </c>
      <c r="E11" s="59">
        <v>37</v>
      </c>
    </row>
    <row r="12" spans="1:10" x14ac:dyDescent="0.3">
      <c r="A12" s="43" t="s">
        <v>96</v>
      </c>
      <c r="B12" s="59">
        <v>100</v>
      </c>
      <c r="C12" s="59">
        <v>73</v>
      </c>
      <c r="D12" s="59">
        <v>7</v>
      </c>
      <c r="E12" s="59">
        <v>20</v>
      </c>
    </row>
    <row r="13" spans="1:10" x14ac:dyDescent="0.3">
      <c r="A13" s="43" t="s">
        <v>97</v>
      </c>
      <c r="B13" s="59">
        <v>100</v>
      </c>
      <c r="C13" s="59">
        <v>79</v>
      </c>
      <c r="D13" s="59">
        <v>5</v>
      </c>
      <c r="E13" s="59">
        <v>15</v>
      </c>
    </row>
    <row r="14" spans="1:10" x14ac:dyDescent="0.3">
      <c r="A14" s="43" t="s">
        <v>98</v>
      </c>
      <c r="B14" s="59">
        <v>100</v>
      </c>
      <c r="C14" s="59">
        <v>82</v>
      </c>
      <c r="D14" s="59">
        <v>8</v>
      </c>
      <c r="E14" s="59">
        <v>10</v>
      </c>
    </row>
    <row r="15" spans="1:10" x14ac:dyDescent="0.3">
      <c r="A15" s="43"/>
      <c r="B15" s="49"/>
      <c r="C15" s="49"/>
      <c r="D15" s="49"/>
      <c r="E15" s="49"/>
    </row>
    <row r="16" spans="1:10" x14ac:dyDescent="0.3">
      <c r="A16" s="46" t="s">
        <v>78</v>
      </c>
      <c r="B16" s="46"/>
      <c r="C16" s="46"/>
      <c r="D16" s="46"/>
      <c r="E16" s="46"/>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92AE7-71F2-40ED-9682-C0E33E1E0724}">
  <dimension ref="A1:J10"/>
  <sheetViews>
    <sheetView showGridLines="0" zoomScaleNormal="100" workbookViewId="0"/>
  </sheetViews>
  <sheetFormatPr defaultColWidth="10.88671875" defaultRowHeight="14.4" x14ac:dyDescent="0.3"/>
  <cols>
    <col min="1" max="1" width="44.21875" customWidth="1"/>
    <col min="2" max="2" width="6.6640625" customWidth="1"/>
    <col min="3" max="5" width="19.77734375" customWidth="1"/>
  </cols>
  <sheetData>
    <row r="1" spans="1:10" x14ac:dyDescent="0.3">
      <c r="A1" s="58" t="s">
        <v>104</v>
      </c>
      <c r="J1" s="58"/>
    </row>
    <row r="2" spans="1:10" x14ac:dyDescent="0.3">
      <c r="A2" s="71" t="s">
        <v>100</v>
      </c>
      <c r="B2" s="71"/>
      <c r="C2" s="71"/>
      <c r="D2" s="71"/>
      <c r="E2" s="71"/>
    </row>
    <row r="3" spans="1:10" x14ac:dyDescent="0.3">
      <c r="A3" s="55"/>
      <c r="B3" s="55" t="s">
        <v>69</v>
      </c>
      <c r="C3" s="57" t="s">
        <v>40</v>
      </c>
      <c r="D3" s="57"/>
      <c r="E3" s="57"/>
    </row>
    <row r="4" spans="1:10" x14ac:dyDescent="0.3">
      <c r="A4" s="57"/>
      <c r="B4" s="57"/>
      <c r="C4" s="57" t="s">
        <v>72</v>
      </c>
      <c r="D4" s="57" t="s">
        <v>73</v>
      </c>
      <c r="E4" s="57" t="s">
        <v>74</v>
      </c>
    </row>
    <row r="6" spans="1:10" x14ac:dyDescent="0.3">
      <c r="B6" s="56" t="s">
        <v>70</v>
      </c>
    </row>
    <row r="8" spans="1:10" x14ac:dyDescent="0.3">
      <c r="A8" s="55" t="s">
        <v>69</v>
      </c>
      <c r="B8" s="60">
        <v>100</v>
      </c>
      <c r="C8" s="60">
        <v>72</v>
      </c>
      <c r="D8" s="60">
        <v>7</v>
      </c>
      <c r="E8" s="60">
        <v>21</v>
      </c>
    </row>
    <row r="9" spans="1:10" x14ac:dyDescent="0.3">
      <c r="A9" s="55"/>
      <c r="B9" s="54"/>
      <c r="C9" s="54"/>
      <c r="D9" s="54"/>
      <c r="E9" s="54"/>
    </row>
    <row r="10" spans="1:10" x14ac:dyDescent="0.3">
      <c r="A10" s="53" t="s">
        <v>78</v>
      </c>
      <c r="B10" s="53"/>
      <c r="C10" s="53"/>
      <c r="D10" s="53"/>
      <c r="E10" s="53"/>
    </row>
  </sheetData>
  <mergeCells count="1">
    <mergeCell ref="A2:E2"/>
  </mergeCells>
  <conditionalFormatting sqref="A2">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55AB9-F66B-4443-89B1-781E89555E91}">
  <dimension ref="A1:J10"/>
  <sheetViews>
    <sheetView showGridLines="0" zoomScaleNormal="100" workbookViewId="0"/>
  </sheetViews>
  <sheetFormatPr defaultColWidth="10.88671875" defaultRowHeight="14.4" x14ac:dyDescent="0.3"/>
  <cols>
    <col min="1" max="1" width="44.21875" customWidth="1"/>
    <col min="2" max="2" width="6.6640625" customWidth="1"/>
    <col min="3" max="5" width="19.77734375" customWidth="1"/>
  </cols>
  <sheetData>
    <row r="1" spans="1:10" x14ac:dyDescent="0.3">
      <c r="A1" s="58" t="s">
        <v>105</v>
      </c>
      <c r="J1" s="58"/>
    </row>
    <row r="2" spans="1:10" x14ac:dyDescent="0.3">
      <c r="A2" s="71" t="s">
        <v>101</v>
      </c>
      <c r="B2" s="71"/>
      <c r="C2" s="71"/>
      <c r="D2" s="71"/>
      <c r="E2" s="71"/>
    </row>
    <row r="3" spans="1:10" x14ac:dyDescent="0.3">
      <c r="A3" s="55"/>
      <c r="B3" s="55" t="s">
        <v>69</v>
      </c>
      <c r="C3" s="57" t="s">
        <v>40</v>
      </c>
      <c r="D3" s="57"/>
      <c r="E3" s="57"/>
    </row>
    <row r="4" spans="1:10" x14ac:dyDescent="0.3">
      <c r="A4" s="57"/>
      <c r="B4" s="57"/>
      <c r="C4" s="57" t="s">
        <v>72</v>
      </c>
      <c r="D4" s="57" t="s">
        <v>73</v>
      </c>
      <c r="E4" s="57" t="s">
        <v>74</v>
      </c>
    </row>
    <row r="6" spans="1:10" x14ac:dyDescent="0.3">
      <c r="B6" s="56" t="s">
        <v>70</v>
      </c>
    </row>
    <row r="8" spans="1:10" x14ac:dyDescent="0.3">
      <c r="A8" s="55" t="s">
        <v>69</v>
      </c>
      <c r="B8" s="60">
        <v>100</v>
      </c>
      <c r="C8" s="60">
        <v>73</v>
      </c>
      <c r="D8" s="60">
        <v>6</v>
      </c>
      <c r="E8" s="60">
        <v>21</v>
      </c>
    </row>
    <row r="9" spans="1:10" x14ac:dyDescent="0.3">
      <c r="A9" s="55"/>
      <c r="B9" s="54"/>
      <c r="C9" s="54"/>
      <c r="D9" s="54"/>
      <c r="E9" s="54"/>
    </row>
    <row r="10" spans="1:10" x14ac:dyDescent="0.3">
      <c r="A10" s="53" t="s">
        <v>78</v>
      </c>
      <c r="B10" s="53"/>
      <c r="C10" s="53"/>
      <c r="D10" s="53"/>
      <c r="E10" s="53"/>
    </row>
  </sheetData>
  <mergeCells count="1">
    <mergeCell ref="A2:E2"/>
  </mergeCells>
  <conditionalFormatting sqref="A2">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Voorblad</vt:lpstr>
      <vt:lpstr>Inhoud</vt:lpstr>
      <vt:lpstr>Introductie</vt:lpstr>
      <vt:lpstr>Tabel 1</vt:lpstr>
      <vt:lpstr>Tabel 2</vt:lpstr>
      <vt:lpstr>Tabel 3</vt:lpstr>
      <vt:lpstr>Tabel 4</vt:lpstr>
      <vt:lpstr>Tabel 5</vt:lpstr>
      <vt:lpstr>Tabel 6</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2026-04-20T13:05:29Z</dcterms:modified>
</cp:coreProperties>
</file>