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8_{4EA77130-C878-4B7E-96F7-25F70BB23273}" xr6:coauthVersionLast="47" xr6:coauthVersionMax="47" xr10:uidLastSave="{00000000-0000-0000-0000-000000000000}"/>
  <bookViews>
    <workbookView xWindow="-110" yWindow="-110" windowWidth="19420" windowHeight="10300" tabRatio="84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oelichting" sheetId="32" r:id="rId12"/>
    <sheet name="Begrippen" sheetId="31" r:id="rId13"/>
  </sheets>
  <externalReferences>
    <externalReference r:id="rId14"/>
  </externalReferences>
  <definedNames>
    <definedName name="_xlnm.Print_Area" localSheetId="1">Inhoud!$A$1:$E$24</definedName>
    <definedName name="_xlnm.Print_Area" localSheetId="2">Introductie!$A$1:$A$17</definedName>
    <definedName name="_xlnm.Print_Area" localSheetId="3">#REF!</definedName>
    <definedName name="_xlnm.Print_Area" localSheetId="4">#REF!</definedName>
    <definedName name="_xlnm.Print_Area" localSheetId="9">[1]Toelichting!$A$1:$A$26</definedName>
    <definedName name="_xlnm.Print_Area" localSheetId="10">[1]Begrippen!$A:$B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9">#REF!</definedName>
    <definedName name="Eerstegetal" localSheetId="10">#REF!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9">#REF!</definedName>
    <definedName name="Eerstegetal2" localSheetId="10">#REF!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9">#REF!</definedName>
    <definedName name="Namen" localSheetId="10">#REF!</definedName>
    <definedName name="Namen">#REF!</definedName>
    <definedName name="Z_ED90FA0F_A39E_42DD_ADD4_5A3CD3908E99_.wvu.PrintArea" localSheetId="1" hidden="1">Inhoud!$A$1:$D$23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1" i="14"/>
  <c r="A10" i="14"/>
  <c r="A9" i="14"/>
  <c r="A8" i="14"/>
  <c r="A7" i="14"/>
  <c r="A6" i="14"/>
  <c r="A5" i="14"/>
</calcChain>
</file>

<file path=xl/sharedStrings.xml><?xml version="1.0" encoding="utf-8"?>
<sst xmlns="http://schemas.openxmlformats.org/spreadsheetml/2006/main" count="233" uniqueCount="156">
  <si>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</si>
  <si>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</si>
  <si>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</si>
  <si>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</si>
  <si>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</si>
  <si>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</si>
  <si>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</si>
  <si>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</si>
  <si>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</si>
  <si>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</si>
  <si>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</si>
  <si>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</si>
  <si>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</si>
  <si>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</si>
  <si>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</si>
  <si>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</si>
  <si>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</si>
  <si>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</si>
  <si>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</si>
  <si>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</si>
  <si>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</si>
  <si>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</si>
  <si>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</si>
  <si>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</si>
  <si>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</si>
  <si>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</si>
  <si>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</si>
  <si>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</si>
  <si>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</si>
  <si>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</si>
  <si>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</si>
  <si>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</si>
  <si>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</si>
  <si>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</si>
  <si>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</si>
  <si>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</si>
  <si>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</si>
  <si>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</si>
  <si>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</si>
  <si>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</si>
  <si>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</si>
  <si>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</si>
  <si>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</si>
  <si>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</si>
  <si>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</si>
  <si>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</si>
  <si>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</si>
  <si>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</si>
  <si>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</si>
  <si>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</si>
  <si>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</si>
  <si>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</si>
  <si>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</si>
  <si>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</si>
  <si>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</si>
  <si>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</si>
  <si>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</si>
  <si>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</si>
  <si>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</si>
  <si>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</si>
  <si>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Herkomstland werknemers Belastingdienst, 31 december 2025</t>
  </si>
  <si>
    <t>April 2026</t>
  </si>
  <si>
    <t>Vragen over deze publicatie kunnen gestuurd worden aan het CBS onder vermelding van het referentienummer PR004297.</t>
  </si>
  <si>
    <t>31 december 2025</t>
  </si>
  <si>
    <t>Tabel 1</t>
  </si>
  <si>
    <t>Herkomstland werknemers Belastingdienst naar functiefamilie, 31 december 2025</t>
  </si>
  <si>
    <t>Totaal</t>
  </si>
  <si>
    <t>%</t>
  </si>
  <si>
    <t>Herkomstland</t>
  </si>
  <si>
    <t>Nederland</t>
  </si>
  <si>
    <t>Europa (excl. Nederland)</t>
  </si>
  <si>
    <t>Buiten-Europa</t>
  </si>
  <si>
    <t>Advisering + Kennis &amp; Onderzoek + Beleid</t>
  </si>
  <si>
    <t>Bedrijfsvoering</t>
  </si>
  <si>
    <t>Lijnmanagement + Projecten-programma</t>
  </si>
  <si>
    <t>Toezicht + Uitvoering</t>
  </si>
  <si>
    <t>Overige &amp; Geen functiefamilie</t>
  </si>
  <si>
    <t>Bron: CBS.</t>
  </si>
  <si>
    <t>Functiefamilie</t>
  </si>
  <si>
    <t>Tabel 2</t>
  </si>
  <si>
    <t>Herkomstland werknemers Belastingdienst naar geslacht, 31 december 2025</t>
  </si>
  <si>
    <t>Man</t>
  </si>
  <si>
    <t>Vrouw</t>
  </si>
  <si>
    <t>Geslacht</t>
  </si>
  <si>
    <t>Tabel 3</t>
  </si>
  <si>
    <t>Herkomstland werknemers Belastingdienst naar leeftijd, 31 december 2025</t>
  </si>
  <si>
    <t>Jonger dan 30 jaar</t>
  </si>
  <si>
    <t>30 tot 40 jaar</t>
  </si>
  <si>
    <t>40 tot 50 jaar</t>
  </si>
  <si>
    <t>50 tot 60 jaar</t>
  </si>
  <si>
    <t>60 jaar of ouder</t>
  </si>
  <si>
    <t>Leeftijd</t>
  </si>
  <si>
    <t>Tabel 4</t>
  </si>
  <si>
    <t>Herkomstland werknemers Belastingdienst naar organisatieonderdeel, 31 december 2025</t>
  </si>
  <si>
    <t>Centrale Administratieve Processen</t>
  </si>
  <si>
    <t>Centrum voor Facilitaire Dienstverlening</t>
  </si>
  <si>
    <t>Financiën, Control &amp; Beheersing</t>
  </si>
  <si>
    <t>Fiscale inlichtingen- en opsporingsdienst</t>
  </si>
  <si>
    <t>Fiscaliteit, Rechtsstatelijkheid &amp; Strategie</t>
  </si>
  <si>
    <t>Grote Ondernemingen</t>
  </si>
  <si>
    <t>Informatievoorziening</t>
  </si>
  <si>
    <t>Klantinteractie &amp; -services</t>
  </si>
  <si>
    <t>Midden- en kleinbedrijf</t>
  </si>
  <si>
    <t>Organisatie &amp; Personeel</t>
  </si>
  <si>
    <t>Particulieren</t>
  </si>
  <si>
    <t>Overig</t>
  </si>
  <si>
    <t>Organisatieonderdeel</t>
  </si>
  <si>
    <t>Tabel 5</t>
  </si>
  <si>
    <t>Herkomstland werknemers Belastingdienst naar salarisschaal, 31 december 2025</t>
  </si>
  <si>
    <t>1 tot en met 4</t>
  </si>
  <si>
    <t>5 tot en met 8</t>
  </si>
  <si>
    <t>9 en 10</t>
  </si>
  <si>
    <t>11 en 12</t>
  </si>
  <si>
    <t>13 en 14</t>
  </si>
  <si>
    <t>15 of hoger</t>
  </si>
  <si>
    <t>Salarisschaal</t>
  </si>
  <si>
    <t>Tabel 6</t>
  </si>
  <si>
    <t>Herkomstland werknemers Belastingdienst naar organisatieonderdeel en salarisschaal, 31 december 2025</t>
  </si>
  <si>
    <t>Centrale Administratieve Processen  - 1 tot en met 10</t>
  </si>
  <si>
    <t>Centrale Administratieve Processen  - 11 of hoger</t>
  </si>
  <si>
    <t>Fiscale inlichtingen- en opsporingsdienst - 1 tot en met 10</t>
  </si>
  <si>
    <t>Fiscale inlichtingen- en opsporingsdienst - 11 of hoger</t>
  </si>
  <si>
    <t>Grote Ondernemingen  - 1 tot en met 10</t>
  </si>
  <si>
    <t>Grote Ondernemingen  - 11 of hoger</t>
  </si>
  <si>
    <t>Informatievoorziening  - 1 tot en met 10</t>
  </si>
  <si>
    <t>Informatievoorziening  - 11 of hoger</t>
  </si>
  <si>
    <t>Klantinteractie &amp; -services - 1 tot en met 10</t>
  </si>
  <si>
    <t>Klantinteractie &amp; -services - 11 of hoger</t>
  </si>
  <si>
    <t>Midden- en kleinbedrijf - 1 tot en met 10</t>
  </si>
  <si>
    <t>Midden- en kleinbedrijf - 11 of hoger</t>
  </si>
  <si>
    <t>Particulieren  - 1 tot en met 10</t>
  </si>
  <si>
    <t>Particulieren  - 11 of hoger</t>
  </si>
  <si>
    <t>Overig  - 1 tot en met 10</t>
  </si>
  <si>
    <t>Overig  - 11 of hoger</t>
  </si>
  <si>
    <t>Organisatieonderdeel en salarisschaal</t>
  </si>
  <si>
    <t>Tabel 7</t>
  </si>
  <si>
    <t>Tabel 8</t>
  </si>
  <si>
    <t>Herkomstland ingestroomde werknemers Belastingdienst, 1 januari - 31 december 2025</t>
  </si>
  <si>
    <t>Herkomstland uitgestroomde werknemers Belastingdienst, 1 januari - 31 december 2025</t>
  </si>
  <si>
    <t>Op verzoek van het ministerie van Financiën (FIN) heeft het CBS deze tabellenset met cijfers over het herkomstland van werknemers van de Belastingdienst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Meer specifiek hebben zij gekozen voor subgroepen op basis van functiefamilie, geslacht, leeftijd, organisatieonderdeel en salarisschaal. Daarnaast is de uitsplitsing naar herkomstland gemaakt voor recent ingestroomde en recent uitgestroomde werknemers.</t>
  </si>
  <si>
    <t xml:space="preserve">De tabellen geven de procentuele verdeling naar herkomstland weer. De eerste regel in alle tabellen geeft de verdeling van de organisatie als geheel weer. Hier staat dus hoeveel procent van de werknemers van Belastingdienst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</si>
  <si>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Persoon die FIN tot medewerker van de Belastingdienst rekent.</t>
  </si>
  <si>
    <t>BZK</t>
  </si>
  <si>
    <t>Ministerie van Binnenlandse Zaken en Koninkrijksrelaties</t>
  </si>
  <si>
    <t>FIN</t>
  </si>
  <si>
    <t>Ministerie van Financiën</t>
  </si>
  <si>
    <t>Personeelsadministratie Rijk (P-Direkt)</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</si>
  <si>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t>
  </si>
  <si>
    <t>BZK.</t>
  </si>
  <si>
    <t xml:space="preserve">In dit onderzoek zijn de volgende kenmerken gebruikt: Burgerservicenummer (BSN), functiefamilie, geslacht, leeftijd, organisatieonderdeel en salarisschaal. Voor meer informatie over deze kenmerken verwijst het CBS naar BZK.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</si>
  <si>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</si>
  <si>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</si>
  <si>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De tabellen hebben betrekking op de werknemers van Belastingdienst op peildatum 31 december 2025 waarvoor Belastingdienst personeelsgegevens aan het CBS heeft geleverd. In totaal is informatie geleverd van 4 394 unieke werknemers. Voor ieder van hen heeft het CBS het herkomstland kunnen afleiden op basis van de Basisregistratie Personen (BRP).
De tabellen 7 en 8 hebben betrekking op werknemers die zijn in- en/of uitgestroomd in de periode tussen 1 januari 2025 en 31 december 2025.  In totaal is informatie geleverd van 4 288 unieke werknemers. Voor ieder van hen heeft het CBS het herkomstland kunnen afleiden op basis van de Basisregistratie Personen (BRP).</t>
  </si>
  <si>
    <t>Belastingdienst heeft eerder meegedaan aan de Barometer Culturele Diversiteit. De vergelijkbaarheid met deze eerdere meting is afhankelijk van de mate waarin de huidige aangeleverde medewerkersgegevens overeenkomen met die van de eerdere meting.</t>
  </si>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</sst>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3"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11"/>
      <color theme="1"/>
      <name val="Calibri"/>
      <family val="2"/>
    </font>
    <font>
      <sz val="10"/>
      <color theme="1"/>
      <name val="Calibri"/>
      <family val="2"/>
    </font>
    <font>
      <b/>
      <sz val="12"/>
      <color theme="1"/>
      <name val="Calibri"/>
      <family val="2"/>
    </font>
    <font>
      <b/>
      <sz val="10"/>
      <color theme="1"/>
      <name val="Calibri"/>
      <family val="2"/>
    </font>
    <font>
      <sz val="10"/>
      <color rgb="FFFF0000"/>
      <name val="Calibri"/>
      <family val="2"/>
    </font>
    <font>
      <sz val="10"/>
      <color theme="1"/>
      <name val="Arial"/>
      <family val="2"/>
    </font>
    <font>
      <sz val="10"/>
      <color rgb="FF92D050"/>
      <name val="Calibri"/>
      <family val="2"/>
    </font>
    <font>
      <sz val="10"/>
      <color rgb="FF0070C0"/>
      <name val="Calibri"/>
      <family val="2"/>
    </font>
    <font>
      <sz val="11"/>
      <color rgb="FF7030A0"/>
      <name val="Calibri"/>
      <family val="2"/>
    </font>
    <font>
      <u/>
      <sz val="10"/>
      <color theme="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7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17"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0" fillId="3" borderId="0" xfId="0" applyFont="1" applyFill="1"/>
    <xf numFmtId="0" fontId="21" fillId="3" borderId="0" xfId="1" applyFont="1" applyFill="1"/>
    <xf numFmtId="0" fontId="24" fillId="3" borderId="0" xfId="0" applyFont="1" applyFill="1" applyAlignment="1">
      <alignment horizontal="justify" vertical="top" wrapText="1"/>
    </xf>
    <xf numFmtId="0" fontId="24" fillId="0" borderId="0" xfId="0" applyFont="1" applyAlignment="1">
      <alignment horizontal="justify" vertical="top" wrapText="1"/>
    </xf>
    <xf numFmtId="0" fontId="2" fillId="0" borderId="0" xfId="0" applyNumberFormat="1" applyFont="1" applyAlignment="1">
      <alignment horizontal="center"/>
    </xf>
    <xf numFmtId="0" fontId="25" fillId="3" borderId="0" xfId="0" applyFont="1" applyFill="1" applyAlignment="1">
      <alignment vertical="top"/>
    </xf>
    <xf numFmtId="0" fontId="26" fillId="3" borderId="0" xfId="0" applyFont="1" applyFill="1" applyAlignment="1">
      <alignment vertical="top"/>
    </xf>
    <xf numFmtId="0" fontId="24" fillId="5" borderId="0" xfId="0" applyFont="1" applyFill="1" applyAlignment="1">
      <alignment vertical="top" wrapText="1"/>
    </xf>
    <xf numFmtId="0" fontId="18" fillId="3" borderId="0" xfId="0" applyFont="1" applyFill="1" applyAlignment="1">
      <alignment horizontal="justify" vertical="top" wrapText="1"/>
    </xf>
    <xf numFmtId="0" fontId="27" fillId="3" borderId="0" xfId="0" applyFont="1" applyFill="1" applyAlignment="1">
      <alignment horizontal="justify" vertical="top" wrapText="1"/>
    </xf>
    <xf numFmtId="0" fontId="26" fillId="3" borderId="0" xfId="0" applyFont="1" applyFill="1" applyAlignment="1">
      <alignment vertical="top" wrapText="1"/>
    </xf>
    <xf numFmtId="0" fontId="20" fillId="5" borderId="0" xfId="0" applyFont="1" applyFill="1" applyAlignment="1">
      <alignment vertical="top" wrapText="1"/>
    </xf>
    <xf numFmtId="0" fontId="20" fillId="3" borderId="0" xfId="0" applyFont="1" applyFill="1" applyAlignment="1">
      <alignment vertical="top" wrapText="1"/>
    </xf>
    <xf numFmtId="0" fontId="28" fillId="3" borderId="0" xfId="0" applyFont="1" applyFill="1" applyAlignment="1">
      <alignment horizontal="justify" vertical="top" wrapText="1"/>
    </xf>
    <xf numFmtId="0" fontId="28" fillId="3" borderId="0" xfId="0" applyFont="1" applyFill="1"/>
    <xf numFmtId="0" fontId="24" fillId="3" borderId="0" xfId="0" applyFont="1" applyFill="1" applyAlignment="1">
      <alignment vertical="top" wrapText="1"/>
    </xf>
    <xf numFmtId="0" fontId="19" fillId="3" borderId="0" xfId="0" applyFont="1" applyFill="1" applyAlignment="1">
      <alignment vertical="top" wrapText="1"/>
    </xf>
    <xf numFmtId="0" fontId="23" fillId="0" borderId="0" xfId="0" applyFont="1" applyAlignment="1">
      <alignment vertical="top" wrapText="1"/>
    </xf>
    <xf numFmtId="0" fontId="25" fillId="3" borderId="0" xfId="0" applyFont="1" applyFill="1" applyAlignment="1">
      <alignment horizontal="justify" vertical="top" wrapText="1"/>
    </xf>
    <xf numFmtId="0" fontId="26" fillId="3" borderId="0" xfId="0" applyFont="1" applyFill="1" applyAlignment="1">
      <alignment horizontal="justify" vertical="top" wrapText="1"/>
    </xf>
    <xf numFmtId="0" fontId="29" fillId="3" borderId="0" xfId="0" applyFont="1" applyFill="1"/>
    <xf numFmtId="0" fontId="23" fillId="0" borderId="0" xfId="0" applyFont="1" applyAlignment="1">
      <alignment wrapText="1"/>
    </xf>
    <xf numFmtId="164" fontId="24" fillId="3" borderId="0" xfId="0" applyNumberFormat="1" applyFont="1" applyFill="1" applyAlignment="1">
      <alignment horizontal="justify" vertical="top" wrapText="1"/>
    </xf>
    <xf numFmtId="0" fontId="23" fillId="0" borderId="0" xfId="0" applyFont="1"/>
    <xf numFmtId="0" fontId="30" fillId="3" borderId="0" xfId="0" applyFont="1" applyFill="1" applyAlignment="1">
      <alignment horizontal="justify" vertical="top" wrapText="1"/>
    </xf>
    <xf numFmtId="0" fontId="29" fillId="3" borderId="0" xfId="0" applyFont="1" applyFill="1" applyAlignment="1">
      <alignment vertical="top"/>
    </xf>
    <xf numFmtId="0" fontId="31" fillId="0" borderId="0" xfId="0" applyFont="1" applyAlignment="1">
      <alignment wrapText="1"/>
    </xf>
    <xf numFmtId="0" fontId="26" fillId="0" borderId="0" xfId="0" applyFont="1"/>
    <xf numFmtId="0" fontId="24" fillId="0" borderId="0" xfId="0" applyFont="1" applyAlignment="1">
      <alignment vertical="top" wrapText="1"/>
    </xf>
    <xf numFmtId="0" fontId="32" fillId="0" borderId="0" xfId="0" applyFont="1" applyAlignment="1">
      <alignment vertical="top"/>
    </xf>
    <xf numFmtId="0" fontId="32" fillId="0" borderId="0" xfId="0" applyFont="1"/>
    <xf numFmtId="0" fontId="24" fillId="0" borderId="0" xfId="0" applyFont="1" applyAlignment="1">
      <alignment horizontal="justify"/>
    </xf>
    <xf numFmtId="0" fontId="24" fillId="3" borderId="0" xfId="0" applyFont="1" applyFill="1"/>
    <xf numFmtId="0" fontId="2" fillId="5" borderId="0" xfId="0" applyFont="1" applyFill="1" applyAlignment="1">
      <alignment vertical="top" wrapText="1"/>
    </xf>
    <xf numFmtId="0" fontId="2" fillId="3" borderId="0" xfId="0" applyFont="1" applyFill="1" applyAlignment="1">
      <alignment vertical="top" wrapText="1"/>
    </xf>
    <xf numFmtId="0" fontId="7" fillId="0" borderId="1" xfId="0" applyFont="1" applyBorder="1" applyAlignment="1">
      <alignment horizontal="left"/>
    </xf>
    <xf numFmtId="0" fontId="21"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FIN_Belastingdienst\260226_CONCEPT_culturele_diversiteit_Belastingdienst_anders_31-12-2025_herkomstland.xlsx" TargetMode="External"/><Relationship Id="rId1" Type="http://schemas.openxmlformats.org/officeDocument/2006/relationships/externalLinkPath" Target="/secundair/BarometerCultDiv/Werk/2_Rijk_2025/DOCUM/4-Tabellen/aanvullende%20tabellen/FIN_Belastingdienst/260226_CONCEPT_culturele_diversiteit_Belastingdienst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7"/>
      <sheetName val="Tabel 8"/>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Belastingdienst op peildatum 31 december 2025 waarvoor Belastingdienst personeelsgegevens aan het CBS heeft geleverd. In totaal is informatie geleverd van 4 394 unieke werknemers. Voor ieder van hen heeft het CBS het herkomstland kunnen afleiden op basis van de Basisregistratie Personen (BRP).
De tabellen 7 en 8 hebben betrekking op werknemers die zijn in- en/of uitgestroomd in de periode tussen 1 januari 2024 en 31 december 2025.  In totaal is informatie geleverd van 4 288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 xml:space="preserve">In dit onderzoek zijn de volgende kenmerken gebruikt: Burgerservicenummer (BSN), functiefamilie, geslacht, leeftijd, organisatieonderdeel en salarisschaal. Voor meer informatie over deze kenmerken verwijst het CBS naar BZK. </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Persoon die FIN tot medewerker van de Belastingdienst rekent.</v>
          </cell>
        </row>
        <row r="7">
          <cell r="A7" t="str">
            <v>Afkortingen</v>
          </cell>
        </row>
        <row r="8">
          <cell r="A8" t="str">
            <v xml:space="preserve">BRP </v>
          </cell>
          <cell r="B8" t="str">
            <v>Basisregistratie Personen</v>
          </cell>
        </row>
        <row r="9">
          <cell r="A9" t="str">
            <v>BSN</v>
          </cell>
          <cell r="B9" t="str">
            <v>Burgerservicenummer</v>
          </cell>
        </row>
        <row r="10">
          <cell r="A10" t="str">
            <v>BZK</v>
          </cell>
          <cell r="B10" t="str">
            <v>Ministerie van Binnenlandse Zaken en Koninkrijksrelaties</v>
          </cell>
        </row>
        <row r="11">
          <cell r="A11" t="str">
            <v>CBS</v>
          </cell>
          <cell r="B11" t="str">
            <v>Centraal Bureau voor de Statistiek</v>
          </cell>
        </row>
        <row r="12">
          <cell r="A12" t="str">
            <v>FIN</v>
          </cell>
          <cell r="B12" t="str">
            <v>Ministerie van Financiën</v>
          </cell>
        </row>
        <row r="13">
          <cell r="A13" t="str">
            <v>SZW</v>
          </cell>
          <cell r="B13" t="str">
            <v>Ministerie van Sociale Zaken en Werkgelegenheid</v>
          </cell>
        </row>
        <row r="15">
          <cell r="A15" t="str">
            <v>Bronnen</v>
          </cell>
        </row>
        <row r="16">
          <cell r="A16" t="str">
            <v>Bron</v>
          </cell>
          <cell r="B16" t="str">
            <v>Basisregistratie Personen (BRP)</v>
          </cell>
        </row>
        <row r="17">
          <cell r="A17" t="str">
            <v>Algemene beschrijving</v>
          </cell>
          <cell r="B17"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8">
          <cell r="A18" t="str">
            <v>Leverancier</v>
          </cell>
          <cell r="B18" t="str">
            <v>Gemeenten.</v>
          </cell>
        </row>
        <row r="19">
          <cell r="A19" t="str">
            <v>Integraal of steekproef</v>
          </cell>
          <cell r="B19" t="str">
            <v>Integraal.</v>
          </cell>
        </row>
        <row r="20">
          <cell r="A20" t="str">
            <v>Periodiciteit</v>
          </cell>
          <cell r="B20" t="str">
            <v>Gegevens worden doorlopend geactualiseerd.</v>
          </cell>
        </row>
        <row r="21">
          <cell r="A21" t="str">
            <v>Bijzonderheden</v>
          </cell>
          <cell r="B21" t="str">
            <v>In dit onderzoek worden alleen de gegevens gebruikt van personen die als ingezetene in de BRP ingeschreven staan of ooit ingeschreven hebben gestaan.</v>
          </cell>
        </row>
        <row r="23">
          <cell r="A23" t="str">
            <v>Bron</v>
          </cell>
          <cell r="B23" t="str">
            <v>Personeelsadministratie Rijk (P-Direkt)</v>
          </cell>
        </row>
        <row r="24">
          <cell r="A24" t="str">
            <v>Algemene beschrijving</v>
          </cell>
          <cell r="B24" t="str">
            <v>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v>
          </cell>
        </row>
        <row r="25">
          <cell r="A25" t="str">
            <v>Leverancier</v>
          </cell>
          <cell r="B25" t="str">
            <v>BZK.</v>
          </cell>
        </row>
        <row r="26">
          <cell r="A26" t="str">
            <v>Integraal of steekproef</v>
          </cell>
          <cell r="B26" t="str">
            <v>Integraal.</v>
          </cell>
        </row>
        <row r="27">
          <cell r="A27" t="str">
            <v>Periodiciteit</v>
          </cell>
          <cell r="B27" t="str">
            <v>Eenmalig.</v>
          </cell>
        </row>
        <row r="28">
          <cell r="A28" t="str">
            <v>Bijzonderheden</v>
          </cell>
          <cell r="B28" t="str">
            <v>Belastingdienst heeft eerder meegedaan aan de Barometer Culturele Diversiteit. De vergelijkbaarheid met deze eerdere meting is afhankelijk van de mate waarin de huidige door Belastingdienst aangeleverde medewerkersgegevens overeenkomen met die van de eerdere meting.</v>
          </cell>
        </row>
        <row r="29">
          <cell r="B29"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60</v>
      </c>
    </row>
    <row r="4" spans="1:11" ht="15.5" customHeight="1" x14ac:dyDescent="0.35">
      <c r="B4" s="4" t="s">
        <v>37</v>
      </c>
    </row>
    <row r="5" spans="1:11" ht="15.5" customHeight="1" x14ac:dyDescent="0.35">
      <c r="A5" s="1"/>
    </row>
    <row r="7" spans="1:11" x14ac:dyDescent="0.35">
      <c r="A7" s="3" t="s">
        <v>24</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F872-3033-4732-BE5A-E5E7109BA78F}">
  <dimension ref="A1:J10"/>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135</v>
      </c>
      <c r="J1" s="28"/>
    </row>
    <row r="2" spans="1:10" x14ac:dyDescent="0.35">
      <c r="A2" s="74" t="s">
        <v>137</v>
      </c>
      <c r="B2" s="74"/>
      <c r="C2" s="74"/>
      <c r="D2" s="74"/>
      <c r="E2" s="74"/>
    </row>
    <row r="3" spans="1:10" x14ac:dyDescent="0.35">
      <c r="A3" s="30"/>
      <c r="B3" s="30" t="s">
        <v>66</v>
      </c>
      <c r="C3" s="31" t="s">
        <v>41</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64</v>
      </c>
      <c r="D8" s="43">
        <v>6</v>
      </c>
      <c r="E8" s="43">
        <v>31</v>
      </c>
    </row>
    <row r="9" spans="1:10" x14ac:dyDescent="0.35">
      <c r="A9" s="30"/>
      <c r="B9" s="38"/>
      <c r="C9" s="38"/>
      <c r="D9" s="38"/>
      <c r="E9" s="38"/>
    </row>
    <row r="10" spans="1:10" x14ac:dyDescent="0.35">
      <c r="A10" s="33" t="s">
        <v>77</v>
      </c>
      <c r="B10" s="33"/>
      <c r="C10" s="33"/>
      <c r="D10" s="33"/>
      <c r="E10" s="33"/>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988B-042C-41A4-B0D0-B160220D8205}">
  <dimension ref="A1:J10"/>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136</v>
      </c>
      <c r="J1" s="28"/>
    </row>
    <row r="2" spans="1:10" x14ac:dyDescent="0.35">
      <c r="A2" s="74" t="s">
        <v>138</v>
      </c>
      <c r="B2" s="74"/>
      <c r="C2" s="74"/>
      <c r="D2" s="74"/>
      <c r="E2" s="74"/>
    </row>
    <row r="3" spans="1:10" x14ac:dyDescent="0.35">
      <c r="A3" s="30"/>
      <c r="B3" s="30" t="s">
        <v>66</v>
      </c>
      <c r="C3" s="31" t="s">
        <v>41</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80</v>
      </c>
      <c r="D8" s="43">
        <v>4</v>
      </c>
      <c r="E8" s="43">
        <v>16</v>
      </c>
    </row>
    <row r="9" spans="1:10" x14ac:dyDescent="0.35">
      <c r="A9" s="30"/>
      <c r="B9" s="38"/>
      <c r="C9" s="38"/>
      <c r="D9" s="38"/>
      <c r="E9" s="38"/>
    </row>
    <row r="10" spans="1:10" x14ac:dyDescent="0.35">
      <c r="A10" s="33" t="s">
        <v>77</v>
      </c>
      <c r="B10" s="33"/>
      <c r="C10" s="33"/>
      <c r="D10" s="33"/>
      <c r="E10" s="33"/>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08FF-FA98-4502-89AD-51D5F7CD732A}">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57" t="s">
        <v>44</v>
      </c>
    </row>
    <row r="2" spans="1:6" ht="13" customHeight="1" x14ac:dyDescent="0.35"/>
    <row r="3" spans="1:6" ht="14.15" customHeight="1" x14ac:dyDescent="0.35">
      <c r="A3" s="58" t="s">
        <v>6</v>
      </c>
    </row>
    <row r="4" spans="1:6" ht="78" x14ac:dyDescent="0.35">
      <c r="A4" s="41" t="s">
        <v>152</v>
      </c>
      <c r="C4" s="56"/>
      <c r="F4" s="48"/>
    </row>
    <row r="5" spans="1:6" x14ac:dyDescent="0.35">
      <c r="A5" s="41"/>
      <c r="B5" s="59"/>
      <c r="C5" s="56"/>
      <c r="F5" s="48"/>
    </row>
    <row r="6" spans="1:6" ht="14.15" customHeight="1" x14ac:dyDescent="0.35">
      <c r="A6" s="58" t="s">
        <v>49</v>
      </c>
      <c r="C6" s="60"/>
    </row>
    <row r="7" spans="1:6" ht="14.15" customHeight="1" x14ac:dyDescent="0.35">
      <c r="A7" s="61" t="s">
        <v>63</v>
      </c>
      <c r="C7" s="62"/>
    </row>
    <row r="8" spans="1:6" ht="14.15" customHeight="1" x14ac:dyDescent="0.35">
      <c r="A8" s="63"/>
    </row>
    <row r="9" spans="1:6" ht="14.15" customHeight="1" x14ac:dyDescent="0.35">
      <c r="A9" s="58" t="s">
        <v>7</v>
      </c>
    </row>
    <row r="10" spans="1:6" ht="40.5" customHeight="1" x14ac:dyDescent="0.35">
      <c r="A10" s="41" t="s">
        <v>149</v>
      </c>
      <c r="B10" s="64"/>
      <c r="C10" s="65"/>
    </row>
    <row r="11" spans="1:6" ht="14.15" customHeight="1" x14ac:dyDescent="0.35"/>
    <row r="12" spans="1:6" ht="14.15" customHeight="1" x14ac:dyDescent="0.35">
      <c r="A12" s="66" t="s">
        <v>50</v>
      </c>
    </row>
    <row r="13" spans="1:6" ht="56" customHeight="1" x14ac:dyDescent="0.35">
      <c r="A13" s="67" t="s">
        <v>51</v>
      </c>
      <c r="C13" s="56"/>
    </row>
    <row r="14" spans="1:6" x14ac:dyDescent="0.35">
      <c r="A14" s="68" t="s">
        <v>39</v>
      </c>
      <c r="C14" s="56"/>
    </row>
    <row r="15" spans="1:6" ht="14.15" customHeight="1" x14ac:dyDescent="0.35"/>
    <row r="16" spans="1:6" ht="14.15" customHeight="1" x14ac:dyDescent="0.35">
      <c r="A16" s="49" t="s">
        <v>52</v>
      </c>
    </row>
    <row r="17" spans="1:3" ht="104" customHeight="1" x14ac:dyDescent="0.35">
      <c r="A17" s="41" t="s">
        <v>53</v>
      </c>
      <c r="C17" s="56"/>
    </row>
    <row r="18" spans="1:3" ht="14.15" customHeight="1" x14ac:dyDescent="0.35"/>
    <row r="19" spans="1:3" ht="14.15" customHeight="1" x14ac:dyDescent="0.35">
      <c r="A19" s="58" t="s">
        <v>20</v>
      </c>
    </row>
    <row r="20" spans="1:3" ht="41.15" customHeight="1" x14ac:dyDescent="0.35">
      <c r="A20" s="41" t="s">
        <v>35</v>
      </c>
    </row>
    <row r="21" spans="1:3" ht="107.15" customHeight="1" x14ac:dyDescent="0.35">
      <c r="A21" s="41" t="s">
        <v>150</v>
      </c>
    </row>
    <row r="22" spans="1:3" ht="14.15" customHeight="1" x14ac:dyDescent="0.35">
      <c r="A22" s="69" t="s">
        <v>54</v>
      </c>
    </row>
    <row r="23" spans="1:3" ht="80.150000000000006" customHeight="1" x14ac:dyDescent="0.35">
      <c r="A23" s="41" t="s">
        <v>151</v>
      </c>
    </row>
    <row r="24" spans="1:3" ht="14.15" customHeight="1" x14ac:dyDescent="0.35">
      <c r="A24" s="70"/>
    </row>
    <row r="25" spans="1:3" x14ac:dyDescent="0.35">
      <c r="A25" s="71"/>
    </row>
    <row r="26" spans="1:3" x14ac:dyDescent="0.35">
      <c r="A26" s="41"/>
    </row>
    <row r="27" spans="1:3" x14ac:dyDescent="0.35">
      <c r="A27" s="41"/>
    </row>
    <row r="28" spans="1:3" x14ac:dyDescent="0.35">
      <c r="A28" s="41"/>
    </row>
    <row r="29" spans="1:3" x14ac:dyDescent="0.35">
      <c r="A29" s="41"/>
    </row>
  </sheetData>
  <hyperlinks>
    <hyperlink ref="A22" r:id="rId1" xr:uid="{8F5AD1D3-FAB6-4CFB-B231-9F5D6D4DEE61}"/>
    <hyperlink ref="A14" r:id="rId2" display="https://www.cbs.nl/nl-nl/onze-diensten/methoden/onderzoeksomschrijvingen/korte-onderzoeksbeschrijvingen/barometer-culturele-diversiteit-ingezoomde-variant" xr:uid="{F137BCDE-46E4-4202-A78B-0A27284C03E6}"/>
  </hyperlinks>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4349-A820-4D51-BD2C-F495B35DD62A}">
  <dimension ref="A1:K31"/>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44" t="s">
        <v>36</v>
      </c>
    </row>
    <row r="2" spans="1:11" ht="13" customHeight="1" x14ac:dyDescent="0.35">
      <c r="A2" s="44"/>
    </row>
    <row r="3" spans="1:11" x14ac:dyDescent="0.35">
      <c r="A3" s="45" t="s">
        <v>9</v>
      </c>
    </row>
    <row r="4" spans="1:11" ht="104.5" customHeight="1" x14ac:dyDescent="0.35">
      <c r="A4" s="46" t="s">
        <v>41</v>
      </c>
      <c r="B4" s="41" t="s">
        <v>42</v>
      </c>
    </row>
    <row r="5" spans="1:11" ht="15" customHeight="1" x14ac:dyDescent="0.35">
      <c r="A5" s="46" t="s">
        <v>31</v>
      </c>
      <c r="B5" s="47" t="s">
        <v>141</v>
      </c>
    </row>
    <row r="6" spans="1:11" x14ac:dyDescent="0.35">
      <c r="B6" s="48"/>
    </row>
    <row r="7" spans="1:11" x14ac:dyDescent="0.35">
      <c r="A7" s="49" t="s">
        <v>8</v>
      </c>
    </row>
    <row r="8" spans="1:11" x14ac:dyDescent="0.35">
      <c r="A8" s="72" t="s">
        <v>154</v>
      </c>
      <c r="B8" s="73" t="s">
        <v>155</v>
      </c>
    </row>
    <row r="9" spans="1:11" x14ac:dyDescent="0.35">
      <c r="A9" s="50" t="s">
        <v>55</v>
      </c>
      <c r="B9" s="51" t="s">
        <v>22</v>
      </c>
    </row>
    <row r="10" spans="1:11" x14ac:dyDescent="0.35">
      <c r="A10" s="50" t="s">
        <v>27</v>
      </c>
      <c r="B10" s="51" t="s">
        <v>28</v>
      </c>
    </row>
    <row r="11" spans="1:11" x14ac:dyDescent="0.35">
      <c r="A11" s="50" t="s">
        <v>142</v>
      </c>
      <c r="B11" s="51" t="s">
        <v>143</v>
      </c>
    </row>
    <row r="12" spans="1:11" x14ac:dyDescent="0.35">
      <c r="A12" s="50" t="s">
        <v>23</v>
      </c>
      <c r="B12" s="51" t="s">
        <v>24</v>
      </c>
    </row>
    <row r="13" spans="1:11" x14ac:dyDescent="0.35">
      <c r="A13" s="50" t="s">
        <v>144</v>
      </c>
      <c r="B13" s="51" t="s">
        <v>145</v>
      </c>
    </row>
    <row r="14" spans="1:11" ht="13" customHeight="1" x14ac:dyDescent="0.35">
      <c r="A14" s="50" t="s">
        <v>29</v>
      </c>
      <c r="B14" s="51" t="s">
        <v>30</v>
      </c>
      <c r="F14" s="52"/>
      <c r="G14" s="53"/>
      <c r="H14" s="53"/>
      <c r="I14" s="53"/>
      <c r="J14" s="53"/>
      <c r="K14" s="53"/>
    </row>
    <row r="15" spans="1:11" ht="14.5" customHeight="1" x14ac:dyDescent="0.35">
      <c r="F15" s="52"/>
    </row>
    <row r="16" spans="1:11" ht="14.5" customHeight="1" x14ac:dyDescent="0.35">
      <c r="A16" s="49" t="s">
        <v>25</v>
      </c>
      <c r="F16" s="52"/>
    </row>
    <row r="17" spans="1:11" ht="195" customHeight="1" x14ac:dyDescent="0.35">
      <c r="A17" s="46" t="s">
        <v>10</v>
      </c>
      <c r="B17" s="49" t="s">
        <v>11</v>
      </c>
      <c r="F17" s="52"/>
      <c r="G17" s="53"/>
      <c r="H17" s="53"/>
      <c r="I17" s="53"/>
      <c r="J17" s="53"/>
      <c r="K17" s="53"/>
    </row>
    <row r="18" spans="1:11" ht="195" x14ac:dyDescent="0.35">
      <c r="A18" s="46" t="s">
        <v>12</v>
      </c>
      <c r="B18" s="41" t="s">
        <v>56</v>
      </c>
    </row>
    <row r="19" spans="1:11" x14ac:dyDescent="0.35">
      <c r="A19" s="46" t="s">
        <v>13</v>
      </c>
      <c r="B19" s="54" t="s">
        <v>21</v>
      </c>
    </row>
    <row r="20" spans="1:11" x14ac:dyDescent="0.35">
      <c r="A20" s="46" t="s">
        <v>14</v>
      </c>
      <c r="B20" s="54" t="s">
        <v>15</v>
      </c>
    </row>
    <row r="21" spans="1:11" ht="26.15" customHeight="1" x14ac:dyDescent="0.35">
      <c r="A21" s="46" t="s">
        <v>16</v>
      </c>
      <c r="B21" s="54" t="s">
        <v>17</v>
      </c>
    </row>
    <row r="22" spans="1:11" ht="26" x14ac:dyDescent="0.35">
      <c r="A22" s="46" t="s">
        <v>18</v>
      </c>
      <c r="B22" s="41" t="s">
        <v>26</v>
      </c>
    </row>
    <row r="24" spans="1:11" x14ac:dyDescent="0.35">
      <c r="A24" s="46" t="s">
        <v>10</v>
      </c>
      <c r="B24" s="55" t="s">
        <v>146</v>
      </c>
    </row>
    <row r="25" spans="1:11" ht="52" x14ac:dyDescent="0.35">
      <c r="A25" s="46" t="s">
        <v>12</v>
      </c>
      <c r="B25" s="41" t="s">
        <v>147</v>
      </c>
    </row>
    <row r="26" spans="1:11" x14ac:dyDescent="0.35">
      <c r="A26" s="46" t="s">
        <v>13</v>
      </c>
      <c r="B26" s="54" t="s">
        <v>148</v>
      </c>
    </row>
    <row r="27" spans="1:11" x14ac:dyDescent="0.35">
      <c r="A27" s="46" t="s">
        <v>14</v>
      </c>
      <c r="B27" s="54" t="s">
        <v>15</v>
      </c>
    </row>
    <row r="28" spans="1:11" ht="22.5" customHeight="1" x14ac:dyDescent="0.35">
      <c r="A28" s="46" t="s">
        <v>16</v>
      </c>
      <c r="B28" s="54" t="s">
        <v>19</v>
      </c>
      <c r="D28" s="56"/>
    </row>
    <row r="29" spans="1:11" ht="39" x14ac:dyDescent="0.35">
      <c r="A29" s="46" t="s">
        <v>18</v>
      </c>
      <c r="B29" s="18" t="s">
        <v>153</v>
      </c>
    </row>
    <row r="30" spans="1:11" ht="52" x14ac:dyDescent="0.35">
      <c r="A30" s="46"/>
      <c r="B30" s="41" t="s">
        <v>57</v>
      </c>
    </row>
    <row r="31" spans="1:11" x14ac:dyDescent="0.35">
      <c r="B31" s="41"/>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45</v>
      </c>
      <c r="B4" s="2" t="s">
        <v>43</v>
      </c>
    </row>
    <row r="5" spans="1:7" ht="13" customHeight="1" x14ac:dyDescent="0.35">
      <c r="A5" s="14" t="str">
        <f>HYPERLINK("#'Tabel 1'!A1", "Tabel 1")</f>
        <v>Tabel 1</v>
      </c>
      <c r="B5" s="2" t="s">
        <v>65</v>
      </c>
    </row>
    <row r="6" spans="1:7" ht="13" customHeight="1" x14ac:dyDescent="0.35">
      <c r="A6" s="14" t="str">
        <f>HYPERLINK("#'Tabel 2'!A1", "Tabel 2")</f>
        <v>Tabel 2</v>
      </c>
      <c r="B6" s="2" t="s">
        <v>80</v>
      </c>
    </row>
    <row r="7" spans="1:7" ht="13" customHeight="1" x14ac:dyDescent="0.35">
      <c r="A7" s="14" t="str">
        <f>HYPERLINK("#'Tabel 3'!A1", "Tabel 3")</f>
        <v>Tabel 3</v>
      </c>
      <c r="B7" s="2" t="s">
        <v>85</v>
      </c>
    </row>
    <row r="8" spans="1:7" ht="13" customHeight="1" x14ac:dyDescent="0.35">
      <c r="A8" s="8" t="str">
        <f>HYPERLINK("#'Tabel 4'!A1", "Tabel 4")</f>
        <v>Tabel 4</v>
      </c>
      <c r="B8" s="2" t="s">
        <v>93</v>
      </c>
    </row>
    <row r="9" spans="1:7" ht="13" customHeight="1" x14ac:dyDescent="0.35">
      <c r="A9" s="8" t="str">
        <f>HYPERLINK("#'Tabel 5'!A1", "Tabel 5")</f>
        <v>Tabel 5</v>
      </c>
      <c r="B9" s="2" t="s">
        <v>108</v>
      </c>
    </row>
    <row r="10" spans="1:7" ht="13" customHeight="1" x14ac:dyDescent="0.35">
      <c r="A10" s="8" t="str">
        <f>HYPERLINK("#'Tabel 6'!A1", "Tabel 6")</f>
        <v>Tabel 6</v>
      </c>
      <c r="B10" s="2" t="s">
        <v>117</v>
      </c>
    </row>
    <row r="11" spans="1:7" ht="13" customHeight="1" x14ac:dyDescent="0.35">
      <c r="A11" s="40" t="str">
        <f>HYPERLINK("#'Tabel 7'!A1", "Tabel 7")</f>
        <v>Tabel 7</v>
      </c>
      <c r="B11" s="39" t="s">
        <v>137</v>
      </c>
    </row>
    <row r="12" spans="1:7" ht="13" customHeight="1" x14ac:dyDescent="0.35">
      <c r="A12" s="40" t="str">
        <f>HYPERLINK("#'Tabel 8'!A1", "Tabel 8")</f>
        <v>Tabel 8</v>
      </c>
      <c r="B12" s="39" t="s">
        <v>138</v>
      </c>
    </row>
    <row r="13" spans="1:7" ht="13" customHeight="1" x14ac:dyDescent="0.35">
      <c r="A13" s="8" t="s">
        <v>1</v>
      </c>
      <c r="B13" s="2" t="s">
        <v>44</v>
      </c>
    </row>
    <row r="14" spans="1:7" ht="13" customHeight="1" x14ac:dyDescent="0.35">
      <c r="A14" s="8" t="s">
        <v>9</v>
      </c>
      <c r="B14" s="2" t="s">
        <v>36</v>
      </c>
    </row>
    <row r="15" spans="1:7" ht="13" customHeight="1" x14ac:dyDescent="0.35">
      <c r="B15" s="16"/>
      <c r="D15" s="17"/>
    </row>
    <row r="16" spans="1:7" ht="13" customHeight="1" x14ac:dyDescent="0.35">
      <c r="A16" s="7" t="s">
        <v>32</v>
      </c>
      <c r="D16" s="17"/>
    </row>
    <row r="17" spans="1:4" ht="13" customHeight="1" x14ac:dyDescent="0.35">
      <c r="A17" s="17" t="s">
        <v>62</v>
      </c>
      <c r="D17" s="17"/>
    </row>
    <row r="18" spans="1:4" ht="13" customHeight="1" x14ac:dyDescent="0.35">
      <c r="A18" s="12" t="s">
        <v>59</v>
      </c>
      <c r="D18" s="17"/>
    </row>
    <row r="19" spans="1:4" ht="13" customHeight="1" x14ac:dyDescent="0.35">
      <c r="A19" s="17"/>
      <c r="D19" s="17"/>
    </row>
    <row r="20" spans="1:4" ht="13" customHeight="1" x14ac:dyDescent="0.35">
      <c r="A20" s="7" t="s">
        <v>2</v>
      </c>
      <c r="B20" s="13"/>
      <c r="D20" s="17"/>
    </row>
    <row r="21" spans="1:4" ht="13" customHeight="1" x14ac:dyDescent="0.35">
      <c r="A21" s="17" t="s">
        <v>3</v>
      </c>
      <c r="B21" s="11"/>
      <c r="D21" s="17"/>
    </row>
    <row r="22" spans="1:4" ht="13" customHeight="1" x14ac:dyDescent="0.35">
      <c r="A22" s="17" t="s">
        <v>4</v>
      </c>
      <c r="B22" s="11"/>
      <c r="D22" s="17"/>
    </row>
    <row r="23" spans="1:4" ht="13" customHeight="1" x14ac:dyDescent="0.35">
      <c r="A23" s="17" t="s">
        <v>34</v>
      </c>
      <c r="B23" s="11"/>
    </row>
  </sheetData>
  <conditionalFormatting sqref="B1:B3">
    <cfRule type="cellIs" dxfId="3" priority="55" stopIfTrue="1" operator="equal">
      <formula>"   "</formula>
    </cfRule>
    <cfRule type="cellIs" dxfId="2" priority="56" stopIfTrue="1" operator="equal">
      <formula>"    "</formula>
    </cfRule>
  </conditionalFormatting>
  <conditionalFormatting sqref="B5:B12">
    <cfRule type="cellIs" dxfId="1" priority="1" stopIfTrue="1" operator="equal">
      <formula>"   "</formula>
    </cfRule>
    <cfRule type="cellIs" dxfId="0" priority="2" stopIfTrue="1" operator="equal">
      <formula>"    "</formula>
    </cfRule>
  </conditionalFormatting>
  <hyperlinks>
    <hyperlink ref="A13" location="Toelichting!A1" display="Toelichting" xr:uid="{00000000-0004-0000-0100-000000000000}"/>
    <hyperlink ref="A14" location="Begrippen!A1" display="Begrippen" xr:uid="{00000000-0004-0000-0100-000001000000}"/>
    <hyperlink ref="A4" location="Introductie!A1" display="Introductie" xr:uid="{00000000-0004-0000-0100-000002000000}"/>
    <hyperlink ref="A18"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9" t="s">
        <v>45</v>
      </c>
    </row>
    <row r="2" spans="1:4" ht="13" customHeight="1" x14ac:dyDescent="0.35"/>
    <row r="3" spans="1:4" ht="14.15" customHeight="1" x14ac:dyDescent="0.35">
      <c r="A3" s="20" t="s">
        <v>5</v>
      </c>
    </row>
    <row r="4" spans="1:4" ht="65" customHeight="1" x14ac:dyDescent="0.35">
      <c r="A4" s="18" t="s">
        <v>46</v>
      </c>
      <c r="D4" s="21"/>
    </row>
    <row r="5" spans="1:4" x14ac:dyDescent="0.35">
      <c r="A5" s="18"/>
      <c r="D5" s="22"/>
    </row>
    <row r="6" spans="1:4" ht="91" x14ac:dyDescent="0.35">
      <c r="A6" s="41" t="s">
        <v>139</v>
      </c>
      <c r="C6" s="23"/>
      <c r="D6" s="22"/>
    </row>
    <row r="7" spans="1:4" x14ac:dyDescent="0.35">
      <c r="A7" s="18"/>
    </row>
    <row r="8" spans="1:4" ht="78" customHeight="1" x14ac:dyDescent="0.35">
      <c r="A8" s="18" t="s">
        <v>58</v>
      </c>
      <c r="C8" s="24"/>
    </row>
    <row r="9" spans="1:4" ht="14.15" customHeight="1" x14ac:dyDescent="0.35">
      <c r="A9" s="10" t="s">
        <v>38</v>
      </c>
    </row>
    <row r="10" spans="1:4" ht="14.15" customHeight="1" x14ac:dyDescent="0.35">
      <c r="A10" s="10"/>
    </row>
    <row r="11" spans="1:4" ht="14.15" customHeight="1" x14ac:dyDescent="0.35">
      <c r="A11" s="25" t="s">
        <v>47</v>
      </c>
    </row>
    <row r="12" spans="1:4" ht="77" customHeight="1" x14ac:dyDescent="0.35">
      <c r="A12" s="42" t="s">
        <v>140</v>
      </c>
      <c r="C12" s="26"/>
    </row>
    <row r="13" spans="1:4" ht="14.15" customHeight="1" x14ac:dyDescent="0.35">
      <c r="A13" s="27"/>
    </row>
    <row r="14" spans="1:4" ht="14.15" customHeight="1" x14ac:dyDescent="0.35">
      <c r="A14" s="20" t="s">
        <v>48</v>
      </c>
    </row>
    <row r="15" spans="1:4" ht="14.15" customHeight="1" x14ac:dyDescent="0.35">
      <c r="A15" s="75"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64</v>
      </c>
      <c r="J1" s="28"/>
    </row>
    <row r="2" spans="1:10" x14ac:dyDescent="0.35">
      <c r="A2" s="74" t="s">
        <v>65</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29"/>
      <c r="C9" s="29"/>
      <c r="D9" s="29"/>
      <c r="E9" s="29"/>
    </row>
    <row r="10" spans="1:10" x14ac:dyDescent="0.35">
      <c r="A10" s="32" t="s">
        <v>78</v>
      </c>
      <c r="B10" s="29"/>
      <c r="C10" s="29"/>
      <c r="D10" s="29"/>
      <c r="E10" s="29"/>
    </row>
    <row r="11" spans="1:10" x14ac:dyDescent="0.35">
      <c r="A11" s="30" t="s">
        <v>72</v>
      </c>
      <c r="B11" s="43">
        <v>100</v>
      </c>
      <c r="C11" s="43">
        <v>78</v>
      </c>
      <c r="D11" s="43">
        <v>4</v>
      </c>
      <c r="E11" s="43">
        <v>18</v>
      </c>
    </row>
    <row r="12" spans="1:10" x14ac:dyDescent="0.35">
      <c r="A12" s="30" t="s">
        <v>73</v>
      </c>
      <c r="B12" s="43">
        <v>100</v>
      </c>
      <c r="C12" s="43">
        <v>75</v>
      </c>
      <c r="D12" s="43">
        <v>4</v>
      </c>
      <c r="E12" s="43">
        <v>21</v>
      </c>
    </row>
    <row r="13" spans="1:10" x14ac:dyDescent="0.35">
      <c r="A13" s="30" t="s">
        <v>74</v>
      </c>
      <c r="B13" s="43">
        <v>100</v>
      </c>
      <c r="C13" s="43">
        <v>83</v>
      </c>
      <c r="D13" s="43">
        <v>4</v>
      </c>
      <c r="E13" s="43">
        <v>13</v>
      </c>
    </row>
    <row r="14" spans="1:10" x14ac:dyDescent="0.35">
      <c r="A14" s="30" t="s">
        <v>75</v>
      </c>
      <c r="B14" s="43">
        <v>100</v>
      </c>
      <c r="C14" s="43">
        <v>78</v>
      </c>
      <c r="D14" s="43">
        <v>6</v>
      </c>
      <c r="E14" s="43">
        <v>17</v>
      </c>
    </row>
    <row r="15" spans="1:10" x14ac:dyDescent="0.35">
      <c r="A15" s="30" t="s">
        <v>76</v>
      </c>
      <c r="B15" s="43">
        <v>100</v>
      </c>
      <c r="C15" s="43">
        <v>71</v>
      </c>
      <c r="D15" s="43">
        <v>5</v>
      </c>
      <c r="E15" s="43">
        <v>24</v>
      </c>
    </row>
    <row r="16" spans="1:10" x14ac:dyDescent="0.35">
      <c r="A16" s="30"/>
      <c r="B16" s="29"/>
      <c r="C16" s="29"/>
      <c r="D16" s="29"/>
      <c r="E16" s="29"/>
    </row>
    <row r="17" spans="1:5" x14ac:dyDescent="0.35">
      <c r="A17" s="33" t="s">
        <v>77</v>
      </c>
      <c r="B17" s="33"/>
      <c r="C17" s="33"/>
      <c r="D17" s="33"/>
      <c r="E17" s="33"/>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79</v>
      </c>
      <c r="J1" s="28"/>
    </row>
    <row r="2" spans="1:10" x14ac:dyDescent="0.35">
      <c r="A2" s="74" t="s">
        <v>80</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34"/>
      <c r="C9" s="34"/>
      <c r="D9" s="34"/>
      <c r="E9" s="34"/>
    </row>
    <row r="10" spans="1:10" x14ac:dyDescent="0.35">
      <c r="A10" s="32" t="s">
        <v>83</v>
      </c>
      <c r="B10" s="34"/>
      <c r="C10" s="34"/>
      <c r="D10" s="34"/>
      <c r="E10" s="34"/>
    </row>
    <row r="11" spans="1:10" x14ac:dyDescent="0.35">
      <c r="A11" s="30" t="s">
        <v>81</v>
      </c>
      <c r="B11" s="43">
        <v>100</v>
      </c>
      <c r="C11" s="43">
        <v>78</v>
      </c>
      <c r="D11" s="43">
        <v>4</v>
      </c>
      <c r="E11" s="43">
        <v>18</v>
      </c>
    </row>
    <row r="12" spans="1:10" x14ac:dyDescent="0.35">
      <c r="A12" s="30" t="s">
        <v>82</v>
      </c>
      <c r="B12" s="43">
        <v>100</v>
      </c>
      <c r="C12" s="43">
        <v>69</v>
      </c>
      <c r="D12" s="43">
        <v>5</v>
      </c>
      <c r="E12" s="43">
        <v>26</v>
      </c>
    </row>
    <row r="13" spans="1:10" x14ac:dyDescent="0.35">
      <c r="A13" s="30"/>
      <c r="B13" s="34"/>
      <c r="C13" s="34"/>
      <c r="D13" s="34"/>
      <c r="E13" s="34"/>
    </row>
    <row r="14" spans="1:10" x14ac:dyDescent="0.35">
      <c r="A14" s="33" t="s">
        <v>77</v>
      </c>
      <c r="B14" s="33"/>
      <c r="C14" s="33"/>
      <c r="D14" s="33"/>
      <c r="E14" s="33"/>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84</v>
      </c>
      <c r="J1" s="28"/>
    </row>
    <row r="2" spans="1:10" x14ac:dyDescent="0.35">
      <c r="A2" s="74" t="s">
        <v>85</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35"/>
      <c r="C9" s="35"/>
      <c r="D9" s="35"/>
      <c r="E9" s="35"/>
    </row>
    <row r="10" spans="1:10" x14ac:dyDescent="0.35">
      <c r="A10" s="32" t="s">
        <v>91</v>
      </c>
      <c r="B10" s="35"/>
      <c r="C10" s="35"/>
      <c r="D10" s="35"/>
      <c r="E10" s="35"/>
    </row>
    <row r="11" spans="1:10" x14ac:dyDescent="0.35">
      <c r="A11" s="30" t="s">
        <v>86</v>
      </c>
      <c r="B11" s="43">
        <v>100</v>
      </c>
      <c r="C11" s="43">
        <v>58</v>
      </c>
      <c r="D11" s="43">
        <v>6</v>
      </c>
      <c r="E11" s="43">
        <v>36</v>
      </c>
    </row>
    <row r="12" spans="1:10" x14ac:dyDescent="0.35">
      <c r="A12" s="30" t="s">
        <v>87</v>
      </c>
      <c r="B12" s="43">
        <v>100</v>
      </c>
      <c r="C12" s="43">
        <v>64</v>
      </c>
      <c r="D12" s="43">
        <v>5</v>
      </c>
      <c r="E12" s="43">
        <v>31</v>
      </c>
    </row>
    <row r="13" spans="1:10" x14ac:dyDescent="0.35">
      <c r="A13" s="30" t="s">
        <v>88</v>
      </c>
      <c r="B13" s="43">
        <v>100</v>
      </c>
      <c r="C13" s="43">
        <v>70</v>
      </c>
      <c r="D13" s="43">
        <v>5</v>
      </c>
      <c r="E13" s="43">
        <v>25</v>
      </c>
    </row>
    <row r="14" spans="1:10" x14ac:dyDescent="0.35">
      <c r="A14" s="30" t="s">
        <v>89</v>
      </c>
      <c r="B14" s="43">
        <v>100</v>
      </c>
      <c r="C14" s="43">
        <v>81</v>
      </c>
      <c r="D14" s="43">
        <v>5</v>
      </c>
      <c r="E14" s="43">
        <v>15</v>
      </c>
    </row>
    <row r="15" spans="1:10" x14ac:dyDescent="0.35">
      <c r="A15" s="30" t="s">
        <v>90</v>
      </c>
      <c r="B15" s="43">
        <v>100</v>
      </c>
      <c r="C15" s="43">
        <v>88</v>
      </c>
      <c r="D15" s="43">
        <v>3</v>
      </c>
      <c r="E15" s="43">
        <v>9</v>
      </c>
    </row>
    <row r="16" spans="1:10" x14ac:dyDescent="0.35">
      <c r="A16" s="30"/>
      <c r="B16" s="35"/>
      <c r="C16" s="35"/>
      <c r="D16" s="35"/>
      <c r="E16" s="35"/>
    </row>
    <row r="17" spans="1:5" x14ac:dyDescent="0.35">
      <c r="A17" s="33" t="s">
        <v>77</v>
      </c>
      <c r="B17" s="33"/>
      <c r="C17" s="33"/>
      <c r="D17" s="33"/>
      <c r="E17" s="33"/>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92</v>
      </c>
      <c r="J1" s="28"/>
    </row>
    <row r="2" spans="1:10" x14ac:dyDescent="0.35">
      <c r="A2" s="74" t="s">
        <v>93</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36"/>
      <c r="C9" s="36"/>
      <c r="D9" s="36"/>
      <c r="E9" s="36"/>
    </row>
    <row r="10" spans="1:10" x14ac:dyDescent="0.35">
      <c r="A10" s="32" t="s">
        <v>106</v>
      </c>
      <c r="B10" s="36"/>
      <c r="C10" s="36"/>
      <c r="D10" s="36"/>
      <c r="E10" s="36"/>
    </row>
    <row r="11" spans="1:10" x14ac:dyDescent="0.35">
      <c r="A11" s="30" t="s">
        <v>94</v>
      </c>
      <c r="B11" s="43">
        <v>100</v>
      </c>
      <c r="C11" s="43">
        <v>73</v>
      </c>
      <c r="D11" s="43">
        <v>4</v>
      </c>
      <c r="E11" s="43">
        <v>23</v>
      </c>
    </row>
    <row r="12" spans="1:10" x14ac:dyDescent="0.35">
      <c r="A12" s="30" t="s">
        <v>95</v>
      </c>
      <c r="B12" s="43">
        <v>100</v>
      </c>
      <c r="C12" s="43">
        <v>73</v>
      </c>
      <c r="D12" s="43">
        <v>6</v>
      </c>
      <c r="E12" s="43">
        <v>21</v>
      </c>
    </row>
    <row r="13" spans="1:10" x14ac:dyDescent="0.35">
      <c r="A13" s="30" t="s">
        <v>96</v>
      </c>
      <c r="B13" s="43">
        <v>100</v>
      </c>
      <c r="C13" s="43">
        <v>77</v>
      </c>
      <c r="D13" s="43">
        <v>4</v>
      </c>
      <c r="E13" s="43">
        <v>19</v>
      </c>
    </row>
    <row r="14" spans="1:10" x14ac:dyDescent="0.35">
      <c r="A14" s="30" t="s">
        <v>97</v>
      </c>
      <c r="B14" s="43">
        <v>100</v>
      </c>
      <c r="C14" s="43">
        <v>81</v>
      </c>
      <c r="D14" s="43">
        <v>4</v>
      </c>
      <c r="E14" s="43">
        <v>14</v>
      </c>
    </row>
    <row r="15" spans="1:10" x14ac:dyDescent="0.35">
      <c r="A15" s="30" t="s">
        <v>98</v>
      </c>
      <c r="B15" s="43">
        <v>100</v>
      </c>
      <c r="C15" s="43">
        <v>73</v>
      </c>
      <c r="D15" s="43">
        <v>5</v>
      </c>
      <c r="E15" s="43">
        <v>22</v>
      </c>
    </row>
    <row r="16" spans="1:10" x14ac:dyDescent="0.35">
      <c r="A16" s="30" t="s">
        <v>99</v>
      </c>
      <c r="B16" s="43">
        <v>100</v>
      </c>
      <c r="C16" s="43">
        <v>74</v>
      </c>
      <c r="D16" s="43">
        <v>4</v>
      </c>
      <c r="E16" s="43">
        <v>21</v>
      </c>
    </row>
    <row r="17" spans="1:5" x14ac:dyDescent="0.35">
      <c r="A17" s="30" t="s">
        <v>100</v>
      </c>
      <c r="B17" s="43">
        <v>100</v>
      </c>
      <c r="C17" s="43">
        <v>81</v>
      </c>
      <c r="D17" s="43">
        <v>4</v>
      </c>
      <c r="E17" s="43">
        <v>15</v>
      </c>
    </row>
    <row r="18" spans="1:5" x14ac:dyDescent="0.35">
      <c r="A18" s="30" t="s">
        <v>101</v>
      </c>
      <c r="B18" s="43">
        <v>100</v>
      </c>
      <c r="C18" s="43">
        <v>76</v>
      </c>
      <c r="D18" s="43">
        <v>7</v>
      </c>
      <c r="E18" s="43">
        <v>17</v>
      </c>
    </row>
    <row r="19" spans="1:5" x14ac:dyDescent="0.35">
      <c r="A19" s="30" t="s">
        <v>102</v>
      </c>
      <c r="B19" s="43">
        <v>100</v>
      </c>
      <c r="C19" s="43">
        <v>72</v>
      </c>
      <c r="D19" s="43">
        <v>4</v>
      </c>
      <c r="E19" s="43">
        <v>24</v>
      </c>
    </row>
    <row r="20" spans="1:5" x14ac:dyDescent="0.35">
      <c r="A20" s="30" t="s">
        <v>103</v>
      </c>
      <c r="B20" s="43">
        <v>100</v>
      </c>
      <c r="C20" s="43">
        <v>74</v>
      </c>
      <c r="D20" s="43">
        <v>4</v>
      </c>
      <c r="E20" s="43">
        <v>22</v>
      </c>
    </row>
    <row r="21" spans="1:5" x14ac:dyDescent="0.35">
      <c r="A21" s="30" t="s">
        <v>104</v>
      </c>
      <c r="B21" s="43">
        <v>100</v>
      </c>
      <c r="C21" s="43">
        <v>63</v>
      </c>
      <c r="D21" s="43">
        <v>5</v>
      </c>
      <c r="E21" s="43">
        <v>32</v>
      </c>
    </row>
    <row r="22" spans="1:5" x14ac:dyDescent="0.35">
      <c r="A22" s="30" t="s">
        <v>105</v>
      </c>
      <c r="B22" s="43">
        <v>100</v>
      </c>
      <c r="C22" s="43">
        <v>75</v>
      </c>
      <c r="D22" s="43">
        <v>5</v>
      </c>
      <c r="E22" s="43">
        <v>21</v>
      </c>
    </row>
    <row r="23" spans="1:5" x14ac:dyDescent="0.35">
      <c r="A23" s="30"/>
      <c r="B23" s="36"/>
      <c r="C23" s="36"/>
      <c r="D23" s="36"/>
      <c r="E23" s="36"/>
    </row>
    <row r="24" spans="1:5" x14ac:dyDescent="0.35">
      <c r="A24" s="33" t="s">
        <v>77</v>
      </c>
      <c r="B24" s="33"/>
      <c r="C24" s="33"/>
      <c r="D24" s="33"/>
      <c r="E24" s="33"/>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107</v>
      </c>
      <c r="J1" s="28"/>
    </row>
    <row r="2" spans="1:10" x14ac:dyDescent="0.35">
      <c r="A2" s="74" t="s">
        <v>108</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37"/>
      <c r="C9" s="37"/>
      <c r="D9" s="37"/>
      <c r="E9" s="37"/>
    </row>
    <row r="10" spans="1:10" x14ac:dyDescent="0.35">
      <c r="A10" s="32" t="s">
        <v>115</v>
      </c>
      <c r="B10" s="37"/>
      <c r="C10" s="37"/>
      <c r="D10" s="37"/>
      <c r="E10" s="37"/>
    </row>
    <row r="11" spans="1:10" x14ac:dyDescent="0.35">
      <c r="A11" s="30" t="s">
        <v>109</v>
      </c>
      <c r="B11" s="43">
        <v>100</v>
      </c>
      <c r="C11" s="43">
        <v>70</v>
      </c>
      <c r="D11" s="43">
        <v>5</v>
      </c>
      <c r="E11" s="43">
        <v>25</v>
      </c>
    </row>
    <row r="12" spans="1:10" x14ac:dyDescent="0.35">
      <c r="A12" s="30" t="s">
        <v>110</v>
      </c>
      <c r="B12" s="43">
        <v>100</v>
      </c>
      <c r="C12" s="43">
        <v>71</v>
      </c>
      <c r="D12" s="43">
        <v>5</v>
      </c>
      <c r="E12" s="43">
        <v>24</v>
      </c>
    </row>
    <row r="13" spans="1:10" x14ac:dyDescent="0.35">
      <c r="A13" s="30" t="s">
        <v>111</v>
      </c>
      <c r="B13" s="43">
        <v>100</v>
      </c>
      <c r="C13" s="43">
        <v>69</v>
      </c>
      <c r="D13" s="43">
        <v>5</v>
      </c>
      <c r="E13" s="43">
        <v>26</v>
      </c>
    </row>
    <row r="14" spans="1:10" x14ac:dyDescent="0.35">
      <c r="A14" s="30" t="s">
        <v>112</v>
      </c>
      <c r="B14" s="43">
        <v>100</v>
      </c>
      <c r="C14" s="43">
        <v>75</v>
      </c>
      <c r="D14" s="43">
        <v>4</v>
      </c>
      <c r="E14" s="43">
        <v>21</v>
      </c>
    </row>
    <row r="15" spans="1:10" x14ac:dyDescent="0.35">
      <c r="A15" s="30" t="s">
        <v>113</v>
      </c>
      <c r="B15" s="43">
        <v>100</v>
      </c>
      <c r="C15" s="43">
        <v>79</v>
      </c>
      <c r="D15" s="43">
        <v>4</v>
      </c>
      <c r="E15" s="43">
        <v>17</v>
      </c>
    </row>
    <row r="16" spans="1:10" x14ac:dyDescent="0.35">
      <c r="A16" s="30" t="s">
        <v>114</v>
      </c>
      <c r="B16" s="43">
        <v>100</v>
      </c>
      <c r="C16" s="43">
        <v>88</v>
      </c>
      <c r="D16" s="43">
        <v>3</v>
      </c>
      <c r="E16" s="43">
        <v>9</v>
      </c>
    </row>
    <row r="17" spans="1:5" x14ac:dyDescent="0.35">
      <c r="A17" s="30"/>
      <c r="B17" s="37"/>
      <c r="C17" s="37"/>
      <c r="D17" s="37"/>
      <c r="E17" s="37"/>
    </row>
    <row r="18" spans="1:5" x14ac:dyDescent="0.35">
      <c r="A18" s="33" t="s">
        <v>77</v>
      </c>
      <c r="B18" s="33"/>
      <c r="C18" s="33"/>
      <c r="D18" s="33"/>
      <c r="E18" s="33"/>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8"/>
  <sheetViews>
    <sheetView showGridLines="0" zoomScaleNormal="100" workbookViewId="0"/>
  </sheetViews>
  <sheetFormatPr defaultColWidth="10.90625" defaultRowHeight="14.5" x14ac:dyDescent="0.35"/>
  <cols>
    <col min="1" max="1" width="45.6328125" customWidth="1"/>
    <col min="2" max="2" width="6.6328125" customWidth="1"/>
    <col min="3" max="5" width="19.81640625" customWidth="1"/>
  </cols>
  <sheetData>
    <row r="1" spans="1:10" x14ac:dyDescent="0.35">
      <c r="A1" s="28" t="s">
        <v>116</v>
      </c>
      <c r="J1" s="28"/>
    </row>
    <row r="2" spans="1:10" x14ac:dyDescent="0.35">
      <c r="A2" s="74" t="s">
        <v>117</v>
      </c>
      <c r="B2" s="74"/>
      <c r="C2" s="74"/>
      <c r="D2" s="74"/>
      <c r="E2" s="74"/>
    </row>
    <row r="3" spans="1:10" x14ac:dyDescent="0.35">
      <c r="A3" s="30"/>
      <c r="B3" s="30" t="s">
        <v>66</v>
      </c>
      <c r="C3" s="31" t="s">
        <v>68</v>
      </c>
      <c r="D3" s="31"/>
      <c r="E3" s="31"/>
    </row>
    <row r="4" spans="1:10" x14ac:dyDescent="0.35">
      <c r="A4" s="31"/>
      <c r="B4" s="31"/>
      <c r="C4" s="31" t="s">
        <v>69</v>
      </c>
      <c r="D4" s="31" t="s">
        <v>70</v>
      </c>
      <c r="E4" s="31" t="s">
        <v>71</v>
      </c>
    </row>
    <row r="6" spans="1:10" x14ac:dyDescent="0.35">
      <c r="B6" s="32" t="s">
        <v>67</v>
      </c>
    </row>
    <row r="8" spans="1:10" x14ac:dyDescent="0.35">
      <c r="A8" s="30" t="s">
        <v>66</v>
      </c>
      <c r="B8" s="43">
        <v>100</v>
      </c>
      <c r="C8" s="43">
        <v>74</v>
      </c>
      <c r="D8" s="43">
        <v>5</v>
      </c>
      <c r="E8" s="43">
        <v>22</v>
      </c>
    </row>
    <row r="9" spans="1:10" x14ac:dyDescent="0.35">
      <c r="A9" s="30"/>
      <c r="B9" s="38"/>
      <c r="C9" s="38"/>
      <c r="D9" s="38"/>
      <c r="E9" s="38"/>
    </row>
    <row r="10" spans="1:10" x14ac:dyDescent="0.35">
      <c r="A10" s="32" t="s">
        <v>134</v>
      </c>
      <c r="B10" s="38"/>
      <c r="C10" s="38"/>
      <c r="D10" s="38"/>
      <c r="E10" s="38"/>
    </row>
    <row r="11" spans="1:10" x14ac:dyDescent="0.35">
      <c r="A11" s="30" t="s">
        <v>118</v>
      </c>
      <c r="B11" s="43">
        <v>100</v>
      </c>
      <c r="C11" s="43">
        <v>70</v>
      </c>
      <c r="D11" s="43">
        <v>5</v>
      </c>
      <c r="E11" s="43">
        <v>26</v>
      </c>
    </row>
    <row r="12" spans="1:10" x14ac:dyDescent="0.35">
      <c r="A12" s="30" t="s">
        <v>119</v>
      </c>
      <c r="B12" s="43">
        <v>100</v>
      </c>
      <c r="C12" s="43">
        <v>80</v>
      </c>
      <c r="D12" s="43">
        <v>3</v>
      </c>
      <c r="E12" s="43">
        <v>17</v>
      </c>
    </row>
    <row r="13" spans="1:10" x14ac:dyDescent="0.35">
      <c r="A13" s="30" t="s">
        <v>120</v>
      </c>
      <c r="B13" s="43">
        <v>100</v>
      </c>
      <c r="C13" s="43">
        <v>73</v>
      </c>
      <c r="D13" s="43">
        <v>5</v>
      </c>
      <c r="E13" s="43">
        <v>22</v>
      </c>
    </row>
    <row r="14" spans="1:10" x14ac:dyDescent="0.35">
      <c r="A14" s="30" t="s">
        <v>121</v>
      </c>
      <c r="B14" s="43">
        <v>100</v>
      </c>
      <c r="C14" s="43">
        <v>84</v>
      </c>
      <c r="D14" s="43">
        <v>4</v>
      </c>
      <c r="E14" s="43">
        <v>11</v>
      </c>
    </row>
    <row r="15" spans="1:10" x14ac:dyDescent="0.35">
      <c r="A15" s="30" t="s">
        <v>122</v>
      </c>
      <c r="B15" s="43">
        <v>100</v>
      </c>
      <c r="C15" s="43">
        <v>67</v>
      </c>
      <c r="D15" s="43">
        <v>5</v>
      </c>
      <c r="E15" s="43">
        <v>28</v>
      </c>
    </row>
    <row r="16" spans="1:10" x14ac:dyDescent="0.35">
      <c r="A16" s="30" t="s">
        <v>123</v>
      </c>
      <c r="B16" s="43">
        <v>100</v>
      </c>
      <c r="C16" s="43">
        <v>76</v>
      </c>
      <c r="D16" s="43">
        <v>4</v>
      </c>
      <c r="E16" s="43">
        <v>20</v>
      </c>
    </row>
    <row r="17" spans="1:5" x14ac:dyDescent="0.35">
      <c r="A17" s="30" t="s">
        <v>124</v>
      </c>
      <c r="B17" s="43">
        <v>100</v>
      </c>
      <c r="C17" s="43">
        <v>73</v>
      </c>
      <c r="D17" s="43">
        <v>6</v>
      </c>
      <c r="E17" s="43">
        <v>21</v>
      </c>
    </row>
    <row r="18" spans="1:5" x14ac:dyDescent="0.35">
      <c r="A18" s="30" t="s">
        <v>125</v>
      </c>
      <c r="B18" s="43">
        <v>100</v>
      </c>
      <c r="C18" s="43">
        <v>85</v>
      </c>
      <c r="D18" s="43">
        <v>4</v>
      </c>
      <c r="E18" s="43">
        <v>11</v>
      </c>
    </row>
    <row r="19" spans="1:5" x14ac:dyDescent="0.35">
      <c r="A19" s="30" t="s">
        <v>126</v>
      </c>
      <c r="B19" s="43">
        <v>100</v>
      </c>
      <c r="C19" s="43">
        <v>76</v>
      </c>
      <c r="D19" s="43">
        <v>7</v>
      </c>
      <c r="E19" s="43">
        <v>18</v>
      </c>
    </row>
    <row r="20" spans="1:5" x14ac:dyDescent="0.35">
      <c r="A20" s="30" t="s">
        <v>127</v>
      </c>
      <c r="B20" s="43">
        <v>100</v>
      </c>
      <c r="C20" s="43">
        <v>82</v>
      </c>
      <c r="D20" s="43">
        <v>6</v>
      </c>
      <c r="E20" s="43">
        <v>12</v>
      </c>
    </row>
    <row r="21" spans="1:5" x14ac:dyDescent="0.35">
      <c r="A21" s="30" t="s">
        <v>128</v>
      </c>
      <c r="B21" s="43">
        <v>100</v>
      </c>
      <c r="C21" s="43">
        <v>69</v>
      </c>
      <c r="D21" s="43">
        <v>5</v>
      </c>
      <c r="E21" s="43">
        <v>26</v>
      </c>
    </row>
    <row r="22" spans="1:5" x14ac:dyDescent="0.35">
      <c r="A22" s="30" t="s">
        <v>129</v>
      </c>
      <c r="B22" s="43">
        <v>100</v>
      </c>
      <c r="C22" s="43">
        <v>73</v>
      </c>
      <c r="D22" s="43">
        <v>4</v>
      </c>
      <c r="E22" s="43">
        <v>22</v>
      </c>
    </row>
    <row r="23" spans="1:5" x14ac:dyDescent="0.35">
      <c r="A23" s="30" t="s">
        <v>130</v>
      </c>
      <c r="B23" s="43">
        <v>100</v>
      </c>
      <c r="C23" s="43">
        <v>61</v>
      </c>
      <c r="D23" s="43">
        <v>6</v>
      </c>
      <c r="E23" s="43">
        <v>33</v>
      </c>
    </row>
    <row r="24" spans="1:5" x14ac:dyDescent="0.35">
      <c r="A24" s="30" t="s">
        <v>131</v>
      </c>
      <c r="B24" s="43">
        <v>100</v>
      </c>
      <c r="C24" s="43">
        <v>65</v>
      </c>
      <c r="D24" s="43">
        <v>5</v>
      </c>
      <c r="E24" s="43">
        <v>30</v>
      </c>
    </row>
    <row r="25" spans="1:5" x14ac:dyDescent="0.35">
      <c r="A25" s="30" t="s">
        <v>132</v>
      </c>
      <c r="B25" s="43">
        <v>100</v>
      </c>
      <c r="C25" s="43">
        <v>71</v>
      </c>
      <c r="D25" s="43">
        <v>5</v>
      </c>
      <c r="E25" s="43">
        <v>24</v>
      </c>
    </row>
    <row r="26" spans="1:5" x14ac:dyDescent="0.35">
      <c r="A26" s="30" t="s">
        <v>133</v>
      </c>
      <c r="B26" s="43">
        <v>100</v>
      </c>
      <c r="C26" s="43">
        <v>76</v>
      </c>
      <c r="D26" s="43">
        <v>4</v>
      </c>
      <c r="E26" s="43">
        <v>19</v>
      </c>
    </row>
    <row r="27" spans="1:5" x14ac:dyDescent="0.35">
      <c r="A27" s="30"/>
      <c r="B27" s="38"/>
      <c r="C27" s="38"/>
      <c r="D27" s="38"/>
      <c r="E27" s="38"/>
    </row>
    <row r="28" spans="1:5" x14ac:dyDescent="0.35">
      <c r="A28" s="33" t="s">
        <v>77</v>
      </c>
      <c r="B28" s="33"/>
      <c r="C28" s="33"/>
      <c r="D28" s="33"/>
      <c r="E28" s="33"/>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Introductie!Afdrukbereik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2026-04-09T08:19:30Z</dcterms:modified>
</cp:coreProperties>
</file>