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bsp.nl\Productie\secundair\BarometerCultDiv\Werk\2_Gemeente_Utrecht_2025\DOCUM\5-Rapport\Concept\"/>
    </mc:Choice>
  </mc:AlternateContent>
  <xr:revisionPtr revIDLastSave="0" documentId="13_ncr:1_{1148519E-80EC-43CD-8CBE-5D1D83718EEC}" xr6:coauthVersionLast="47" xr6:coauthVersionMax="47" xr10:uidLastSave="{00000000-0000-0000-0000-000000000000}"/>
  <bookViews>
    <workbookView xWindow="-108" yWindow="-108" windowWidth="23256" windowHeight="12456" tabRatio="933" xr2:uid="{00000000-000D-0000-FFFF-FFFF00000000}"/>
  </bookViews>
  <sheets>
    <sheet name="Voorblad" sheetId="17" r:id="rId1"/>
    <sheet name="Inhoud" sheetId="14" r:id="rId2"/>
    <sheet name="Introductie" sheetId="20" r:id="rId3"/>
    <sheet name="Tabel 1" sheetId="23" r:id="rId4"/>
    <sheet name="Tabel 2" sheetId="24" r:id="rId5"/>
    <sheet name="Tabel 3" sheetId="25" r:id="rId6"/>
    <sheet name="Tabel 4" sheetId="26" r:id="rId7"/>
    <sheet name="Tabel 5" sheetId="27" r:id="rId8"/>
    <sheet name="Tabel 6" sheetId="28" r:id="rId9"/>
    <sheet name="Tabel 7" sheetId="29" r:id="rId10"/>
    <sheet name="Tabel 8" sheetId="30" r:id="rId11"/>
    <sheet name="Toelichting" sheetId="21" r:id="rId12"/>
    <sheet name="Begrippen" sheetId="22" r:id="rId13"/>
  </sheets>
  <definedNames>
    <definedName name="_xlnm.Print_Area" localSheetId="1">Inhoud!$A$1:$E$24</definedName>
    <definedName name="_xlnm.Print_Area" localSheetId="2">Introductie!$A$1:$A$17</definedName>
    <definedName name="_xlnm.Print_Area" localSheetId="3">Toelichting!$A$1:$A$26</definedName>
    <definedName name="_xlnm.Print_Area" localSheetId="4">Begrippen!$A:$B</definedName>
    <definedName name="_xlnm.Print_Area" localSheetId="0">Voorblad!$A$4:$L$27</definedName>
    <definedName name="Eerstegetal" localSheetId="1">#REF!</definedName>
    <definedName name="Eerstegetal" localSheetId="2">#REF!</definedName>
    <definedName name="Eerstegetal" localSheetId="3">#REF!</definedName>
    <definedName name="Eerstegetal" localSheetId="4">#REF!</definedName>
    <definedName name="Eerstegetal">#REF!</definedName>
    <definedName name="Eerstegetal2" localSheetId="1">#REF!</definedName>
    <definedName name="Eerstegetal2" localSheetId="2">#REF!</definedName>
    <definedName name="Eerstegetal2" localSheetId="3">#REF!</definedName>
    <definedName name="Eerstegetal2" localSheetId="4">#REF!</definedName>
    <definedName name="Eerstegetal2">#REF!</definedName>
    <definedName name="Namen" localSheetId="1">#REF!</definedName>
    <definedName name="Namen" localSheetId="2">#REF!</definedName>
    <definedName name="Namen" localSheetId="3">#REF!</definedName>
    <definedName name="Namen" localSheetId="4">#REF!</definedName>
    <definedName name="Namen">#REF!</definedName>
    <definedName name="Z_ED90FA0F_A39E_42DD_ADD4_5A3CD3908E99_.wvu.PrintArea" localSheetId="1" hidden="1">Inhoud!$A$1:$D$23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 i="14" l="1"/>
  <c r="A11" i="14"/>
  <c r="A10" i="14"/>
  <c r="A9" i="14"/>
  <c r="A8" i="14"/>
  <c r="A7" i="14"/>
  <c r="A6" i="14"/>
  <c r="A5" i="14"/>
</calcChain>
</file>

<file path=xl/sharedStrings.xml><?xml version="1.0" encoding="utf-8"?>
<sst xmlns="http://schemas.openxmlformats.org/spreadsheetml/2006/main" count="223" uniqueCount="143">
  <si>
    <t>Inhoud</t>
  </si>
  <si>
    <t>Toelichting</t>
  </si>
  <si>
    <t>Verklaring van tekens</t>
  </si>
  <si>
    <t>. = het cijfer is onbekend, onvoldoende betrouwbaar of geheim</t>
  </si>
  <si>
    <t>* = voorlopige cijfers</t>
  </si>
  <si>
    <t>Inleiding</t>
  </si>
  <si>
    <t>Populatie</t>
  </si>
  <si>
    <t>Variabelen</t>
  </si>
  <si>
    <t>Afkortingen</t>
  </si>
  <si>
    <t>Begrippen</t>
  </si>
  <si>
    <t>Bron</t>
  </si>
  <si>
    <t>Basisregistratie Personen (BRP)</t>
  </si>
  <si>
    <t>Algemene beschrijving</t>
  </si>
  <si>
    <t>Leverancier</t>
  </si>
  <si>
    <t>Integraal of steekproef</t>
  </si>
  <si>
    <t>Integraal.</t>
  </si>
  <si>
    <t>Periodiciteit</t>
  </si>
  <si>
    <t>Gegevens worden doorlopend geactualiseerd.</t>
  </si>
  <si>
    <t>Bijzonderheden</t>
  </si>
  <si>
    <t>Eenmalig.</t>
  </si>
  <si>
    <t>Privacy</t>
  </si>
  <si>
    <t>Gemeenten.</t>
  </si>
  <si>
    <t>Basisregistratie Personen</t>
  </si>
  <si>
    <t>CBS</t>
  </si>
  <si>
    <t>Centraal Bureau voor de Statistiek</t>
  </si>
  <si>
    <t>Bronnen</t>
  </si>
  <si>
    <t>In dit onderzoek worden alleen de gegevens gebruikt van personen die als ingezetene in de BRP ingeschreven staan of ooit ingeschreven hebben gestaan.</t>
  </si>
  <si>
    <t>SZW</t>
  </si>
  <si>
    <t>Ministerie van Sociale Zaken en Werkgelegenheid</t>
  </si>
  <si>
    <t>Werknemer</t>
  </si>
  <si>
    <t>Contact</t>
  </si>
  <si>
    <t>Inhoudsopgave</t>
  </si>
  <si>
    <t>Nota bene: in geval van afronding kan het voorkomen dat het weergegeven totaal niet overeenstemt met de som van de getallen.</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</si>
  <si>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</si>
  <si>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Begrippen, afkortingen en bronnen</t>
  </si>
  <si>
    <t xml:space="preserve">Barometer Culturele Diversiteit </t>
  </si>
  <si>
    <r>
      <t xml:space="preserve">Ons e-mailadres is </t>
    </r>
    <r>
      <rPr>
        <u/>
        <sz val="10"/>
        <rFont val="Calibri"/>
        <family val="2"/>
        <scheme val="minor"/>
      </rPr>
      <t>barometer.culturele.diversiteit@cbs.nl</t>
    </r>
    <r>
      <rPr>
        <sz val="10"/>
        <rFont val="Calibri"/>
        <family val="2"/>
        <scheme val="minor"/>
      </rPr>
      <t>.</t>
    </r>
  </si>
  <si>
    <t>Dashboard Barometer Culturele Diversiteit (cbs.nl)</t>
  </si>
  <si>
    <t>Onderzoeksomschrijving Barometer Culturele Diversiteit - ingezoomde variant (cbs.nl)</t>
  </si>
  <si>
    <t>Kamerbrief Barometer Culturele Diversiteit per 1 juli 2020 beschikbaar | Kamerstuk | Rijksoverheid.nl</t>
  </si>
  <si>
    <t xml:space="preserve">De Barometer Culturele Diversiteit valt onder dezelfde privacyregels van het CBS, met als extra bescherming dat de personeelsgegevens die een organisatie aanlevert uitsluitend voor de betreffende Barometer Culturele Diversiteit gebruikt worden. Dit is ook opgenomen in de leveringsovereenkomst die een organisatie met het CBS afsluit. In lijn met het publicatiebeleid van het CBS worden de resultaten openbaar gepubliceerd. Het betreffen de geaggregeerde gegevens, die niet herleidbaar zijn tot individuele personen. De organisatie heeft hiermee ingestemd bij het tekenen van het projectvoorstel dat voor de Barometer Culturele Diversiteit opgesteld is. </t>
  </si>
  <si>
    <t>Herkomstland</t>
  </si>
  <si>
    <t xml:space="preserve">Kenmerk dat weergeeft in welk land iemand geboren is of waar diens ouders geboren zijn. Het herkomstland van mensen die in het buitenland zijn geboren wordt bepaald door hun eigen geboorteland. Bij mensen die in Nederland geboren zijn, wordt het herkomstland bepaald door het geboorteland van de ouders. Wanneer beide ouders in het buitenland zijn geboren, is het geboorteland van de moeder leidend in het bepalen van het herkomstland. De geboortegegevens van de moeder zijn vaker bekend dan die van de vader. Wanneer de moeder in Nederland is geboren of het geboorteland van de moeder onbekend is, dan wordt het geboorteland van de vader gebruikt. Vervolgens wordt de volgende driedeling gemaakt wat betreft herkomstland: Nederland, Europa (exclusief Nederland) en Buiten-Europa.
</t>
  </si>
  <si>
    <t>Introductie en uitleg bij de tabellen</t>
  </si>
  <si>
    <t>Technische toelichting</t>
  </si>
  <si>
    <t>Introductie</t>
  </si>
  <si>
    <t xml:space="preserve">Op verzoek van het ministerie van Sociale Zaken en Werkgelegenheid (SZW) biedt het Centraal Bureau voor de Statistiek (CBS) organisaties met meer dan 250 werknemers de mogelijkheid om gebruik te maken van de Barometer Culturele Diversiteit (zie referentie). Hiermee kunnen organisaties inzicht krijgen in het herkomstland van hun werknemers, zonder dat individuen herkenbaar zijn in de cijfers. Herkomstlanden worden daarbij in drie categorieën opgedeeld: Nederland, Europa (exclusief Nederland) en Buiten-Europa. </t>
  </si>
  <si>
    <t>Uitleg bij de tabellen</t>
  </si>
  <si>
    <t>Referentie</t>
  </si>
  <si>
    <t>Peildatum</t>
  </si>
  <si>
    <t>Methode</t>
  </si>
  <si>
    <t xml:space="preserve">Vanwege privacy heeft het CBS de direct identificerende persoonsgegevens voorafgaand aan de verwerkingen vervangen door een pseudosleutel. Vervolgens is via deze pseudosleutel het herkomstland van de werknemers afgeleid uit de Basisregistratie Personen (BRP) en zijn de resultaten per subgroep geaggregeerd. Voor meer informatie over de opzet van het onderzoek en kwaliteit van de uitkomsten zie de volgende website: </t>
  </si>
  <si>
    <t>Bescherming van persoonsgegevens</t>
  </si>
  <si>
    <t xml:space="preserve">De tabellen geven de procentuele verdeling naar herkomstland weer. Om onthulling van informatie over individuele personen te voorkomen, zijn de percentages afgerond op hele getallen. Het tegengaan van de kans op onthulling is ook de reden dat de subgroepen voldoende omvangrijk moeten zijn (uitgangspunt is minimaal 250 werknemers per subgroep). Het aantal werknemers per subgroep waarop de verdeling naar herkomstland is gebaseerd, kan variëren tussen groepen (rijen) in een tabel. Het aantal werknemers wordt niet weergegeven in de tabellen, omdat hiermee bedrijfsinformatie onthuld zou (kunnen) worden. Indien nodig zijn percentages die tot onthulling van individuele personen kunnen leiden onderdrukt door middel van een punt ('.'). Door deze afronding en onderdrukking kan het voorkomen dat de percentages niet optellen tot 100 procent. </t>
  </si>
  <si>
    <t xml:space="preserve">Het CBS verzamelt gegevens van natuurlijke personen, bedrijven en instellingen. Dit is wettelijk vastgelegd in de CBS-wet en de Algemene verordening gegevensbescherming. Voor dit onderzoek heeft de organisatie de personeelsgegevens via een beveiligd uploadportaal geleverd. Identificerende persoonskenmerken zijn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</si>
  <si>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www.cbs.nl/privacy</t>
  </si>
  <si>
    <t xml:space="preserve">BRP </t>
  </si>
  <si>
    <t>De BRP is de digitale bevolkingsregistratie van Nederland, en (sinds 2014) de opvolger van de Gemeentelijke Basisadministratie persoonsgegevens. De BRP bevat gegevens over ingezetenen en niet-ingezetenen. De gemeenten zijn verantwoordelijk voor het bijhouden van de gegevens over ingezetenen. Gegevens over niet-ingezetenen worden bijgehouden door het ministerie van Binnenlandse Zaken en Koninkrijksrelaties.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</si>
  <si>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Het CBS voert geen uitgebreide kwaliteitscontroles en correcties uit op de geleverde medewerkersgegevens. Organisaties bepalen ook zelf of zij bijvoorbeeld externe inhuurkrachten wel of niet meenemen in de populatie en op welke manier ervoor gezorgd wordt dat elke werknemer maar eenmaal voorkomt in de populatie, in het geval dat een medewerker bijvoorbeeld meerdere functies heeft binnen de organisatie.</t>
  </si>
  <si>
    <t>Om deze cijfers te duiden, kan gebruik gemaakt worden van het dashboard Barometer Culturele Diversiteit dat het CBS op verzoek van SZW gemaakt heeft. Dit dashboard geeft landelijke cijfers over het herkomstland van de werkzame beroepsbevolking en van werknemers in Nederland. In 2024 had bijvoorbeeld 72 procent van de werkzame beroepsbevolking Nederland als herkomstland, 9 procent een ander Europees herkomstland en 18 procent een Buiten-Europees herkomstland. Voor organisaties kan het ook relevant zijn om hun eigen cijfers te vergelijken met het herkomstland van werknemers in een bepaalde regio en/of bedrijfstak. Deze cijfers staan ook op het dashboard.</t>
  </si>
  <si>
    <t>Herkomstland werknemers Gemeente Utrecht, 31 oktober 2025</t>
  </si>
  <si>
    <t>Vragen over deze publicatie kunnen gestuurd worden aan het CBS onder vermelding van het referentienummer PR004408.</t>
  </si>
  <si>
    <t>31 oktober 2025</t>
  </si>
  <si>
    <t>Personeelsadministratie Gemeente Utrecht</t>
  </si>
  <si>
    <t>Gemeente Utrecht.</t>
  </si>
  <si>
    <t>Medewerker die Gemeente Utrecht tot de populatie van het onderzoek rekent.</t>
  </si>
  <si>
    <t>Gemeente Utrecht heeft eerder meegedaan aan de Barometer Culturele Diversiteit. De vergelijkbaarheid met deze eerdere meting is afhankelijk van de mate waarin de huidige door Gemeente Utrecht aangeleverde medewerkersgegevens overeenkomen met die van de eerdere meting.</t>
  </si>
  <si>
    <t>Tabel 1</t>
  </si>
  <si>
    <t>Herkomstland werknemers Gemeente Utrecht naar geslacht, 31 oktober 2025</t>
  </si>
  <si>
    <t>Totaal</t>
  </si>
  <si>
    <t>%</t>
  </si>
  <si>
    <t>Herkomstland</t>
  </si>
  <si>
    <t>Nederland</t>
  </si>
  <si>
    <t>Europa (excl. Nederland)</t>
  </si>
  <si>
    <t>Buiten-Europa</t>
  </si>
  <si>
    <t>Man</t>
  </si>
  <si>
    <t>Vrouw</t>
  </si>
  <si>
    <t>Bron: CBS.</t>
  </si>
  <si>
    <t>Geslacht</t>
  </si>
  <si>
    <t>Tabel 2</t>
  </si>
  <si>
    <t>Herkomstland werknemers Gemeente Utrecht naar leeftijd, 31 oktober 2025</t>
  </si>
  <si>
    <t>18 tot 35 jaar</t>
  </si>
  <si>
    <t>35 tot 50 jaar</t>
  </si>
  <si>
    <t>50 tot 60 jaar</t>
  </si>
  <si>
    <t>60 jaar of ouder</t>
  </si>
  <si>
    <t>Leeftijd</t>
  </si>
  <si>
    <t>Tabel 3</t>
  </si>
  <si>
    <t>Herkomstland werknemers Gemeente Utrecht naar leidinggevende positie, 31 oktober 2025</t>
  </si>
  <si>
    <t>Leidinggevend</t>
  </si>
  <si>
    <t>Niet leidinggevend</t>
  </si>
  <si>
    <t>Leidinggevende positie</t>
  </si>
  <si>
    <t>Tabel 4</t>
  </si>
  <si>
    <t>Herkomstland werknemers Gemeente Utrecht naar organisatieonderdeel, 31 oktober 2025</t>
  </si>
  <si>
    <t>BV F&amp;I / BSN</t>
  </si>
  <si>
    <t>BV Informatie- en Procesmanagement</t>
  </si>
  <si>
    <t>9</t>
  </si>
  <si>
    <t>BV Marketing en Communicatie / Juridische Zaken</t>
  </si>
  <si>
    <t>BV Mens &amp; Organisatie</t>
  </si>
  <si>
    <t>BV PMB / Onderzoek en Advies / Raadsorganen</t>
  </si>
  <si>
    <t>.</t>
  </si>
  <si>
    <t>OO Openbare Orde en Veiligheid</t>
  </si>
  <si>
    <t>OO Ruimte</t>
  </si>
  <si>
    <t>OO VGU / CZ / Wijken</t>
  </si>
  <si>
    <t>UO Publiekszaken</t>
  </si>
  <si>
    <t>UO Stadsbedrijven</t>
  </si>
  <si>
    <t>UO Vergunningen Toezicht en Handhaving</t>
  </si>
  <si>
    <t>UO Volksgezondheid</t>
  </si>
  <si>
    <t>UO Werk en Inkomen</t>
  </si>
  <si>
    <t>Tabel 5</t>
  </si>
  <si>
    <t>Herkomstland werknemers Gemeente Utrecht naar salarisschaal, 31 oktober 2025</t>
  </si>
  <si>
    <t>5 - 6</t>
  </si>
  <si>
    <t>7 - 8</t>
  </si>
  <si>
    <t>10 - 10A</t>
  </si>
  <si>
    <t>11 - 11A</t>
  </si>
  <si>
    <t>12 of hoger</t>
  </si>
  <si>
    <t>Salarisschaal</t>
  </si>
  <si>
    <t>Tabel 6</t>
  </si>
  <si>
    <t>Herkomstland werknemers Gemeente Utrecht naar instroom, 31 oktober 2025</t>
  </si>
  <si>
    <t>1 november 2024 - 31 oktober 2025</t>
  </si>
  <si>
    <t>Instroom</t>
  </si>
  <si>
    <t>Tabel 7</t>
  </si>
  <si>
    <t>Herkomstland werknemers Gemeente Utrecht naar doorstroom, 31 oktober 2025</t>
  </si>
  <si>
    <t>Doorstroom naar hogere werkelijke schaal</t>
  </si>
  <si>
    <t>Geen doorstroom/nieuw in dienst</t>
  </si>
  <si>
    <t>Arbeidsverleden</t>
  </si>
  <si>
    <t>Korter dan 3 jaar</t>
  </si>
  <si>
    <t>3 jaar of langer</t>
  </si>
  <si>
    <t>Tabel 8</t>
  </si>
  <si>
    <t>Februari 2026</t>
  </si>
  <si>
    <t>De tabellen geven de procentuele verdeling naar herkomstland weer. De eerste regel in alle tabellen geeft de verdeling van de organisatie als geheel weer. Hier staat dus hoeveel procent van de werknemers van Gemeente Utrecht als herkomstland Nederland heeft en hoeveel procent van de werknemers een ander Europees herkomstland of een herkomstland buiten Europa heeft. Vervolgens wordt op dezelfde manier de herkomstlandverdeling van verschillende subgroepen getoond. In tabel 8 wordt de herkomstlandverdeling van de uitgestroomde werknemers weergegeven.</t>
  </si>
  <si>
    <t>Herkomstland uitgestroomde werknemers Gemeente Utrecht naar arbeidsverleden, 1 november 2024 - 31 oktober 2025</t>
  </si>
  <si>
    <r>
      <rPr>
        <vertAlign val="superscript"/>
        <sz val="9"/>
        <color theme="1"/>
        <rFont val="Calibri"/>
        <family val="2"/>
        <scheme val="minor"/>
      </rPr>
      <t>1</t>
    </r>
    <r>
      <rPr>
        <sz val="9"/>
        <color theme="1"/>
        <rFont val="Calibri"/>
        <family val="2"/>
        <scheme val="minor"/>
      </rPr>
      <t xml:space="preserve"> Doorstroom naar een hogere salarisschaal in de periode 1 november 2024 tot en met 31 oktober 2025</t>
    </r>
  </si>
  <si>
    <r>
      <t>Doorstroom</t>
    </r>
    <r>
      <rPr>
        <i/>
        <vertAlign val="superscript"/>
        <sz val="10"/>
        <color theme="1"/>
        <rFont val="Calibri"/>
        <family val="2"/>
        <scheme val="minor"/>
      </rPr>
      <t>1</t>
    </r>
  </si>
  <si>
    <t>Op verzoek van Gemeente Utrecht heeft het CBS een Barometer Culturele Diversiteit voor deze organisatie opgesteld. Gemeente Utrecht heeft gekozen voor de ingezoomde variant van de Barometer Culturele Diversiteit. Hierbij worden niet alleen cijfers gegeven over het herkomstland van werknemers op organisatieniveau, maar ook voor bepaalde subgroepen. Gemeente Utrecht heeft zelf bepaald voor welke subgroepen de uitsplitsing naar herkomstland gemaakt is. Meer specifiek hebben zij gekozen voor subgroepen op basis van leeftijd, leidinggevende positie, organisatieonderdeel, salarisschaal, instroom, doorstroom en uitstroom.</t>
  </si>
  <si>
    <t>Gemeente Utrecht heeft werknemersgegevens uit hun personeelsadministratie aan het CBS geleverd, namelijk geboortedatum, geslacht, adresgegevens, leeftijd, leidinggevende positie, organisatieonderdeel, salarisschaal, instroom, doorstroom en uitstroom. Voor meer informatie over deze kenmerken verwijst het CBS naar Gemeente Utrecht.</t>
  </si>
  <si>
    <t>Gemeente Utrecht heeft werknemersgegevens uit hun personeelsadministratie aan het CBS geleverd, namelijk geboortedatum, geslacht, adresgegevens, leeftijd, leidinggevende positie, organisatieonderdeel, salarisschaal, instroom doorstroom en uitstroom. Voor meer informatie over deze kenmerken verwijst het CBS naar Gemeente Utrecht.</t>
  </si>
  <si>
    <r>
      <t>1 - 4  en schaal WEP</t>
    </r>
    <r>
      <rPr>
        <vertAlign val="superscript"/>
        <sz val="10"/>
        <color theme="1"/>
        <rFont val="Calibri"/>
        <family val="2"/>
      </rPr>
      <t>1</t>
    </r>
  </si>
  <si>
    <r>
      <t>Organisatieonderdeel</t>
    </r>
    <r>
      <rPr>
        <i/>
        <vertAlign val="superscript"/>
        <sz val="10"/>
        <color theme="1"/>
        <rFont val="Calibri"/>
        <family val="2"/>
      </rPr>
      <t>1</t>
    </r>
  </si>
  <si>
    <r>
      <rPr>
        <vertAlign val="superscript"/>
        <sz val="9"/>
        <color theme="1"/>
        <rFont val="Calibri"/>
        <family val="2"/>
      </rPr>
      <t>1</t>
    </r>
    <r>
      <rPr>
        <sz val="9"/>
        <color theme="1"/>
        <rFont val="Calibri"/>
        <family val="2"/>
      </rPr>
      <t xml:space="preserve"> WEP staat voor Werkervaringsplaats</t>
    </r>
  </si>
  <si>
    <r>
      <rPr>
        <vertAlign val="superscript"/>
        <sz val="9"/>
        <color theme="1"/>
        <rFont val="Calibri"/>
        <family val="2"/>
        <scheme val="minor"/>
      </rPr>
      <t>1</t>
    </r>
    <r>
      <rPr>
        <sz val="9"/>
        <color theme="1"/>
        <rFont val="Calibri"/>
        <family val="2"/>
        <scheme val="minor"/>
      </rPr>
      <t xml:space="preserve"> BV = Bedrijfsvoering; F&amp;I = Financiën en Inkoop; BSN = Bedrijfsvoerings- en Strategienetwerk; PMB = Projectmanagementbureau; 
OO = Ontwikkelingsorganisatie; VGU = Vastgoedorganisatie Utrecht; CZ = Culturele Zaken; UO = Uitvoeringsorganisatie.</t>
    </r>
  </si>
  <si>
    <t>OO Maatschappelijke Ontwikkeling</t>
  </si>
  <si>
    <t>Vóór 1 november 2024</t>
  </si>
  <si>
    <t>Tabellen 1-7 hebben betrekking op de werknemers van Gemeente Utrecht op peildatum 31 oktober 2025 waarvoor Gemeente Utrecht personeelsgegevens aan het CBS heeft geleverd. In totaal is informatie geleverd van 6 217 unieke werknemers. Voor sommige werknemers was het niet mogelijk om met de beschikbare informatie het herkomstland te bepalen. Dit betrof 0,9 procent van de werknemers van Gemeente Utrecht. Deze werknemers zijn niet meegenomen in dit onderzoek.
Tabel 8 heeft betrekking op uitgestroomde werknemers van Gemeente Utrecht in de periode van 1 november 2024 tot 31 oktober 2025. Voor deze tabel heeft Gemeente Utrecht personeelsgegevens aan het CBS heeft geleverd. In totaal is informatie geleverd van 632 unieke werknemers. Voor sommige werknemers was het niet mogelijk om met de beschikbare informatie het herkomstland te bepalen. Dit betrof 1,6 procent van de werknemers van Gemeente Utrecht. Deze werknemers zijn niet meegenomen in dit onderzoek. Hierdoor kan een vertekening in de percentages ontstaan. Hiermee dient rekening gehouden te worden bij het interpreteren van de cijfers.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</si>
</sst>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3]d\ mmmm\ yyyy;@"/>
    <numFmt numFmtId="165" formatCode="#\ ###\ ##0"/>
  </numFmts>
  <fonts count="34" x14ac:knownFonts="1">
    <font>
      <sz val="11"/>
      <color theme="1"/>
      <name val="Calibri"/>
      <family val="2"/>
      <scheme val="minor"/>
    </font>
    <font>
      <b/>
      <sz val="12"/>
      <color theme="1"/>
      <name val="Calibri"/>
    </font>
    <font>
      <sz val="10"/>
      <color theme="1"/>
      <name val="Calibri"/>
    </font>
    <font>
      <sz val="10"/>
      <color rgb="FF271D6C"/>
      <name val="Calibri"/>
    </font>
    <font>
      <b/>
      <sz val="12"/>
      <color rgb="FF271D6C"/>
      <name val="Calibri"/>
    </font>
    <font>
      <b/>
      <sz val="18"/>
      <color rgb="FF002060"/>
      <name val="Calibri"/>
    </font>
    <font>
      <sz val="10"/>
      <color rgb="FF002060"/>
      <name val="Calibri"/>
    </font>
    <font>
      <b/>
      <sz val="10"/>
      <color theme="1"/>
      <name val="Calibri"/>
    </font>
    <font>
      <u/>
      <sz val="10"/>
      <color theme="10"/>
      <name val="Calibri"/>
    </font>
    <font>
      <sz val="10"/>
      <color rgb="FFFF0000"/>
      <name val="Arial"/>
    </font>
    <font>
      <sz val="8"/>
      <color theme="1"/>
      <name val="Helvetica"/>
    </font>
    <font>
      <b/>
      <sz val="8"/>
      <color theme="1"/>
      <name val="Helvetica"/>
    </font>
    <font>
      <sz val="10"/>
      <color theme="1"/>
      <name val="Arial"/>
    </font>
    <font>
      <sz val="12"/>
      <color rgb="FF1C1C1C"/>
      <name val="Calibri"/>
    </font>
    <font>
      <sz val="8"/>
      <color rgb="FF1C1C1C"/>
      <name val="Calibri"/>
    </font>
    <font>
      <sz val="11"/>
      <color theme="1"/>
      <name val="Calibri"/>
    </font>
    <font>
      <sz val="9"/>
      <color theme="1"/>
      <name val="Segoe UI"/>
    </font>
    <font>
      <sz val="10"/>
      <color rgb="FFFF0000"/>
      <name val="Calibri"/>
    </font>
    <font>
      <sz val="10"/>
      <color rgb="FF92D050"/>
      <name val="Calibri"/>
    </font>
    <font>
      <sz val="10"/>
      <color rgb="FF0070C0"/>
      <name val="Calibri"/>
    </font>
    <font>
      <sz val="11"/>
      <color rgb="FF7030A0"/>
      <name val="Calibri"/>
    </font>
    <font>
      <i/>
      <sz val="10"/>
      <color theme="1"/>
      <name val="Calibri"/>
    </font>
    <font>
      <u/>
      <sz val="10"/>
      <name val="Calibri"/>
      <family val="2"/>
      <scheme val="minor"/>
    </font>
    <font>
      <sz val="10"/>
      <name val="Calibri"/>
      <family val="2"/>
      <scheme val="minor"/>
    </font>
    <font>
      <sz val="9"/>
      <color theme="1"/>
      <name val="Calibri"/>
      <family val="2"/>
      <scheme val="minor"/>
    </font>
    <font>
      <vertAlign val="superscript"/>
      <sz val="9"/>
      <color theme="1"/>
      <name val="Calibri"/>
      <family val="2"/>
      <scheme val="minor"/>
    </font>
    <font>
      <i/>
      <sz val="10"/>
      <color theme="1"/>
      <name val="Calibri"/>
      <family val="2"/>
      <scheme val="minor"/>
    </font>
    <font>
      <i/>
      <vertAlign val="superscript"/>
      <sz val="10"/>
      <color theme="1"/>
      <name val="Calibri"/>
      <family val="2"/>
      <scheme val="minor"/>
    </font>
    <font>
      <sz val="10"/>
      <color theme="1"/>
      <name val="Calibri"/>
      <family val="2"/>
    </font>
    <font>
      <vertAlign val="superscript"/>
      <sz val="10"/>
      <color theme="1"/>
      <name val="Calibri"/>
      <family val="2"/>
    </font>
    <font>
      <i/>
      <vertAlign val="superscript"/>
      <sz val="10"/>
      <color theme="1"/>
      <name val="Calibri"/>
      <family val="2"/>
    </font>
    <font>
      <i/>
      <sz val="10"/>
      <color theme="1"/>
      <name val="Calibri"/>
      <family val="2"/>
    </font>
    <font>
      <sz val="9"/>
      <color theme="1"/>
      <name val="Calibri"/>
      <family val="2"/>
    </font>
    <font>
      <vertAlign val="superscript"/>
      <sz val="9"/>
      <color theme="1"/>
      <name val="Calibri"/>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s>
  <borders count="3">
    <border>
      <left/>
      <right/>
      <top/>
      <bottom/>
      <diagonal/>
    </border>
    <border>
      <left/>
      <right/>
      <top/>
      <bottom style="thin">
        <color rgb="FF000000"/>
      </bottom>
      <diagonal/>
    </border>
    <border>
      <left/>
      <right/>
      <top style="thin">
        <color rgb="FF000000"/>
      </top>
      <bottom/>
      <diagonal/>
    </border>
  </borders>
  <cellStyleXfs count="1">
    <xf numFmtId="0" fontId="0" fillId="0" borderId="0"/>
  </cellStyleXfs>
  <cellXfs count="76">
    <xf numFmtId="0" fontId="0" fillId="0" borderId="0" xfId="0"/>
    <xf numFmtId="0" fontId="1" fillId="2" borderId="0" xfId="0" applyFont="1" applyFill="1"/>
    <xf numFmtId="0" fontId="2" fillId="3" borderId="0" xfId="0" applyFont="1" applyFill="1"/>
    <xf numFmtId="0" fontId="3" fillId="0" borderId="0" xfId="0" applyFont="1"/>
    <xf numFmtId="0" fontId="4" fillId="0" borderId="0" xfId="0" applyFont="1"/>
    <xf numFmtId="0" fontId="5" fillId="0" borderId="0" xfId="0" applyFont="1"/>
    <xf numFmtId="49" fontId="6" fillId="3" borderId="0" xfId="0" applyNumberFormat="1" applyFont="1" applyFill="1" applyAlignment="1">
      <alignment horizontal="left"/>
    </xf>
    <xf numFmtId="0" fontId="7" fillId="3" borderId="0" xfId="0" applyFont="1" applyFill="1" applyAlignment="1">
      <alignment vertical="top"/>
    </xf>
    <xf numFmtId="0" fontId="8" fillId="3" borderId="0" xfId="0" applyFont="1" applyFill="1"/>
    <xf numFmtId="0" fontId="9" fillId="3" borderId="0" xfId="0" applyFont="1" applyFill="1"/>
    <xf numFmtId="0" fontId="8" fillId="0" borderId="0" xfId="0" applyFont="1"/>
    <xf numFmtId="0" fontId="10" fillId="4" borderId="0" xfId="0" applyFont="1" applyFill="1" applyAlignment="1">
      <alignment vertical="center"/>
    </xf>
    <xf numFmtId="0" fontId="11" fillId="3" borderId="0" xfId="0" applyFont="1" applyFill="1" applyAlignment="1">
      <alignment vertical="center"/>
    </xf>
    <xf numFmtId="0" fontId="8" fillId="3" borderId="0" xfId="0" applyFont="1" applyFill="1" applyAlignment="1">
      <alignment horizontal="left"/>
    </xf>
    <xf numFmtId="0" fontId="1" fillId="3" borderId="0" xfId="0" applyFont="1" applyFill="1" applyAlignment="1">
      <alignment vertical="top"/>
    </xf>
    <xf numFmtId="0" fontId="12" fillId="3" borderId="0" xfId="0" applyFont="1" applyFill="1"/>
    <xf numFmtId="0" fontId="2" fillId="3" borderId="0" xfId="0" applyFont="1" applyFill="1" applyAlignment="1">
      <alignment vertical="top"/>
    </xf>
    <xf numFmtId="0" fontId="2" fillId="3" borderId="0" xfId="0" applyFont="1" applyFill="1" applyAlignment="1">
      <alignment horizontal="justify" vertical="top" wrapText="1"/>
    </xf>
    <xf numFmtId="0" fontId="1" fillId="3" borderId="0" xfId="0" applyFont="1" applyFill="1" applyAlignment="1">
      <alignment horizontal="justify" vertical="top" wrapText="1"/>
    </xf>
    <xf numFmtId="0" fontId="7" fillId="3" borderId="0" xfId="0" applyFont="1" applyFill="1" applyAlignment="1">
      <alignment horizontal="justify" vertical="top" wrapText="1"/>
    </xf>
    <xf numFmtId="0" fontId="13" fillId="0" borderId="0" xfId="0" applyFont="1"/>
    <xf numFmtId="0" fontId="14" fillId="0" borderId="0" xfId="0" applyFont="1" applyAlignment="1">
      <alignment vertical="center"/>
    </xf>
    <xf numFmtId="0" fontId="15" fillId="0" borderId="0" xfId="0" applyFont="1" applyAlignment="1">
      <alignment vertical="top" wrapText="1"/>
    </xf>
    <xf numFmtId="0" fontId="15" fillId="0" borderId="0" xfId="0" applyFont="1" applyAlignment="1">
      <alignment wrapText="1"/>
    </xf>
    <xf numFmtId="0" fontId="7" fillId="0" borderId="0" xfId="0" applyFont="1"/>
    <xf numFmtId="0" fontId="2" fillId="0" borderId="0" xfId="0" applyFont="1" applyAlignment="1">
      <alignment horizontal="justify" vertical="top" wrapText="1"/>
    </xf>
    <xf numFmtId="0" fontId="16" fillId="0" borderId="0" xfId="0" applyFont="1" applyAlignment="1">
      <alignment vertical="top" wrapText="1"/>
    </xf>
    <xf numFmtId="0" fontId="2" fillId="0" borderId="0" xfId="0" applyFont="1"/>
    <xf numFmtId="0" fontId="17" fillId="3" borderId="0" xfId="0" applyFont="1" applyFill="1" applyAlignment="1">
      <alignment horizontal="justify" vertical="top" wrapText="1"/>
    </xf>
    <xf numFmtId="0" fontId="18" fillId="3" borderId="0" xfId="0" applyFont="1" applyFill="1"/>
    <xf numFmtId="0" fontId="15" fillId="0" borderId="0" xfId="0" applyFont="1"/>
    <xf numFmtId="0" fontId="19" fillId="3" borderId="0" xfId="0" applyFont="1" applyFill="1" applyAlignment="1">
      <alignment horizontal="justify" vertical="top" wrapText="1"/>
    </xf>
    <xf numFmtId="0" fontId="18" fillId="3" borderId="0" xfId="0" applyFont="1" applyFill="1" applyAlignment="1">
      <alignment vertical="top"/>
    </xf>
    <xf numFmtId="0" fontId="2" fillId="0" borderId="0" xfId="0" applyFont="1" applyAlignment="1">
      <alignment vertical="top" wrapText="1"/>
    </xf>
    <xf numFmtId="0" fontId="8" fillId="0" borderId="0" xfId="0" applyFont="1" applyAlignment="1">
      <alignment vertical="top"/>
    </xf>
    <xf numFmtId="0" fontId="7" fillId="3" borderId="0" xfId="0" applyFont="1" applyFill="1" applyAlignment="1">
      <alignment vertical="top" wrapText="1"/>
    </xf>
    <xf numFmtId="0" fontId="2" fillId="0" borderId="0" xfId="0" applyFont="1" applyAlignment="1">
      <alignment horizontal="justify"/>
    </xf>
    <xf numFmtId="0" fontId="20" fillId="0" borderId="0" xfId="0" applyFont="1" applyAlignment="1">
      <alignment wrapText="1"/>
    </xf>
    <xf numFmtId="164" fontId="2" fillId="3" borderId="0" xfId="0" applyNumberFormat="1" applyFont="1" applyFill="1" applyAlignment="1">
      <alignment horizontal="justify" vertical="top" wrapText="1"/>
    </xf>
    <xf numFmtId="0" fontId="2" fillId="5" borderId="0" xfId="0" applyFont="1" applyFill="1" applyAlignment="1">
      <alignment vertical="top" wrapText="1"/>
    </xf>
    <xf numFmtId="0" fontId="12" fillId="3" borderId="0" xfId="0" applyFont="1" applyFill="1" applyAlignment="1">
      <alignment horizontal="justify" vertical="top" wrapText="1"/>
    </xf>
    <xf numFmtId="0" fontId="2" fillId="3" borderId="0" xfId="0" applyFont="1" applyFill="1" applyAlignment="1">
      <alignment vertical="top" wrapText="1"/>
    </xf>
    <xf numFmtId="0" fontId="7" fillId="0" borderId="0" xfId="0" applyFont="1" applyAlignment="1">
      <alignment horizontal="left"/>
    </xf>
    <xf numFmtId="165" fontId="2" fillId="0" borderId="0" xfId="0" applyNumberFormat="1" applyFont="1" applyAlignment="1">
      <alignment horizontal="center"/>
    </xf>
    <xf numFmtId="0" fontId="2" fillId="0" borderId="0" xfId="0" applyFont="1" applyAlignment="1">
      <alignment horizontal="left"/>
    </xf>
    <xf numFmtId="0" fontId="2" fillId="0" borderId="1" xfId="0" applyFont="1" applyBorder="1" applyAlignment="1">
      <alignment horizontal="center"/>
    </xf>
    <xf numFmtId="0" fontId="21" fillId="0" borderId="0" xfId="0" applyFont="1" applyAlignment="1">
      <alignment horizontal="left"/>
    </xf>
    <xf numFmtId="0" fontId="2" fillId="0" borderId="2" xfId="0" applyFont="1" applyBorder="1" applyAlignment="1">
      <alignment horizontal="left"/>
    </xf>
    <xf numFmtId="165" fontId="2" fillId="0" borderId="0" xfId="0" applyNumberFormat="1" applyFont="1" applyAlignment="1">
      <alignment horizontal="center"/>
    </xf>
    <xf numFmtId="165" fontId="2" fillId="0" borderId="0" xfId="0" applyNumberFormat="1" applyFont="1" applyAlignment="1">
      <alignment horizontal="center"/>
    </xf>
    <xf numFmtId="165" fontId="2" fillId="0" borderId="0" xfId="0" applyNumberFormat="1" applyFont="1" applyAlignment="1">
      <alignment horizontal="center"/>
    </xf>
    <xf numFmtId="165" fontId="2" fillId="0" borderId="0" xfId="0" applyNumberFormat="1" applyFont="1" applyAlignment="1">
      <alignment horizontal="center"/>
    </xf>
    <xf numFmtId="165" fontId="2" fillId="0" borderId="0" xfId="0" applyNumberFormat="1" applyFont="1" applyAlignment="1">
      <alignment horizontal="center"/>
    </xf>
    <xf numFmtId="165" fontId="2" fillId="0" borderId="0" xfId="0" applyNumberFormat="1" applyFont="1" applyAlignment="1">
      <alignment horizontal="center"/>
    </xf>
    <xf numFmtId="0" fontId="7" fillId="3" borderId="0" xfId="0" applyFont="1" applyFill="1" applyAlignment="1">
      <alignment horizontal="left"/>
    </xf>
    <xf numFmtId="0" fontId="0" fillId="3" borderId="0" xfId="0" applyFill="1"/>
    <xf numFmtId="0" fontId="2" fillId="3" borderId="0" xfId="0" applyFont="1" applyFill="1" applyAlignment="1">
      <alignment horizontal="left"/>
    </xf>
    <xf numFmtId="0" fontId="2" fillId="3" borderId="1" xfId="0" applyFont="1" applyFill="1" applyBorder="1" applyAlignment="1">
      <alignment horizontal="center"/>
    </xf>
    <xf numFmtId="0" fontId="21" fillId="3" borderId="0" xfId="0" applyFont="1" applyFill="1" applyAlignment="1">
      <alignment horizontal="left"/>
    </xf>
    <xf numFmtId="165" fontId="2" fillId="3" borderId="0" xfId="0" applyNumberFormat="1" applyFont="1" applyFill="1" applyAlignment="1">
      <alignment horizontal="center"/>
    </xf>
    <xf numFmtId="0" fontId="2" fillId="3" borderId="2" xfId="0" applyFont="1" applyFill="1" applyBorder="1" applyAlignment="1">
      <alignment horizontal="left"/>
    </xf>
    <xf numFmtId="0" fontId="2" fillId="0" borderId="0" xfId="0" applyNumberFormat="1" applyFont="1" applyAlignment="1">
      <alignment horizontal="center"/>
    </xf>
    <xf numFmtId="0" fontId="2" fillId="3" borderId="0" xfId="0" applyNumberFormat="1" applyFont="1" applyFill="1" applyAlignment="1">
      <alignment horizontal="center"/>
    </xf>
    <xf numFmtId="0" fontId="24" fillId="0" borderId="0" xfId="0" applyFont="1" applyAlignment="1">
      <alignment horizontal="left"/>
    </xf>
    <xf numFmtId="0" fontId="26" fillId="0" borderId="0" xfId="0" applyFont="1" applyAlignment="1">
      <alignment horizontal="left"/>
    </xf>
    <xf numFmtId="0" fontId="28" fillId="0" borderId="1" xfId="0" applyFont="1" applyBorder="1" applyAlignment="1">
      <alignment horizontal="center"/>
    </xf>
    <xf numFmtId="0" fontId="28" fillId="3" borderId="0" xfId="0" applyFont="1" applyFill="1" applyAlignment="1">
      <alignment horizontal="justify" vertical="top" wrapText="1"/>
    </xf>
    <xf numFmtId="0" fontId="15" fillId="3" borderId="0" xfId="0" applyFont="1" applyFill="1"/>
    <xf numFmtId="0" fontId="28" fillId="0" borderId="0" xfId="0" applyFont="1" applyAlignment="1">
      <alignment horizontal="left"/>
    </xf>
    <xf numFmtId="0" fontId="31" fillId="0" borderId="0" xfId="0" applyFont="1" applyAlignment="1">
      <alignment horizontal="left"/>
    </xf>
    <xf numFmtId="0" fontId="32" fillId="0" borderId="0" xfId="0" applyFont="1" applyFill="1" applyBorder="1" applyAlignment="1">
      <alignment horizontal="left" vertical="top"/>
    </xf>
    <xf numFmtId="0" fontId="24" fillId="0" borderId="0" xfId="0" applyFont="1" applyAlignment="1">
      <alignment horizontal="left" vertical="top"/>
    </xf>
    <xf numFmtId="0" fontId="7" fillId="0" borderId="1" xfId="0" applyFont="1" applyBorder="1" applyAlignment="1">
      <alignment horizontal="left"/>
    </xf>
    <xf numFmtId="0" fontId="24" fillId="0" borderId="0" xfId="0" applyFont="1" applyAlignment="1">
      <alignment horizontal="left" vertical="top" wrapText="1"/>
    </xf>
    <xf numFmtId="0" fontId="24" fillId="0" borderId="0" xfId="0" applyFont="1" applyAlignment="1">
      <alignment horizontal="left" vertical="top"/>
    </xf>
    <xf numFmtId="0" fontId="7" fillId="3" borderId="1" xfId="0" applyFont="1" applyFill="1" applyBorder="1" applyAlignment="1">
      <alignment horizontal="left"/>
    </xf>
  </cellXfs>
  <cellStyles count="1">
    <cellStyle name="Standaard" xfId="0" builtinId="0"/>
  </cellStyles>
  <dxfs count="2">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657225</xdr:colOff>
      <xdr:row>4</xdr:row>
      <xdr:rowOff>101600</xdr:rowOff>
    </xdr:to>
    <xdr:pic>
      <xdr:nvPicPr>
        <xdr:cNvPr id="2" name="Afbeelding 1" descr="cid:image004.png@01D3A4BB.465F0BB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7225" cy="95885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2.xml.rels><?xml version="1.0" encoding="UTF-8" standalone="yes"?>
<Relationships xmlns="http://schemas.openxmlformats.org/package/2006/relationships"><Relationship Id="rId2" Type="http://schemas.openxmlformats.org/officeDocument/2006/relationships/hyperlink" Target="https://www.cbs.nl/nl-nl/onze-diensten/methoden/onderzoeksomschrijvingen/korte-onderzoeksbeschrijvingen/barometer-culturele-diversiteit-ingezoomde-variant" TargetMode="External"/><Relationship Id="rId1" Type="http://schemas.openxmlformats.org/officeDocument/2006/relationships/hyperlink" Target="http://www.cbs.nl/privacy"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s://www.cbs.nl/-/media/_pdf/2025/30/kamerbrief---de-barometer-culturele-diversiteit-komt-per-1-juli-2020-beschikbaar.pdf" TargetMode="External"/><Relationship Id="rId1" Type="http://schemas.openxmlformats.org/officeDocument/2006/relationships/hyperlink" Target="https://dashboards.cbs.nl/v6/barometerculturelediversitei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2"/>
  <sheetViews>
    <sheetView showGridLines="0" tabSelected="1" zoomScaleNormal="100" workbookViewId="0"/>
  </sheetViews>
  <sheetFormatPr defaultColWidth="11.5546875" defaultRowHeight="14.4" x14ac:dyDescent="0.3"/>
  <cols>
    <col min="1" max="1" width="9.77734375" customWidth="1"/>
    <col min="2" max="2" width="95" customWidth="1"/>
    <col min="3" max="9" width="9.21875" customWidth="1"/>
  </cols>
  <sheetData>
    <row r="1" spans="1:11" ht="15.45" customHeight="1" x14ac:dyDescent="0.3"/>
    <row r="3" spans="1:11" ht="23.55" customHeight="1" x14ac:dyDescent="0.45">
      <c r="B3" s="5" t="s">
        <v>60</v>
      </c>
    </row>
    <row r="4" spans="1:11" ht="15.45" customHeight="1" x14ac:dyDescent="0.3">
      <c r="B4" s="4" t="s">
        <v>35</v>
      </c>
    </row>
    <row r="5" spans="1:11" ht="15.45" customHeight="1" x14ac:dyDescent="0.3">
      <c r="A5" s="1"/>
    </row>
    <row r="7" spans="1:11" x14ac:dyDescent="0.3">
      <c r="A7" s="3" t="s">
        <v>24</v>
      </c>
    </row>
    <row r="8" spans="1:11" x14ac:dyDescent="0.3">
      <c r="A8" s="6" t="s">
        <v>128</v>
      </c>
    </row>
    <row r="12" spans="1:11" x14ac:dyDescent="0.3">
      <c r="A12" s="2"/>
      <c r="B12" s="2"/>
      <c r="C12" s="2"/>
      <c r="D12" s="2"/>
      <c r="E12" s="2"/>
      <c r="F12" s="2"/>
      <c r="G12" s="2"/>
      <c r="H12" s="2"/>
      <c r="I12" s="2"/>
      <c r="J12" s="2"/>
      <c r="K12" s="2"/>
    </row>
    <row r="13" spans="1:11" x14ac:dyDescent="0.3">
      <c r="A13" s="2"/>
      <c r="B13" s="2"/>
      <c r="C13" s="2"/>
      <c r="D13" s="2"/>
      <c r="E13" s="2"/>
      <c r="F13" s="2"/>
      <c r="G13" s="2"/>
      <c r="H13" s="2"/>
      <c r="I13" s="2"/>
      <c r="J13" s="2"/>
      <c r="K13" s="2"/>
    </row>
    <row r="14" spans="1:11" x14ac:dyDescent="0.3">
      <c r="A14" s="2"/>
      <c r="B14" s="2"/>
      <c r="C14" s="2"/>
      <c r="D14" s="2"/>
      <c r="E14" s="2"/>
      <c r="F14" s="2"/>
      <c r="G14" s="2"/>
      <c r="H14" s="2"/>
      <c r="I14" s="2"/>
      <c r="J14" s="2"/>
      <c r="K14" s="2"/>
    </row>
    <row r="15" spans="1:11" x14ac:dyDescent="0.3">
      <c r="A15" s="2"/>
      <c r="B15" s="2"/>
      <c r="C15" s="2"/>
      <c r="D15" s="2"/>
      <c r="E15" s="2"/>
      <c r="F15" s="2"/>
      <c r="G15" s="2"/>
      <c r="H15" s="2"/>
      <c r="I15" s="2"/>
      <c r="J15" s="2"/>
      <c r="K15" s="2"/>
    </row>
    <row r="16" spans="1:11" x14ac:dyDescent="0.3">
      <c r="A16" s="2"/>
      <c r="B16" s="2"/>
      <c r="C16" s="2"/>
      <c r="D16" s="2"/>
      <c r="E16" s="2"/>
      <c r="F16" s="2"/>
      <c r="G16" s="2"/>
      <c r="H16" s="2"/>
      <c r="I16" s="2"/>
      <c r="J16" s="2"/>
      <c r="K16" s="2"/>
    </row>
    <row r="17" spans="1:11" x14ac:dyDescent="0.3">
      <c r="A17" s="2"/>
      <c r="B17" s="2"/>
      <c r="C17" s="2"/>
      <c r="D17" s="2"/>
      <c r="E17" s="2"/>
      <c r="F17" s="2"/>
      <c r="G17" s="2"/>
      <c r="H17" s="2"/>
      <c r="I17" s="2"/>
      <c r="J17" s="2"/>
      <c r="K17" s="2"/>
    </row>
    <row r="18" spans="1:11" x14ac:dyDescent="0.3">
      <c r="A18" s="2"/>
      <c r="B18" s="2"/>
      <c r="C18" s="2"/>
      <c r="D18" s="2"/>
      <c r="E18" s="2"/>
      <c r="F18" s="2"/>
      <c r="G18" s="2"/>
      <c r="H18" s="2"/>
      <c r="I18" s="2"/>
      <c r="J18" s="2"/>
      <c r="K18" s="2"/>
    </row>
    <row r="19" spans="1:11" x14ac:dyDescent="0.3">
      <c r="A19" s="2"/>
      <c r="B19" s="2"/>
      <c r="C19" s="2"/>
      <c r="D19" s="2"/>
      <c r="E19" s="2"/>
      <c r="F19" s="2"/>
      <c r="G19" s="2"/>
      <c r="H19" s="2"/>
      <c r="I19" s="2"/>
      <c r="J19" s="2"/>
      <c r="K19" s="2"/>
    </row>
    <row r="20" spans="1:11" x14ac:dyDescent="0.3">
      <c r="A20" s="2"/>
      <c r="B20" s="2"/>
      <c r="C20" s="2"/>
      <c r="D20" s="2"/>
      <c r="E20" s="2"/>
      <c r="F20" s="2"/>
      <c r="G20" s="2"/>
      <c r="H20" s="2"/>
      <c r="I20" s="2"/>
      <c r="J20" s="2"/>
      <c r="K20" s="2"/>
    </row>
    <row r="21" spans="1:11" x14ac:dyDescent="0.3">
      <c r="B21" s="2"/>
      <c r="C21" s="2"/>
      <c r="D21" s="2"/>
      <c r="E21" s="2"/>
      <c r="F21" s="2"/>
      <c r="G21" s="2"/>
      <c r="H21" s="2"/>
      <c r="I21" s="2"/>
      <c r="J21" s="2"/>
      <c r="K21" s="2"/>
    </row>
    <row r="22" spans="1:11" x14ac:dyDescent="0.3">
      <c r="A22" s="2"/>
    </row>
  </sheetData>
  <pageMargins left="0.75" right="0.75" top="1" bottom="1" header="0.5" footer="0.5"/>
  <pageSetup paperSize="9" scale="67"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15"/>
  <sheetViews>
    <sheetView showGridLines="0" workbookViewId="0"/>
  </sheetViews>
  <sheetFormatPr defaultColWidth="11.5546875" defaultRowHeight="14.4" x14ac:dyDescent="0.3"/>
  <cols>
    <col min="1" max="1" width="39.44140625" customWidth="1"/>
    <col min="2" max="2" width="6.5546875" customWidth="1"/>
    <col min="3" max="3" width="16.77734375" customWidth="1"/>
    <col min="4" max="4" width="19.77734375" customWidth="1"/>
    <col min="5" max="5" width="16.77734375" customWidth="1"/>
  </cols>
  <sheetData>
    <row r="1" spans="1:10" x14ac:dyDescent="0.3">
      <c r="A1" s="42" t="s">
        <v>120</v>
      </c>
      <c r="J1" s="42"/>
    </row>
    <row r="2" spans="1:10" x14ac:dyDescent="0.3">
      <c r="A2" s="72" t="s">
        <v>121</v>
      </c>
      <c r="B2" s="72"/>
      <c r="C2" s="72"/>
      <c r="D2" s="72"/>
      <c r="E2" s="72"/>
    </row>
    <row r="3" spans="1:10" x14ac:dyDescent="0.3">
      <c r="A3" s="44"/>
      <c r="B3" s="44" t="s">
        <v>69</v>
      </c>
      <c r="C3" s="45" t="s">
        <v>71</v>
      </c>
      <c r="D3" s="45"/>
      <c r="E3" s="45"/>
    </row>
    <row r="4" spans="1:10" x14ac:dyDescent="0.3">
      <c r="A4" s="45"/>
      <c r="B4" s="45"/>
      <c r="C4" s="45" t="s">
        <v>72</v>
      </c>
      <c r="D4" s="45" t="s">
        <v>73</v>
      </c>
      <c r="E4" s="45" t="s">
        <v>74</v>
      </c>
    </row>
    <row r="6" spans="1:10" x14ac:dyDescent="0.3">
      <c r="B6" s="46" t="s">
        <v>70</v>
      </c>
    </row>
    <row r="8" spans="1:10" x14ac:dyDescent="0.3">
      <c r="A8" s="44" t="s">
        <v>69</v>
      </c>
      <c r="B8" s="61">
        <v>100</v>
      </c>
      <c r="C8" s="61">
        <v>72</v>
      </c>
      <c r="D8" s="61">
        <v>5</v>
      </c>
      <c r="E8" s="61">
        <v>23</v>
      </c>
    </row>
    <row r="9" spans="1:10" x14ac:dyDescent="0.3">
      <c r="A9" s="44"/>
      <c r="B9" s="53"/>
      <c r="C9" s="53"/>
      <c r="D9" s="53"/>
      <c r="E9" s="53"/>
    </row>
    <row r="10" spans="1:10" ht="15" x14ac:dyDescent="0.3">
      <c r="A10" s="64" t="s">
        <v>132</v>
      </c>
      <c r="B10" s="53"/>
      <c r="C10" s="53"/>
      <c r="D10" s="53"/>
      <c r="E10" s="53"/>
    </row>
    <row r="11" spans="1:10" x14ac:dyDescent="0.3">
      <c r="A11" s="44" t="s">
        <v>122</v>
      </c>
      <c r="B11" s="61">
        <v>100</v>
      </c>
      <c r="C11" s="61">
        <v>72</v>
      </c>
      <c r="D11" s="61">
        <v>6</v>
      </c>
      <c r="E11" s="61">
        <v>22</v>
      </c>
    </row>
    <row r="12" spans="1:10" x14ac:dyDescent="0.3">
      <c r="A12" s="44" t="s">
        <v>123</v>
      </c>
      <c r="B12" s="61">
        <v>100</v>
      </c>
      <c r="C12" s="61">
        <v>73</v>
      </c>
      <c r="D12" s="61">
        <v>5</v>
      </c>
      <c r="E12" s="61">
        <v>23</v>
      </c>
    </row>
    <row r="13" spans="1:10" x14ac:dyDescent="0.3">
      <c r="A13" s="44"/>
      <c r="B13" s="53"/>
      <c r="C13" s="53"/>
      <c r="D13" s="53"/>
      <c r="E13" s="53"/>
    </row>
    <row r="14" spans="1:10" x14ac:dyDescent="0.3">
      <c r="A14" s="47" t="s">
        <v>77</v>
      </c>
      <c r="B14" s="47"/>
      <c r="C14" s="47"/>
      <c r="D14" s="47"/>
      <c r="E14" s="47"/>
    </row>
    <row r="15" spans="1:10" x14ac:dyDescent="0.3">
      <c r="A15" s="71" t="s">
        <v>131</v>
      </c>
    </row>
  </sheetData>
  <mergeCells count="1">
    <mergeCell ref="A2:E2"/>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0A303-2992-41A0-B55C-D3D13736DD61}">
  <dimension ref="A1:J14"/>
  <sheetViews>
    <sheetView workbookViewId="0"/>
  </sheetViews>
  <sheetFormatPr defaultColWidth="11.5546875" defaultRowHeight="14.4" x14ac:dyDescent="0.3"/>
  <cols>
    <col min="1" max="1" width="39.44140625" style="55" customWidth="1"/>
    <col min="2" max="2" width="6.5546875" style="55" customWidth="1"/>
    <col min="3" max="3" width="16.77734375" style="55" customWidth="1"/>
    <col min="4" max="4" width="19.77734375" style="55" customWidth="1"/>
    <col min="5" max="5" width="16.77734375" style="55" customWidth="1"/>
    <col min="6" max="16384" width="11.5546875" style="55"/>
  </cols>
  <sheetData>
    <row r="1" spans="1:10" x14ac:dyDescent="0.3">
      <c r="A1" s="54" t="s">
        <v>127</v>
      </c>
      <c r="J1" s="54"/>
    </row>
    <row r="2" spans="1:10" x14ac:dyDescent="0.3">
      <c r="A2" s="75" t="s">
        <v>130</v>
      </c>
      <c r="B2" s="75"/>
      <c r="C2" s="75"/>
      <c r="D2" s="75"/>
      <c r="E2" s="75"/>
    </row>
    <row r="3" spans="1:10" x14ac:dyDescent="0.3">
      <c r="A3" s="56"/>
      <c r="B3" s="56" t="s">
        <v>69</v>
      </c>
      <c r="C3" s="57" t="s">
        <v>41</v>
      </c>
      <c r="D3" s="57"/>
      <c r="E3" s="57"/>
    </row>
    <row r="4" spans="1:10" x14ac:dyDescent="0.3">
      <c r="A4" s="57"/>
      <c r="B4" s="57"/>
      <c r="C4" s="57" t="s">
        <v>72</v>
      </c>
      <c r="D4" s="57" t="s">
        <v>73</v>
      </c>
      <c r="E4" s="57" t="s">
        <v>74</v>
      </c>
    </row>
    <row r="6" spans="1:10" x14ac:dyDescent="0.3">
      <c r="B6" s="58" t="s">
        <v>70</v>
      </c>
    </row>
    <row r="8" spans="1:10" x14ac:dyDescent="0.3">
      <c r="A8" s="56" t="s">
        <v>69</v>
      </c>
      <c r="B8" s="62">
        <v>100</v>
      </c>
      <c r="C8" s="62">
        <v>70</v>
      </c>
      <c r="D8" s="62">
        <v>6</v>
      </c>
      <c r="E8" s="62">
        <v>23</v>
      </c>
    </row>
    <row r="9" spans="1:10" x14ac:dyDescent="0.3">
      <c r="A9" s="56"/>
      <c r="B9" s="59"/>
      <c r="C9" s="59"/>
      <c r="D9" s="59"/>
      <c r="E9" s="59"/>
    </row>
    <row r="10" spans="1:10" x14ac:dyDescent="0.3">
      <c r="A10" s="58" t="s">
        <v>124</v>
      </c>
      <c r="B10" s="59"/>
      <c r="C10" s="59"/>
      <c r="D10" s="59"/>
      <c r="E10" s="59"/>
    </row>
    <row r="11" spans="1:10" x14ac:dyDescent="0.3">
      <c r="A11" s="56" t="s">
        <v>125</v>
      </c>
      <c r="B11" s="62">
        <v>100</v>
      </c>
      <c r="C11" s="62">
        <v>62</v>
      </c>
      <c r="D11" s="62">
        <v>6</v>
      </c>
      <c r="E11" s="62">
        <v>32</v>
      </c>
    </row>
    <row r="12" spans="1:10" x14ac:dyDescent="0.3">
      <c r="A12" s="56" t="s">
        <v>126</v>
      </c>
      <c r="B12" s="62">
        <v>100</v>
      </c>
      <c r="C12" s="62">
        <v>78</v>
      </c>
      <c r="D12" s="62">
        <v>7</v>
      </c>
      <c r="E12" s="62">
        <v>15</v>
      </c>
    </row>
    <row r="13" spans="1:10" x14ac:dyDescent="0.3">
      <c r="A13" s="56"/>
      <c r="B13" s="59"/>
      <c r="C13" s="59"/>
      <c r="D13" s="59"/>
      <c r="E13" s="59"/>
    </row>
    <row r="14" spans="1:10" x14ac:dyDescent="0.3">
      <c r="A14" s="60" t="s">
        <v>77</v>
      </c>
      <c r="B14" s="60"/>
      <c r="C14" s="60"/>
      <c r="D14" s="60"/>
      <c r="E14" s="60"/>
    </row>
  </sheetData>
  <mergeCells count="1">
    <mergeCell ref="A2:E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29"/>
  <sheetViews>
    <sheetView showGridLines="0" zoomScaleNormal="100" workbookViewId="0"/>
  </sheetViews>
  <sheetFormatPr defaultColWidth="11.5546875" defaultRowHeight="14.4" x14ac:dyDescent="0.3"/>
  <cols>
    <col min="1" max="1" width="99" customWidth="1"/>
    <col min="2" max="2" width="9.21875" customWidth="1"/>
    <col min="3" max="3" width="66.77734375" customWidth="1"/>
  </cols>
  <sheetData>
    <row r="1" spans="1:6" ht="15.6" customHeight="1" x14ac:dyDescent="0.3">
      <c r="A1" s="18" t="s">
        <v>44</v>
      </c>
    </row>
    <row r="2" spans="1:6" ht="13.05" customHeight="1" x14ac:dyDescent="0.3"/>
    <row r="3" spans="1:6" ht="14.1" customHeight="1" x14ac:dyDescent="0.3">
      <c r="A3" s="19" t="s">
        <v>6</v>
      </c>
    </row>
    <row r="4" spans="1:6" ht="139.80000000000001" customHeight="1" x14ac:dyDescent="0.3">
      <c r="A4" s="66" t="s">
        <v>142</v>
      </c>
      <c r="C4" s="22"/>
      <c r="F4" s="28"/>
    </row>
    <row r="5" spans="1:6" x14ac:dyDescent="0.3">
      <c r="A5" s="17"/>
      <c r="B5" s="29"/>
      <c r="C5" s="22"/>
      <c r="F5" s="28"/>
    </row>
    <row r="6" spans="1:6" ht="14.1" customHeight="1" x14ac:dyDescent="0.3">
      <c r="A6" s="19" t="s">
        <v>49</v>
      </c>
      <c r="C6" s="23"/>
    </row>
    <row r="7" spans="1:6" ht="14.1" customHeight="1" x14ac:dyDescent="0.3">
      <c r="A7" s="38" t="s">
        <v>62</v>
      </c>
      <c r="C7" s="30"/>
    </row>
    <row r="8" spans="1:6" ht="14.1" customHeight="1" x14ac:dyDescent="0.3">
      <c r="A8" s="31"/>
    </row>
    <row r="9" spans="1:6" ht="14.1" customHeight="1" x14ac:dyDescent="0.3">
      <c r="A9" s="19" t="s">
        <v>7</v>
      </c>
    </row>
    <row r="10" spans="1:6" ht="40.5" customHeight="1" x14ac:dyDescent="0.3">
      <c r="A10" s="17" t="s">
        <v>134</v>
      </c>
      <c r="B10" s="32"/>
      <c r="C10" s="37"/>
    </row>
    <row r="11" spans="1:6" ht="14.1" customHeight="1" x14ac:dyDescent="0.3"/>
    <row r="12" spans="1:6" ht="14.1" customHeight="1" x14ac:dyDescent="0.3">
      <c r="A12" s="24" t="s">
        <v>50</v>
      </c>
    </row>
    <row r="13" spans="1:6" ht="55.95" customHeight="1" x14ac:dyDescent="0.3">
      <c r="A13" s="33" t="s">
        <v>51</v>
      </c>
      <c r="C13" s="22"/>
    </row>
    <row r="14" spans="1:6" x14ac:dyDescent="0.3">
      <c r="A14" s="34" t="s">
        <v>38</v>
      </c>
      <c r="C14" s="22"/>
    </row>
    <row r="15" spans="1:6" ht="14.1" customHeight="1" x14ac:dyDescent="0.3"/>
    <row r="16" spans="1:6" ht="14.1" customHeight="1" x14ac:dyDescent="0.3">
      <c r="A16" s="35" t="s">
        <v>52</v>
      </c>
    </row>
    <row r="17" spans="1:3" ht="103.95" customHeight="1" x14ac:dyDescent="0.3">
      <c r="A17" s="17" t="s">
        <v>53</v>
      </c>
      <c r="C17" s="22"/>
    </row>
    <row r="18" spans="1:3" ht="14.1" customHeight="1" x14ac:dyDescent="0.3"/>
    <row r="19" spans="1:3" ht="14.1" customHeight="1" x14ac:dyDescent="0.3">
      <c r="A19" s="19" t="s">
        <v>20</v>
      </c>
    </row>
    <row r="20" spans="1:3" ht="41.1" customHeight="1" x14ac:dyDescent="0.3">
      <c r="A20" s="17" t="s">
        <v>33</v>
      </c>
    </row>
    <row r="21" spans="1:3" ht="107.1" customHeight="1" x14ac:dyDescent="0.3">
      <c r="A21" s="17" t="s">
        <v>54</v>
      </c>
    </row>
    <row r="22" spans="1:3" ht="14.1" customHeight="1" x14ac:dyDescent="0.3">
      <c r="A22" s="10" t="s">
        <v>55</v>
      </c>
    </row>
    <row r="23" spans="1:3" ht="80.099999999999994" customHeight="1" x14ac:dyDescent="0.3">
      <c r="A23" s="17" t="s">
        <v>40</v>
      </c>
    </row>
    <row r="24" spans="1:3" ht="14.1" customHeight="1" x14ac:dyDescent="0.3">
      <c r="A24" s="36"/>
    </row>
    <row r="25" spans="1:3" x14ac:dyDescent="0.3">
      <c r="A25" s="2"/>
    </row>
    <row r="26" spans="1:3" x14ac:dyDescent="0.3">
      <c r="A26" s="17"/>
    </row>
    <row r="27" spans="1:3" x14ac:dyDescent="0.3">
      <c r="A27" s="17"/>
    </row>
    <row r="28" spans="1:3" x14ac:dyDescent="0.3">
      <c r="A28" s="17"/>
    </row>
    <row r="29" spans="1:3" x14ac:dyDescent="0.3">
      <c r="A29" s="17"/>
    </row>
  </sheetData>
  <hyperlinks>
    <hyperlink ref="A22" r:id="rId1" xr:uid="{00000000-0004-0000-0A00-000000000000}"/>
    <hyperlink ref="A14" r:id="rId2" display="https://www.cbs.nl/nl-nl/onze-diensten/methoden/onderzoeksomschrijvingen/korte-onderzoeksbeschrijvingen/barometer-culturele-diversiteit-ingezoomde-variant" xr:uid="{00000000-0004-0000-0A00-000001000000}"/>
  </hyperlinks>
  <pageMargins left="0.75" right="0.75" top="1" bottom="1" header="0.5" footer="0.5"/>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29"/>
  <sheetViews>
    <sheetView showGridLines="0" zoomScaleNormal="100" workbookViewId="0"/>
  </sheetViews>
  <sheetFormatPr defaultColWidth="11.5546875" defaultRowHeight="14.4" x14ac:dyDescent="0.3"/>
  <cols>
    <col min="1" max="1" width="21" customWidth="1"/>
    <col min="2" max="2" width="84.77734375" customWidth="1"/>
    <col min="4" max="4" width="64" customWidth="1"/>
  </cols>
  <sheetData>
    <row r="1" spans="1:11" ht="15.6" customHeight="1" x14ac:dyDescent="0.3">
      <c r="A1" s="14" t="s">
        <v>34</v>
      </c>
    </row>
    <row r="2" spans="1:11" ht="13.05" customHeight="1" x14ac:dyDescent="0.3">
      <c r="A2" s="14"/>
    </row>
    <row r="3" spans="1:11" x14ac:dyDescent="0.3">
      <c r="A3" s="7" t="s">
        <v>9</v>
      </c>
    </row>
    <row r="4" spans="1:11" ht="104.55" customHeight="1" x14ac:dyDescent="0.3">
      <c r="A4" s="39" t="s">
        <v>41</v>
      </c>
      <c r="B4" s="17" t="s">
        <v>42</v>
      </c>
    </row>
    <row r="5" spans="1:11" ht="15" customHeight="1" x14ac:dyDescent="0.3">
      <c r="A5" s="39" t="s">
        <v>29</v>
      </c>
      <c r="B5" s="17" t="s">
        <v>65</v>
      </c>
    </row>
    <row r="6" spans="1:11" x14ac:dyDescent="0.3">
      <c r="B6" s="28"/>
    </row>
    <row r="7" spans="1:11" x14ac:dyDescent="0.3">
      <c r="A7" s="35" t="s">
        <v>8</v>
      </c>
    </row>
    <row r="8" spans="1:11" x14ac:dyDescent="0.3">
      <c r="A8" s="39" t="s">
        <v>56</v>
      </c>
      <c r="B8" s="41" t="s">
        <v>22</v>
      </c>
    </row>
    <row r="9" spans="1:11" x14ac:dyDescent="0.3">
      <c r="A9" s="39" t="s">
        <v>23</v>
      </c>
      <c r="B9" s="41" t="s">
        <v>24</v>
      </c>
    </row>
    <row r="10" spans="1:11" x14ac:dyDescent="0.3">
      <c r="A10" s="39" t="s">
        <v>27</v>
      </c>
      <c r="B10" s="41" t="s">
        <v>28</v>
      </c>
    </row>
    <row r="11" spans="1:11" ht="13.05" customHeight="1" x14ac:dyDescent="0.3">
      <c r="F11" s="40"/>
      <c r="G11" s="15"/>
      <c r="H11" s="15"/>
      <c r="I11" s="15"/>
      <c r="J11" s="15"/>
      <c r="K11" s="15"/>
    </row>
    <row r="12" spans="1:11" ht="14.55" customHeight="1" x14ac:dyDescent="0.3">
      <c r="A12" s="35" t="s">
        <v>25</v>
      </c>
      <c r="F12" s="40"/>
    </row>
    <row r="13" spans="1:11" ht="14.55" customHeight="1" x14ac:dyDescent="0.3">
      <c r="A13" s="39" t="s">
        <v>10</v>
      </c>
      <c r="B13" s="35" t="s">
        <v>11</v>
      </c>
      <c r="F13" s="40"/>
    </row>
    <row r="14" spans="1:11" ht="195" customHeight="1" x14ac:dyDescent="0.3">
      <c r="A14" s="39" t="s">
        <v>12</v>
      </c>
      <c r="B14" s="17" t="s">
        <v>57</v>
      </c>
      <c r="F14" s="40"/>
      <c r="G14" s="15"/>
      <c r="H14" s="15"/>
      <c r="I14" s="15"/>
      <c r="J14" s="15"/>
      <c r="K14" s="15"/>
    </row>
    <row r="15" spans="1:11" x14ac:dyDescent="0.3">
      <c r="A15" s="39" t="s">
        <v>13</v>
      </c>
      <c r="B15" s="41" t="s">
        <v>21</v>
      </c>
    </row>
    <row r="16" spans="1:11" x14ac:dyDescent="0.3">
      <c r="A16" s="39" t="s">
        <v>14</v>
      </c>
      <c r="B16" s="41" t="s">
        <v>15</v>
      </c>
    </row>
    <row r="17" spans="1:4" x14ac:dyDescent="0.3">
      <c r="A17" s="39" t="s">
        <v>16</v>
      </c>
      <c r="B17" s="41" t="s">
        <v>17</v>
      </c>
    </row>
    <row r="18" spans="1:4" ht="26.1" customHeight="1" x14ac:dyDescent="0.3">
      <c r="A18" s="39" t="s">
        <v>18</v>
      </c>
      <c r="B18" s="17" t="s">
        <v>26</v>
      </c>
    </row>
    <row r="20" spans="1:4" x14ac:dyDescent="0.3">
      <c r="A20" s="39" t="s">
        <v>10</v>
      </c>
      <c r="B20" s="35" t="s">
        <v>63</v>
      </c>
    </row>
    <row r="21" spans="1:4" ht="52.8" customHeight="1" x14ac:dyDescent="0.3">
      <c r="A21" s="39" t="s">
        <v>12</v>
      </c>
      <c r="B21" s="17" t="s">
        <v>135</v>
      </c>
    </row>
    <row r="22" spans="1:4" x14ac:dyDescent="0.3">
      <c r="A22" s="39" t="s">
        <v>13</v>
      </c>
      <c r="B22" s="41" t="s">
        <v>64</v>
      </c>
    </row>
    <row r="23" spans="1:4" x14ac:dyDescent="0.3">
      <c r="A23" s="39" t="s">
        <v>14</v>
      </c>
      <c r="B23" s="41" t="s">
        <v>15</v>
      </c>
    </row>
    <row r="24" spans="1:4" x14ac:dyDescent="0.3">
      <c r="A24" s="39" t="s">
        <v>16</v>
      </c>
      <c r="B24" s="41" t="s">
        <v>19</v>
      </c>
    </row>
    <row r="25" spans="1:4" ht="52.05" customHeight="1" x14ac:dyDescent="0.3">
      <c r="A25" s="39" t="s">
        <v>18</v>
      </c>
      <c r="B25" s="17" t="s">
        <v>66</v>
      </c>
      <c r="D25" s="22"/>
    </row>
    <row r="26" spans="1:4" ht="69" x14ac:dyDescent="0.3">
      <c r="A26" s="39"/>
      <c r="B26" s="17" t="s">
        <v>58</v>
      </c>
    </row>
    <row r="27" spans="1:4" ht="39" customHeight="1" x14ac:dyDescent="0.3">
      <c r="A27" s="67"/>
      <c r="D27" s="22"/>
    </row>
    <row r="28" spans="1:4" ht="52.05" customHeight="1" x14ac:dyDescent="0.3">
      <c r="A28" s="41"/>
      <c r="D28" s="22"/>
    </row>
    <row r="29" spans="1:4" x14ac:dyDescent="0.3">
      <c r="B29" s="17"/>
    </row>
  </sheetData>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23"/>
  <sheetViews>
    <sheetView showGridLines="0" zoomScaleNormal="100" workbookViewId="0"/>
  </sheetViews>
  <sheetFormatPr defaultColWidth="11.5546875" defaultRowHeight="14.4" x14ac:dyDescent="0.3"/>
  <cols>
    <col min="1" max="1" width="27.77734375" customWidth="1"/>
    <col min="2" max="2" width="79.5546875" customWidth="1"/>
  </cols>
  <sheetData>
    <row r="1" spans="1:7" ht="15.45" customHeight="1" x14ac:dyDescent="0.3">
      <c r="A1" s="14" t="s">
        <v>0</v>
      </c>
      <c r="B1" s="15"/>
      <c r="C1" s="15"/>
      <c r="D1" s="15"/>
      <c r="E1" s="15"/>
      <c r="F1" s="9"/>
      <c r="G1" s="15"/>
    </row>
    <row r="2" spans="1:7" ht="13.05" customHeight="1" x14ac:dyDescent="0.3">
      <c r="A2" s="16"/>
      <c r="B2" s="15"/>
      <c r="C2" s="15"/>
      <c r="D2" s="15"/>
      <c r="E2" s="15"/>
      <c r="F2" s="15"/>
      <c r="G2" s="15"/>
    </row>
    <row r="3" spans="1:7" ht="13.05" customHeight="1" x14ac:dyDescent="0.3">
      <c r="A3" s="7" t="s">
        <v>31</v>
      </c>
      <c r="B3" s="15"/>
      <c r="C3" s="15"/>
      <c r="D3" s="15"/>
      <c r="E3" s="15"/>
      <c r="F3" s="15"/>
      <c r="G3" s="15"/>
    </row>
    <row r="4" spans="1:7" ht="13.05" customHeight="1" x14ac:dyDescent="0.3">
      <c r="A4" s="10" t="s">
        <v>45</v>
      </c>
      <c r="B4" s="2" t="s">
        <v>43</v>
      </c>
    </row>
    <row r="5" spans="1:7" ht="13.05" customHeight="1" x14ac:dyDescent="0.3">
      <c r="A5" s="13" t="str">
        <f>HYPERLINK("#'Tabel 1'!A1", "Tabel 1")</f>
        <v>Tabel 1</v>
      </c>
      <c r="B5" s="2" t="s">
        <v>68</v>
      </c>
    </row>
    <row r="6" spans="1:7" ht="13.05" customHeight="1" x14ac:dyDescent="0.3">
      <c r="A6" s="13" t="str">
        <f>HYPERLINK("#'Tabel 2'!A1", "Tabel 2")</f>
        <v>Tabel 2</v>
      </c>
      <c r="B6" s="2" t="s">
        <v>80</v>
      </c>
    </row>
    <row r="7" spans="1:7" ht="13.05" customHeight="1" x14ac:dyDescent="0.3">
      <c r="A7" s="13" t="str">
        <f>HYPERLINK("#'Tabel 3'!A1", "Tabel 3")</f>
        <v>Tabel 3</v>
      </c>
      <c r="B7" s="2" t="s">
        <v>87</v>
      </c>
    </row>
    <row r="8" spans="1:7" ht="13.05" customHeight="1" x14ac:dyDescent="0.3">
      <c r="A8" s="8" t="str">
        <f>HYPERLINK("#'Tabel 4'!A1", "Tabel 4")</f>
        <v>Tabel 4</v>
      </c>
      <c r="B8" s="2" t="s">
        <v>92</v>
      </c>
    </row>
    <row r="9" spans="1:7" ht="13.05" customHeight="1" x14ac:dyDescent="0.3">
      <c r="A9" s="8" t="str">
        <f>HYPERLINK("#'Tabel 5'!A1", "Tabel 5")</f>
        <v>Tabel 5</v>
      </c>
      <c r="B9" s="2" t="s">
        <v>109</v>
      </c>
    </row>
    <row r="10" spans="1:7" ht="13.05" customHeight="1" x14ac:dyDescent="0.3">
      <c r="A10" s="8" t="str">
        <f>HYPERLINK("#'Tabel 6'!A1", "Tabel 6")</f>
        <v>Tabel 6</v>
      </c>
      <c r="B10" s="2" t="s">
        <v>117</v>
      </c>
    </row>
    <row r="11" spans="1:7" ht="13.05" customHeight="1" x14ac:dyDescent="0.3">
      <c r="A11" s="8" t="str">
        <f>HYPERLINK("#'Tabel 7'!A1", "Tabel 7")</f>
        <v>Tabel 7</v>
      </c>
      <c r="B11" s="2" t="s">
        <v>121</v>
      </c>
    </row>
    <row r="12" spans="1:7" ht="13.05" customHeight="1" x14ac:dyDescent="0.3">
      <c r="A12" s="8" t="str">
        <f>HYPERLINK("#'Tabel 8'!A1", "Tabel 8")</f>
        <v>Tabel 8</v>
      </c>
      <c r="B12" s="2" t="s">
        <v>130</v>
      </c>
    </row>
    <row r="13" spans="1:7" ht="13.05" customHeight="1" x14ac:dyDescent="0.3">
      <c r="A13" s="8" t="s">
        <v>1</v>
      </c>
      <c r="B13" s="2" t="s">
        <v>44</v>
      </c>
    </row>
    <row r="14" spans="1:7" ht="13.05" customHeight="1" x14ac:dyDescent="0.3">
      <c r="A14" s="8" t="s">
        <v>9</v>
      </c>
      <c r="B14" s="2" t="s">
        <v>34</v>
      </c>
    </row>
    <row r="15" spans="1:7" ht="13.05" customHeight="1" x14ac:dyDescent="0.3">
      <c r="B15" s="15"/>
      <c r="D15" s="16"/>
    </row>
    <row r="16" spans="1:7" ht="13.05" customHeight="1" x14ac:dyDescent="0.3">
      <c r="A16" s="7" t="s">
        <v>30</v>
      </c>
      <c r="D16" s="16"/>
    </row>
    <row r="17" spans="1:4" ht="13.05" customHeight="1" x14ac:dyDescent="0.3">
      <c r="A17" s="16" t="s">
        <v>61</v>
      </c>
      <c r="D17" s="16"/>
    </row>
    <row r="18" spans="1:4" ht="13.05" customHeight="1" x14ac:dyDescent="0.3">
      <c r="A18" s="16" t="s">
        <v>36</v>
      </c>
      <c r="D18" s="16"/>
    </row>
    <row r="19" spans="1:4" ht="13.05" customHeight="1" x14ac:dyDescent="0.3">
      <c r="A19" s="16"/>
      <c r="D19" s="16"/>
    </row>
    <row r="20" spans="1:4" ht="13.05" customHeight="1" x14ac:dyDescent="0.3">
      <c r="A20" s="7" t="s">
        <v>2</v>
      </c>
      <c r="B20" s="12"/>
      <c r="D20" s="16"/>
    </row>
    <row r="21" spans="1:4" ht="13.05" customHeight="1" x14ac:dyDescent="0.3">
      <c r="A21" s="16" t="s">
        <v>3</v>
      </c>
      <c r="B21" s="11"/>
      <c r="D21" s="16"/>
    </row>
    <row r="22" spans="1:4" ht="13.05" customHeight="1" x14ac:dyDescent="0.3">
      <c r="A22" s="16" t="s">
        <v>4</v>
      </c>
      <c r="B22" s="11"/>
      <c r="D22" s="16"/>
    </row>
    <row r="23" spans="1:4" ht="13.05" customHeight="1" x14ac:dyDescent="0.3">
      <c r="A23" s="16" t="s">
        <v>32</v>
      </c>
      <c r="B23" s="11"/>
    </row>
  </sheetData>
  <conditionalFormatting sqref="B1:B3 B5:B12">
    <cfRule type="cellIs" dxfId="1" priority="53" stopIfTrue="1" operator="equal">
      <formula>"   "</formula>
    </cfRule>
    <cfRule type="cellIs" dxfId="0" priority="54" stopIfTrue="1" operator="equal">
      <formula>"    "</formula>
    </cfRule>
  </conditionalFormatting>
  <hyperlinks>
    <hyperlink ref="A13" location="Toelichting!A1" display="Toelichting" xr:uid="{00000000-0004-0000-0100-000000000000}"/>
    <hyperlink ref="A14" location="Begrippen!A1" display="Begrippen" xr:uid="{00000000-0004-0000-0100-000001000000}"/>
    <hyperlink ref="A4" location="Introductie!A1" display="Introductie" xr:uid="{00000000-0004-0000-0100-000002000000}"/>
  </hyperlinks>
  <pageMargins left="0.75" right="0.75" top="1" bottom="1" header="0.5" footer="0.5"/>
  <pageSetup paperSize="9" scale="7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0"/>
  <sheetViews>
    <sheetView showGridLines="0" zoomScaleNormal="100" workbookViewId="0"/>
  </sheetViews>
  <sheetFormatPr defaultColWidth="11.5546875" defaultRowHeight="14.4" x14ac:dyDescent="0.3"/>
  <cols>
    <col min="1" max="1" width="99" customWidth="1"/>
    <col min="2" max="2" width="9.21875" customWidth="1"/>
    <col min="3" max="3" width="36.5546875" customWidth="1"/>
  </cols>
  <sheetData>
    <row r="1" spans="1:4" ht="15.6" customHeight="1" x14ac:dyDescent="0.3">
      <c r="A1" s="18" t="s">
        <v>45</v>
      </c>
    </row>
    <row r="2" spans="1:4" ht="13.05" customHeight="1" x14ac:dyDescent="0.3"/>
    <row r="3" spans="1:4" ht="14.1" customHeight="1" x14ac:dyDescent="0.3">
      <c r="A3" s="19" t="s">
        <v>5</v>
      </c>
    </row>
    <row r="4" spans="1:4" ht="64.95" customHeight="1" x14ac:dyDescent="0.3">
      <c r="A4" s="17" t="s">
        <v>46</v>
      </c>
      <c r="D4" s="20"/>
    </row>
    <row r="5" spans="1:4" x14ac:dyDescent="0.3">
      <c r="A5" s="17"/>
      <c r="D5" s="21"/>
    </row>
    <row r="6" spans="1:4" ht="80.55" customHeight="1" x14ac:dyDescent="0.3">
      <c r="A6" s="66" t="s">
        <v>133</v>
      </c>
      <c r="C6" s="22"/>
      <c r="D6" s="21"/>
    </row>
    <row r="7" spans="1:4" x14ac:dyDescent="0.3">
      <c r="A7" s="17"/>
    </row>
    <row r="8" spans="1:4" ht="78" customHeight="1" x14ac:dyDescent="0.3">
      <c r="A8" s="17" t="s">
        <v>59</v>
      </c>
      <c r="C8" s="23"/>
    </row>
    <row r="9" spans="1:4" ht="14.1" customHeight="1" x14ac:dyDescent="0.3">
      <c r="A9" s="10" t="s">
        <v>37</v>
      </c>
    </row>
    <row r="10" spans="1:4" ht="14.1" customHeight="1" x14ac:dyDescent="0.3">
      <c r="A10" s="10"/>
    </row>
    <row r="11" spans="1:4" ht="14.1" customHeight="1" x14ac:dyDescent="0.3">
      <c r="A11" s="24" t="s">
        <v>47</v>
      </c>
    </row>
    <row r="12" spans="1:4" ht="66.45" customHeight="1" x14ac:dyDescent="0.3">
      <c r="A12" s="25" t="s">
        <v>129</v>
      </c>
      <c r="C12" s="26"/>
    </row>
    <row r="13" spans="1:4" ht="14.1" customHeight="1" x14ac:dyDescent="0.3">
      <c r="A13" s="27"/>
    </row>
    <row r="14" spans="1:4" ht="14.1" customHeight="1" x14ac:dyDescent="0.3">
      <c r="A14" s="19" t="s">
        <v>48</v>
      </c>
    </row>
    <row r="15" spans="1:4" ht="14.1" customHeight="1" x14ac:dyDescent="0.3">
      <c r="A15" s="10" t="s">
        <v>39</v>
      </c>
    </row>
    <row r="16" spans="1:4" x14ac:dyDescent="0.3">
      <c r="A16" s="2"/>
    </row>
    <row r="17" spans="1:1" x14ac:dyDescent="0.3">
      <c r="A17" s="17"/>
    </row>
    <row r="18" spans="1:1" x14ac:dyDescent="0.3">
      <c r="A18" s="17"/>
    </row>
    <row r="19" spans="1:1" x14ac:dyDescent="0.3">
      <c r="A19" s="17"/>
    </row>
    <row r="20" spans="1:1" x14ac:dyDescent="0.3">
      <c r="A20" s="17"/>
    </row>
  </sheetData>
  <hyperlinks>
    <hyperlink ref="A9" r:id="rId1" xr:uid="{00000000-0004-0000-0200-000000000000}"/>
    <hyperlink ref="A15" r:id="rId2" xr:uid="{00000000-0004-0000-0200-000001000000}"/>
  </hyperlinks>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4"/>
  <sheetViews>
    <sheetView showGridLines="0" workbookViewId="0"/>
  </sheetViews>
  <sheetFormatPr defaultColWidth="11.5546875" defaultRowHeight="14.4" x14ac:dyDescent="0.3"/>
  <cols>
    <col min="1" max="1" width="39.44140625" customWidth="1"/>
    <col min="2" max="2" width="6.5546875" customWidth="1"/>
    <col min="3" max="3" width="16.77734375" customWidth="1"/>
    <col min="4" max="4" width="19.77734375" customWidth="1"/>
    <col min="5" max="5" width="16.77734375" customWidth="1"/>
  </cols>
  <sheetData>
    <row r="1" spans="1:10" x14ac:dyDescent="0.3">
      <c r="A1" s="42" t="s">
        <v>67</v>
      </c>
      <c r="J1" s="42"/>
    </row>
    <row r="2" spans="1:10" x14ac:dyDescent="0.3">
      <c r="A2" s="72" t="s">
        <v>68</v>
      </c>
      <c r="B2" s="72"/>
      <c r="C2" s="72"/>
      <c r="D2" s="72"/>
      <c r="E2" s="72"/>
    </row>
    <row r="3" spans="1:10" x14ac:dyDescent="0.3">
      <c r="A3" s="44"/>
      <c r="B3" s="44" t="s">
        <v>69</v>
      </c>
      <c r="C3" s="45" t="s">
        <v>71</v>
      </c>
      <c r="D3" s="45"/>
      <c r="E3" s="45"/>
    </row>
    <row r="4" spans="1:10" x14ac:dyDescent="0.3">
      <c r="A4" s="45"/>
      <c r="B4" s="45"/>
      <c r="C4" s="45" t="s">
        <v>72</v>
      </c>
      <c r="D4" s="65" t="s">
        <v>73</v>
      </c>
      <c r="E4" s="45" t="s">
        <v>74</v>
      </c>
    </row>
    <row r="6" spans="1:10" x14ac:dyDescent="0.3">
      <c r="B6" s="46" t="s">
        <v>70</v>
      </c>
    </row>
    <row r="8" spans="1:10" x14ac:dyDescent="0.3">
      <c r="A8" s="44" t="s">
        <v>69</v>
      </c>
      <c r="B8" s="61">
        <v>100</v>
      </c>
      <c r="C8" s="61">
        <v>72</v>
      </c>
      <c r="D8" s="61">
        <v>5</v>
      </c>
      <c r="E8" s="61">
        <v>23</v>
      </c>
    </row>
    <row r="9" spans="1:10" x14ac:dyDescent="0.3">
      <c r="A9" s="44"/>
      <c r="B9" s="43"/>
      <c r="C9" s="43"/>
      <c r="D9" s="43"/>
      <c r="E9" s="43"/>
    </row>
    <row r="10" spans="1:10" x14ac:dyDescent="0.3">
      <c r="A10" s="46" t="s">
        <v>78</v>
      </c>
      <c r="B10" s="43"/>
      <c r="C10" s="43"/>
      <c r="D10" s="43"/>
      <c r="E10" s="43"/>
    </row>
    <row r="11" spans="1:10" x14ac:dyDescent="0.3">
      <c r="A11" s="44" t="s">
        <v>75</v>
      </c>
      <c r="B11" s="61">
        <v>100</v>
      </c>
      <c r="C11" s="61">
        <v>75</v>
      </c>
      <c r="D11" s="61">
        <v>4</v>
      </c>
      <c r="E11" s="61">
        <v>21</v>
      </c>
    </row>
    <row r="12" spans="1:10" x14ac:dyDescent="0.3">
      <c r="A12" s="44" t="s">
        <v>76</v>
      </c>
      <c r="B12" s="61">
        <v>100</v>
      </c>
      <c r="C12" s="61">
        <v>71</v>
      </c>
      <c r="D12" s="61">
        <v>6</v>
      </c>
      <c r="E12" s="61">
        <v>24</v>
      </c>
    </row>
    <row r="13" spans="1:10" x14ac:dyDescent="0.3">
      <c r="A13" s="44"/>
      <c r="B13" s="43"/>
      <c r="C13" s="43"/>
      <c r="D13" s="43"/>
      <c r="E13" s="43"/>
    </row>
    <row r="14" spans="1:10" x14ac:dyDescent="0.3">
      <c r="A14" s="47" t="s">
        <v>77</v>
      </c>
      <c r="B14" s="47"/>
      <c r="C14" s="47"/>
      <c r="D14" s="47"/>
      <c r="E14" s="47"/>
    </row>
  </sheetData>
  <mergeCells count="1">
    <mergeCell ref="A2:E2"/>
  </mergeCells>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6"/>
  <sheetViews>
    <sheetView showGridLines="0" workbookViewId="0"/>
  </sheetViews>
  <sheetFormatPr defaultColWidth="11.5546875" defaultRowHeight="14.4" x14ac:dyDescent="0.3"/>
  <cols>
    <col min="1" max="1" width="39.44140625" customWidth="1"/>
    <col min="2" max="2" width="6.5546875" customWidth="1"/>
    <col min="3" max="3" width="16.77734375" customWidth="1"/>
    <col min="4" max="4" width="19.77734375" customWidth="1"/>
    <col min="5" max="5" width="16.77734375" customWidth="1"/>
  </cols>
  <sheetData>
    <row r="1" spans="1:10" x14ac:dyDescent="0.3">
      <c r="A1" s="42" t="s">
        <v>79</v>
      </c>
      <c r="J1" s="42"/>
    </row>
    <row r="2" spans="1:10" x14ac:dyDescent="0.3">
      <c r="A2" s="72" t="s">
        <v>80</v>
      </c>
      <c r="B2" s="72"/>
      <c r="C2" s="72"/>
      <c r="D2" s="72"/>
      <c r="E2" s="72"/>
    </row>
    <row r="3" spans="1:10" x14ac:dyDescent="0.3">
      <c r="A3" s="44"/>
      <c r="B3" s="44" t="s">
        <v>69</v>
      </c>
      <c r="C3" s="45" t="s">
        <v>71</v>
      </c>
      <c r="D3" s="45"/>
      <c r="E3" s="45"/>
    </row>
    <row r="4" spans="1:10" x14ac:dyDescent="0.3">
      <c r="A4" s="45"/>
      <c r="B4" s="45"/>
      <c r="C4" s="45" t="s">
        <v>72</v>
      </c>
      <c r="D4" s="45" t="s">
        <v>73</v>
      </c>
      <c r="E4" s="45" t="s">
        <v>74</v>
      </c>
    </row>
    <row r="6" spans="1:10" x14ac:dyDescent="0.3">
      <c r="B6" s="46" t="s">
        <v>70</v>
      </c>
    </row>
    <row r="8" spans="1:10" x14ac:dyDescent="0.3">
      <c r="A8" s="44" t="s">
        <v>69</v>
      </c>
      <c r="B8" s="61">
        <v>100</v>
      </c>
      <c r="C8" s="61">
        <v>72</v>
      </c>
      <c r="D8" s="61">
        <v>5</v>
      </c>
      <c r="E8" s="61">
        <v>23</v>
      </c>
    </row>
    <row r="9" spans="1:10" x14ac:dyDescent="0.3">
      <c r="A9" s="44"/>
      <c r="B9" s="48"/>
      <c r="C9" s="48"/>
      <c r="D9" s="48"/>
      <c r="E9" s="48"/>
    </row>
    <row r="10" spans="1:10" x14ac:dyDescent="0.3">
      <c r="A10" s="46" t="s">
        <v>85</v>
      </c>
      <c r="B10" s="48"/>
      <c r="C10" s="48"/>
      <c r="D10" s="48"/>
      <c r="E10" s="48"/>
    </row>
    <row r="11" spans="1:10" x14ac:dyDescent="0.3">
      <c r="A11" s="44" t="s">
        <v>81</v>
      </c>
      <c r="B11" s="61">
        <v>100</v>
      </c>
      <c r="C11" s="61">
        <v>65</v>
      </c>
      <c r="D11" s="61">
        <v>5</v>
      </c>
      <c r="E11" s="61">
        <v>29</v>
      </c>
    </row>
    <row r="12" spans="1:10" x14ac:dyDescent="0.3">
      <c r="A12" s="44" t="s">
        <v>82</v>
      </c>
      <c r="B12" s="61">
        <v>100</v>
      </c>
      <c r="C12" s="61">
        <v>73</v>
      </c>
      <c r="D12" s="61">
        <v>5</v>
      </c>
      <c r="E12" s="61">
        <v>23</v>
      </c>
    </row>
    <row r="13" spans="1:10" x14ac:dyDescent="0.3">
      <c r="A13" s="44" t="s">
        <v>83</v>
      </c>
      <c r="B13" s="61">
        <v>100</v>
      </c>
      <c r="C13" s="61">
        <v>76</v>
      </c>
      <c r="D13" s="61">
        <v>5</v>
      </c>
      <c r="E13" s="61">
        <v>19</v>
      </c>
    </row>
    <row r="14" spans="1:10" x14ac:dyDescent="0.3">
      <c r="A14" s="44" t="s">
        <v>84</v>
      </c>
      <c r="B14" s="61">
        <v>100</v>
      </c>
      <c r="C14" s="61">
        <v>79</v>
      </c>
      <c r="D14" s="61">
        <v>5</v>
      </c>
      <c r="E14" s="61">
        <v>16</v>
      </c>
    </row>
    <row r="15" spans="1:10" x14ac:dyDescent="0.3">
      <c r="A15" s="44"/>
      <c r="B15" s="48"/>
      <c r="C15" s="48"/>
      <c r="D15" s="48"/>
      <c r="E15" s="48"/>
    </row>
    <row r="16" spans="1:10" x14ac:dyDescent="0.3">
      <c r="A16" s="47" t="s">
        <v>77</v>
      </c>
      <c r="B16" s="47"/>
      <c r="C16" s="47"/>
      <c r="D16" s="47"/>
      <c r="E16" s="47"/>
    </row>
  </sheetData>
  <mergeCells count="1">
    <mergeCell ref="A2:E2"/>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4"/>
  <sheetViews>
    <sheetView showGridLines="0" workbookViewId="0"/>
  </sheetViews>
  <sheetFormatPr defaultColWidth="11.5546875" defaultRowHeight="14.4" x14ac:dyDescent="0.3"/>
  <cols>
    <col min="1" max="1" width="39.44140625" customWidth="1"/>
    <col min="2" max="2" width="6.5546875" customWidth="1"/>
    <col min="3" max="3" width="16.77734375" customWidth="1"/>
    <col min="4" max="4" width="19.77734375" customWidth="1"/>
    <col min="5" max="5" width="16.77734375" customWidth="1"/>
  </cols>
  <sheetData>
    <row r="1" spans="1:10" x14ac:dyDescent="0.3">
      <c r="A1" s="42" t="s">
        <v>86</v>
      </c>
      <c r="J1" s="42"/>
    </row>
    <row r="2" spans="1:10" x14ac:dyDescent="0.3">
      <c r="A2" s="72" t="s">
        <v>87</v>
      </c>
      <c r="B2" s="72"/>
      <c r="C2" s="72"/>
      <c r="D2" s="72"/>
      <c r="E2" s="72"/>
    </row>
    <row r="3" spans="1:10" x14ac:dyDescent="0.3">
      <c r="A3" s="44"/>
      <c r="B3" s="44" t="s">
        <v>69</v>
      </c>
      <c r="C3" s="45" t="s">
        <v>71</v>
      </c>
      <c r="D3" s="45"/>
      <c r="E3" s="45"/>
    </row>
    <row r="4" spans="1:10" x14ac:dyDescent="0.3">
      <c r="A4" s="45"/>
      <c r="B4" s="45"/>
      <c r="C4" s="45" t="s">
        <v>72</v>
      </c>
      <c r="D4" s="45" t="s">
        <v>73</v>
      </c>
      <c r="E4" s="45" t="s">
        <v>74</v>
      </c>
    </row>
    <row r="6" spans="1:10" x14ac:dyDescent="0.3">
      <c r="B6" s="46" t="s">
        <v>70</v>
      </c>
    </row>
    <row r="8" spans="1:10" x14ac:dyDescent="0.3">
      <c r="A8" s="44" t="s">
        <v>69</v>
      </c>
      <c r="B8" s="61">
        <v>100</v>
      </c>
      <c r="C8" s="61">
        <v>72</v>
      </c>
      <c r="D8" s="61">
        <v>5</v>
      </c>
      <c r="E8" s="61">
        <v>23</v>
      </c>
    </row>
    <row r="9" spans="1:10" x14ac:dyDescent="0.3">
      <c r="A9" s="44"/>
      <c r="B9" s="49"/>
      <c r="C9" s="49"/>
      <c r="D9" s="49"/>
      <c r="E9" s="49"/>
    </row>
    <row r="10" spans="1:10" x14ac:dyDescent="0.3">
      <c r="A10" s="46" t="s">
        <v>90</v>
      </c>
      <c r="B10" s="49"/>
      <c r="C10" s="49"/>
      <c r="D10" s="49"/>
      <c r="E10" s="49"/>
    </row>
    <row r="11" spans="1:10" x14ac:dyDescent="0.3">
      <c r="A11" s="44" t="s">
        <v>88</v>
      </c>
      <c r="B11" s="61">
        <v>100</v>
      </c>
      <c r="C11" s="61">
        <v>86</v>
      </c>
      <c r="D11" s="61">
        <v>3</v>
      </c>
      <c r="E11" s="61">
        <v>11</v>
      </c>
    </row>
    <row r="12" spans="1:10" x14ac:dyDescent="0.3">
      <c r="A12" s="44" t="s">
        <v>89</v>
      </c>
      <c r="B12" s="61">
        <v>100</v>
      </c>
      <c r="C12" s="61">
        <v>71</v>
      </c>
      <c r="D12" s="61">
        <v>5</v>
      </c>
      <c r="E12" s="61">
        <v>23</v>
      </c>
    </row>
    <row r="13" spans="1:10" x14ac:dyDescent="0.3">
      <c r="A13" s="44"/>
      <c r="B13" s="49"/>
      <c r="C13" s="49"/>
      <c r="D13" s="49"/>
      <c r="E13" s="49"/>
    </row>
    <row r="14" spans="1:10" x14ac:dyDescent="0.3">
      <c r="A14" s="47" t="s">
        <v>77</v>
      </c>
      <c r="B14" s="47"/>
      <c r="C14" s="47"/>
      <c r="D14" s="47"/>
      <c r="E14" s="47"/>
    </row>
  </sheetData>
  <mergeCells count="1">
    <mergeCell ref="A2:E2"/>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28"/>
  <sheetViews>
    <sheetView showGridLines="0" topLeftCell="A10" workbookViewId="0"/>
  </sheetViews>
  <sheetFormatPr defaultColWidth="11.5546875" defaultRowHeight="14.4" x14ac:dyDescent="0.3"/>
  <cols>
    <col min="1" max="1" width="39.44140625" customWidth="1"/>
    <col min="2" max="2" width="6.5546875" customWidth="1"/>
    <col min="3" max="3" width="16.77734375" customWidth="1"/>
    <col min="4" max="4" width="19.77734375" customWidth="1"/>
    <col min="5" max="5" width="16.77734375" customWidth="1"/>
  </cols>
  <sheetData>
    <row r="1" spans="1:10" x14ac:dyDescent="0.3">
      <c r="A1" s="42" t="s">
        <v>91</v>
      </c>
      <c r="J1" s="42"/>
    </row>
    <row r="2" spans="1:10" x14ac:dyDescent="0.3">
      <c r="A2" s="72" t="s">
        <v>92</v>
      </c>
      <c r="B2" s="72"/>
      <c r="C2" s="72"/>
      <c r="D2" s="72"/>
      <c r="E2" s="72"/>
    </row>
    <row r="3" spans="1:10" x14ac:dyDescent="0.3">
      <c r="A3" s="44"/>
      <c r="B3" s="44" t="s">
        <v>69</v>
      </c>
      <c r="C3" s="45" t="s">
        <v>71</v>
      </c>
      <c r="D3" s="45"/>
      <c r="E3" s="45"/>
    </row>
    <row r="4" spans="1:10" x14ac:dyDescent="0.3">
      <c r="A4" s="45"/>
      <c r="B4" s="45"/>
      <c r="C4" s="45" t="s">
        <v>72</v>
      </c>
      <c r="D4" s="45" t="s">
        <v>73</v>
      </c>
      <c r="E4" s="45" t="s">
        <v>74</v>
      </c>
    </row>
    <row r="6" spans="1:10" x14ac:dyDescent="0.3">
      <c r="B6" s="46" t="s">
        <v>70</v>
      </c>
    </row>
    <row r="8" spans="1:10" x14ac:dyDescent="0.3">
      <c r="A8" s="44" t="s">
        <v>69</v>
      </c>
      <c r="B8" s="61">
        <v>100</v>
      </c>
      <c r="C8" s="61">
        <v>72</v>
      </c>
      <c r="D8" s="61">
        <v>5</v>
      </c>
      <c r="E8" s="61">
        <v>23</v>
      </c>
    </row>
    <row r="9" spans="1:10" x14ac:dyDescent="0.3">
      <c r="A9" s="44"/>
      <c r="B9" s="50"/>
      <c r="C9" s="50"/>
      <c r="D9" s="50"/>
      <c r="E9" s="50"/>
    </row>
    <row r="10" spans="1:10" ht="15" x14ac:dyDescent="0.3">
      <c r="A10" s="69" t="s">
        <v>137</v>
      </c>
      <c r="B10" s="50"/>
      <c r="C10" s="50"/>
      <c r="D10" s="50"/>
      <c r="E10" s="50"/>
    </row>
    <row r="11" spans="1:10" x14ac:dyDescent="0.3">
      <c r="A11" s="44" t="s">
        <v>93</v>
      </c>
      <c r="B11" s="61">
        <v>100</v>
      </c>
      <c r="C11" s="61">
        <v>71</v>
      </c>
      <c r="D11" s="61">
        <v>6</v>
      </c>
      <c r="E11" s="61">
        <v>23</v>
      </c>
    </row>
    <row r="12" spans="1:10" x14ac:dyDescent="0.3">
      <c r="A12" s="44" t="s">
        <v>94</v>
      </c>
      <c r="B12" s="61">
        <v>100</v>
      </c>
      <c r="C12" s="61">
        <v>70</v>
      </c>
      <c r="D12" s="61">
        <v>9</v>
      </c>
      <c r="E12" s="61">
        <v>21</v>
      </c>
    </row>
    <row r="13" spans="1:10" x14ac:dyDescent="0.3">
      <c r="A13" s="44" t="s">
        <v>96</v>
      </c>
      <c r="B13" s="61">
        <v>100</v>
      </c>
      <c r="C13" s="61">
        <v>77</v>
      </c>
      <c r="D13" s="61">
        <v>5</v>
      </c>
      <c r="E13" s="61">
        <v>18</v>
      </c>
    </row>
    <row r="14" spans="1:10" x14ac:dyDescent="0.3">
      <c r="A14" s="44" t="s">
        <v>97</v>
      </c>
      <c r="B14" s="61">
        <v>100</v>
      </c>
      <c r="C14" s="61">
        <v>72</v>
      </c>
      <c r="D14" s="61">
        <v>4</v>
      </c>
      <c r="E14" s="61">
        <v>24</v>
      </c>
    </row>
    <row r="15" spans="1:10" x14ac:dyDescent="0.3">
      <c r="A15" s="44" t="s">
        <v>98</v>
      </c>
      <c r="B15" s="61">
        <v>100</v>
      </c>
      <c r="C15" s="61">
        <v>84</v>
      </c>
      <c r="D15" s="50" t="s">
        <v>99</v>
      </c>
      <c r="E15" s="50" t="s">
        <v>99</v>
      </c>
    </row>
    <row r="16" spans="1:10" x14ac:dyDescent="0.3">
      <c r="A16" s="44" t="s">
        <v>140</v>
      </c>
      <c r="B16" s="61">
        <v>100</v>
      </c>
      <c r="C16" s="61">
        <v>74</v>
      </c>
      <c r="D16" s="61">
        <v>5</v>
      </c>
      <c r="E16" s="61">
        <v>20</v>
      </c>
    </row>
    <row r="17" spans="1:5" x14ac:dyDescent="0.3">
      <c r="A17" s="44" t="s">
        <v>100</v>
      </c>
      <c r="B17" s="61">
        <v>100</v>
      </c>
      <c r="C17" s="61">
        <v>82</v>
      </c>
      <c r="D17" s="50" t="s">
        <v>99</v>
      </c>
      <c r="E17" s="50" t="s">
        <v>99</v>
      </c>
    </row>
    <row r="18" spans="1:5" x14ac:dyDescent="0.3">
      <c r="A18" s="44" t="s">
        <v>101</v>
      </c>
      <c r="B18" s="61">
        <v>100</v>
      </c>
      <c r="C18" s="61">
        <v>82</v>
      </c>
      <c r="D18" s="61">
        <v>5</v>
      </c>
      <c r="E18" s="61">
        <v>13</v>
      </c>
    </row>
    <row r="19" spans="1:5" x14ac:dyDescent="0.3">
      <c r="A19" s="44" t="s">
        <v>102</v>
      </c>
      <c r="B19" s="61">
        <v>100</v>
      </c>
      <c r="C19" s="61">
        <v>79</v>
      </c>
      <c r="D19" s="61">
        <v>3</v>
      </c>
      <c r="E19" s="61">
        <v>17</v>
      </c>
    </row>
    <row r="20" spans="1:5" x14ac:dyDescent="0.3">
      <c r="A20" s="44" t="s">
        <v>103</v>
      </c>
      <c r="B20" s="61">
        <v>100</v>
      </c>
      <c r="C20" s="61">
        <v>64</v>
      </c>
      <c r="D20" s="61">
        <v>7</v>
      </c>
      <c r="E20" s="61">
        <v>29</v>
      </c>
    </row>
    <row r="21" spans="1:5" x14ac:dyDescent="0.3">
      <c r="A21" s="44" t="s">
        <v>104</v>
      </c>
      <c r="B21" s="61">
        <v>100</v>
      </c>
      <c r="C21" s="61">
        <v>75</v>
      </c>
      <c r="D21" s="61">
        <v>4</v>
      </c>
      <c r="E21" s="61">
        <v>20</v>
      </c>
    </row>
    <row r="22" spans="1:5" x14ac:dyDescent="0.3">
      <c r="A22" s="44" t="s">
        <v>105</v>
      </c>
      <c r="B22" s="61">
        <v>100</v>
      </c>
      <c r="C22" s="61">
        <v>61</v>
      </c>
      <c r="D22" s="61">
        <v>5</v>
      </c>
      <c r="E22" s="61">
        <v>34</v>
      </c>
    </row>
    <row r="23" spans="1:5" x14ac:dyDescent="0.3">
      <c r="A23" s="44" t="s">
        <v>106</v>
      </c>
      <c r="B23" s="61">
        <v>100</v>
      </c>
      <c r="C23" s="61">
        <v>76</v>
      </c>
      <c r="D23" s="61">
        <v>4</v>
      </c>
      <c r="E23" s="61">
        <v>20</v>
      </c>
    </row>
    <row r="24" spans="1:5" x14ac:dyDescent="0.3">
      <c r="A24" s="44" t="s">
        <v>107</v>
      </c>
      <c r="B24" s="61">
        <v>100</v>
      </c>
      <c r="C24" s="61">
        <v>56</v>
      </c>
      <c r="D24" s="61">
        <v>6</v>
      </c>
      <c r="E24" s="61">
        <v>39</v>
      </c>
    </row>
    <row r="25" spans="1:5" x14ac:dyDescent="0.3">
      <c r="A25" s="44"/>
      <c r="B25" s="50"/>
      <c r="C25" s="50"/>
      <c r="D25" s="50"/>
      <c r="E25" s="50"/>
    </row>
    <row r="26" spans="1:5" x14ac:dyDescent="0.3">
      <c r="A26" s="47" t="s">
        <v>77</v>
      </c>
      <c r="B26" s="47"/>
      <c r="C26" s="47"/>
      <c r="D26" s="47"/>
      <c r="E26" s="47"/>
    </row>
    <row r="27" spans="1:5" ht="28.8" customHeight="1" x14ac:dyDescent="0.3">
      <c r="A27" s="73" t="s">
        <v>139</v>
      </c>
      <c r="B27" s="74"/>
      <c r="C27" s="74"/>
      <c r="D27" s="74"/>
      <c r="E27" s="74"/>
    </row>
    <row r="28" spans="1:5" x14ac:dyDescent="0.3">
      <c r="A28" s="63"/>
    </row>
  </sheetData>
  <mergeCells count="2">
    <mergeCell ref="A2:E2"/>
    <mergeCell ref="A27:E27"/>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20"/>
  <sheetViews>
    <sheetView showGridLines="0" workbookViewId="0"/>
  </sheetViews>
  <sheetFormatPr defaultColWidth="11.5546875" defaultRowHeight="14.4" x14ac:dyDescent="0.3"/>
  <cols>
    <col min="1" max="1" width="39.44140625" customWidth="1"/>
    <col min="2" max="2" width="6.5546875" customWidth="1"/>
    <col min="3" max="3" width="16.77734375" customWidth="1"/>
    <col min="4" max="4" width="19.77734375" customWidth="1"/>
    <col min="5" max="5" width="16.77734375" customWidth="1"/>
  </cols>
  <sheetData>
    <row r="1" spans="1:10" x14ac:dyDescent="0.3">
      <c r="A1" s="42" t="s">
        <v>108</v>
      </c>
      <c r="J1" s="42"/>
    </row>
    <row r="2" spans="1:10" x14ac:dyDescent="0.3">
      <c r="A2" s="72" t="s">
        <v>109</v>
      </c>
      <c r="B2" s="72"/>
      <c r="C2" s="72"/>
      <c r="D2" s="72"/>
      <c r="E2" s="72"/>
    </row>
    <row r="3" spans="1:10" x14ac:dyDescent="0.3">
      <c r="A3" s="44"/>
      <c r="B3" s="44" t="s">
        <v>69</v>
      </c>
      <c r="C3" s="45" t="s">
        <v>71</v>
      </c>
      <c r="D3" s="45"/>
      <c r="E3" s="45"/>
    </row>
    <row r="4" spans="1:10" x14ac:dyDescent="0.3">
      <c r="A4" s="45"/>
      <c r="B4" s="45"/>
      <c r="C4" s="45" t="s">
        <v>72</v>
      </c>
      <c r="D4" s="45" t="s">
        <v>73</v>
      </c>
      <c r="E4" s="45" t="s">
        <v>74</v>
      </c>
    </row>
    <row r="6" spans="1:10" x14ac:dyDescent="0.3">
      <c r="B6" s="46" t="s">
        <v>70</v>
      </c>
    </row>
    <row r="8" spans="1:10" x14ac:dyDescent="0.3">
      <c r="A8" s="44" t="s">
        <v>69</v>
      </c>
      <c r="B8" s="61">
        <v>100</v>
      </c>
      <c r="C8" s="61">
        <v>72</v>
      </c>
      <c r="D8" s="61">
        <v>5</v>
      </c>
      <c r="E8" s="61">
        <v>23</v>
      </c>
    </row>
    <row r="9" spans="1:10" x14ac:dyDescent="0.3">
      <c r="A9" s="44"/>
      <c r="B9" s="51"/>
      <c r="C9" s="51"/>
      <c r="D9" s="51"/>
      <c r="E9" s="51"/>
    </row>
    <row r="10" spans="1:10" x14ac:dyDescent="0.3">
      <c r="A10" s="46" t="s">
        <v>115</v>
      </c>
      <c r="B10" s="51"/>
      <c r="C10" s="51"/>
      <c r="D10" s="51"/>
      <c r="E10" s="51"/>
    </row>
    <row r="11" spans="1:10" ht="15" x14ac:dyDescent="0.3">
      <c r="A11" s="68" t="s">
        <v>136</v>
      </c>
      <c r="B11" s="61">
        <v>100</v>
      </c>
      <c r="C11" s="61">
        <v>70</v>
      </c>
      <c r="D11" s="61">
        <v>4</v>
      </c>
      <c r="E11" s="61">
        <v>26</v>
      </c>
    </row>
    <row r="12" spans="1:10" x14ac:dyDescent="0.3">
      <c r="A12" s="44" t="s">
        <v>110</v>
      </c>
      <c r="B12" s="61">
        <v>100</v>
      </c>
      <c r="C12" s="61">
        <v>61</v>
      </c>
      <c r="D12" s="61">
        <v>5</v>
      </c>
      <c r="E12" s="61">
        <v>34</v>
      </c>
    </row>
    <row r="13" spans="1:10" x14ac:dyDescent="0.3">
      <c r="A13" s="44" t="s">
        <v>111</v>
      </c>
      <c r="B13" s="61">
        <v>100</v>
      </c>
      <c r="C13" s="61">
        <v>61</v>
      </c>
      <c r="D13" s="61">
        <v>6</v>
      </c>
      <c r="E13" s="61">
        <v>34</v>
      </c>
    </row>
    <row r="14" spans="1:10" x14ac:dyDescent="0.3">
      <c r="A14" s="44" t="s">
        <v>95</v>
      </c>
      <c r="B14" s="61">
        <v>100</v>
      </c>
      <c r="C14" s="61">
        <v>65</v>
      </c>
      <c r="D14" s="61">
        <v>4</v>
      </c>
      <c r="E14" s="61">
        <v>31</v>
      </c>
    </row>
    <row r="15" spans="1:10" x14ac:dyDescent="0.3">
      <c r="A15" s="44" t="s">
        <v>112</v>
      </c>
      <c r="B15" s="61">
        <v>100</v>
      </c>
      <c r="C15" s="61">
        <v>72</v>
      </c>
      <c r="D15" s="61">
        <v>7</v>
      </c>
      <c r="E15" s="61">
        <v>21</v>
      </c>
    </row>
    <row r="16" spans="1:10" x14ac:dyDescent="0.3">
      <c r="A16" s="44" t="s">
        <v>113</v>
      </c>
      <c r="B16" s="61">
        <v>100</v>
      </c>
      <c r="C16" s="61">
        <v>78</v>
      </c>
      <c r="D16" s="61">
        <v>5</v>
      </c>
      <c r="E16" s="61">
        <v>17</v>
      </c>
    </row>
    <row r="17" spans="1:5" x14ac:dyDescent="0.3">
      <c r="A17" s="44" t="s">
        <v>114</v>
      </c>
      <c r="B17" s="61">
        <v>100</v>
      </c>
      <c r="C17" s="61">
        <v>87</v>
      </c>
      <c r="D17" s="61">
        <v>4</v>
      </c>
      <c r="E17" s="61">
        <v>10</v>
      </c>
    </row>
    <row r="18" spans="1:5" x14ac:dyDescent="0.3">
      <c r="A18" s="44"/>
      <c r="B18" s="51"/>
      <c r="C18" s="51"/>
      <c r="D18" s="51"/>
      <c r="E18" s="51"/>
    </row>
    <row r="19" spans="1:5" x14ac:dyDescent="0.3">
      <c r="A19" s="47" t="s">
        <v>77</v>
      </c>
      <c r="B19" s="47"/>
      <c r="C19" s="47"/>
      <c r="D19" s="47"/>
      <c r="E19" s="47"/>
    </row>
    <row r="20" spans="1:5" x14ac:dyDescent="0.3">
      <c r="A20" s="70" t="s">
        <v>138</v>
      </c>
    </row>
  </sheetData>
  <mergeCells count="1">
    <mergeCell ref="A2:E2"/>
  </mergeCells>
  <pageMargins left="0.7" right="0.7" top="0.75" bottom="0.75" header="0.3" footer="0.3"/>
  <pageSetup paperSize="9" orientation="portrait" horizontalDpi="300" verticalDpi="300"/>
  <ignoredErrors>
    <ignoredError sqref="A14"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14"/>
  <sheetViews>
    <sheetView showGridLines="0" workbookViewId="0"/>
  </sheetViews>
  <sheetFormatPr defaultColWidth="11.5546875" defaultRowHeight="14.4" x14ac:dyDescent="0.3"/>
  <cols>
    <col min="1" max="1" width="39.44140625" customWidth="1"/>
    <col min="2" max="2" width="6.5546875" customWidth="1"/>
    <col min="3" max="3" width="16.77734375" customWidth="1"/>
    <col min="4" max="4" width="19.77734375" customWidth="1"/>
    <col min="5" max="5" width="16.77734375" customWidth="1"/>
  </cols>
  <sheetData>
    <row r="1" spans="1:10" x14ac:dyDescent="0.3">
      <c r="A1" s="42" t="s">
        <v>116</v>
      </c>
      <c r="J1" s="42"/>
    </row>
    <row r="2" spans="1:10" x14ac:dyDescent="0.3">
      <c r="A2" s="72" t="s">
        <v>117</v>
      </c>
      <c r="B2" s="72"/>
      <c r="C2" s="72"/>
      <c r="D2" s="72"/>
      <c r="E2" s="72"/>
    </row>
    <row r="3" spans="1:10" x14ac:dyDescent="0.3">
      <c r="A3" s="44"/>
      <c r="B3" s="44" t="s">
        <v>69</v>
      </c>
      <c r="C3" s="45" t="s">
        <v>71</v>
      </c>
      <c r="D3" s="45"/>
      <c r="E3" s="45"/>
    </row>
    <row r="4" spans="1:10" x14ac:dyDescent="0.3">
      <c r="A4" s="45"/>
      <c r="B4" s="45"/>
      <c r="C4" s="45" t="s">
        <v>72</v>
      </c>
      <c r="D4" s="45" t="s">
        <v>73</v>
      </c>
      <c r="E4" s="45" t="s">
        <v>74</v>
      </c>
    </row>
    <row r="6" spans="1:10" x14ac:dyDescent="0.3">
      <c r="B6" s="46" t="s">
        <v>70</v>
      </c>
    </row>
    <row r="8" spans="1:10" x14ac:dyDescent="0.3">
      <c r="A8" s="44" t="s">
        <v>69</v>
      </c>
      <c r="B8" s="61">
        <v>100</v>
      </c>
      <c r="C8" s="61">
        <v>72</v>
      </c>
      <c r="D8" s="61">
        <v>5</v>
      </c>
      <c r="E8" s="61">
        <v>23</v>
      </c>
    </row>
    <row r="9" spans="1:10" x14ac:dyDescent="0.3">
      <c r="A9" s="44"/>
      <c r="B9" s="52"/>
      <c r="C9" s="52"/>
      <c r="D9" s="52"/>
      <c r="E9" s="52"/>
    </row>
    <row r="10" spans="1:10" x14ac:dyDescent="0.3">
      <c r="A10" s="46" t="s">
        <v>119</v>
      </c>
      <c r="B10" s="52"/>
      <c r="C10" s="52"/>
      <c r="D10" s="52"/>
      <c r="E10" s="52"/>
    </row>
    <row r="11" spans="1:10" x14ac:dyDescent="0.3">
      <c r="A11" s="44" t="s">
        <v>141</v>
      </c>
      <c r="B11" s="61">
        <v>100</v>
      </c>
      <c r="C11" s="61">
        <v>73</v>
      </c>
      <c r="D11" s="61">
        <v>5</v>
      </c>
      <c r="E11" s="61">
        <v>22</v>
      </c>
    </row>
    <row r="12" spans="1:10" x14ac:dyDescent="0.3">
      <c r="A12" s="44" t="s">
        <v>118</v>
      </c>
      <c r="B12" s="61">
        <v>100</v>
      </c>
      <c r="C12" s="61">
        <v>65</v>
      </c>
      <c r="D12" s="61">
        <v>6</v>
      </c>
      <c r="E12" s="61">
        <v>28</v>
      </c>
    </row>
    <row r="13" spans="1:10" x14ac:dyDescent="0.3">
      <c r="A13" s="44"/>
      <c r="B13" s="52"/>
      <c r="C13" s="52"/>
      <c r="D13" s="52"/>
      <c r="E13" s="52"/>
    </row>
    <row r="14" spans="1:10" x14ac:dyDescent="0.3">
      <c r="A14" s="47" t="s">
        <v>77</v>
      </c>
      <c r="B14" s="47"/>
      <c r="C14" s="47"/>
      <c r="D14" s="47"/>
      <c r="E14" s="47"/>
    </row>
  </sheetData>
  <mergeCells count="1">
    <mergeCell ref="A2:E2"/>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13</vt:i4>
      </vt:variant>
      <vt:variant>
        <vt:lpstr>Benoemde bereiken</vt:lpstr>
      </vt:variant>
      <vt:variant>
        <vt:i4>5</vt:i4>
      </vt:variant>
    </vt:vector>
  </HeadingPairs>
  <TitlesOfParts>
    <vt:vector size="18" baseType="lpstr">
      <vt:lpstr>Voorblad</vt:lpstr>
      <vt:lpstr>Inhoud</vt:lpstr>
      <vt:lpstr>Introductie</vt:lpstr>
      <vt:lpstr>Tabel 1</vt:lpstr>
      <vt:lpstr>Tabel 2</vt:lpstr>
      <vt:lpstr>Tabel 3</vt:lpstr>
      <vt:lpstr>Tabel 4</vt:lpstr>
      <vt:lpstr>Tabel 5</vt:lpstr>
      <vt:lpstr>Tabel 6</vt:lpstr>
      <vt:lpstr>Tabel 7</vt:lpstr>
      <vt:lpstr>Tabel 8</vt:lpstr>
      <vt:lpstr>Toelichting</vt:lpstr>
      <vt:lpstr>Begrippen</vt:lpstr>
      <vt:lpstr>Inhoud!Afdrukbereik</vt:lpstr>
      <vt:lpstr>Introductie!Afdrukbereik</vt:lpstr>
      <vt:lpstr>'Tabel 1'!Afdrukbereik</vt:lpstr>
      <vt:lpstr>'Tabel 2'!Afdrukbereik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Barometer Culturele Diversiteit</dc:title>
  <dc:subject>Tabellen</dc:subject>
  <dc:creator/>
  <cp:lastPrinted>2023-06-13T12:04:32Z</cp:lastPrinted>
  <dcterms:created xsi:type="dcterms:W3CDTF">2020-05-28T08:27:28Z</dcterms:created>
  <dcterms:modified xsi:type="dcterms:W3CDTF">2026-01-27T08:35:29Z</dcterms:modified>
</cp:coreProperties>
</file>