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bsp.nl\Productie\primair\SOS_MOC\Werk\2024\Andere output\ST artikel\Maatwerktabel\"/>
    </mc:Choice>
  </mc:AlternateContent>
  <xr:revisionPtr revIDLastSave="0" documentId="13_ncr:1_{3C460774-A637-4B67-A7B2-7D90C9A05FB1}" xr6:coauthVersionLast="47" xr6:coauthVersionMax="47" xr10:uidLastSave="{00000000-0000-0000-0000-000000000000}"/>
  <bookViews>
    <workbookView xWindow="-110" yWindow="-110" windowWidth="19420" windowHeight="10300" tabRatio="883" xr2:uid="{00000000-000D-0000-FFFF-FFFF00000000}"/>
  </bookViews>
  <sheets>
    <sheet name="Voorblad" sheetId="43" r:id="rId1"/>
    <sheet name="Inhoud" sheetId="42" r:id="rId2"/>
    <sheet name="Toelichting" sheetId="24" r:id="rId3"/>
    <sheet name="Tabel 1" sheetId="1" r:id="rId4"/>
    <sheet name="Tabel 2" sheetId="31" r:id="rId5"/>
    <sheet name="Tabel 3" sheetId="19" r:id="rId6"/>
    <sheet name="Tabel 4" sheetId="32" r:id="rId7"/>
    <sheet name="Tabel 5" sheetId="18" r:id="rId8"/>
    <sheet name="Tabel 6" sheetId="33" r:id="rId9"/>
    <sheet name="Tabel 7" sheetId="20" r:id="rId10"/>
    <sheet name="Tabel 8" sheetId="34" r:id="rId11"/>
    <sheet name="Tabel 9" sheetId="23" r:id="rId12"/>
    <sheet name="Tabel 10" sheetId="35" r:id="rId13"/>
    <sheet name="Tabel 11" sheetId="16" r:id="rId14"/>
    <sheet name="Tabel 12" sheetId="36" r:id="rId15"/>
    <sheet name="Tabel 13" sheetId="37" r:id="rId16"/>
    <sheet name="Tabel 14" sheetId="14" r:id="rId17"/>
    <sheet name="Tabel 15" sheetId="38" r:id="rId18"/>
    <sheet name="Tabel 16" sheetId="15" r:id="rId19"/>
    <sheet name="Tabel 17" sheetId="39" r:id="rId20"/>
    <sheet name="Tabel 18" sheetId="17" r:id="rId21"/>
    <sheet name="Tabel 19" sheetId="40" r:id="rId22"/>
    <sheet name="Tabel 20" sheetId="22" r:id="rId23"/>
    <sheet name="Tabel 21" sheetId="41" r:id="rId24"/>
    <sheet name="Tabel 22" sheetId="21" r:id="rId25"/>
    <sheet name="Tabel 23" sheetId="25" r:id="rId26"/>
    <sheet name="Tabel 24" sheetId="28" r:id="rId27"/>
    <sheet name="Tabel 25" sheetId="29" r:id="rId28"/>
  </sheets>
  <definedNames>
    <definedName name="_xlnm._FilterDatabase" localSheetId="3" hidden="1">'Tabel 1'!$A$5:$AB$6</definedName>
    <definedName name="k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2" l="1"/>
  <c r="A4" i="42"/>
  <c r="A5" i="42"/>
  <c r="A28" i="42"/>
  <c r="A27" i="42"/>
  <c r="A26" i="42"/>
  <c r="A25" i="42"/>
  <c r="A24" i="42"/>
  <c r="A23" i="42"/>
  <c r="A22" i="42"/>
  <c r="A21" i="42"/>
  <c r="A20" i="42"/>
  <c r="A19" i="42"/>
  <c r="A18" i="42"/>
  <c r="A17" i="42"/>
  <c r="A16" i="42"/>
  <c r="A15" i="42"/>
  <c r="A14" i="42"/>
  <c r="A13" i="42"/>
  <c r="A12" i="42"/>
  <c r="A11" i="42"/>
  <c r="A10" i="42"/>
  <c r="A9" i="42"/>
  <c r="A8" i="42"/>
  <c r="A7" i="42"/>
  <c r="A6" i="42"/>
</calcChain>
</file>

<file path=xl/sharedStrings.xml><?xml version="1.0" encoding="utf-8"?>
<sst xmlns="http://schemas.openxmlformats.org/spreadsheetml/2006/main" count="1099" uniqueCount="144">
  <si>
    <t>Totaal</t>
  </si>
  <si>
    <t>Man</t>
  </si>
  <si>
    <t>Vrouw</t>
  </si>
  <si>
    <t>Onbekend</t>
  </si>
  <si>
    <t>Basisonderwijs, vmbo, mbo1</t>
  </si>
  <si>
    <t>Havo, vwo, mbo2-4</t>
  </si>
  <si>
    <t>Hbo, wo</t>
  </si>
  <si>
    <t>Nee</t>
  </si>
  <si>
    <t>Geslacht</t>
  </si>
  <si>
    <t>Leeftijd</t>
  </si>
  <si>
    <t>Onderwijsniveau</t>
  </si>
  <si>
    <t>65 jaar of ouder</t>
  </si>
  <si>
    <t>Weet niet wat het nut ervan is</t>
  </si>
  <si>
    <t>Vind dit niet nodig</t>
  </si>
  <si>
    <t>Geen zin in / kost te veel tijd</t>
  </si>
  <si>
    <t>Andere reden</t>
  </si>
  <si>
    <t>Vind ik te moeilijk / 
weet niet hoe het moet</t>
  </si>
  <si>
    <t>Nooit van gehoord / 
weet niet wat het is</t>
  </si>
  <si>
    <t>Gebruik van verschillende wachtwoorden voor accounts</t>
  </si>
  <si>
    <t>Ja, voor alle accounts</t>
  </si>
  <si>
    <t>Ja, voor sommige accounts</t>
  </si>
  <si>
    <t>Nee, voor alle accounts hetzelfde</t>
  </si>
  <si>
    <t>Gebruik van wachtwoorden met minimaal 16 tekens</t>
  </si>
  <si>
    <t>Vind ik te lang / 
kan ik niet onthouden</t>
  </si>
  <si>
    <t>Ja, alle wachtwoorden</t>
  </si>
  <si>
    <t>Ja, sommige wachtwoorden</t>
  </si>
  <si>
    <t>Wachtwoordmanager is te duur</t>
  </si>
  <si>
    <t>Ik bewaar mijn wachtwoorden niet,
ik onthoud ze gewoon</t>
  </si>
  <si>
    <t>Gebruik van tweetrapsverificatie</t>
  </si>
  <si>
    <t>Ja, voor alle accounts 
waar dat mogelijk is</t>
  </si>
  <si>
    <t>Ja, voor sommige accounts 
waar dat mogelijk is</t>
  </si>
  <si>
    <t>Uitvoeren van updates van besturingssystemen en/of apps</t>
  </si>
  <si>
    <t>Zodra ik zie dat er een 
nieuwe update beschikbaar is</t>
  </si>
  <si>
    <t>Ik voer geen updates uit,
tenzij het echt niet anders kan</t>
  </si>
  <si>
    <t>Zo snel mogelijk als ik er tijd 
voor heb  / eraan denk</t>
  </si>
  <si>
    <t>Ja, voor al mijn apparaten</t>
  </si>
  <si>
    <t>Ja, voor sommige apparaten</t>
  </si>
  <si>
    <t>Nee, voor geen enkel apparaat</t>
  </si>
  <si>
    <t>Te duur</t>
  </si>
  <si>
    <t>Ja, vaak</t>
  </si>
  <si>
    <t>Ja, soms</t>
  </si>
  <si>
    <t>Nooit over nagedacht / 
wist niet dat dat kan</t>
  </si>
  <si>
    <t>Gebruik van VPN-verbinding</t>
  </si>
  <si>
    <t>.</t>
  </si>
  <si>
    <t>Indien er minder dan 100 personen zijn ondervraagd wordt geen schatting gegeven (.)</t>
  </si>
  <si>
    <t/>
  </si>
  <si>
    <t>4. BRONNEN EN METHODEN</t>
  </si>
  <si>
    <t>3. ONDERWERPEN</t>
  </si>
  <si>
    <t>Het gaat hierbij om het hoogst behaalde onderwijsniveau.</t>
  </si>
  <si>
    <t xml:space="preserve">2. DEFINITIES </t>
  </si>
  <si>
    <t>1. TOELICHTING</t>
  </si>
  <si>
    <t>Deze tabellenset behoort bij de publicatie 'Online beveiligingsmaatregelen: wie doet wat (niet)?' en bevat informatie over beveiligingsmaatregelen.</t>
  </si>
  <si>
    <t>De tabellen bevatten cijfers over beveiligingsmaatregelen die mensen treffen om apparaten en persoonlijke informatie op het internet te beschermen, en de redenen waarom deze maatregelen niet worden getroffen. Ook worden cijfers gegeven over het slachtofferschap van hacken en het nemen van beveiligingsmaatregelen vóór en na de hack. De cijfers zijn uitgeplitst naar geslacht, leeftijd en onderwijsniveau.</t>
  </si>
  <si>
    <t>3. Uitvoeren van updates van besturingssystemen en/of apps</t>
  </si>
  <si>
    <t>4. Back-ups maken van belangrijke bestanden op een andere computer, in de cloud of op een externe harde schijf</t>
  </si>
  <si>
    <t>6. Veilig bewaren van wachtwoorden (bijv. thuis op papier of met een wachtwoordmanager)</t>
  </si>
  <si>
    <t>7. Gebruik van verschillende wachtwoorden voor accounts</t>
  </si>
  <si>
    <t>8. Gebruik van wachtwoorden met minimaal 16 tekens</t>
  </si>
  <si>
    <t>Gebruik van antivirussoftware of virusscanner voor apparaten</t>
  </si>
  <si>
    <t>Gebruik van toegangscode, wachtwoord, vingerafdruk of Face ID voor apparaten</t>
  </si>
  <si>
    <t>1. Gebruik van toegangscode, wachtwoord, vingerafdruk of Face ID voor apparaten</t>
  </si>
  <si>
    <t>2. Gebruik van antivirussoftware of virusscanner voor apparaten</t>
  </si>
  <si>
    <t>5. Gebruik van VPN-verbinding</t>
  </si>
  <si>
    <t>9. Gebruik van tweetrapsverificatie</t>
  </si>
  <si>
    <t>10. Controleren van afzender van e-mail en/of het bestandstype voor het openen van een bijlage in een e-mail</t>
  </si>
  <si>
    <t>Hacken van apparaat</t>
  </si>
  <si>
    <t>Hacken van account</t>
  </si>
  <si>
    <t>Back-ups maken van belangrijke bestanden op een andere computer, 
in de cloud of op een externe harde schijf</t>
  </si>
  <si>
    <t>Veilig bewaren wachtwoorden 
(bijv. thuis op papier of met een wachtwoordmanager)</t>
  </si>
  <si>
    <t xml:space="preserve">* Aan slachtoffers van hacken is gevraagd welke beveiligingsmaatregelen werden genomen vóór de hack. Het gaat hier om maatregelen die specifiek werden genomen voor het betreffende gehackte apparaat of account. </t>
  </si>
  <si>
    <t xml:space="preserve">** Aan slachtoffers van hacken is ook gevraagd welke beveiligingsmaatregelen ze nemen op het moment van enquêtering. Dit is per definitie nadat de hack heeft plaatsgevonden. </t>
  </si>
  <si>
    <t>Vóór de hack *</t>
  </si>
  <si>
    <t>Na de hack **</t>
  </si>
  <si>
    <t>Om de beveiligingsmaatregelen die werden genomen na de hack te vergelijken met de beveiliginsmaatregelen voor de hack, zijn alleen maatregelen meegenomen die op alle apparaten of accounts, dan wel vaak, werden toegepast. Maatregelen die voor sommige apparaten of accounts, dan wel soms, werden toegepast zijn buiten beschouwing gelaten. Dit omdat niet duidelijk is of de betreffende maatregel werd toegepast op het gehackte apparaat of account.</t>
  </si>
  <si>
    <t>11. Controleren naar welke website een link daadwerkelijk gaat, voor erop te klikken</t>
  </si>
  <si>
    <t>Internetgebruikers van 15 jaar of ouder vormen in deze publicatie de onderzoekspopulatie. Het gaat hier om mensen die in de afgelopen 12 maanden internet hebben gebruikt en wonen in particuliere huishoudens in Nederland.</t>
  </si>
  <si>
    <t>15 tot 25 jaar</t>
  </si>
  <si>
    <t>25 tot 45 jaar</t>
  </si>
  <si>
    <t>45 tot 65 jaar</t>
  </si>
  <si>
    <t>Online beveiligingsmaatregelen: wie doet wat (niet)?, 2024</t>
  </si>
  <si>
    <t>December 2025</t>
  </si>
  <si>
    <t>Inhoud</t>
  </si>
  <si>
    <t>Tabel 1</t>
  </si>
  <si>
    <t>Tabel 2</t>
  </si>
  <si>
    <t>waarde (%)</t>
  </si>
  <si>
    <t>ondergrens (%)</t>
  </si>
  <si>
    <t>bovengrens (%)</t>
  </si>
  <si>
    <t>Categorie</t>
  </si>
  <si>
    <t>Tabel 3</t>
  </si>
  <si>
    <t>Tabel 4</t>
  </si>
  <si>
    <t>Bron: CBS.</t>
  </si>
  <si>
    <t>Tabel 5</t>
  </si>
  <si>
    <t>Tabel 6</t>
  </si>
  <si>
    <t>Tabel 7</t>
  </si>
  <si>
    <t>Tabel 8</t>
  </si>
  <si>
    <t>Tabel 9</t>
  </si>
  <si>
    <t>Tabel 10</t>
  </si>
  <si>
    <t>Tabel 11</t>
  </si>
  <si>
    <t>Tabel 12</t>
  </si>
  <si>
    <t>Tabel 13</t>
  </si>
  <si>
    <t>Tabel 14</t>
  </si>
  <si>
    <t>Tabel 15</t>
  </si>
  <si>
    <t>Tabel 17</t>
  </si>
  <si>
    <t>Tabel  16</t>
  </si>
  <si>
    <t>Tabel 18</t>
  </si>
  <si>
    <t>Tabel 19</t>
  </si>
  <si>
    <t>Tabel 20</t>
  </si>
  <si>
    <t>Tabel 21</t>
  </si>
  <si>
    <t>Tabel 22</t>
  </si>
  <si>
    <t>Tabel 23</t>
  </si>
  <si>
    <t>Tabel 24</t>
  </si>
  <si>
    <t>Tabel 25</t>
  </si>
  <si>
    <t>Centraal Bureau voor de Statistiek</t>
  </si>
  <si>
    <t>Gebruik van verschillende wachtwoorden voor accounts, internetgebruikers van 15 jaar of ouder, 2024</t>
  </si>
  <si>
    <t>Gebruik van toegangscode, wachtwoord, vingerafdruk of Face ID voor apparaten, internetgebruikers van 15 jaar of ouder, 2024</t>
  </si>
  <si>
    <t>Redenen om toegangsvergrendeling voor apparaten niet te gebruiken, internetgebruikers van 15 jaar of ouder die geen toegangsvergrendeling gebruiken, 2024</t>
  </si>
  <si>
    <t>Gebruik van antivirussoftware of virusscanner voor apparaten, internetgebruikers van 15 jaar of ouder, 2024</t>
  </si>
  <si>
    <t>Redenen om antivirussoftware of virusscanner voor apparaten niet te gebruiken, internetgebruikers van 15 jaar of ouder die geen antivirussoftware of virusscanner gebruiken, 2024</t>
  </si>
  <si>
    <t>Uitvoeren van updates van besturingssystemen en/of apps, internetgebruikers van 15 jaar of ouder, 2024</t>
  </si>
  <si>
    <t>Redenen om updates niet eerder uit te voeren, internetgebruikers van 15 jaar of ouder die geen updates uitvoert (tenzij het echt niet anders kan), 2024</t>
  </si>
  <si>
    <t>Back-ups maken van belangrijke bestanden op een andere computer, in de cloud of op een externe harde schijf, internetgebruikers van 15 jaar of ouder, 2024</t>
  </si>
  <si>
    <t>Redenen om geen back-ups te maken, internetgebruikers van 15 jaar of ouder die geen back-ups maken, 2024</t>
  </si>
  <si>
    <t>Gebruik van VPN-verbinding, van internetgebruikers van 15 jaar of ouder, 2024</t>
  </si>
  <si>
    <t>Redenen om geen VPN-verbinding te gebruiken, internetgebruikers van 15 jaar of ouder die geen VPN-verbinding gebruiken, 2024</t>
  </si>
  <si>
    <t>Veilig bewaren wachtwoorden (bijv. thuis op papier of met een wachtwoordmanager), internetgebruikers van 15 jaar of ouder, 2024</t>
  </si>
  <si>
    <t>Redenen om wachtwoorden niet veilig te bewaren, internetgebruikers van 15 jaar of ouder die wachtwoorden niet veilig bewaren, 2024</t>
  </si>
  <si>
    <t>Redenen om geen verschillende wachtwoorden te gebruiken voor accounts, internetgebruikers van 15 jaar of ouder die geen verschillende wachtwoorden gebruiken, 2024</t>
  </si>
  <si>
    <t>Gebruik van wachtwoorden met minimaal 16 tekens, internetgebruikers van 15 jaar of ouder, 2024</t>
  </si>
  <si>
    <t>Gebruik van tweetrapsverificatie, internetgebruikers van 15 jaar of ouder, 2024</t>
  </si>
  <si>
    <t>Redenen om geen tweetrapsverificatie te gebruiken, internetgebruikers van 15 jaar of ouder die geen tweetrapsverificatie gebruiken, 2024</t>
  </si>
  <si>
    <t>Controleren van afzender van e-mail en/of het bestandstype voor het openen van een bijlage in een e-mail, internetgebruikers van 15 jaar of ouder, 2024</t>
  </si>
  <si>
    <t>Redenen om bijlage niet te controleren voor het openen, internetgebruikers van 15 jaar of ouder die geen bijlagen controleren, 2024</t>
  </si>
  <si>
    <t>Controleren naar welke website een link daadwerkelijk gaat, voor erop te klikken, internetgebruikers van 15 jaar of ouder, 2024</t>
  </si>
  <si>
    <t>Redenen om links niet te controleren, internetgebruikers van 15 jaar of ouder die geen links controleren, 2024</t>
  </si>
  <si>
    <t>Schaalscore beveiligingsmaatregelen*, internetgebruikers van 15 jaar of ouder, 2024</t>
  </si>
  <si>
    <t>Slachtoffer van hacken in afgelopen 12 maanden, internetgebruikers van 15 jaar of ouder, 2024</t>
  </si>
  <si>
    <t>Beveiligingsmaatregelen vóór en na de hack, internetgebruikers van 15 jaar of ouder, 2024</t>
  </si>
  <si>
    <t>Redenen om geen lange wachtwoorden te gebruiken, internetgebruikers van 15 jaar of ouder die geen lange wachtwoorden gebruiken, 2024</t>
  </si>
  <si>
    <t>* Op basis van de antwoorden op de elf items over beveiligingsmaatregelen is een schaalscore berekend die loopt van 0 (laag) tot 10 (hoog). De schaalscore is bepaald door de antwoorden op de elf items op te tellen, waarbij ‘Nee' de score 0 heeft, ‘Ja, voor sommige apparaten of accounts’ en ‘Ja, soms’ score 1 en ’Ja, voor alle apparaten of accounts’ en ‘Ja, vaak’ score 2. Het minimum van deze som is 0 en het maximum is 22. Om tot een score op een schaal van 0 tot 10 te komen is de som vermenigvuldigd met de factor 10/22.</t>
  </si>
  <si>
    <t>Het gebruik van een beveiligingsmaatregel en de redenen om dit niet te doen worden voor de volgende 11 maatregelen weergegeven:</t>
  </si>
  <si>
    <t>Verder komt in tabel 23 de schaalscore aan bod die is gebaseerd op de elf bovenstaande beveiligingsmaatregelen.</t>
  </si>
  <si>
    <t>Tot slot staan in tabel 24 en 25 cijfers over het slachtofferschap van hacken (tabel 24) en het nemen van beveiligingsmaatregelen vóór en na een hack (tabel 25).</t>
  </si>
  <si>
    <t>De gegevens komen uit het onderzoek Online Veiligheid en Criminaliteit. De dataverzameling van dit onderzoek heeft plaatsgevonden van augustus tot en met oktober 2024. Doelpopulatie zijn inwoners van Nederland van 15 jaar en ouder in particuliere huishoudens. De institutionele bevolking (personen in inrichtingen, instellingen of tehuizen) is voor dit onderzoek niet benaderd. Het betreft een steekproefonderzoek. Dit betekent dat de weergegeven cijfers schattingen betreffen. De precisie van deze schattingen wordt in deze tabellen weergegeven door het 95%-betrouwbaarheidsinterval. Dit betekent dat de werkelijke waarde bij herhaald onderzoek naar verwachting in 95 van de 100 steekproeven zal liggen tussen de boven- en ondergrens die hoort bij de geschatte waarde.</t>
  </si>
  <si>
    <t>Toelichting bij de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</si>
</sst>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sz val="10"/>
      <name val="Arial"/>
      <family val="2"/>
    </font>
    <font>
      <sz val="11"/>
      <name val="Calibri"/>
      <family val="2"/>
      <scheme val="minor"/>
    </font>
    <font>
      <b/>
      <sz val="11"/>
      <name val="Calibri"/>
      <family val="2"/>
      <scheme val="minor"/>
    </font>
    <font>
      <i/>
      <sz val="11"/>
      <name val="Calibri"/>
      <family val="2"/>
      <scheme val="minor"/>
    </font>
    <font>
      <sz val="9"/>
      <name val="Calibri"/>
      <family val="2"/>
      <scheme val="minor"/>
    </font>
    <font>
      <sz val="9"/>
      <color theme="1"/>
      <name val="Calibri"/>
      <family val="2"/>
      <scheme val="minor"/>
    </font>
    <font>
      <sz val="18"/>
      <color theme="3"/>
      <name val="Cambria"/>
      <family val="2"/>
      <scheme val="major"/>
    </font>
    <font>
      <b/>
      <sz val="12"/>
      <color theme="1"/>
      <name val="Calibri"/>
      <family val="2"/>
      <scheme val="minor"/>
    </font>
    <font>
      <b/>
      <sz val="12"/>
      <color rgb="FF271D6C"/>
      <name val="Calibri"/>
      <family val="2"/>
      <scheme val="minor"/>
    </font>
    <font>
      <sz val="10"/>
      <color rgb="FF271D6C"/>
      <name val="Calibri"/>
      <family val="2"/>
      <scheme val="minor"/>
    </font>
    <font>
      <b/>
      <sz val="18"/>
      <color theme="3"/>
      <name val="Calibri"/>
      <family val="2"/>
      <scheme val="minor"/>
    </font>
    <font>
      <u/>
      <sz val="11"/>
      <color theme="10"/>
      <name val="Calibri"/>
      <family val="2"/>
      <scheme val="minor"/>
    </font>
    <font>
      <b/>
      <sz val="12"/>
      <name val="Calibri"/>
      <family val="2"/>
      <scheme val="minor"/>
    </font>
    <font>
      <b/>
      <sz val="10"/>
      <name val="Calibri"/>
      <family val="2"/>
      <scheme val="minor"/>
    </font>
    <font>
      <b/>
      <sz val="10"/>
      <color theme="1"/>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s>
  <borders count="2">
    <border>
      <left/>
      <right/>
      <top/>
      <bottom/>
      <diagonal/>
    </border>
    <border>
      <left style="thin">
        <color indexed="64"/>
      </left>
      <right/>
      <top/>
      <bottom/>
      <diagonal/>
    </border>
  </borders>
  <cellStyleXfs count="7">
    <xf numFmtId="0" fontId="0" fillId="0" borderId="0"/>
    <xf numFmtId="0" fontId="4" fillId="0" borderId="0"/>
    <xf numFmtId="0" fontId="10" fillId="0" borderId="0" applyNumberFormat="0" applyFill="0" applyBorder="0" applyAlignment="0" applyProtection="0"/>
    <xf numFmtId="0" fontId="15" fillId="0" borderId="0" applyNumberFormat="0" applyFill="0" applyBorder="0" applyAlignment="0" applyProtection="0"/>
    <xf numFmtId="0" fontId="16" fillId="2" borderId="0" applyNumberFormat="0" applyFill="0" applyBorder="0" applyProtection="0"/>
    <xf numFmtId="0" fontId="17" fillId="2" borderId="0" applyNumberFormat="0" applyFill="0" applyBorder="0" applyProtection="0"/>
    <xf numFmtId="49" fontId="19" fillId="4" borderId="0">
      <alignment horizontal="left"/>
    </xf>
  </cellStyleXfs>
  <cellXfs count="87">
    <xf numFmtId="0" fontId="0" fillId="0" borderId="0" xfId="0"/>
    <xf numFmtId="0" fontId="0" fillId="0" borderId="0" xfId="0" applyAlignment="1">
      <alignment horizontal="center"/>
    </xf>
    <xf numFmtId="0" fontId="0" fillId="0" borderId="0" xfId="0" applyBorder="1"/>
    <xf numFmtId="0" fontId="2" fillId="0" borderId="0" xfId="0" applyFont="1" applyBorder="1" applyAlignment="1">
      <alignment horizontal="center"/>
    </xf>
    <xf numFmtId="164" fontId="0" fillId="0" borderId="0" xfId="0" applyNumberFormat="1" applyBorder="1" applyAlignment="1">
      <alignment horizontal="center"/>
    </xf>
    <xf numFmtId="0" fontId="1" fillId="0" borderId="0" xfId="0" applyFont="1" applyBorder="1"/>
    <xf numFmtId="0" fontId="0" fillId="0" borderId="0" xfId="0" applyAlignment="1">
      <alignment horizontal="center" vertical="center" wrapText="1"/>
    </xf>
    <xf numFmtId="0" fontId="0" fillId="0" borderId="0" xfId="0" applyBorder="1" applyAlignment="1">
      <alignment vertical="center"/>
    </xf>
    <xf numFmtId="0" fontId="0" fillId="0" borderId="0" xfId="0" applyAlignment="1">
      <alignment vertical="center"/>
    </xf>
    <xf numFmtId="0" fontId="4" fillId="2" borderId="0" xfId="1" applyFill="1"/>
    <xf numFmtId="0" fontId="5" fillId="2" borderId="0" xfId="1" applyFont="1" applyFill="1" applyAlignment="1">
      <alignment vertical="top" wrapText="1"/>
    </xf>
    <xf numFmtId="0" fontId="5" fillId="2" borderId="0" xfId="1" applyFont="1" applyFill="1" applyAlignment="1">
      <alignment vertical="center"/>
    </xf>
    <xf numFmtId="0" fontId="5" fillId="2" borderId="0" xfId="1" applyFont="1" applyFill="1"/>
    <xf numFmtId="0" fontId="6" fillId="2" borderId="0" xfId="1" applyFont="1" applyFill="1"/>
    <xf numFmtId="0" fontId="7" fillId="2" borderId="0" xfId="1" applyFont="1" applyFill="1"/>
    <xf numFmtId="0" fontId="8" fillId="2" borderId="0" xfId="1" applyFont="1" applyFill="1"/>
    <xf numFmtId="0" fontId="9" fillId="0" borderId="0" xfId="0" applyFont="1" applyAlignment="1">
      <alignment wrapText="1"/>
    </xf>
    <xf numFmtId="0" fontId="9" fillId="0" borderId="0" xfId="0" applyFont="1" applyAlignment="1">
      <alignment horizontal="center" wrapText="1"/>
    </xf>
    <xf numFmtId="164" fontId="3" fillId="0" borderId="0" xfId="0" applyNumberFormat="1" applyFont="1" applyBorder="1" applyAlignment="1">
      <alignment horizontal="left"/>
    </xf>
    <xf numFmtId="0" fontId="0" fillId="0" borderId="0" xfId="0" applyFont="1" applyAlignment="1"/>
    <xf numFmtId="164" fontId="0" fillId="0" borderId="0" xfId="0" applyNumberFormat="1" applyAlignment="1">
      <alignment horizontal="center"/>
    </xf>
    <xf numFmtId="0" fontId="0" fillId="0" borderId="0" xfId="0" applyBorder="1" applyAlignment="1">
      <alignment horizontal="center"/>
    </xf>
    <xf numFmtId="0" fontId="1" fillId="0" borderId="1" xfId="0" applyFont="1" applyBorder="1" applyAlignment="1"/>
    <xf numFmtId="0" fontId="1" fillId="0" borderId="0" xfId="0" applyFont="1" applyBorder="1" applyAlignment="1"/>
    <xf numFmtId="0" fontId="1" fillId="0" borderId="0" xfId="0" applyFont="1"/>
    <xf numFmtId="0" fontId="1" fillId="0" borderId="0" xfId="0" applyFont="1" applyBorder="1" applyAlignment="1">
      <alignment vertical="center"/>
    </xf>
    <xf numFmtId="164" fontId="0" fillId="0" borderId="0" xfId="0" applyNumberFormat="1" applyFont="1" applyBorder="1" applyAlignment="1">
      <alignment horizontal="left"/>
    </xf>
    <xf numFmtId="164" fontId="0" fillId="0" borderId="0" xfId="0" applyNumberFormat="1"/>
    <xf numFmtId="164" fontId="9" fillId="0" borderId="0" xfId="0" applyNumberFormat="1" applyFont="1" applyAlignment="1">
      <alignment horizontal="center" wrapText="1"/>
    </xf>
    <xf numFmtId="0" fontId="1" fillId="2" borderId="0" xfId="1" applyFont="1" applyFill="1"/>
    <xf numFmtId="0" fontId="0" fillId="0" borderId="0" xfId="0" applyFont="1" applyBorder="1" applyAlignment="1">
      <alignment horizontal="center" vertical="center" wrapText="1"/>
    </xf>
    <xf numFmtId="0" fontId="0" fillId="3" borderId="0" xfId="0" applyFill="1" applyAlignment="1">
      <alignment vertical="top"/>
    </xf>
    <xf numFmtId="0" fontId="2"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49" fontId="13" fillId="3" borderId="0" xfId="0" applyNumberFormat="1" applyFont="1" applyFill="1" applyAlignment="1">
      <alignment vertical="top"/>
    </xf>
    <xf numFmtId="0" fontId="2" fillId="2" borderId="0" xfId="0" applyFont="1" applyFill="1" applyAlignment="1">
      <alignment vertical="top"/>
    </xf>
    <xf numFmtId="0" fontId="2" fillId="2" borderId="0" xfId="0" quotePrefix="1" applyFont="1" applyFill="1" applyAlignment="1">
      <alignment vertical="top"/>
    </xf>
    <xf numFmtId="0" fontId="14" fillId="3" borderId="0" xfId="2" applyFont="1" applyFill="1" applyAlignment="1">
      <alignment vertical="top"/>
    </xf>
    <xf numFmtId="0" fontId="16" fillId="0" borderId="0" xfId="4" applyFill="1" applyAlignment="1">
      <alignment vertical="top"/>
    </xf>
    <xf numFmtId="0" fontId="17" fillId="0" borderId="0" xfId="5" applyFill="1" applyAlignment="1">
      <alignment vertical="top"/>
    </xf>
    <xf numFmtId="0" fontId="0" fillId="0" borderId="0" xfId="0" applyAlignment="1">
      <alignment vertical="top"/>
    </xf>
    <xf numFmtId="0" fontId="15" fillId="0" borderId="0" xfId="3" applyAlignment="1">
      <alignment vertical="top"/>
    </xf>
    <xf numFmtId="0" fontId="11" fillId="0" borderId="0" xfId="0" applyFont="1"/>
    <xf numFmtId="0" fontId="0" fillId="0" borderId="0" xfId="0" applyFont="1" applyBorder="1" applyAlignment="1">
      <alignment horizontal="center"/>
    </xf>
    <xf numFmtId="0" fontId="0" fillId="0" borderId="0" xfId="0" applyFont="1" applyBorder="1"/>
    <xf numFmtId="0" fontId="0" fillId="0" borderId="0" xfId="0" applyFont="1" applyAlignment="1">
      <alignment horizontal="center"/>
    </xf>
    <xf numFmtId="49" fontId="6" fillId="4" borderId="0" xfId="6" applyFont="1" applyAlignment="1">
      <alignment vertical="top" wrapText="1"/>
    </xf>
    <xf numFmtId="49" fontId="5" fillId="4" borderId="0" xfId="6" applyFont="1" applyAlignment="1">
      <alignment vertical="top" wrapText="1"/>
    </xf>
    <xf numFmtId="0" fontId="1" fillId="0" borderId="0" xfId="0" applyFont="1" applyBorder="1" applyAlignment="1">
      <alignment horizontal="left"/>
    </xf>
    <xf numFmtId="0" fontId="18" fillId="0" borderId="0" xfId="0" applyFont="1" applyBorder="1" applyAlignment="1">
      <alignment horizontal="left"/>
    </xf>
    <xf numFmtId="0" fontId="0" fillId="0" borderId="0" xfId="0" applyFont="1"/>
    <xf numFmtId="0" fontId="0" fillId="0" borderId="0" xfId="0" applyFont="1" applyBorder="1" applyAlignment="1">
      <alignment vertical="center"/>
    </xf>
    <xf numFmtId="0" fontId="0" fillId="0" borderId="0" xfId="0" applyFont="1" applyAlignment="1">
      <alignment vertical="center"/>
    </xf>
    <xf numFmtId="0" fontId="15" fillId="0" borderId="0" xfId="3"/>
    <xf numFmtId="164" fontId="0" fillId="0" borderId="0" xfId="0" applyNumberFormat="1" applyBorder="1" applyAlignment="1">
      <alignment horizontal="right"/>
    </xf>
    <xf numFmtId="0" fontId="19" fillId="2" borderId="0" xfId="0" applyFont="1" applyFill="1" applyAlignment="1">
      <alignment vertical="top"/>
    </xf>
    <xf numFmtId="0" fontId="5" fillId="2" borderId="0" xfId="0" applyFont="1" applyFill="1" applyAlignment="1">
      <alignment vertical="top"/>
    </xf>
    <xf numFmtId="164" fontId="0" fillId="0" borderId="0" xfId="0" applyNumberFormat="1" applyFont="1" applyBorder="1" applyAlignment="1">
      <alignment horizontal="right"/>
    </xf>
    <xf numFmtId="0" fontId="0" fillId="0" borderId="0" xfId="0" applyFont="1" applyBorder="1" applyAlignment="1">
      <alignment horizontal="right"/>
    </xf>
    <xf numFmtId="1" fontId="0" fillId="0" borderId="0" xfId="0" applyNumberFormat="1" applyFont="1" applyBorder="1" applyAlignment="1">
      <alignment horizontal="right"/>
    </xf>
    <xf numFmtId="164" fontId="0" fillId="0" borderId="0" xfId="0" applyNumberFormat="1" applyFont="1" applyAlignment="1">
      <alignment horizontal="center"/>
    </xf>
    <xf numFmtId="49" fontId="5" fillId="0" borderId="0" xfId="6" applyFont="1" applyFill="1" applyAlignment="1">
      <alignment vertical="top" wrapText="1"/>
    </xf>
    <xf numFmtId="49" fontId="6" fillId="0" borderId="0" xfId="6" applyFont="1" applyFill="1" applyAlignment="1">
      <alignment vertical="top" wrapText="1"/>
    </xf>
    <xf numFmtId="0" fontId="0" fillId="0" borderId="0" xfId="0" applyFont="1" applyAlignment="1">
      <alignment horizontal="right"/>
    </xf>
    <xf numFmtId="0" fontId="1" fillId="0" borderId="0" xfId="0" applyFont="1" applyBorder="1" applyAlignment="1">
      <alignment horizontal="left" vertical="center"/>
    </xf>
    <xf numFmtId="0" fontId="0" fillId="0" borderId="0" xfId="0" applyFont="1" applyAlignment="1">
      <alignment horizontal="left"/>
    </xf>
    <xf numFmtId="49" fontId="5" fillId="0" borderId="0" xfId="6" applyFont="1" applyFill="1" applyAlignment="1">
      <alignment horizontal="right" vertical="top" wrapText="1"/>
    </xf>
    <xf numFmtId="49" fontId="6" fillId="0" borderId="0" xfId="6" applyFont="1" applyFill="1" applyAlignment="1">
      <alignment horizontal="right" vertical="top" wrapText="1"/>
    </xf>
    <xf numFmtId="0" fontId="1" fillId="0" borderId="0" xfId="0" applyFont="1" applyAlignment="1">
      <alignment horizontal="left"/>
    </xf>
    <xf numFmtId="0" fontId="0" fillId="0" borderId="0" xfId="0" applyAlignment="1">
      <alignment horizontal="right"/>
    </xf>
    <xf numFmtId="0" fontId="0" fillId="0" borderId="0" xfId="0" applyBorder="1" applyAlignment="1">
      <alignment horizontal="right"/>
    </xf>
    <xf numFmtId="0" fontId="1" fillId="0" borderId="0" xfId="0" applyFont="1" applyAlignment="1">
      <alignment horizontal="left" vertical="center"/>
    </xf>
    <xf numFmtId="0" fontId="0" fillId="0" borderId="0" xfId="0" applyAlignment="1">
      <alignment horizontal="left"/>
    </xf>
    <xf numFmtId="0" fontId="0" fillId="0" borderId="0" xfId="0" applyFont="1" applyBorder="1" applyAlignment="1"/>
    <xf numFmtId="49" fontId="5" fillId="4" borderId="0" xfId="6" applyFont="1" applyFill="1" applyAlignment="1">
      <alignment vertical="top" wrapText="1"/>
    </xf>
    <xf numFmtId="0" fontId="1" fillId="4" borderId="0" xfId="0" applyFont="1" applyFill="1" applyBorder="1"/>
    <xf numFmtId="0" fontId="0" fillId="4" borderId="0" xfId="0" applyFill="1" applyBorder="1"/>
    <xf numFmtId="0" fontId="1" fillId="0" borderId="0" xfId="0" applyFont="1" applyBorder="1" applyAlignment="1">
      <alignment horizontal="center"/>
    </xf>
    <xf numFmtId="0" fontId="5" fillId="0" borderId="0" xfId="1" applyFont="1" applyFill="1"/>
    <xf numFmtId="0" fontId="6" fillId="0" borderId="0" xfId="1" applyFont="1" applyFill="1"/>
    <xf numFmtId="0" fontId="5" fillId="0" borderId="0" xfId="1" applyFont="1" applyFill="1" applyAlignment="1">
      <alignment vertical="top"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cellXfs>
  <cellStyles count="7">
    <cellStyle name="Hyperlink" xfId="3" builtinId="8"/>
    <cellStyle name="Rijkop" xfId="6" xr:uid="{3F40034C-0547-4C39-8999-8935621FF9ED}"/>
    <cellStyle name="Standaard" xfId="0" builtinId="0"/>
    <cellStyle name="Standaard 2 2" xfId="1" xr:uid="{8BA9F7B6-67E4-47A0-AEE6-9BC1BF64FC77}"/>
    <cellStyle name="Tabelkop" xfId="4" xr:uid="{CA447FA0-6AEF-4312-B7C9-05482BBBC70C}"/>
    <cellStyle name="Tabelsubkop" xfId="5" xr:uid="{901E4757-0A18-41F4-A184-68EE0C8812EE}"/>
    <cellStyle name="Titel" xfId="2" builtinId="15"/>
  </cellStyles>
  <dxfs count="0"/>
  <tableStyles count="0" defaultTableStyle="TableStyleMedium9"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4</xdr:row>
      <xdr:rowOff>190500</xdr:rowOff>
    </xdr:to>
    <xdr:pic>
      <xdr:nvPicPr>
        <xdr:cNvPr id="2" name="Afbeelding 1" descr="cid:image004.png@01D3A4BB.465F0BB0">
          <a:extLst>
            <a:ext uri="{FF2B5EF4-FFF2-40B4-BE49-F238E27FC236}">
              <a16:creationId xmlns:a16="http://schemas.microsoft.com/office/drawing/2014/main" id="{520569F5-0E3C-4BD1-8FE0-03005CBBF1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9DC41-9C84-4974-ABE9-DD8A4985C478}">
  <dimension ref="A1:H42"/>
  <sheetViews>
    <sheetView showGridLines="0" tabSelected="1" workbookViewId="0">
      <selection activeCell="A9" sqref="A9"/>
    </sheetView>
  </sheetViews>
  <sheetFormatPr defaultRowHeight="14.5" x14ac:dyDescent="0.35"/>
  <sheetData>
    <row r="1" spans="1:8" x14ac:dyDescent="0.35">
      <c r="A1" s="31"/>
      <c r="B1" s="31"/>
      <c r="C1" s="31"/>
      <c r="D1" s="31"/>
      <c r="E1" s="31"/>
      <c r="F1" s="31"/>
      <c r="G1" s="31"/>
      <c r="H1" s="31"/>
    </row>
    <row r="2" spans="1:8" x14ac:dyDescent="0.35">
      <c r="A2" s="32"/>
      <c r="B2" s="32"/>
      <c r="C2" s="32"/>
      <c r="D2" s="32"/>
      <c r="E2" s="32"/>
      <c r="F2" s="32"/>
      <c r="G2" s="32"/>
      <c r="H2" s="32"/>
    </row>
    <row r="3" spans="1:8" x14ac:dyDescent="0.35">
      <c r="A3" s="32"/>
      <c r="B3" s="32"/>
      <c r="C3" s="32"/>
      <c r="D3" s="32"/>
      <c r="E3" s="32"/>
      <c r="F3" s="32"/>
      <c r="G3" s="32"/>
      <c r="H3" s="32"/>
    </row>
    <row r="4" spans="1:8" ht="23.5" x14ac:dyDescent="0.35">
      <c r="A4" s="32"/>
      <c r="B4" s="39" t="s">
        <v>79</v>
      </c>
      <c r="C4" s="32"/>
      <c r="D4" s="32"/>
      <c r="E4" s="32"/>
      <c r="F4" s="32"/>
      <c r="G4" s="32"/>
      <c r="H4" s="32"/>
    </row>
    <row r="5" spans="1:8" ht="15.5" x14ac:dyDescent="0.35">
      <c r="A5" s="33"/>
      <c r="B5" s="34"/>
      <c r="C5" s="32"/>
      <c r="D5" s="32"/>
      <c r="E5" s="32"/>
      <c r="F5" s="32"/>
      <c r="G5" s="32"/>
      <c r="H5" s="32"/>
    </row>
    <row r="6" spans="1:8" x14ac:dyDescent="0.35">
      <c r="A6" s="32"/>
      <c r="B6" s="32"/>
      <c r="C6" s="32"/>
      <c r="D6" s="32"/>
      <c r="E6" s="32"/>
      <c r="F6" s="32"/>
      <c r="G6" s="32"/>
      <c r="H6" s="32"/>
    </row>
    <row r="7" spans="1:8" x14ac:dyDescent="0.35">
      <c r="A7" s="35" t="s">
        <v>112</v>
      </c>
      <c r="B7" s="32"/>
      <c r="C7" s="32"/>
      <c r="D7" s="32"/>
      <c r="E7" s="32"/>
      <c r="F7" s="32"/>
      <c r="G7" s="32"/>
      <c r="H7" s="32"/>
    </row>
    <row r="8" spans="1:8" x14ac:dyDescent="0.35">
      <c r="A8" s="36" t="s">
        <v>80</v>
      </c>
      <c r="B8" s="32"/>
      <c r="C8" s="32"/>
      <c r="D8" s="32"/>
      <c r="E8" s="32"/>
      <c r="F8" s="32"/>
      <c r="G8" s="32"/>
      <c r="H8" s="32"/>
    </row>
    <row r="9" spans="1:8" x14ac:dyDescent="0.35">
      <c r="A9" s="32"/>
      <c r="B9" s="32"/>
      <c r="C9" s="32"/>
      <c r="D9" s="32"/>
      <c r="E9" s="32"/>
      <c r="F9" s="32"/>
      <c r="G9" s="32"/>
      <c r="H9" s="32"/>
    </row>
    <row r="10" spans="1:8" x14ac:dyDescent="0.35">
      <c r="A10" s="32"/>
      <c r="B10" s="32"/>
      <c r="C10" s="32"/>
      <c r="D10" s="32"/>
      <c r="E10" s="32"/>
      <c r="F10" s="32"/>
      <c r="G10" s="32"/>
      <c r="H10" s="32"/>
    </row>
    <row r="11" spans="1:8" x14ac:dyDescent="0.35">
      <c r="A11" s="32"/>
      <c r="B11" s="32"/>
      <c r="C11" s="32"/>
      <c r="D11" s="32"/>
      <c r="E11" s="32"/>
      <c r="F11" s="32"/>
      <c r="G11" s="32"/>
      <c r="H11" s="32"/>
    </row>
    <row r="12" spans="1:8" x14ac:dyDescent="0.35">
      <c r="A12" s="37"/>
      <c r="B12" s="37"/>
      <c r="C12" s="37"/>
      <c r="D12" s="37"/>
      <c r="E12" s="37"/>
      <c r="F12" s="37"/>
      <c r="G12" s="37"/>
      <c r="H12" s="37"/>
    </row>
    <row r="13" spans="1:8" x14ac:dyDescent="0.35">
      <c r="A13" s="38"/>
      <c r="B13" s="37"/>
      <c r="C13" s="37"/>
      <c r="D13" s="37"/>
      <c r="E13" s="37"/>
      <c r="F13" s="37"/>
      <c r="G13" s="37"/>
      <c r="H13" s="37"/>
    </row>
    <row r="14" spans="1:8" x14ac:dyDescent="0.35">
      <c r="A14" s="37"/>
      <c r="B14" s="37"/>
      <c r="C14" s="37"/>
      <c r="D14" s="37"/>
      <c r="E14" s="37"/>
      <c r="F14" s="37"/>
      <c r="G14" s="37"/>
      <c r="H14" s="37"/>
    </row>
    <row r="15" spans="1:8" x14ac:dyDescent="0.35">
      <c r="A15" s="38"/>
      <c r="B15" s="37"/>
      <c r="C15" s="37"/>
      <c r="D15" s="37"/>
      <c r="E15" s="37"/>
      <c r="F15" s="37"/>
      <c r="G15" s="37"/>
      <c r="H15" s="37"/>
    </row>
    <row r="16" spans="1:8" x14ac:dyDescent="0.35">
      <c r="A16" s="37"/>
      <c r="B16" s="37"/>
      <c r="C16" s="37"/>
      <c r="D16" s="37"/>
      <c r="E16" s="37"/>
      <c r="F16" s="37"/>
      <c r="G16" s="37"/>
      <c r="H16" s="37"/>
    </row>
    <row r="17" spans="1:8" x14ac:dyDescent="0.35">
      <c r="A17" s="37"/>
      <c r="B17" s="37"/>
      <c r="C17" s="37"/>
      <c r="D17" s="37"/>
      <c r="E17" s="37"/>
      <c r="F17" s="37"/>
      <c r="G17" s="37"/>
      <c r="H17" s="37"/>
    </row>
    <row r="18" spans="1:8" x14ac:dyDescent="0.35">
      <c r="A18" s="38"/>
      <c r="B18" s="37"/>
      <c r="C18" s="37"/>
      <c r="D18" s="37"/>
      <c r="E18" s="37"/>
      <c r="F18" s="37"/>
      <c r="G18" s="37"/>
      <c r="H18" s="37"/>
    </row>
    <row r="19" spans="1:8" x14ac:dyDescent="0.35">
      <c r="A19" s="38"/>
      <c r="B19" s="37"/>
      <c r="C19" s="37"/>
      <c r="D19" s="37"/>
      <c r="E19" s="37"/>
      <c r="F19" s="37"/>
      <c r="G19" s="37"/>
      <c r="H19" s="37"/>
    </row>
    <row r="20" spans="1:8" x14ac:dyDescent="0.35">
      <c r="A20" s="38"/>
      <c r="B20" s="37"/>
      <c r="C20" s="37"/>
      <c r="D20" s="37"/>
      <c r="E20" s="37"/>
      <c r="F20" s="37"/>
      <c r="G20" s="37"/>
      <c r="H20" s="37"/>
    </row>
    <row r="21" spans="1:8" x14ac:dyDescent="0.35">
      <c r="A21" s="32"/>
      <c r="B21" s="37"/>
      <c r="C21" s="37"/>
      <c r="D21" s="37"/>
      <c r="E21" s="37"/>
      <c r="F21" s="37"/>
      <c r="G21" s="37"/>
      <c r="H21" s="37"/>
    </row>
    <row r="22" spans="1:8" x14ac:dyDescent="0.35">
      <c r="A22" s="37"/>
      <c r="B22" s="32"/>
      <c r="C22" s="32"/>
      <c r="D22" s="32"/>
      <c r="E22" s="32"/>
      <c r="F22" s="32"/>
      <c r="G22" s="32"/>
      <c r="H22" s="32"/>
    </row>
    <row r="23" spans="1:8" x14ac:dyDescent="0.35">
      <c r="A23" s="32"/>
      <c r="B23" s="32"/>
      <c r="C23" s="32"/>
      <c r="D23" s="32"/>
      <c r="E23" s="32"/>
      <c r="F23" s="32"/>
      <c r="G23" s="32"/>
      <c r="H23" s="32"/>
    </row>
    <row r="24" spans="1:8" x14ac:dyDescent="0.35">
      <c r="A24" s="32"/>
      <c r="B24" s="32"/>
      <c r="C24" s="32"/>
      <c r="D24" s="32"/>
      <c r="E24" s="32"/>
      <c r="F24" s="32"/>
      <c r="G24" s="32"/>
      <c r="H24" s="32"/>
    </row>
    <row r="25" spans="1:8" x14ac:dyDescent="0.35">
      <c r="A25" s="32"/>
      <c r="B25" s="32"/>
      <c r="C25" s="32"/>
      <c r="D25" s="32"/>
      <c r="E25" s="32"/>
      <c r="F25" s="32"/>
      <c r="G25" s="32"/>
      <c r="H25" s="32"/>
    </row>
    <row r="26" spans="1:8" x14ac:dyDescent="0.35">
      <c r="A26" s="32"/>
      <c r="B26" s="32"/>
      <c r="C26" s="32"/>
      <c r="D26" s="32"/>
      <c r="E26" s="32"/>
      <c r="F26" s="32"/>
      <c r="G26" s="32"/>
      <c r="H26" s="32"/>
    </row>
    <row r="27" spans="1:8" x14ac:dyDescent="0.35">
      <c r="A27" s="32"/>
      <c r="B27" s="32"/>
      <c r="C27" s="32"/>
      <c r="D27" s="32"/>
      <c r="E27" s="32"/>
      <c r="F27" s="32"/>
      <c r="G27" s="32"/>
      <c r="H27" s="32"/>
    </row>
    <row r="28" spans="1:8" x14ac:dyDescent="0.35">
      <c r="A28" s="32"/>
      <c r="B28" s="32"/>
      <c r="C28" s="32"/>
      <c r="D28" s="32"/>
      <c r="E28" s="32"/>
      <c r="F28" s="32"/>
      <c r="G28" s="32"/>
      <c r="H28" s="32"/>
    </row>
    <row r="29" spans="1:8" x14ac:dyDescent="0.35">
      <c r="A29" s="32"/>
      <c r="B29" s="32"/>
      <c r="C29" s="32"/>
      <c r="D29" s="32"/>
      <c r="E29" s="32"/>
      <c r="F29" s="32"/>
      <c r="G29" s="32"/>
      <c r="H29" s="32"/>
    </row>
    <row r="30" spans="1:8" x14ac:dyDescent="0.35">
      <c r="A30" s="32"/>
      <c r="B30" s="32"/>
      <c r="C30" s="32"/>
      <c r="D30" s="32"/>
      <c r="E30" s="32"/>
      <c r="F30" s="32"/>
      <c r="G30" s="32"/>
      <c r="H30" s="32"/>
    </row>
    <row r="31" spans="1:8" x14ac:dyDescent="0.35">
      <c r="A31" s="32"/>
      <c r="B31" s="32"/>
      <c r="C31" s="32"/>
      <c r="D31" s="32"/>
      <c r="E31" s="32"/>
      <c r="F31" s="32"/>
      <c r="G31" s="32"/>
      <c r="H31" s="32"/>
    </row>
    <row r="32" spans="1:8" x14ac:dyDescent="0.35">
      <c r="A32" s="32"/>
      <c r="B32" s="32"/>
      <c r="C32" s="32"/>
      <c r="D32" s="32"/>
      <c r="E32" s="32"/>
      <c r="F32" s="32"/>
      <c r="G32" s="32"/>
      <c r="H32" s="32"/>
    </row>
    <row r="33" spans="1:8" x14ac:dyDescent="0.35">
      <c r="A33" s="32"/>
      <c r="B33" s="32"/>
      <c r="C33" s="32"/>
      <c r="D33" s="32"/>
      <c r="E33" s="32"/>
      <c r="F33" s="32"/>
      <c r="G33" s="32"/>
      <c r="H33" s="32"/>
    </row>
    <row r="34" spans="1:8" x14ac:dyDescent="0.35">
      <c r="A34" s="32"/>
      <c r="B34" s="32"/>
      <c r="C34" s="32"/>
      <c r="D34" s="32"/>
      <c r="E34" s="32"/>
      <c r="F34" s="32"/>
      <c r="G34" s="32"/>
      <c r="H34" s="32"/>
    </row>
    <row r="35" spans="1:8" x14ac:dyDescent="0.35">
      <c r="A35" s="32"/>
      <c r="B35" s="32"/>
      <c r="C35" s="32"/>
      <c r="D35" s="32"/>
      <c r="E35" s="32"/>
      <c r="F35" s="32"/>
      <c r="G35" s="32"/>
      <c r="H35" s="32"/>
    </row>
    <row r="36" spans="1:8" x14ac:dyDescent="0.35">
      <c r="A36" s="32"/>
      <c r="B36" s="32"/>
      <c r="C36" s="32"/>
      <c r="D36" s="32"/>
      <c r="E36" s="32"/>
      <c r="F36" s="32"/>
      <c r="G36" s="32"/>
      <c r="H36" s="32"/>
    </row>
    <row r="37" spans="1:8" x14ac:dyDescent="0.35">
      <c r="A37" s="32"/>
      <c r="B37" s="32"/>
      <c r="C37" s="32"/>
      <c r="D37" s="32"/>
      <c r="E37" s="32"/>
      <c r="F37" s="32"/>
      <c r="G37" s="32"/>
      <c r="H37" s="32"/>
    </row>
    <row r="38" spans="1:8" x14ac:dyDescent="0.35">
      <c r="A38" s="32"/>
      <c r="B38" s="32"/>
      <c r="C38" s="32"/>
      <c r="D38" s="32"/>
      <c r="E38" s="32"/>
      <c r="F38" s="32"/>
      <c r="G38" s="32"/>
      <c r="H38" s="32"/>
    </row>
    <row r="39" spans="1:8" x14ac:dyDescent="0.35">
      <c r="A39" s="32"/>
      <c r="B39" s="32"/>
      <c r="C39" s="32"/>
      <c r="D39" s="32"/>
      <c r="E39" s="32"/>
      <c r="F39" s="32"/>
      <c r="G39" s="32"/>
      <c r="H39" s="32"/>
    </row>
    <row r="40" spans="1:8" x14ac:dyDescent="0.35">
      <c r="A40" s="32"/>
      <c r="B40" s="32"/>
      <c r="C40" s="32"/>
      <c r="D40" s="32"/>
      <c r="E40" s="32"/>
      <c r="F40" s="32"/>
      <c r="G40" s="32"/>
      <c r="H40" s="32"/>
    </row>
    <row r="41" spans="1:8" x14ac:dyDescent="0.35">
      <c r="A41" s="32"/>
      <c r="B41" s="32"/>
      <c r="C41" s="32"/>
      <c r="D41" s="32"/>
      <c r="E41" s="32"/>
      <c r="F41" s="32"/>
      <c r="G41" s="32"/>
      <c r="H41" s="32"/>
    </row>
    <row r="42" spans="1:8" x14ac:dyDescent="0.35">
      <c r="A42" s="32"/>
      <c r="B42" s="32"/>
      <c r="C42" s="32"/>
      <c r="D42" s="32"/>
      <c r="E42" s="32"/>
      <c r="F42" s="32"/>
      <c r="G42" s="32"/>
      <c r="H42" s="3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AF48-D0D6-403F-8F1E-188B8DE49C72}">
  <dimension ref="A1:AB24"/>
  <sheetViews>
    <sheetView showGridLines="0" zoomScale="80" zoomScaleNormal="80" workbookViewId="0"/>
  </sheetViews>
  <sheetFormatPr defaultRowHeight="14.5" x14ac:dyDescent="0.35"/>
  <cols>
    <col min="1" max="1" width="32.26953125" bestFit="1" customWidth="1"/>
    <col min="2" max="10" width="15.7265625" style="1" customWidth="1"/>
    <col min="11" max="28" width="12.7265625" style="1" customWidth="1"/>
  </cols>
  <sheetData>
    <row r="1" spans="1:28" ht="15.5" x14ac:dyDescent="0.35">
      <c r="A1" s="44" t="s">
        <v>93</v>
      </c>
    </row>
    <row r="2" spans="1:28" x14ac:dyDescent="0.35">
      <c r="A2" s="24" t="s">
        <v>120</v>
      </c>
      <c r="B2" s="47"/>
      <c r="C2" s="47"/>
      <c r="D2" s="47"/>
      <c r="E2" s="47"/>
      <c r="F2" s="47"/>
      <c r="G2" s="47"/>
      <c r="H2" s="47"/>
      <c r="I2" s="47"/>
      <c r="J2" s="47"/>
      <c r="K2" s="2"/>
      <c r="L2"/>
      <c r="M2"/>
      <c r="N2"/>
      <c r="O2"/>
      <c r="P2"/>
      <c r="Q2"/>
      <c r="R2"/>
      <c r="S2"/>
      <c r="T2"/>
      <c r="U2"/>
      <c r="V2"/>
      <c r="W2"/>
      <c r="X2"/>
      <c r="Y2"/>
      <c r="Z2"/>
      <c r="AA2"/>
      <c r="AB2"/>
    </row>
    <row r="3" spans="1:28" x14ac:dyDescent="0.35">
      <c r="A3" s="24"/>
      <c r="B3" s="47"/>
      <c r="C3" s="47"/>
      <c r="D3" s="47"/>
      <c r="E3" s="47"/>
      <c r="F3" s="47"/>
      <c r="G3" s="47"/>
      <c r="H3" s="47"/>
      <c r="I3" s="47"/>
      <c r="J3" s="47"/>
      <c r="K3" s="2"/>
      <c r="L3"/>
      <c r="M3"/>
      <c r="N3"/>
      <c r="O3"/>
      <c r="P3"/>
      <c r="Q3"/>
      <c r="R3"/>
      <c r="S3"/>
      <c r="T3"/>
      <c r="U3"/>
      <c r="V3"/>
      <c r="W3"/>
      <c r="X3"/>
      <c r="Y3"/>
      <c r="Z3"/>
      <c r="AA3"/>
      <c r="AB3"/>
    </row>
    <row r="4" spans="1:28" s="8" customFormat="1" ht="30" customHeight="1" x14ac:dyDescent="0.35">
      <c r="A4" s="70"/>
      <c r="B4" s="70" t="s">
        <v>39</v>
      </c>
      <c r="C4" s="70"/>
      <c r="D4" s="70"/>
      <c r="E4" s="70" t="s">
        <v>40</v>
      </c>
      <c r="F4" s="70"/>
      <c r="G4" s="70"/>
      <c r="H4" s="70" t="s">
        <v>7</v>
      </c>
      <c r="I4" s="70"/>
      <c r="J4" s="67"/>
      <c r="K4" s="7"/>
    </row>
    <row r="5" spans="1:28" x14ac:dyDescent="0.35">
      <c r="A5" s="50" t="s">
        <v>87</v>
      </c>
      <c r="B5" s="50" t="s">
        <v>84</v>
      </c>
      <c r="C5" s="50" t="s">
        <v>85</v>
      </c>
      <c r="D5" s="50" t="s">
        <v>86</v>
      </c>
      <c r="E5" s="50" t="s">
        <v>84</v>
      </c>
      <c r="F5" s="50" t="s">
        <v>85</v>
      </c>
      <c r="G5" s="50" t="s">
        <v>86</v>
      </c>
      <c r="H5" s="50" t="s">
        <v>84</v>
      </c>
      <c r="I5" s="50" t="s">
        <v>85</v>
      </c>
      <c r="J5" s="50" t="s">
        <v>86</v>
      </c>
      <c r="K5" s="50"/>
      <c r="L5" s="50"/>
      <c r="M5" s="50"/>
      <c r="N5" s="50"/>
      <c r="O5" s="50"/>
      <c r="P5" s="50"/>
      <c r="Q5" s="50"/>
      <c r="R5" s="50"/>
      <c r="S5" s="50"/>
      <c r="T5"/>
      <c r="U5"/>
      <c r="V5"/>
      <c r="W5"/>
      <c r="X5"/>
      <c r="Y5"/>
      <c r="Z5"/>
      <c r="AA5"/>
      <c r="AB5"/>
    </row>
    <row r="6" spans="1:28" x14ac:dyDescent="0.35">
      <c r="A6" s="48" t="s">
        <v>0</v>
      </c>
      <c r="B6" s="59">
        <v>43.2</v>
      </c>
      <c r="C6" s="59">
        <v>42.6</v>
      </c>
      <c r="D6" s="59">
        <v>43.8</v>
      </c>
      <c r="E6" s="59">
        <v>41.4</v>
      </c>
      <c r="F6" s="59">
        <v>40.9</v>
      </c>
      <c r="G6" s="59">
        <v>42</v>
      </c>
      <c r="H6" s="59">
        <v>15.4</v>
      </c>
      <c r="I6" s="59">
        <v>15</v>
      </c>
      <c r="J6" s="59">
        <v>15.8</v>
      </c>
      <c r="K6" s="2"/>
      <c r="L6" s="27"/>
      <c r="M6" s="27"/>
      <c r="N6" s="27"/>
      <c r="O6" s="27"/>
      <c r="P6" s="27"/>
      <c r="Q6" s="27"/>
      <c r="R6" s="27"/>
      <c r="S6" s="27"/>
      <c r="T6" s="27"/>
      <c r="U6" s="27"/>
      <c r="V6" s="27"/>
      <c r="W6"/>
      <c r="X6"/>
      <c r="Y6"/>
      <c r="Z6"/>
      <c r="AA6"/>
      <c r="AB6"/>
    </row>
    <row r="7" spans="1:28" x14ac:dyDescent="0.35">
      <c r="A7" s="49"/>
      <c r="B7" s="59"/>
      <c r="C7" s="59"/>
      <c r="D7" s="59"/>
      <c r="E7" s="59"/>
      <c r="F7" s="59"/>
      <c r="G7" s="59"/>
      <c r="H7" s="59"/>
      <c r="I7" s="59"/>
      <c r="J7" s="59"/>
      <c r="K7" s="2"/>
      <c r="L7" s="27"/>
      <c r="M7" s="27"/>
      <c r="N7" s="27"/>
      <c r="O7" s="27"/>
      <c r="P7" s="27"/>
      <c r="Q7" s="27"/>
      <c r="R7" s="27"/>
      <c r="S7" s="27"/>
      <c r="T7" s="27"/>
      <c r="U7" s="27"/>
      <c r="V7" s="27"/>
      <c r="W7"/>
      <c r="X7"/>
      <c r="Y7"/>
      <c r="Z7"/>
      <c r="AA7"/>
      <c r="AB7"/>
    </row>
    <row r="8" spans="1:28" x14ac:dyDescent="0.35">
      <c r="A8" s="48" t="s">
        <v>8</v>
      </c>
      <c r="B8" s="59"/>
      <c r="C8" s="59"/>
      <c r="D8" s="59"/>
      <c r="E8" s="59"/>
      <c r="F8" s="59"/>
      <c r="G8" s="59"/>
      <c r="H8" s="59"/>
      <c r="I8" s="59"/>
      <c r="J8" s="59"/>
      <c r="K8" s="2"/>
      <c r="L8" s="27"/>
      <c r="M8" s="27"/>
      <c r="N8" s="27"/>
      <c r="O8" s="27"/>
      <c r="P8" s="27"/>
      <c r="Q8" s="27"/>
      <c r="R8" s="27"/>
      <c r="S8" s="27"/>
      <c r="T8" s="27"/>
      <c r="U8" s="27"/>
      <c r="V8" s="27"/>
      <c r="W8"/>
      <c r="X8"/>
      <c r="Y8"/>
      <c r="Z8"/>
      <c r="AA8"/>
      <c r="AB8"/>
    </row>
    <row r="9" spans="1:28" x14ac:dyDescent="0.35">
      <c r="A9" s="49" t="s">
        <v>1</v>
      </c>
      <c r="B9" s="59">
        <v>44.2</v>
      </c>
      <c r="C9" s="59">
        <v>43.4</v>
      </c>
      <c r="D9" s="59">
        <v>45</v>
      </c>
      <c r="E9" s="59">
        <v>41.3</v>
      </c>
      <c r="F9" s="59">
        <v>40.5</v>
      </c>
      <c r="G9" s="59">
        <v>42.1</v>
      </c>
      <c r="H9" s="59">
        <v>14.5</v>
      </c>
      <c r="I9" s="59">
        <v>13.9</v>
      </c>
      <c r="J9" s="59">
        <v>15.1</v>
      </c>
      <c r="K9" s="2"/>
      <c r="L9" s="27"/>
      <c r="M9" s="27"/>
      <c r="N9" s="27"/>
      <c r="O9" s="27"/>
      <c r="P9" s="27"/>
      <c r="Q9" s="27"/>
      <c r="R9" s="27"/>
      <c r="S9" s="27"/>
      <c r="T9" s="27"/>
      <c r="U9" s="27"/>
      <c r="V9" s="27"/>
      <c r="W9"/>
      <c r="X9"/>
      <c r="Y9"/>
      <c r="Z9"/>
      <c r="AA9"/>
      <c r="AB9"/>
    </row>
    <row r="10" spans="1:28" x14ac:dyDescent="0.35">
      <c r="A10" s="49" t="s">
        <v>2</v>
      </c>
      <c r="B10" s="59">
        <v>42.2</v>
      </c>
      <c r="C10" s="59">
        <v>41.4</v>
      </c>
      <c r="D10" s="59">
        <v>43</v>
      </c>
      <c r="E10" s="59">
        <v>41.6</v>
      </c>
      <c r="F10" s="59">
        <v>40.700000000000003</v>
      </c>
      <c r="G10" s="59">
        <v>42.4</v>
      </c>
      <c r="H10" s="59">
        <v>16.3</v>
      </c>
      <c r="I10" s="59">
        <v>15.7</v>
      </c>
      <c r="J10" s="59">
        <v>16.899999999999999</v>
      </c>
      <c r="K10" s="2"/>
      <c r="L10" s="27"/>
      <c r="M10" s="27"/>
      <c r="N10" s="27"/>
      <c r="O10" s="27"/>
      <c r="P10" s="27"/>
      <c r="Q10" s="27"/>
      <c r="R10" s="27"/>
      <c r="S10" s="27"/>
      <c r="T10" s="27"/>
      <c r="U10" s="27"/>
      <c r="V10" s="27"/>
      <c r="W10"/>
      <c r="X10"/>
      <c r="Y10"/>
      <c r="Z10"/>
      <c r="AA10"/>
      <c r="AB10"/>
    </row>
    <row r="11" spans="1:28" x14ac:dyDescent="0.35">
      <c r="A11" s="49"/>
      <c r="B11" s="59"/>
      <c r="C11" s="59"/>
      <c r="D11" s="59"/>
      <c r="E11" s="59"/>
      <c r="F11" s="59"/>
      <c r="G11" s="59"/>
      <c r="H11" s="59"/>
      <c r="I11" s="59"/>
      <c r="J11" s="59"/>
      <c r="K11" s="2"/>
      <c r="L11" s="27"/>
      <c r="M11" s="27"/>
      <c r="N11" s="27"/>
      <c r="O11" s="27"/>
      <c r="P11" s="27"/>
      <c r="Q11" s="27"/>
      <c r="R11" s="27"/>
      <c r="S11" s="27"/>
      <c r="T11" s="27"/>
      <c r="U11" s="27"/>
      <c r="V11" s="27"/>
      <c r="W11"/>
      <c r="X11"/>
      <c r="Y11"/>
      <c r="Z11"/>
      <c r="AA11"/>
      <c r="AB11"/>
    </row>
    <row r="12" spans="1:28" x14ac:dyDescent="0.35">
      <c r="A12" s="48" t="s">
        <v>9</v>
      </c>
      <c r="B12" s="59"/>
      <c r="C12" s="59"/>
      <c r="D12" s="59"/>
      <c r="E12" s="59"/>
      <c r="F12" s="59"/>
      <c r="G12" s="59"/>
      <c r="H12" s="59"/>
      <c r="I12" s="59"/>
      <c r="J12" s="59"/>
      <c r="K12" s="2"/>
      <c r="L12" s="27"/>
      <c r="M12" s="27"/>
      <c r="N12" s="27"/>
      <c r="O12" s="27"/>
      <c r="P12" s="27"/>
      <c r="Q12" s="27"/>
      <c r="R12" s="27"/>
      <c r="S12" s="27"/>
      <c r="T12" s="27"/>
      <c r="U12" s="27"/>
      <c r="V12" s="27"/>
      <c r="W12"/>
      <c r="X12"/>
      <c r="Y12"/>
      <c r="Z12"/>
      <c r="AA12"/>
      <c r="AB12"/>
    </row>
    <row r="13" spans="1:28" x14ac:dyDescent="0.35">
      <c r="A13" s="76" t="s">
        <v>76</v>
      </c>
      <c r="B13" s="59">
        <v>41.8</v>
      </c>
      <c r="C13" s="59">
        <v>40.200000000000003</v>
      </c>
      <c r="D13" s="59">
        <v>43.3</v>
      </c>
      <c r="E13" s="59">
        <v>43.6</v>
      </c>
      <c r="F13" s="59">
        <v>42</v>
      </c>
      <c r="G13" s="59">
        <v>45.2</v>
      </c>
      <c r="H13" s="59">
        <v>14.6</v>
      </c>
      <c r="I13" s="59">
        <v>13.5</v>
      </c>
      <c r="J13" s="59">
        <v>15.8</v>
      </c>
      <c r="K13" s="2"/>
      <c r="L13" s="27"/>
      <c r="M13" s="27"/>
      <c r="N13" s="27"/>
      <c r="O13" s="27"/>
      <c r="P13" s="27"/>
      <c r="Q13" s="27"/>
      <c r="R13" s="27"/>
      <c r="S13" s="27"/>
      <c r="T13" s="27"/>
      <c r="U13" s="27"/>
      <c r="V13" s="27"/>
      <c r="W13"/>
      <c r="X13"/>
      <c r="Y13"/>
      <c r="Z13"/>
      <c r="AA13"/>
      <c r="AB13"/>
    </row>
    <row r="14" spans="1:28" x14ac:dyDescent="0.35">
      <c r="A14" s="49" t="s">
        <v>77</v>
      </c>
      <c r="B14" s="59">
        <v>46.5</v>
      </c>
      <c r="C14" s="59">
        <v>45.3</v>
      </c>
      <c r="D14" s="59">
        <v>47.6</v>
      </c>
      <c r="E14" s="59">
        <v>44.2</v>
      </c>
      <c r="F14" s="59">
        <v>43</v>
      </c>
      <c r="G14" s="59">
        <v>45.3</v>
      </c>
      <c r="H14" s="59">
        <v>9.3000000000000007</v>
      </c>
      <c r="I14" s="59">
        <v>8.6999999999999993</v>
      </c>
      <c r="J14" s="59">
        <v>10.1</v>
      </c>
      <c r="K14" s="2"/>
      <c r="L14" s="27"/>
      <c r="M14" s="27"/>
      <c r="N14" s="27"/>
      <c r="O14" s="27"/>
      <c r="P14" s="27"/>
      <c r="Q14" s="27"/>
      <c r="R14" s="27"/>
      <c r="S14" s="27"/>
      <c r="T14" s="27"/>
      <c r="U14" s="27"/>
      <c r="V14" s="27"/>
      <c r="W14"/>
      <c r="X14"/>
      <c r="Y14"/>
      <c r="Z14"/>
      <c r="AA14"/>
      <c r="AB14"/>
    </row>
    <row r="15" spans="1:28" x14ac:dyDescent="0.35">
      <c r="A15" s="49" t="s">
        <v>78</v>
      </c>
      <c r="B15" s="59">
        <v>46.2</v>
      </c>
      <c r="C15" s="59">
        <v>45.1</v>
      </c>
      <c r="D15" s="59">
        <v>47.2</v>
      </c>
      <c r="E15" s="59">
        <v>40.4</v>
      </c>
      <c r="F15" s="59">
        <v>39.4</v>
      </c>
      <c r="G15" s="59">
        <v>41.4</v>
      </c>
      <c r="H15" s="59">
        <v>13.5</v>
      </c>
      <c r="I15" s="59">
        <v>12.7</v>
      </c>
      <c r="J15" s="59">
        <v>14.2</v>
      </c>
      <c r="K15" s="2"/>
      <c r="L15" s="27"/>
      <c r="M15" s="27"/>
      <c r="N15" s="27"/>
      <c r="O15" s="27"/>
      <c r="P15" s="27"/>
      <c r="Q15" s="27"/>
      <c r="R15" s="27"/>
      <c r="S15" s="27"/>
      <c r="T15" s="27"/>
      <c r="U15" s="27"/>
      <c r="V15" s="27"/>
      <c r="W15"/>
      <c r="X15"/>
      <c r="Y15"/>
      <c r="Z15"/>
      <c r="AA15"/>
      <c r="AB15"/>
    </row>
    <row r="16" spans="1:28" x14ac:dyDescent="0.35">
      <c r="A16" s="49" t="s">
        <v>11</v>
      </c>
      <c r="B16" s="59">
        <v>35.799999999999997</v>
      </c>
      <c r="C16" s="59">
        <v>34.799999999999997</v>
      </c>
      <c r="D16" s="59">
        <v>36.799999999999997</v>
      </c>
      <c r="E16" s="59">
        <v>37.9</v>
      </c>
      <c r="F16" s="59">
        <v>36.799999999999997</v>
      </c>
      <c r="G16" s="59">
        <v>38.9</v>
      </c>
      <c r="H16" s="59">
        <v>26.4</v>
      </c>
      <c r="I16" s="59">
        <v>25.4</v>
      </c>
      <c r="J16" s="59">
        <v>27.3</v>
      </c>
      <c r="K16" s="2"/>
      <c r="L16" s="27"/>
      <c r="M16" s="27"/>
      <c r="N16" s="27"/>
      <c r="O16" s="27"/>
      <c r="P16" s="27"/>
      <c r="Q16" s="27"/>
      <c r="R16" s="27"/>
      <c r="S16" s="27"/>
      <c r="T16" s="27"/>
      <c r="U16" s="27"/>
      <c r="V16" s="27"/>
      <c r="W16"/>
      <c r="X16"/>
      <c r="Y16"/>
      <c r="Z16"/>
      <c r="AA16"/>
      <c r="AB16"/>
    </row>
    <row r="17" spans="1:28" x14ac:dyDescent="0.35">
      <c r="A17" s="49"/>
      <c r="B17" s="59"/>
      <c r="C17" s="59"/>
      <c r="D17" s="59"/>
      <c r="E17" s="59"/>
      <c r="F17" s="59"/>
      <c r="G17" s="59"/>
      <c r="H17" s="59"/>
      <c r="I17" s="59"/>
      <c r="J17" s="59"/>
      <c r="K17" s="2"/>
      <c r="L17" s="27"/>
      <c r="M17" s="27"/>
      <c r="N17" s="27"/>
      <c r="O17" s="27"/>
      <c r="P17" s="27"/>
      <c r="Q17" s="27"/>
      <c r="R17" s="27"/>
      <c r="S17" s="27"/>
      <c r="T17" s="27"/>
      <c r="U17" s="27"/>
      <c r="V17" s="27"/>
      <c r="W17"/>
      <c r="X17"/>
      <c r="Y17"/>
      <c r="Z17"/>
      <c r="AA17"/>
      <c r="AB17"/>
    </row>
    <row r="18" spans="1:28" x14ac:dyDescent="0.35">
      <c r="A18" s="48" t="s">
        <v>10</v>
      </c>
      <c r="B18" s="59"/>
      <c r="C18" s="59"/>
      <c r="D18" s="59"/>
      <c r="E18" s="59"/>
      <c r="F18" s="59"/>
      <c r="G18" s="59"/>
      <c r="H18" s="59"/>
      <c r="I18" s="59"/>
      <c r="J18" s="59"/>
      <c r="K18" s="2"/>
      <c r="L18" s="27"/>
      <c r="M18" s="27"/>
      <c r="N18" s="27"/>
      <c r="O18" s="27"/>
      <c r="P18" s="27"/>
      <c r="Q18" s="27"/>
      <c r="R18" s="27"/>
      <c r="S18" s="27"/>
      <c r="T18" s="27"/>
      <c r="U18" s="27"/>
      <c r="V18" s="27"/>
      <c r="W18"/>
      <c r="X18"/>
      <c r="Y18"/>
      <c r="Z18"/>
      <c r="AA18"/>
      <c r="AB18"/>
    </row>
    <row r="19" spans="1:28" x14ac:dyDescent="0.35">
      <c r="A19" s="49" t="s">
        <v>4</v>
      </c>
      <c r="B19" s="59">
        <v>33.9</v>
      </c>
      <c r="C19" s="59">
        <v>32.799999999999997</v>
      </c>
      <c r="D19" s="59">
        <v>35.1</v>
      </c>
      <c r="E19" s="59">
        <v>40.200000000000003</v>
      </c>
      <c r="F19" s="59">
        <v>39</v>
      </c>
      <c r="G19" s="59">
        <v>41.4</v>
      </c>
      <c r="H19" s="59">
        <v>25.9</v>
      </c>
      <c r="I19" s="59">
        <v>24.8</v>
      </c>
      <c r="J19" s="59">
        <v>26.9</v>
      </c>
      <c r="K19" s="2"/>
      <c r="L19" s="27"/>
      <c r="M19" s="27"/>
      <c r="N19" s="27"/>
      <c r="O19" s="27"/>
      <c r="P19" s="27"/>
      <c r="Q19" s="27"/>
      <c r="R19" s="27"/>
      <c r="S19" s="27"/>
      <c r="T19" s="27"/>
      <c r="U19" s="27"/>
      <c r="V19" s="27"/>
      <c r="W19"/>
      <c r="X19"/>
      <c r="Y19"/>
      <c r="Z19"/>
      <c r="AA19"/>
      <c r="AB19"/>
    </row>
    <row r="20" spans="1:28" x14ac:dyDescent="0.35">
      <c r="A20" s="49" t="s">
        <v>5</v>
      </c>
      <c r="B20" s="65">
        <v>44.3</v>
      </c>
      <c r="C20" s="65">
        <v>43.2</v>
      </c>
      <c r="D20" s="65">
        <v>45.3</v>
      </c>
      <c r="E20" s="65">
        <v>41.8</v>
      </c>
      <c r="F20" s="65">
        <v>40.799999999999997</v>
      </c>
      <c r="G20" s="65">
        <v>42.8</v>
      </c>
      <c r="H20" s="65">
        <v>13.9</v>
      </c>
      <c r="I20" s="65">
        <v>13.2</v>
      </c>
      <c r="J20" s="65">
        <v>14.6</v>
      </c>
      <c r="K20" s="2"/>
      <c r="L20" s="27"/>
      <c r="M20" s="27"/>
      <c r="N20" s="27"/>
      <c r="O20" s="27"/>
      <c r="P20" s="27"/>
      <c r="Q20" s="27"/>
      <c r="R20" s="27"/>
      <c r="S20" s="27"/>
      <c r="T20" s="27"/>
      <c r="U20" s="27"/>
      <c r="V20" s="27"/>
      <c r="W20"/>
      <c r="X20"/>
      <c r="Y20"/>
      <c r="Z20"/>
      <c r="AA20"/>
      <c r="AB20"/>
    </row>
    <row r="21" spans="1:28" x14ac:dyDescent="0.35">
      <c r="A21" s="49" t="s">
        <v>6</v>
      </c>
      <c r="B21" s="59">
        <v>49</v>
      </c>
      <c r="C21" s="71">
        <v>48.1</v>
      </c>
      <c r="D21" s="71">
        <v>49.9</v>
      </c>
      <c r="E21" s="71">
        <v>42.5</v>
      </c>
      <c r="F21" s="71">
        <v>41.6</v>
      </c>
      <c r="G21" s="71">
        <v>43.5</v>
      </c>
      <c r="H21" s="71">
        <v>8.5</v>
      </c>
      <c r="I21" s="59">
        <v>8</v>
      </c>
      <c r="J21" s="59">
        <v>9</v>
      </c>
      <c r="K21" s="2"/>
      <c r="L21" s="27"/>
      <c r="M21" s="27"/>
      <c r="N21" s="27"/>
      <c r="O21" s="27"/>
      <c r="P21" s="27"/>
      <c r="Q21" s="27"/>
      <c r="R21" s="27"/>
      <c r="S21" s="27"/>
      <c r="T21" s="27"/>
      <c r="U21" s="27"/>
      <c r="V21" s="27"/>
      <c r="W21"/>
      <c r="X21"/>
      <c r="Y21"/>
      <c r="Z21"/>
      <c r="AA21"/>
      <c r="AB21"/>
    </row>
    <row r="22" spans="1:28" x14ac:dyDescent="0.35">
      <c r="A22" s="49" t="s">
        <v>3</v>
      </c>
      <c r="B22" s="71">
        <v>37.6</v>
      </c>
      <c r="C22" s="71">
        <v>34.9</v>
      </c>
      <c r="D22" s="71">
        <v>40.4</v>
      </c>
      <c r="E22" s="71">
        <v>36.9</v>
      </c>
      <c r="F22" s="71">
        <v>34.200000000000003</v>
      </c>
      <c r="G22" s="71">
        <v>39.700000000000003</v>
      </c>
      <c r="H22" s="71">
        <v>25.5</v>
      </c>
      <c r="I22" s="59">
        <v>23.1</v>
      </c>
      <c r="J22" s="59">
        <v>28.1</v>
      </c>
      <c r="K22" s="2"/>
      <c r="L22" s="27"/>
      <c r="M22" s="27"/>
      <c r="N22" s="27"/>
      <c r="O22" s="27"/>
      <c r="P22" s="27"/>
      <c r="Q22" s="27"/>
      <c r="R22" s="27"/>
      <c r="S22" s="27"/>
      <c r="T22" s="27"/>
      <c r="U22" s="27"/>
      <c r="V22" s="27"/>
      <c r="W22"/>
      <c r="X22"/>
      <c r="Y22"/>
      <c r="Z22"/>
      <c r="AA22"/>
      <c r="AB22"/>
    </row>
    <row r="23" spans="1:28" ht="15.5" x14ac:dyDescent="0.35">
      <c r="A23" s="44"/>
    </row>
    <row r="24" spans="1:28" x14ac:dyDescent="0.35">
      <c r="A24" s="58" t="s">
        <v>90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C53B-F87D-4923-8FDC-8CD19D8253CA}">
  <dimension ref="A1:AB43"/>
  <sheetViews>
    <sheetView showGridLines="0" zoomScale="80" zoomScaleNormal="80" workbookViewId="0"/>
  </sheetViews>
  <sheetFormatPr defaultRowHeight="14.5" x14ac:dyDescent="0.35"/>
  <cols>
    <col min="1" max="1" width="32.26953125" bestFit="1" customWidth="1"/>
    <col min="2" max="19" width="14.7265625" style="1" customWidth="1"/>
    <col min="20" max="28" width="12.7265625" style="1" customWidth="1"/>
  </cols>
  <sheetData>
    <row r="1" spans="1:20" ht="15.5" x14ac:dyDescent="0.35">
      <c r="A1" s="44" t="s">
        <v>94</v>
      </c>
    </row>
    <row r="2" spans="1:20" s="52" customFormat="1" x14ac:dyDescent="0.35">
      <c r="A2" s="23" t="s">
        <v>121</v>
      </c>
      <c r="B2" s="23"/>
      <c r="C2" s="23"/>
      <c r="D2" s="23"/>
      <c r="E2" s="23"/>
      <c r="F2" s="23"/>
      <c r="G2" s="23"/>
      <c r="H2" s="23"/>
      <c r="I2" s="23"/>
      <c r="J2" s="23"/>
      <c r="K2" s="23"/>
      <c r="L2" s="23"/>
      <c r="M2" s="23"/>
      <c r="N2" s="23"/>
      <c r="O2" s="23"/>
      <c r="P2" s="23"/>
      <c r="Q2" s="23"/>
      <c r="R2" s="23"/>
      <c r="S2" s="47"/>
      <c r="T2" s="46"/>
    </row>
    <row r="3" spans="1:20" s="52" customFormat="1" x14ac:dyDescent="0.35">
      <c r="A3" s="23"/>
      <c r="B3" s="23"/>
      <c r="C3" s="23"/>
      <c r="D3" s="23"/>
      <c r="E3" s="23"/>
      <c r="F3" s="23"/>
      <c r="G3" s="23"/>
      <c r="H3" s="23"/>
      <c r="I3" s="23"/>
      <c r="J3" s="23"/>
      <c r="K3" s="23"/>
      <c r="L3" s="23"/>
      <c r="M3" s="23"/>
      <c r="N3" s="23"/>
      <c r="O3" s="23"/>
      <c r="P3" s="23"/>
      <c r="Q3" s="23"/>
      <c r="R3" s="23"/>
      <c r="S3" s="47"/>
      <c r="T3" s="46"/>
    </row>
    <row r="4" spans="1:20" s="54" customFormat="1" ht="30" customHeight="1" x14ac:dyDescent="0.35">
      <c r="A4" s="53"/>
      <c r="B4" s="83" t="s">
        <v>17</v>
      </c>
      <c r="C4" s="83"/>
      <c r="D4" s="83"/>
      <c r="E4" s="83" t="s">
        <v>12</v>
      </c>
      <c r="F4" s="83"/>
      <c r="G4" s="83"/>
      <c r="H4" s="83" t="s">
        <v>13</v>
      </c>
      <c r="I4" s="83"/>
      <c r="J4" s="83"/>
      <c r="K4" s="83" t="s">
        <v>16</v>
      </c>
      <c r="L4" s="83"/>
      <c r="M4" s="83"/>
      <c r="N4" s="83" t="s">
        <v>14</v>
      </c>
      <c r="O4" s="83"/>
      <c r="P4" s="83"/>
      <c r="Q4" s="83" t="s">
        <v>15</v>
      </c>
      <c r="R4" s="83"/>
      <c r="S4" s="83"/>
      <c r="T4" s="53"/>
    </row>
    <row r="5" spans="1:20" s="52" customFormat="1" x14ac:dyDescent="0.35">
      <c r="A5" s="50" t="s">
        <v>87</v>
      </c>
      <c r="B5" s="50" t="s">
        <v>84</v>
      </c>
      <c r="C5" s="50" t="s">
        <v>85</v>
      </c>
      <c r="D5" s="50" t="s">
        <v>86</v>
      </c>
      <c r="E5" s="50" t="s">
        <v>84</v>
      </c>
      <c r="F5" s="50" t="s">
        <v>85</v>
      </c>
      <c r="G5" s="50" t="s">
        <v>86</v>
      </c>
      <c r="H5" s="50" t="s">
        <v>84</v>
      </c>
      <c r="I5" s="50" t="s">
        <v>85</v>
      </c>
      <c r="J5" s="50" t="s">
        <v>86</v>
      </c>
      <c r="K5" s="50" t="s">
        <v>84</v>
      </c>
      <c r="L5" s="50" t="s">
        <v>85</v>
      </c>
      <c r="M5" s="50" t="s">
        <v>86</v>
      </c>
      <c r="N5" s="50" t="s">
        <v>84</v>
      </c>
      <c r="O5" s="50" t="s">
        <v>85</v>
      </c>
      <c r="P5" s="50" t="s">
        <v>86</v>
      </c>
      <c r="Q5" s="50" t="s">
        <v>84</v>
      </c>
      <c r="R5" s="50" t="s">
        <v>85</v>
      </c>
      <c r="S5" s="50" t="s">
        <v>86</v>
      </c>
      <c r="T5" s="46"/>
    </row>
    <row r="6" spans="1:20" s="52" customFormat="1" x14ac:dyDescent="0.35">
      <c r="A6" s="48" t="s">
        <v>0</v>
      </c>
      <c r="B6" s="59">
        <v>4.8</v>
      </c>
      <c r="C6" s="59">
        <v>4.0999999999999996</v>
      </c>
      <c r="D6" s="59">
        <v>5.5</v>
      </c>
      <c r="E6" s="59">
        <v>7</v>
      </c>
      <c r="F6" s="59">
        <v>6.2</v>
      </c>
      <c r="G6" s="59">
        <v>7.8</v>
      </c>
      <c r="H6" s="59">
        <v>31.2</v>
      </c>
      <c r="I6" s="59">
        <v>29.8</v>
      </c>
      <c r="J6" s="59">
        <v>32.700000000000003</v>
      </c>
      <c r="K6" s="59">
        <v>35.5</v>
      </c>
      <c r="L6" s="59">
        <v>34.1</v>
      </c>
      <c r="M6" s="59">
        <v>36.9</v>
      </c>
      <c r="N6" s="59">
        <v>15.9</v>
      </c>
      <c r="O6" s="59">
        <v>14.7</v>
      </c>
      <c r="P6" s="59">
        <v>17</v>
      </c>
      <c r="Q6" s="59">
        <v>15.3</v>
      </c>
      <c r="R6" s="59">
        <v>14.2</v>
      </c>
      <c r="S6" s="59">
        <v>16.5</v>
      </c>
      <c r="T6" s="46"/>
    </row>
    <row r="7" spans="1:20" s="52" customFormat="1" x14ac:dyDescent="0.35">
      <c r="A7" s="49"/>
      <c r="B7" s="60"/>
      <c r="C7" s="60"/>
      <c r="D7" s="60"/>
      <c r="E7" s="60"/>
      <c r="F7" s="60"/>
      <c r="G7" s="60"/>
      <c r="H7" s="60"/>
      <c r="I7" s="60"/>
      <c r="J7" s="60"/>
      <c r="K7" s="60"/>
      <c r="L7" s="60"/>
      <c r="M7" s="60"/>
      <c r="N7" s="60"/>
      <c r="O7" s="60"/>
      <c r="P7" s="60"/>
      <c r="Q7" s="60"/>
      <c r="R7" s="60"/>
      <c r="S7" s="60"/>
      <c r="T7" s="46"/>
    </row>
    <row r="8" spans="1:20" s="52" customFormat="1" x14ac:dyDescent="0.35">
      <c r="A8" s="48" t="s">
        <v>8</v>
      </c>
      <c r="B8" s="60"/>
      <c r="C8" s="60"/>
      <c r="D8" s="60"/>
      <c r="E8" s="60"/>
      <c r="F8" s="60"/>
      <c r="G8" s="60"/>
      <c r="H8" s="60"/>
      <c r="I8" s="60"/>
      <c r="J8" s="60"/>
      <c r="K8" s="60"/>
      <c r="L8" s="60"/>
      <c r="M8" s="60"/>
      <c r="N8" s="60"/>
      <c r="O8" s="60"/>
      <c r="P8" s="60"/>
      <c r="Q8" s="60"/>
      <c r="R8" s="60"/>
      <c r="S8" s="60"/>
      <c r="T8" s="46"/>
    </row>
    <row r="9" spans="1:20" s="52" customFormat="1" x14ac:dyDescent="0.35">
      <c r="A9" s="49" t="s">
        <v>1</v>
      </c>
      <c r="B9" s="59">
        <v>4.4000000000000004</v>
      </c>
      <c r="C9" s="59">
        <v>3.6</v>
      </c>
      <c r="D9" s="59">
        <v>5.4</v>
      </c>
      <c r="E9" s="59">
        <v>8.1</v>
      </c>
      <c r="F9" s="59">
        <v>7</v>
      </c>
      <c r="G9" s="59">
        <v>9.5</v>
      </c>
      <c r="H9" s="59">
        <v>37.4</v>
      </c>
      <c r="I9" s="59">
        <v>35.299999999999997</v>
      </c>
      <c r="J9" s="59">
        <v>39.6</v>
      </c>
      <c r="K9" s="59">
        <v>29.4</v>
      </c>
      <c r="L9" s="59">
        <v>27.5</v>
      </c>
      <c r="M9" s="59">
        <v>31.4</v>
      </c>
      <c r="N9" s="59">
        <v>17.8</v>
      </c>
      <c r="O9" s="59">
        <v>16.2</v>
      </c>
      <c r="P9" s="59">
        <v>19.600000000000001</v>
      </c>
      <c r="Q9" s="59">
        <v>13.5</v>
      </c>
      <c r="R9" s="59">
        <v>12</v>
      </c>
      <c r="S9" s="59">
        <v>15.2</v>
      </c>
      <c r="T9" s="46"/>
    </row>
    <row r="10" spans="1:20" s="52" customFormat="1" x14ac:dyDescent="0.35">
      <c r="A10" s="49" t="s">
        <v>2</v>
      </c>
      <c r="B10" s="59">
        <v>5.0999999999999996</v>
      </c>
      <c r="C10" s="59">
        <v>4.2</v>
      </c>
      <c r="D10" s="59">
        <v>6.1</v>
      </c>
      <c r="E10" s="59">
        <v>6</v>
      </c>
      <c r="F10" s="59">
        <v>5</v>
      </c>
      <c r="G10" s="59">
        <v>7.1</v>
      </c>
      <c r="H10" s="59">
        <v>25.8</v>
      </c>
      <c r="I10" s="59">
        <v>24</v>
      </c>
      <c r="J10" s="59">
        <v>27.7</v>
      </c>
      <c r="K10" s="59">
        <v>40.799999999999997</v>
      </c>
      <c r="L10" s="59">
        <v>38.799999999999997</v>
      </c>
      <c r="M10" s="59">
        <v>42.9</v>
      </c>
      <c r="N10" s="59">
        <v>14.1</v>
      </c>
      <c r="O10" s="59">
        <v>12.7</v>
      </c>
      <c r="P10" s="59">
        <v>15.7</v>
      </c>
      <c r="Q10" s="59">
        <v>16.899999999999999</v>
      </c>
      <c r="R10" s="59">
        <v>15.4</v>
      </c>
      <c r="S10" s="59">
        <v>18.5</v>
      </c>
      <c r="T10" s="46"/>
    </row>
    <row r="11" spans="1:20" s="52" customFormat="1" x14ac:dyDescent="0.35">
      <c r="A11" s="49"/>
      <c r="B11" s="59"/>
      <c r="C11" s="59"/>
      <c r="D11" s="59"/>
      <c r="E11" s="59"/>
      <c r="F11" s="59"/>
      <c r="G11" s="59"/>
      <c r="H11" s="59"/>
      <c r="I11" s="59"/>
      <c r="J11" s="59"/>
      <c r="K11" s="59"/>
      <c r="L11" s="59"/>
      <c r="M11" s="59"/>
      <c r="N11" s="59"/>
      <c r="O11" s="59"/>
      <c r="P11" s="59"/>
      <c r="Q11" s="59"/>
      <c r="R11" s="59"/>
      <c r="S11" s="59"/>
      <c r="T11" s="46"/>
    </row>
    <row r="12" spans="1:20" s="52" customFormat="1" x14ac:dyDescent="0.35">
      <c r="A12" s="48" t="s">
        <v>9</v>
      </c>
      <c r="B12" s="60"/>
      <c r="C12" s="60"/>
      <c r="D12" s="60"/>
      <c r="E12" s="60"/>
      <c r="F12" s="60"/>
      <c r="G12" s="60"/>
      <c r="H12" s="60"/>
      <c r="I12" s="60"/>
      <c r="J12" s="60"/>
      <c r="K12" s="60"/>
      <c r="L12" s="60"/>
      <c r="M12" s="60"/>
      <c r="N12" s="60"/>
      <c r="O12" s="60"/>
      <c r="P12" s="60"/>
      <c r="Q12" s="60"/>
      <c r="R12" s="60"/>
      <c r="S12" s="60"/>
      <c r="T12" s="46"/>
    </row>
    <row r="13" spans="1:20" s="52" customFormat="1" x14ac:dyDescent="0.35">
      <c r="A13" s="49" t="s">
        <v>76</v>
      </c>
      <c r="B13" s="59">
        <v>5.4</v>
      </c>
      <c r="C13" s="59">
        <v>3.7</v>
      </c>
      <c r="D13" s="59">
        <v>7.7</v>
      </c>
      <c r="E13" s="59">
        <v>10.7</v>
      </c>
      <c r="F13" s="59">
        <v>8.4</v>
      </c>
      <c r="G13" s="59">
        <v>13.6</v>
      </c>
      <c r="H13" s="59">
        <v>36.700000000000003</v>
      </c>
      <c r="I13" s="59">
        <v>32.700000000000003</v>
      </c>
      <c r="J13" s="59">
        <v>40.9</v>
      </c>
      <c r="K13" s="59">
        <v>21</v>
      </c>
      <c r="L13" s="59">
        <v>17.8</v>
      </c>
      <c r="M13" s="59">
        <v>24.7</v>
      </c>
      <c r="N13" s="59">
        <v>25.9</v>
      </c>
      <c r="O13" s="59">
        <v>22.4</v>
      </c>
      <c r="P13" s="59">
        <v>29.7</v>
      </c>
      <c r="Q13" s="59">
        <v>18.399999999999999</v>
      </c>
      <c r="R13" s="59">
        <v>15.3</v>
      </c>
      <c r="S13" s="59">
        <v>22.1</v>
      </c>
      <c r="T13" s="46"/>
    </row>
    <row r="14" spans="1:20" s="52" customFormat="1" x14ac:dyDescent="0.35">
      <c r="A14" s="49" t="s">
        <v>77</v>
      </c>
      <c r="B14" s="59">
        <v>2.7</v>
      </c>
      <c r="C14" s="59">
        <v>1.6</v>
      </c>
      <c r="D14" s="59">
        <v>4.5</v>
      </c>
      <c r="E14" s="59">
        <v>7.7</v>
      </c>
      <c r="F14" s="59">
        <v>5.7</v>
      </c>
      <c r="G14" s="59">
        <v>10.199999999999999</v>
      </c>
      <c r="H14" s="59">
        <v>37.799999999999997</v>
      </c>
      <c r="I14" s="59">
        <v>34</v>
      </c>
      <c r="J14" s="59">
        <v>41.7</v>
      </c>
      <c r="K14" s="59">
        <v>19.7</v>
      </c>
      <c r="L14" s="59">
        <v>16.8</v>
      </c>
      <c r="M14" s="59">
        <v>22.9</v>
      </c>
      <c r="N14" s="59">
        <v>33.5</v>
      </c>
      <c r="O14" s="59">
        <v>30</v>
      </c>
      <c r="P14" s="59">
        <v>37.299999999999997</v>
      </c>
      <c r="Q14" s="59">
        <v>15.2</v>
      </c>
      <c r="R14" s="59">
        <v>12.6</v>
      </c>
      <c r="S14" s="59">
        <v>18.3</v>
      </c>
      <c r="T14" s="46"/>
    </row>
    <row r="15" spans="1:20" s="52" customFormat="1" x14ac:dyDescent="0.35">
      <c r="A15" s="49" t="s">
        <v>78</v>
      </c>
      <c r="B15" s="59">
        <v>4.8</v>
      </c>
      <c r="C15" s="59">
        <v>3.6</v>
      </c>
      <c r="D15" s="59">
        <v>6.3</v>
      </c>
      <c r="E15" s="59">
        <v>5.8</v>
      </c>
      <c r="F15" s="59">
        <v>4.5999999999999996</v>
      </c>
      <c r="G15" s="59">
        <v>7.4</v>
      </c>
      <c r="H15" s="59">
        <v>32.1</v>
      </c>
      <c r="I15" s="59">
        <v>29.4</v>
      </c>
      <c r="J15" s="59">
        <v>35</v>
      </c>
      <c r="K15" s="59">
        <v>33.1</v>
      </c>
      <c r="L15" s="59">
        <v>30.3</v>
      </c>
      <c r="M15" s="59">
        <v>35.9</v>
      </c>
      <c r="N15" s="59">
        <v>13.9</v>
      </c>
      <c r="O15" s="59">
        <v>12</v>
      </c>
      <c r="P15" s="59">
        <v>16.100000000000001</v>
      </c>
      <c r="Q15" s="59">
        <v>17.2</v>
      </c>
      <c r="R15" s="59">
        <v>15.1</v>
      </c>
      <c r="S15" s="59">
        <v>19.600000000000001</v>
      </c>
      <c r="T15" s="46"/>
    </row>
    <row r="16" spans="1:20" s="52" customFormat="1" x14ac:dyDescent="0.35">
      <c r="A16" s="49" t="s">
        <v>11</v>
      </c>
      <c r="B16" s="59">
        <v>5.5</v>
      </c>
      <c r="C16" s="59">
        <v>4.5999999999999996</v>
      </c>
      <c r="D16" s="59">
        <v>6.6</v>
      </c>
      <c r="E16" s="59">
        <v>6.2</v>
      </c>
      <c r="F16" s="59">
        <v>5.2</v>
      </c>
      <c r="G16" s="59">
        <v>7.3</v>
      </c>
      <c r="H16" s="59">
        <v>25.7</v>
      </c>
      <c r="I16" s="59">
        <v>23.9</v>
      </c>
      <c r="J16" s="59">
        <v>27.6</v>
      </c>
      <c r="K16" s="59">
        <v>49.4</v>
      </c>
      <c r="L16" s="59">
        <v>47.3</v>
      </c>
      <c r="M16" s="59">
        <v>51.6</v>
      </c>
      <c r="N16" s="59">
        <v>5.5</v>
      </c>
      <c r="O16" s="59">
        <v>4.5999999999999996</v>
      </c>
      <c r="P16" s="59">
        <v>6.6</v>
      </c>
      <c r="Q16" s="59">
        <v>13</v>
      </c>
      <c r="R16" s="59">
        <v>11.6</v>
      </c>
      <c r="S16" s="59">
        <v>14.6</v>
      </c>
      <c r="T16" s="46"/>
    </row>
    <row r="17" spans="1:28" s="52" customFormat="1" x14ac:dyDescent="0.35">
      <c r="A17" s="49"/>
      <c r="B17" s="59"/>
      <c r="C17" s="59"/>
      <c r="D17" s="59"/>
      <c r="E17" s="59"/>
      <c r="F17" s="59"/>
      <c r="G17" s="59"/>
      <c r="H17" s="59"/>
      <c r="I17" s="59"/>
      <c r="J17" s="59"/>
      <c r="K17" s="59"/>
      <c r="L17" s="59"/>
      <c r="M17" s="59"/>
      <c r="N17" s="59"/>
      <c r="O17" s="59"/>
      <c r="P17" s="59"/>
      <c r="Q17" s="59"/>
      <c r="R17" s="59"/>
      <c r="S17" s="59"/>
      <c r="T17" s="46"/>
    </row>
    <row r="18" spans="1:28" s="52" customFormat="1" x14ac:dyDescent="0.35">
      <c r="A18" s="48" t="s">
        <v>10</v>
      </c>
      <c r="B18" s="60"/>
      <c r="C18" s="60"/>
      <c r="D18" s="60"/>
      <c r="E18" s="60"/>
      <c r="F18" s="60"/>
      <c r="G18" s="60"/>
      <c r="H18" s="60"/>
      <c r="I18" s="60"/>
      <c r="J18" s="60"/>
      <c r="K18" s="60"/>
      <c r="L18" s="60"/>
      <c r="M18" s="60"/>
      <c r="N18" s="60"/>
      <c r="O18" s="60"/>
      <c r="P18" s="60"/>
      <c r="Q18" s="60"/>
      <c r="R18" s="60"/>
      <c r="S18" s="60"/>
      <c r="T18" s="46"/>
    </row>
    <row r="19" spans="1:28" s="52" customFormat="1" x14ac:dyDescent="0.35">
      <c r="A19" s="49" t="s">
        <v>4</v>
      </c>
      <c r="B19" s="59">
        <v>6.4</v>
      </c>
      <c r="C19" s="59">
        <v>5.4</v>
      </c>
      <c r="D19" s="59">
        <v>7.7</v>
      </c>
      <c r="E19" s="59">
        <v>8.1999999999999993</v>
      </c>
      <c r="F19" s="59">
        <v>7</v>
      </c>
      <c r="G19" s="59">
        <v>9.6</v>
      </c>
      <c r="H19" s="59">
        <v>30.5</v>
      </c>
      <c r="I19" s="59">
        <v>28.3</v>
      </c>
      <c r="J19" s="59">
        <v>32.700000000000003</v>
      </c>
      <c r="K19" s="59">
        <v>38.4</v>
      </c>
      <c r="L19" s="59">
        <v>36.1</v>
      </c>
      <c r="M19" s="59">
        <v>40.700000000000003</v>
      </c>
      <c r="N19" s="59">
        <v>10.199999999999999</v>
      </c>
      <c r="O19" s="59">
        <v>8.8000000000000007</v>
      </c>
      <c r="P19" s="59">
        <v>11.8</v>
      </c>
      <c r="Q19" s="59">
        <v>14</v>
      </c>
      <c r="R19" s="59">
        <v>12.5</v>
      </c>
      <c r="S19" s="59">
        <v>15.8</v>
      </c>
      <c r="T19" s="46"/>
    </row>
    <row r="20" spans="1:28" s="52" customFormat="1" x14ac:dyDescent="0.35">
      <c r="A20" s="49" t="s">
        <v>5</v>
      </c>
      <c r="B20" s="59">
        <v>2.8</v>
      </c>
      <c r="C20" s="59">
        <v>2</v>
      </c>
      <c r="D20" s="59">
        <v>4</v>
      </c>
      <c r="E20" s="59">
        <v>6.3</v>
      </c>
      <c r="F20" s="59">
        <v>5</v>
      </c>
      <c r="G20" s="59">
        <v>7.8</v>
      </c>
      <c r="H20" s="59">
        <v>34.200000000000003</v>
      </c>
      <c r="I20" s="59">
        <v>31.5</v>
      </c>
      <c r="J20" s="59">
        <v>36.9</v>
      </c>
      <c r="K20" s="59">
        <v>37.200000000000003</v>
      </c>
      <c r="L20" s="59">
        <v>34.6</v>
      </c>
      <c r="M20" s="59">
        <v>39.9</v>
      </c>
      <c r="N20" s="59">
        <v>16.100000000000001</v>
      </c>
      <c r="O20" s="59">
        <v>14.1</v>
      </c>
      <c r="P20" s="59">
        <v>18.3</v>
      </c>
      <c r="Q20" s="59">
        <v>13.8</v>
      </c>
      <c r="R20" s="59">
        <v>12.1</v>
      </c>
      <c r="S20" s="59">
        <v>15.8</v>
      </c>
      <c r="T20" s="46"/>
    </row>
    <row r="21" spans="1:28" s="52" customFormat="1" x14ac:dyDescent="0.35">
      <c r="A21" s="49" t="s">
        <v>6</v>
      </c>
      <c r="B21" s="59">
        <v>3.4</v>
      </c>
      <c r="C21" s="59">
        <v>2.2999999999999998</v>
      </c>
      <c r="D21" s="59">
        <v>4.8</v>
      </c>
      <c r="E21" s="59">
        <v>6.1</v>
      </c>
      <c r="F21" s="59">
        <v>4.5999999999999996</v>
      </c>
      <c r="G21" s="59">
        <v>7.9</v>
      </c>
      <c r="H21" s="59">
        <v>31.1</v>
      </c>
      <c r="I21" s="59">
        <v>28.2</v>
      </c>
      <c r="J21" s="59">
        <v>34.1</v>
      </c>
      <c r="K21" s="59">
        <v>32</v>
      </c>
      <c r="L21" s="59">
        <v>29.1</v>
      </c>
      <c r="M21" s="59">
        <v>35</v>
      </c>
      <c r="N21" s="59">
        <v>27.1</v>
      </c>
      <c r="O21" s="59">
        <v>24.3</v>
      </c>
      <c r="P21" s="59">
        <v>30.1</v>
      </c>
      <c r="Q21" s="59">
        <v>13.3</v>
      </c>
      <c r="R21" s="59">
        <v>11.2</v>
      </c>
      <c r="S21" s="59">
        <v>15.6</v>
      </c>
      <c r="T21" s="46"/>
    </row>
    <row r="22" spans="1:28" s="52" customFormat="1" x14ac:dyDescent="0.35">
      <c r="A22" s="49" t="s">
        <v>3</v>
      </c>
      <c r="B22" s="59">
        <v>6.7</v>
      </c>
      <c r="C22" s="59">
        <v>4.4000000000000004</v>
      </c>
      <c r="D22" s="59">
        <v>10.3</v>
      </c>
      <c r="E22" s="59">
        <v>6.1</v>
      </c>
      <c r="F22" s="59">
        <v>3.7</v>
      </c>
      <c r="G22" s="59">
        <v>9.6999999999999993</v>
      </c>
      <c r="H22" s="59">
        <v>25.6</v>
      </c>
      <c r="I22" s="59">
        <v>20.9</v>
      </c>
      <c r="J22" s="59">
        <v>31</v>
      </c>
      <c r="K22" s="59">
        <v>25</v>
      </c>
      <c r="L22" s="59">
        <v>20.5</v>
      </c>
      <c r="M22" s="59">
        <v>30</v>
      </c>
      <c r="N22" s="59">
        <v>14.3</v>
      </c>
      <c r="O22" s="59">
        <v>10.9</v>
      </c>
      <c r="P22" s="59">
        <v>18.7</v>
      </c>
      <c r="Q22" s="59">
        <v>30.7</v>
      </c>
      <c r="R22" s="59">
        <v>25.6</v>
      </c>
      <c r="S22" s="59">
        <v>36.299999999999997</v>
      </c>
      <c r="T22" s="46"/>
    </row>
    <row r="23" spans="1:28" s="52" customFormat="1" x14ac:dyDescent="0.35">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row>
    <row r="24" spans="1:28" s="52" customFormat="1" x14ac:dyDescent="0.35">
      <c r="A24" s="58" t="s">
        <v>90</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row>
    <row r="27" spans="1:28" x14ac:dyDescent="0.35">
      <c r="B27" s="20"/>
      <c r="C27" s="20"/>
      <c r="D27" s="20"/>
      <c r="E27" s="20"/>
      <c r="F27" s="20"/>
      <c r="G27" s="20"/>
      <c r="H27" s="20"/>
      <c r="I27" s="20"/>
      <c r="J27" s="20"/>
      <c r="K27" s="20"/>
      <c r="L27" s="20"/>
      <c r="M27" s="20"/>
      <c r="N27" s="20"/>
      <c r="O27" s="20"/>
      <c r="P27" s="20"/>
      <c r="Q27" s="20"/>
      <c r="R27" s="20"/>
      <c r="S27" s="20"/>
    </row>
    <row r="28" spans="1:28" x14ac:dyDescent="0.35">
      <c r="B28" s="20"/>
      <c r="C28" s="20"/>
      <c r="D28" s="20"/>
      <c r="E28" s="20"/>
      <c r="F28" s="20"/>
      <c r="G28" s="20"/>
      <c r="H28" s="20"/>
      <c r="I28" s="20"/>
      <c r="J28" s="20"/>
      <c r="K28" s="20"/>
      <c r="L28" s="20"/>
      <c r="M28" s="20"/>
      <c r="N28" s="20"/>
      <c r="O28" s="20"/>
      <c r="P28" s="20"/>
      <c r="Q28" s="20"/>
      <c r="R28" s="20"/>
      <c r="S28" s="20"/>
    </row>
    <row r="29" spans="1:28" x14ac:dyDescent="0.35">
      <c r="B29" s="20"/>
      <c r="C29" s="20"/>
      <c r="D29" s="20"/>
      <c r="E29" s="20"/>
      <c r="F29" s="20"/>
      <c r="G29" s="20"/>
      <c r="H29" s="20"/>
      <c r="I29" s="20"/>
      <c r="J29" s="20"/>
      <c r="K29" s="20"/>
      <c r="L29" s="20"/>
      <c r="M29" s="20"/>
      <c r="N29" s="20"/>
      <c r="O29" s="20"/>
      <c r="P29" s="20"/>
      <c r="Q29" s="20"/>
      <c r="R29" s="20"/>
      <c r="S29" s="20"/>
    </row>
    <row r="30" spans="1:28" x14ac:dyDescent="0.35">
      <c r="B30" s="20"/>
      <c r="C30" s="20"/>
      <c r="D30" s="20"/>
      <c r="E30" s="20"/>
      <c r="F30" s="20"/>
      <c r="G30" s="20"/>
      <c r="H30" s="20"/>
      <c r="I30" s="20"/>
      <c r="J30" s="20"/>
      <c r="K30" s="20"/>
      <c r="L30" s="20"/>
      <c r="M30" s="20"/>
      <c r="N30" s="20"/>
      <c r="O30" s="20"/>
      <c r="P30" s="20"/>
      <c r="Q30" s="20"/>
      <c r="R30" s="20"/>
      <c r="S30" s="20"/>
    </row>
    <row r="31" spans="1:28" x14ac:dyDescent="0.35">
      <c r="B31" s="20"/>
      <c r="C31" s="20"/>
      <c r="D31" s="20"/>
      <c r="E31" s="20"/>
      <c r="F31" s="20"/>
      <c r="G31" s="20"/>
      <c r="H31" s="20"/>
      <c r="I31" s="20"/>
      <c r="J31" s="20"/>
      <c r="K31" s="20"/>
      <c r="L31" s="20"/>
      <c r="M31" s="20"/>
      <c r="N31" s="20"/>
      <c r="O31" s="20"/>
      <c r="P31" s="20"/>
      <c r="Q31" s="20"/>
      <c r="R31" s="20"/>
      <c r="S31" s="20"/>
    </row>
    <row r="32" spans="1:28"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c r="C41" s="20"/>
      <c r="D41" s="20"/>
      <c r="E41" s="20"/>
      <c r="F41" s="20"/>
      <c r="G41" s="20"/>
      <c r="H41" s="20"/>
      <c r="I41" s="20"/>
      <c r="J41" s="20"/>
      <c r="K41" s="20"/>
      <c r="L41" s="20"/>
      <c r="M41" s="20"/>
      <c r="N41" s="20"/>
      <c r="O41" s="20"/>
      <c r="P41" s="20"/>
      <c r="Q41" s="20"/>
      <c r="R41" s="20"/>
      <c r="S41" s="20"/>
    </row>
    <row r="42" spans="2:19" x14ac:dyDescent="0.35">
      <c r="B42" s="20"/>
      <c r="C42" s="20"/>
      <c r="D42" s="20"/>
      <c r="E42" s="20"/>
      <c r="F42" s="20"/>
      <c r="G42" s="20"/>
      <c r="H42" s="20"/>
      <c r="I42" s="20"/>
      <c r="J42" s="20"/>
      <c r="K42" s="20"/>
      <c r="L42" s="20"/>
      <c r="M42" s="20"/>
      <c r="N42" s="20"/>
      <c r="O42" s="20"/>
      <c r="P42" s="20"/>
      <c r="Q42" s="20"/>
      <c r="R42" s="20"/>
      <c r="S42" s="20"/>
    </row>
    <row r="43" spans="2:19" x14ac:dyDescent="0.35">
      <c r="B43" s="20"/>
      <c r="C43" s="20"/>
      <c r="D43" s="20"/>
      <c r="E43" s="20"/>
      <c r="F43" s="20"/>
      <c r="G43" s="20"/>
      <c r="H43" s="20"/>
      <c r="I43" s="20"/>
      <c r="J43" s="20"/>
      <c r="K43" s="20"/>
      <c r="L43" s="20"/>
      <c r="M43" s="20"/>
      <c r="N43" s="20"/>
      <c r="O43" s="20"/>
      <c r="P43" s="20"/>
      <c r="Q43" s="20"/>
      <c r="R43" s="20"/>
      <c r="S43" s="20"/>
    </row>
  </sheetData>
  <mergeCells count="6">
    <mergeCell ref="Q4:S4"/>
    <mergeCell ref="B4:D4"/>
    <mergeCell ref="E4:G4"/>
    <mergeCell ref="H4:J4"/>
    <mergeCell ref="K4:M4"/>
    <mergeCell ref="N4:P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C569-FE18-4BC6-8633-22AE37D9E55E}">
  <dimension ref="A1:AE41"/>
  <sheetViews>
    <sheetView showGridLines="0" zoomScale="80" zoomScaleNormal="80" workbookViewId="0"/>
  </sheetViews>
  <sheetFormatPr defaultRowHeight="14.5" x14ac:dyDescent="0.35"/>
  <cols>
    <col min="1" max="1" width="32.26953125" bestFit="1" customWidth="1"/>
    <col min="2" max="10" width="15.7265625" style="1" customWidth="1"/>
    <col min="11" max="31" width="12.7265625" style="1" customWidth="1"/>
  </cols>
  <sheetData>
    <row r="1" spans="1:31" ht="15.5" x14ac:dyDescent="0.35">
      <c r="A1" s="44" t="s">
        <v>95</v>
      </c>
    </row>
    <row r="2" spans="1:31" x14ac:dyDescent="0.35">
      <c r="A2" s="23" t="s">
        <v>122</v>
      </c>
      <c r="B2" s="23"/>
      <c r="C2" s="23"/>
      <c r="D2" s="23"/>
      <c r="E2" s="23"/>
      <c r="F2" s="23"/>
      <c r="G2" s="23"/>
      <c r="H2" s="23"/>
      <c r="I2" s="23"/>
      <c r="K2"/>
      <c r="L2"/>
      <c r="M2"/>
      <c r="N2"/>
      <c r="O2"/>
      <c r="P2"/>
      <c r="Q2"/>
      <c r="R2"/>
      <c r="S2"/>
      <c r="T2"/>
      <c r="U2"/>
      <c r="V2"/>
      <c r="W2"/>
      <c r="X2"/>
      <c r="Y2"/>
      <c r="Z2"/>
      <c r="AA2"/>
      <c r="AB2"/>
      <c r="AC2"/>
      <c r="AD2"/>
      <c r="AE2"/>
    </row>
    <row r="3" spans="1:31" x14ac:dyDescent="0.35">
      <c r="A3" s="23"/>
      <c r="B3" s="23"/>
      <c r="C3" s="23"/>
      <c r="D3" s="23"/>
      <c r="E3" s="23"/>
      <c r="F3" s="23"/>
      <c r="G3" s="23"/>
      <c r="H3" s="23"/>
      <c r="I3" s="23"/>
      <c r="K3"/>
      <c r="L3"/>
      <c r="M3"/>
      <c r="N3"/>
      <c r="O3"/>
      <c r="P3"/>
      <c r="Q3"/>
      <c r="R3"/>
      <c r="S3"/>
      <c r="T3"/>
      <c r="U3"/>
      <c r="V3"/>
      <c r="W3"/>
      <c r="X3"/>
      <c r="Y3"/>
      <c r="Z3"/>
      <c r="AA3"/>
      <c r="AB3"/>
      <c r="AC3"/>
      <c r="AD3"/>
      <c r="AE3"/>
    </row>
    <row r="4" spans="1:31" s="8" customFormat="1" ht="30" customHeight="1" x14ac:dyDescent="0.35">
      <c r="A4" s="25"/>
      <c r="B4" s="83" t="s">
        <v>39</v>
      </c>
      <c r="C4" s="84"/>
      <c r="D4" s="84"/>
      <c r="E4" s="83" t="s">
        <v>40</v>
      </c>
      <c r="F4" s="84"/>
      <c r="G4" s="84"/>
      <c r="H4" s="84" t="s">
        <v>7</v>
      </c>
      <c r="I4" s="84"/>
      <c r="J4" s="84"/>
    </row>
    <row r="5" spans="1:31" x14ac:dyDescent="0.35">
      <c r="A5" s="50" t="s">
        <v>87</v>
      </c>
      <c r="B5" s="50" t="s">
        <v>84</v>
      </c>
      <c r="C5" s="50" t="s">
        <v>85</v>
      </c>
      <c r="D5" s="50" t="s">
        <v>86</v>
      </c>
      <c r="E5" s="50" t="s">
        <v>84</v>
      </c>
      <c r="F5" s="50" t="s">
        <v>85</v>
      </c>
      <c r="G5" s="50" t="s">
        <v>86</v>
      </c>
      <c r="H5" s="50" t="s">
        <v>84</v>
      </c>
      <c r="I5" s="50" t="s">
        <v>85</v>
      </c>
      <c r="J5" s="50" t="s">
        <v>86</v>
      </c>
      <c r="K5"/>
      <c r="L5"/>
      <c r="M5"/>
      <c r="N5"/>
      <c r="O5"/>
      <c r="P5"/>
      <c r="Q5"/>
      <c r="R5"/>
      <c r="S5"/>
      <c r="T5"/>
      <c r="U5"/>
      <c r="V5"/>
      <c r="W5"/>
      <c r="X5"/>
      <c r="Y5"/>
      <c r="Z5"/>
      <c r="AA5"/>
      <c r="AB5"/>
      <c r="AC5"/>
      <c r="AD5"/>
      <c r="AE5"/>
    </row>
    <row r="6" spans="1:31" x14ac:dyDescent="0.35">
      <c r="A6" s="48" t="s">
        <v>0</v>
      </c>
      <c r="B6" s="56">
        <v>17.600000000000001</v>
      </c>
      <c r="C6" s="56">
        <v>17.100000000000001</v>
      </c>
      <c r="D6" s="56">
        <v>18</v>
      </c>
      <c r="E6" s="56">
        <v>21.4</v>
      </c>
      <c r="F6" s="56">
        <v>20.9</v>
      </c>
      <c r="G6" s="56">
        <v>21.9</v>
      </c>
      <c r="H6" s="56">
        <v>61</v>
      </c>
      <c r="I6" s="56">
        <v>60.5</v>
      </c>
      <c r="J6" s="56">
        <v>61.6</v>
      </c>
      <c r="K6"/>
      <c r="L6"/>
      <c r="M6"/>
      <c r="N6"/>
      <c r="O6"/>
      <c r="P6"/>
      <c r="Q6"/>
      <c r="R6"/>
      <c r="S6"/>
      <c r="T6"/>
      <c r="U6"/>
      <c r="V6"/>
      <c r="W6"/>
      <c r="X6"/>
      <c r="Y6"/>
      <c r="Z6"/>
      <c r="AA6"/>
      <c r="AB6"/>
      <c r="AC6"/>
      <c r="AD6"/>
      <c r="AE6"/>
    </row>
    <row r="7" spans="1:31" x14ac:dyDescent="0.35">
      <c r="A7" s="49"/>
      <c r="B7" s="56"/>
      <c r="C7" s="56"/>
      <c r="D7" s="56"/>
      <c r="E7" s="56"/>
      <c r="F7" s="56"/>
      <c r="G7" s="56"/>
      <c r="H7" s="56"/>
      <c r="I7" s="56"/>
      <c r="J7" s="56"/>
      <c r="K7"/>
      <c r="L7"/>
      <c r="M7"/>
      <c r="N7"/>
      <c r="O7"/>
      <c r="P7"/>
      <c r="Q7"/>
      <c r="R7"/>
      <c r="S7"/>
      <c r="T7"/>
      <c r="U7"/>
      <c r="V7"/>
      <c r="W7"/>
      <c r="X7"/>
      <c r="Y7"/>
      <c r="Z7"/>
      <c r="AA7"/>
      <c r="AB7"/>
      <c r="AC7"/>
      <c r="AD7"/>
      <c r="AE7"/>
    </row>
    <row r="8" spans="1:31" x14ac:dyDescent="0.35">
      <c r="A8" s="48" t="s">
        <v>8</v>
      </c>
      <c r="B8" s="56"/>
      <c r="C8" s="56"/>
      <c r="D8" s="56"/>
      <c r="E8" s="56"/>
      <c r="F8" s="56"/>
      <c r="G8" s="56"/>
      <c r="H8" s="56"/>
      <c r="I8" s="56"/>
      <c r="J8" s="56"/>
      <c r="K8"/>
      <c r="L8"/>
      <c r="M8"/>
      <c r="N8"/>
      <c r="O8"/>
      <c r="P8"/>
      <c r="Q8"/>
      <c r="R8"/>
      <c r="S8"/>
      <c r="T8"/>
      <c r="U8"/>
      <c r="V8"/>
      <c r="W8"/>
      <c r="X8"/>
      <c r="Y8"/>
      <c r="Z8"/>
      <c r="AA8"/>
      <c r="AB8"/>
      <c r="AC8"/>
      <c r="AD8"/>
      <c r="AE8"/>
    </row>
    <row r="9" spans="1:31" x14ac:dyDescent="0.35">
      <c r="A9" s="49" t="s">
        <v>1</v>
      </c>
      <c r="B9" s="56">
        <v>18.3</v>
      </c>
      <c r="C9" s="56">
        <v>17.7</v>
      </c>
      <c r="D9" s="56">
        <v>19</v>
      </c>
      <c r="E9" s="56">
        <v>24.7</v>
      </c>
      <c r="F9" s="56">
        <v>24</v>
      </c>
      <c r="G9" s="56">
        <v>25.4</v>
      </c>
      <c r="H9" s="56">
        <v>57</v>
      </c>
      <c r="I9" s="56">
        <v>56.2</v>
      </c>
      <c r="J9" s="56">
        <v>57.8</v>
      </c>
      <c r="K9"/>
      <c r="L9"/>
      <c r="M9"/>
      <c r="N9"/>
      <c r="O9"/>
      <c r="P9"/>
      <c r="Q9"/>
      <c r="R9"/>
      <c r="S9"/>
      <c r="T9"/>
      <c r="U9"/>
      <c r="V9"/>
      <c r="W9"/>
      <c r="X9"/>
      <c r="Y9"/>
      <c r="Z9"/>
      <c r="AA9"/>
      <c r="AB9"/>
      <c r="AC9"/>
      <c r="AD9"/>
      <c r="AE9"/>
    </row>
    <row r="10" spans="1:31" x14ac:dyDescent="0.35">
      <c r="A10" s="49" t="s">
        <v>2</v>
      </c>
      <c r="B10" s="56">
        <v>16.8</v>
      </c>
      <c r="C10" s="56">
        <v>16.2</v>
      </c>
      <c r="D10" s="56">
        <v>17.5</v>
      </c>
      <c r="E10" s="56">
        <v>18.2</v>
      </c>
      <c r="F10" s="56">
        <v>17.5</v>
      </c>
      <c r="G10" s="56">
        <v>18.8</v>
      </c>
      <c r="H10" s="56">
        <v>65</v>
      </c>
      <c r="I10" s="56">
        <v>64.2</v>
      </c>
      <c r="J10" s="56">
        <v>65.8</v>
      </c>
      <c r="K10"/>
      <c r="L10"/>
      <c r="M10"/>
      <c r="N10"/>
      <c r="O10"/>
      <c r="P10"/>
      <c r="Q10"/>
      <c r="R10"/>
      <c r="S10"/>
      <c r="T10"/>
      <c r="U10"/>
      <c r="V10"/>
      <c r="W10"/>
      <c r="X10"/>
      <c r="Y10"/>
      <c r="Z10"/>
      <c r="AA10"/>
      <c r="AB10"/>
      <c r="AC10"/>
      <c r="AD10"/>
      <c r="AE10"/>
    </row>
    <row r="11" spans="1:31" x14ac:dyDescent="0.35">
      <c r="A11" s="49"/>
      <c r="B11" s="56"/>
      <c r="C11" s="56"/>
      <c r="D11" s="56"/>
      <c r="E11" s="56"/>
      <c r="F11" s="56"/>
      <c r="G11" s="56"/>
      <c r="H11" s="56"/>
      <c r="I11" s="56"/>
      <c r="J11" s="56"/>
      <c r="K11"/>
      <c r="L11"/>
      <c r="M11"/>
      <c r="N11"/>
      <c r="O11"/>
      <c r="P11"/>
      <c r="Q11"/>
      <c r="R11"/>
      <c r="S11"/>
      <c r="T11"/>
      <c r="U11"/>
      <c r="V11"/>
      <c r="W11"/>
      <c r="X11"/>
      <c r="Y11"/>
      <c r="Z11"/>
      <c r="AA11"/>
      <c r="AB11"/>
      <c r="AC11"/>
      <c r="AD11"/>
      <c r="AE11"/>
    </row>
    <row r="12" spans="1:31" x14ac:dyDescent="0.35">
      <c r="A12" s="48" t="s">
        <v>9</v>
      </c>
      <c r="B12" s="56"/>
      <c r="C12" s="56"/>
      <c r="D12" s="56"/>
      <c r="E12" s="56"/>
      <c r="F12" s="56"/>
      <c r="G12" s="56"/>
      <c r="H12" s="56"/>
      <c r="I12" s="56"/>
      <c r="J12" s="56"/>
      <c r="K12"/>
      <c r="L12"/>
      <c r="M12"/>
      <c r="N12"/>
      <c r="O12"/>
      <c r="P12"/>
      <c r="Q12"/>
      <c r="R12"/>
      <c r="S12"/>
      <c r="T12"/>
      <c r="U12"/>
      <c r="V12"/>
      <c r="W12"/>
      <c r="X12"/>
      <c r="Y12"/>
      <c r="Z12"/>
      <c r="AA12"/>
      <c r="AB12"/>
      <c r="AC12"/>
      <c r="AD12"/>
      <c r="AE12"/>
    </row>
    <row r="13" spans="1:31" x14ac:dyDescent="0.35">
      <c r="A13" s="49" t="s">
        <v>76</v>
      </c>
      <c r="B13" s="56">
        <v>15.8</v>
      </c>
      <c r="C13" s="56">
        <v>14.7</v>
      </c>
      <c r="D13" s="56">
        <v>17</v>
      </c>
      <c r="E13" s="56">
        <v>29.5</v>
      </c>
      <c r="F13" s="56">
        <v>28.1</v>
      </c>
      <c r="G13" s="56">
        <v>31</v>
      </c>
      <c r="H13" s="56">
        <v>54.7</v>
      </c>
      <c r="I13" s="56">
        <v>53.1</v>
      </c>
      <c r="J13" s="56">
        <v>56.3</v>
      </c>
      <c r="K13"/>
      <c r="L13"/>
      <c r="M13"/>
      <c r="N13"/>
      <c r="O13"/>
      <c r="P13"/>
      <c r="Q13"/>
      <c r="R13"/>
      <c r="S13"/>
      <c r="T13"/>
      <c r="U13"/>
      <c r="V13"/>
      <c r="W13"/>
      <c r="X13"/>
      <c r="Y13"/>
      <c r="Z13"/>
      <c r="AA13"/>
      <c r="AB13"/>
      <c r="AC13"/>
      <c r="AD13"/>
      <c r="AE13"/>
    </row>
    <row r="14" spans="1:31" x14ac:dyDescent="0.35">
      <c r="A14" s="49" t="s">
        <v>77</v>
      </c>
      <c r="B14" s="56">
        <v>19.399999999999999</v>
      </c>
      <c r="C14" s="56">
        <v>18.5</v>
      </c>
      <c r="D14" s="56">
        <v>20.3</v>
      </c>
      <c r="E14" s="56">
        <v>27</v>
      </c>
      <c r="F14" s="56">
        <v>26</v>
      </c>
      <c r="G14" s="56">
        <v>28</v>
      </c>
      <c r="H14" s="56">
        <v>53.6</v>
      </c>
      <c r="I14" s="56">
        <v>52.5</v>
      </c>
      <c r="J14" s="56">
        <v>54.8</v>
      </c>
      <c r="K14"/>
      <c r="L14"/>
      <c r="M14"/>
      <c r="N14"/>
      <c r="O14"/>
      <c r="P14"/>
      <c r="Q14"/>
      <c r="R14"/>
      <c r="S14"/>
      <c r="T14"/>
      <c r="U14"/>
      <c r="V14"/>
      <c r="W14"/>
      <c r="X14"/>
      <c r="Y14"/>
      <c r="Z14"/>
      <c r="AA14"/>
      <c r="AB14"/>
      <c r="AC14"/>
      <c r="AD14"/>
      <c r="AE14"/>
    </row>
    <row r="15" spans="1:31" x14ac:dyDescent="0.35">
      <c r="A15" s="49" t="s">
        <v>78</v>
      </c>
      <c r="B15" s="56">
        <v>19.7</v>
      </c>
      <c r="C15" s="56">
        <v>18.899999999999999</v>
      </c>
      <c r="D15" s="56">
        <v>20.6</v>
      </c>
      <c r="E15" s="56">
        <v>20.3</v>
      </c>
      <c r="F15" s="56">
        <v>19.399999999999999</v>
      </c>
      <c r="G15" s="56">
        <v>21.1</v>
      </c>
      <c r="H15" s="56">
        <v>60</v>
      </c>
      <c r="I15" s="56">
        <v>59</v>
      </c>
      <c r="J15" s="56">
        <v>61</v>
      </c>
      <c r="K15"/>
      <c r="L15"/>
      <c r="M15"/>
      <c r="N15"/>
      <c r="O15"/>
      <c r="P15"/>
      <c r="Q15"/>
      <c r="R15"/>
      <c r="S15"/>
      <c r="T15"/>
      <c r="U15"/>
      <c r="V15"/>
      <c r="W15"/>
      <c r="X15"/>
      <c r="Y15"/>
      <c r="Z15"/>
      <c r="AA15"/>
      <c r="AB15"/>
      <c r="AC15"/>
      <c r="AD15"/>
      <c r="AE15"/>
    </row>
    <row r="16" spans="1:31" x14ac:dyDescent="0.35">
      <c r="A16" s="49" t="s">
        <v>11</v>
      </c>
      <c r="B16" s="56">
        <v>13.3</v>
      </c>
      <c r="C16" s="56">
        <v>12.6</v>
      </c>
      <c r="D16" s="56">
        <v>14.1</v>
      </c>
      <c r="E16" s="56">
        <v>10.6</v>
      </c>
      <c r="F16" s="56">
        <v>10</v>
      </c>
      <c r="G16" s="56">
        <v>11.2</v>
      </c>
      <c r="H16" s="56">
        <v>76.099999999999994</v>
      </c>
      <c r="I16" s="56">
        <v>75.2</v>
      </c>
      <c r="J16" s="56">
        <v>77</v>
      </c>
      <c r="K16"/>
      <c r="L16"/>
      <c r="M16"/>
      <c r="N16"/>
      <c r="O16"/>
      <c r="P16"/>
      <c r="Q16"/>
      <c r="R16"/>
      <c r="S16"/>
      <c r="T16"/>
      <c r="U16"/>
      <c r="V16"/>
      <c r="W16"/>
      <c r="X16"/>
      <c r="Y16"/>
      <c r="Z16"/>
      <c r="AA16"/>
      <c r="AB16"/>
      <c r="AC16"/>
      <c r="AD16"/>
      <c r="AE16"/>
    </row>
    <row r="17" spans="1:31" x14ac:dyDescent="0.35">
      <c r="A17" s="49"/>
      <c r="B17" s="56"/>
      <c r="C17" s="56"/>
      <c r="D17" s="56"/>
      <c r="E17" s="56"/>
      <c r="F17" s="56"/>
      <c r="G17" s="56"/>
      <c r="H17" s="56"/>
      <c r="I17" s="56"/>
      <c r="J17" s="56"/>
      <c r="K17"/>
      <c r="L17"/>
      <c r="M17"/>
      <c r="N17"/>
      <c r="O17"/>
      <c r="P17"/>
      <c r="Q17"/>
      <c r="R17"/>
      <c r="S17"/>
      <c r="T17"/>
      <c r="U17"/>
      <c r="V17"/>
      <c r="W17"/>
      <c r="X17"/>
      <c r="Y17"/>
      <c r="Z17"/>
      <c r="AA17"/>
      <c r="AB17"/>
      <c r="AC17"/>
      <c r="AD17"/>
      <c r="AE17"/>
    </row>
    <row r="18" spans="1:31" x14ac:dyDescent="0.35">
      <c r="A18" s="48" t="s">
        <v>10</v>
      </c>
      <c r="B18" s="56"/>
      <c r="C18" s="56"/>
      <c r="D18" s="56"/>
      <c r="E18" s="56"/>
      <c r="F18" s="56"/>
      <c r="G18" s="56"/>
      <c r="H18" s="56"/>
      <c r="I18" s="56"/>
      <c r="J18" s="56"/>
      <c r="K18"/>
      <c r="L18"/>
      <c r="M18"/>
      <c r="N18"/>
      <c r="O18"/>
      <c r="P18"/>
      <c r="Q18"/>
      <c r="R18"/>
      <c r="S18"/>
      <c r="T18"/>
      <c r="U18"/>
      <c r="V18"/>
      <c r="W18"/>
      <c r="X18"/>
      <c r="Y18"/>
      <c r="Z18"/>
      <c r="AA18"/>
      <c r="AB18"/>
      <c r="AC18"/>
      <c r="AD18"/>
      <c r="AE18"/>
    </row>
    <row r="19" spans="1:31" x14ac:dyDescent="0.35">
      <c r="A19" s="49" t="s">
        <v>4</v>
      </c>
      <c r="B19" s="56">
        <v>15.2</v>
      </c>
      <c r="C19" s="56">
        <v>14.4</v>
      </c>
      <c r="D19" s="56">
        <v>16.100000000000001</v>
      </c>
      <c r="E19" s="56">
        <v>18.3</v>
      </c>
      <c r="F19" s="56">
        <v>17.399999999999999</v>
      </c>
      <c r="G19" s="56">
        <v>19.3</v>
      </c>
      <c r="H19" s="56">
        <v>66.5</v>
      </c>
      <c r="I19" s="56">
        <v>65.3</v>
      </c>
      <c r="J19" s="56">
        <v>67.599999999999994</v>
      </c>
      <c r="K19"/>
      <c r="L19"/>
      <c r="M19"/>
      <c r="N19"/>
      <c r="O19"/>
      <c r="P19"/>
      <c r="Q19"/>
      <c r="R19"/>
      <c r="S19"/>
      <c r="T19"/>
      <c r="U19"/>
      <c r="V19"/>
      <c r="W19"/>
      <c r="X19"/>
      <c r="Y19"/>
      <c r="Z19"/>
      <c r="AA19"/>
      <c r="AB19"/>
      <c r="AC19"/>
      <c r="AD19"/>
      <c r="AE19"/>
    </row>
    <row r="20" spans="1:31" x14ac:dyDescent="0.35">
      <c r="A20" s="49" t="s">
        <v>5</v>
      </c>
      <c r="B20" s="56">
        <v>18.7</v>
      </c>
      <c r="C20" s="56">
        <v>17.899999999999999</v>
      </c>
      <c r="D20" s="56">
        <v>19.5</v>
      </c>
      <c r="E20" s="56">
        <v>20.7</v>
      </c>
      <c r="F20" s="56">
        <v>19.8</v>
      </c>
      <c r="G20" s="56">
        <v>21.5</v>
      </c>
      <c r="H20" s="56">
        <v>60.6</v>
      </c>
      <c r="I20" s="56">
        <v>59.6</v>
      </c>
      <c r="J20" s="56">
        <v>61.6</v>
      </c>
      <c r="K20"/>
      <c r="L20"/>
      <c r="M20"/>
      <c r="N20"/>
      <c r="O20"/>
      <c r="P20"/>
      <c r="Q20"/>
      <c r="R20"/>
      <c r="S20"/>
      <c r="T20"/>
      <c r="U20"/>
      <c r="V20"/>
      <c r="W20"/>
      <c r="X20"/>
      <c r="Y20"/>
      <c r="Z20"/>
      <c r="AA20"/>
      <c r="AB20"/>
      <c r="AC20"/>
      <c r="AD20"/>
      <c r="AE20"/>
    </row>
    <row r="21" spans="1:31" x14ac:dyDescent="0.35">
      <c r="A21" s="49" t="s">
        <v>6</v>
      </c>
      <c r="B21" s="56">
        <v>17.899999999999999</v>
      </c>
      <c r="C21" s="56">
        <v>17.2</v>
      </c>
      <c r="D21" s="56">
        <v>18.7</v>
      </c>
      <c r="E21" s="56">
        <v>24</v>
      </c>
      <c r="F21" s="56">
        <v>23.2</v>
      </c>
      <c r="G21" s="56">
        <v>24.8</v>
      </c>
      <c r="H21" s="56">
        <v>58.1</v>
      </c>
      <c r="I21" s="56">
        <v>57.2</v>
      </c>
      <c r="J21" s="56">
        <v>59</v>
      </c>
      <c r="K21"/>
      <c r="L21"/>
      <c r="M21"/>
      <c r="N21"/>
      <c r="O21"/>
      <c r="P21"/>
      <c r="Q21"/>
      <c r="R21"/>
      <c r="S21"/>
      <c r="T21"/>
      <c r="U21"/>
      <c r="V21"/>
      <c r="W21"/>
      <c r="X21"/>
      <c r="Y21"/>
      <c r="Z21"/>
      <c r="AA21"/>
      <c r="AB21"/>
      <c r="AC21"/>
      <c r="AD21"/>
      <c r="AE21"/>
    </row>
    <row r="22" spans="1:31" x14ac:dyDescent="0.35">
      <c r="A22" s="49" t="s">
        <v>3</v>
      </c>
      <c r="B22" s="56">
        <v>18.600000000000001</v>
      </c>
      <c r="C22" s="56">
        <v>16.5</v>
      </c>
      <c r="D22" s="56">
        <v>20.9</v>
      </c>
      <c r="E22" s="56">
        <v>21.7</v>
      </c>
      <c r="F22" s="56">
        <v>19.5</v>
      </c>
      <c r="G22" s="56">
        <v>24.1</v>
      </c>
      <c r="H22" s="56">
        <v>59.7</v>
      </c>
      <c r="I22" s="56">
        <v>56.9</v>
      </c>
      <c r="J22" s="56">
        <v>62.4</v>
      </c>
      <c r="K22"/>
      <c r="L22"/>
      <c r="M22"/>
      <c r="N22"/>
      <c r="O22"/>
      <c r="P22"/>
      <c r="Q22"/>
      <c r="R22"/>
      <c r="S22"/>
      <c r="T22"/>
      <c r="U22"/>
      <c r="V22"/>
      <c r="W22"/>
      <c r="X22"/>
      <c r="Y22"/>
      <c r="Z22"/>
      <c r="AA22"/>
      <c r="AB22"/>
      <c r="AC22"/>
      <c r="AD22"/>
      <c r="AE22"/>
    </row>
    <row r="23" spans="1:31" x14ac:dyDescent="0.35">
      <c r="AE23" s="21"/>
    </row>
    <row r="24" spans="1:31" x14ac:dyDescent="0.35">
      <c r="A24" s="58" t="s">
        <v>90</v>
      </c>
    </row>
    <row r="25" spans="1:31" x14ac:dyDescent="0.35">
      <c r="B25" s="20"/>
      <c r="C25" s="20"/>
      <c r="D25" s="20"/>
      <c r="E25" s="20"/>
      <c r="F25" s="20"/>
      <c r="G25" s="20"/>
      <c r="H25" s="20"/>
      <c r="I25" s="20"/>
      <c r="J25" s="20"/>
    </row>
    <row r="26" spans="1:31" x14ac:dyDescent="0.35">
      <c r="B26" s="20"/>
      <c r="C26" s="20"/>
      <c r="D26" s="20"/>
      <c r="E26" s="20"/>
      <c r="F26" s="20"/>
      <c r="G26" s="20"/>
      <c r="H26" s="20"/>
      <c r="I26" s="20"/>
      <c r="J26" s="20"/>
    </row>
    <row r="27" spans="1:31" x14ac:dyDescent="0.35">
      <c r="B27" s="20"/>
      <c r="C27" s="20"/>
      <c r="D27" s="20"/>
      <c r="E27" s="20"/>
      <c r="F27" s="20"/>
      <c r="G27" s="20"/>
      <c r="H27" s="20"/>
      <c r="I27" s="20"/>
      <c r="J27" s="20"/>
    </row>
    <row r="28" spans="1:31" x14ac:dyDescent="0.35">
      <c r="B28" s="20"/>
      <c r="C28" s="20"/>
      <c r="D28" s="20"/>
      <c r="E28" s="20"/>
      <c r="F28" s="20"/>
      <c r="G28" s="20"/>
      <c r="H28" s="20"/>
      <c r="I28" s="20"/>
      <c r="J28" s="20"/>
    </row>
    <row r="29" spans="1:31" x14ac:dyDescent="0.35">
      <c r="B29" s="20"/>
      <c r="C29" s="20"/>
      <c r="D29" s="20"/>
      <c r="E29" s="20"/>
      <c r="F29" s="20"/>
      <c r="G29" s="20"/>
      <c r="H29" s="20"/>
      <c r="I29" s="20"/>
      <c r="J29" s="20"/>
    </row>
    <row r="30" spans="1:31" x14ac:dyDescent="0.35">
      <c r="B30" s="20"/>
      <c r="C30" s="20"/>
      <c r="D30" s="20"/>
      <c r="E30" s="20"/>
      <c r="F30" s="20"/>
      <c r="G30" s="20"/>
      <c r="H30" s="20"/>
      <c r="I30" s="20"/>
      <c r="J30" s="20"/>
    </row>
    <row r="31" spans="1:31" x14ac:dyDescent="0.35">
      <c r="B31" s="20"/>
      <c r="C31" s="20"/>
      <c r="D31" s="20"/>
      <c r="E31" s="20"/>
      <c r="F31" s="20"/>
      <c r="G31" s="20"/>
      <c r="H31" s="20"/>
      <c r="I31" s="20"/>
      <c r="J31" s="20"/>
    </row>
    <row r="32" spans="1:31"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sheetData>
  <mergeCells count="3">
    <mergeCell ref="E4:G4"/>
    <mergeCell ref="H4:J4"/>
    <mergeCell ref="B4:D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0102-49F9-4840-B813-AB5A20AF9BD4}">
  <dimension ref="A1:AK42"/>
  <sheetViews>
    <sheetView showGridLines="0" zoomScale="80" zoomScaleNormal="80" workbookViewId="0"/>
  </sheetViews>
  <sheetFormatPr defaultRowHeight="14.5" x14ac:dyDescent="0.35"/>
  <cols>
    <col min="1" max="1" width="32.26953125" bestFit="1" customWidth="1"/>
    <col min="2" max="22" width="13.7265625" style="1" customWidth="1"/>
    <col min="23" max="31" width="12.7265625" style="1" customWidth="1"/>
  </cols>
  <sheetData>
    <row r="1" spans="1:37" x14ac:dyDescent="0.35">
      <c r="A1" s="24" t="s">
        <v>96</v>
      </c>
    </row>
    <row r="2" spans="1:37" x14ac:dyDescent="0.35">
      <c r="A2" s="23" t="s">
        <v>123</v>
      </c>
      <c r="B2" s="23"/>
      <c r="C2" s="23"/>
      <c r="D2" s="23"/>
      <c r="E2" s="23"/>
      <c r="F2" s="23"/>
      <c r="G2" s="23"/>
      <c r="H2" s="23"/>
      <c r="I2" s="23"/>
      <c r="J2" s="23"/>
      <c r="K2" s="23"/>
      <c r="L2" s="23"/>
      <c r="M2" s="23"/>
      <c r="N2" s="23"/>
      <c r="O2" s="23"/>
      <c r="P2" s="23"/>
      <c r="Q2" s="23"/>
      <c r="R2" s="23"/>
      <c r="S2" s="23"/>
      <c r="T2" s="23"/>
      <c r="U2" s="23"/>
      <c r="W2"/>
      <c r="X2"/>
      <c r="Y2"/>
      <c r="Z2"/>
      <c r="AA2"/>
      <c r="AB2"/>
      <c r="AC2"/>
      <c r="AD2"/>
      <c r="AE2"/>
    </row>
    <row r="3" spans="1:37" x14ac:dyDescent="0.35">
      <c r="A3" s="23"/>
      <c r="B3" s="23"/>
      <c r="C3" s="23"/>
      <c r="D3" s="23"/>
      <c r="E3" s="23"/>
      <c r="F3" s="23"/>
      <c r="G3" s="23"/>
      <c r="H3" s="23"/>
      <c r="I3" s="23"/>
      <c r="J3" s="23"/>
      <c r="K3" s="23"/>
      <c r="L3" s="23"/>
      <c r="M3" s="23"/>
      <c r="N3" s="23"/>
      <c r="O3" s="23"/>
      <c r="P3" s="23"/>
      <c r="Q3" s="23"/>
      <c r="R3" s="23"/>
      <c r="S3" s="23"/>
      <c r="T3" s="23"/>
      <c r="U3" s="23"/>
      <c r="W3"/>
      <c r="X3"/>
      <c r="Y3"/>
      <c r="Z3"/>
      <c r="AA3"/>
      <c r="AB3"/>
      <c r="AC3"/>
      <c r="AD3"/>
      <c r="AE3"/>
    </row>
    <row r="4" spans="1:37" s="73" customFormat="1" ht="30" customHeight="1" x14ac:dyDescent="0.35">
      <c r="A4" s="66"/>
      <c r="B4" s="83" t="s">
        <v>17</v>
      </c>
      <c r="C4" s="83"/>
      <c r="D4" s="83"/>
      <c r="E4" s="83" t="s">
        <v>12</v>
      </c>
      <c r="F4" s="83"/>
      <c r="G4" s="83"/>
      <c r="H4" s="83" t="s">
        <v>13</v>
      </c>
      <c r="I4" s="83"/>
      <c r="J4" s="83"/>
      <c r="K4" s="83" t="s">
        <v>16</v>
      </c>
      <c r="L4" s="83"/>
      <c r="M4" s="83"/>
      <c r="N4" s="83" t="s">
        <v>14</v>
      </c>
      <c r="O4" s="83"/>
      <c r="P4" s="83"/>
      <c r="Q4" s="83" t="s">
        <v>38</v>
      </c>
      <c r="R4" s="83"/>
      <c r="S4" s="83"/>
      <c r="T4" s="83" t="s">
        <v>15</v>
      </c>
      <c r="U4" s="83"/>
      <c r="V4" s="83"/>
    </row>
    <row r="5" spans="1:37" s="74" customFormat="1" x14ac:dyDescent="0.35">
      <c r="A5" s="50" t="s">
        <v>87</v>
      </c>
      <c r="B5" s="50" t="s">
        <v>84</v>
      </c>
      <c r="C5" s="50" t="s">
        <v>85</v>
      </c>
      <c r="D5" s="50" t="s">
        <v>86</v>
      </c>
      <c r="E5" s="50" t="s">
        <v>84</v>
      </c>
      <c r="F5" s="50" t="s">
        <v>85</v>
      </c>
      <c r="G5" s="50" t="s">
        <v>86</v>
      </c>
      <c r="H5" s="50" t="s">
        <v>84</v>
      </c>
      <c r="I5" s="50" t="s">
        <v>85</v>
      </c>
      <c r="J5" s="50" t="s">
        <v>86</v>
      </c>
      <c r="K5" s="50" t="s">
        <v>84</v>
      </c>
      <c r="L5" s="50" t="s">
        <v>85</v>
      </c>
      <c r="M5" s="50" t="s">
        <v>86</v>
      </c>
      <c r="N5" s="50" t="s">
        <v>84</v>
      </c>
      <c r="O5" s="50" t="s">
        <v>85</v>
      </c>
      <c r="P5" s="50" t="s">
        <v>86</v>
      </c>
      <c r="Q5" s="50" t="s">
        <v>84</v>
      </c>
      <c r="R5" s="50" t="s">
        <v>85</v>
      </c>
      <c r="S5" s="50" t="s">
        <v>86</v>
      </c>
      <c r="T5" s="50" t="s">
        <v>84</v>
      </c>
      <c r="U5" s="50" t="s">
        <v>85</v>
      </c>
      <c r="V5" s="50" t="s">
        <v>86</v>
      </c>
      <c r="W5" s="50"/>
      <c r="X5" s="50"/>
      <c r="Y5" s="50"/>
      <c r="Z5" s="50"/>
      <c r="AA5" s="50"/>
      <c r="AB5" s="50"/>
      <c r="AC5" s="50"/>
      <c r="AD5" s="50"/>
      <c r="AE5" s="50"/>
      <c r="AF5" s="50"/>
      <c r="AG5" s="50"/>
      <c r="AH5" s="50"/>
      <c r="AI5" s="50"/>
      <c r="AJ5" s="50"/>
      <c r="AK5" s="50"/>
    </row>
    <row r="6" spans="1:37" x14ac:dyDescent="0.35">
      <c r="A6" s="48" t="s">
        <v>0</v>
      </c>
      <c r="B6" s="56">
        <v>34</v>
      </c>
      <c r="C6" s="56">
        <v>33.299999999999997</v>
      </c>
      <c r="D6" s="56">
        <v>34.700000000000003</v>
      </c>
      <c r="E6" s="56">
        <v>13.9</v>
      </c>
      <c r="F6" s="56">
        <v>13.4</v>
      </c>
      <c r="G6" s="56">
        <v>14.5</v>
      </c>
      <c r="H6" s="56">
        <v>24.3</v>
      </c>
      <c r="I6" s="56">
        <v>23.7</v>
      </c>
      <c r="J6" s="56">
        <v>25</v>
      </c>
      <c r="K6" s="56">
        <v>14</v>
      </c>
      <c r="L6" s="56">
        <v>13.5</v>
      </c>
      <c r="M6" s="56">
        <v>14.5</v>
      </c>
      <c r="N6" s="56">
        <v>5.4</v>
      </c>
      <c r="O6" s="56">
        <v>5</v>
      </c>
      <c r="P6" s="56">
        <v>5.7</v>
      </c>
      <c r="Q6" s="56">
        <v>13.5</v>
      </c>
      <c r="R6" s="56">
        <v>13</v>
      </c>
      <c r="S6" s="56">
        <v>14</v>
      </c>
      <c r="T6" s="56">
        <v>9.6999999999999993</v>
      </c>
      <c r="U6" s="56">
        <v>9.3000000000000007</v>
      </c>
      <c r="V6" s="56">
        <v>10.199999999999999</v>
      </c>
      <c r="W6"/>
      <c r="X6"/>
      <c r="Y6"/>
      <c r="Z6"/>
      <c r="AA6"/>
      <c r="AB6"/>
      <c r="AC6"/>
      <c r="AD6"/>
      <c r="AE6"/>
    </row>
    <row r="7" spans="1:37" x14ac:dyDescent="0.35">
      <c r="A7" s="49"/>
      <c r="B7" s="72"/>
      <c r="C7" s="72"/>
      <c r="D7" s="72"/>
      <c r="E7" s="72"/>
      <c r="F7" s="72"/>
      <c r="G7" s="72"/>
      <c r="H7" s="72"/>
      <c r="I7" s="72"/>
      <c r="J7" s="72"/>
      <c r="K7" s="72"/>
      <c r="L7" s="72"/>
      <c r="M7" s="72"/>
      <c r="N7" s="72"/>
      <c r="O7" s="72"/>
      <c r="P7" s="72"/>
      <c r="Q7" s="72"/>
      <c r="R7" s="72"/>
      <c r="S7" s="72"/>
      <c r="T7" s="72"/>
      <c r="U7" s="72"/>
      <c r="V7" s="72"/>
      <c r="W7"/>
      <c r="X7"/>
      <c r="Y7"/>
      <c r="Z7"/>
      <c r="AA7"/>
      <c r="AB7"/>
      <c r="AC7"/>
      <c r="AD7"/>
      <c r="AE7"/>
    </row>
    <row r="8" spans="1:37" x14ac:dyDescent="0.35">
      <c r="A8" s="48" t="s">
        <v>8</v>
      </c>
      <c r="B8" s="72"/>
      <c r="C8" s="72"/>
      <c r="D8" s="72"/>
      <c r="E8" s="72"/>
      <c r="F8" s="72"/>
      <c r="G8" s="72"/>
      <c r="H8" s="72"/>
      <c r="I8" s="72"/>
      <c r="J8" s="72"/>
      <c r="K8" s="72"/>
      <c r="L8" s="72"/>
      <c r="M8" s="72"/>
      <c r="N8" s="72"/>
      <c r="O8" s="72"/>
      <c r="P8" s="72"/>
      <c r="Q8" s="72"/>
      <c r="R8" s="72"/>
      <c r="S8" s="72"/>
      <c r="T8" s="72"/>
      <c r="U8" s="72"/>
      <c r="V8" s="72"/>
      <c r="W8"/>
      <c r="X8"/>
      <c r="Y8"/>
      <c r="Z8"/>
      <c r="AA8"/>
      <c r="AB8"/>
      <c r="AC8"/>
      <c r="AD8"/>
      <c r="AE8"/>
    </row>
    <row r="9" spans="1:37" x14ac:dyDescent="0.35">
      <c r="A9" s="49" t="s">
        <v>1</v>
      </c>
      <c r="B9" s="56">
        <v>23.6</v>
      </c>
      <c r="C9" s="56">
        <v>22.7</v>
      </c>
      <c r="D9" s="56">
        <v>24.5</v>
      </c>
      <c r="E9" s="56">
        <v>13.7</v>
      </c>
      <c r="F9" s="56">
        <v>12.9</v>
      </c>
      <c r="G9" s="56">
        <v>14.4</v>
      </c>
      <c r="H9" s="56">
        <v>32.1</v>
      </c>
      <c r="I9" s="56">
        <v>31.1</v>
      </c>
      <c r="J9" s="56">
        <v>33.1</v>
      </c>
      <c r="K9" s="56">
        <v>14.3</v>
      </c>
      <c r="L9" s="56">
        <v>13.6</v>
      </c>
      <c r="M9" s="56">
        <v>15.1</v>
      </c>
      <c r="N9" s="56">
        <v>7.5</v>
      </c>
      <c r="O9" s="56">
        <v>7</v>
      </c>
      <c r="P9" s="56">
        <v>8.1</v>
      </c>
      <c r="Q9" s="56">
        <v>18.7</v>
      </c>
      <c r="R9" s="56">
        <v>17.8</v>
      </c>
      <c r="S9" s="56">
        <v>19.600000000000001</v>
      </c>
      <c r="T9" s="56">
        <v>9.4</v>
      </c>
      <c r="U9" s="56">
        <v>8.8000000000000007</v>
      </c>
      <c r="V9" s="56">
        <v>10.1</v>
      </c>
      <c r="W9"/>
      <c r="X9"/>
      <c r="Y9"/>
      <c r="Z9"/>
      <c r="AA9"/>
      <c r="AB9"/>
      <c r="AC9"/>
      <c r="AD9"/>
      <c r="AE9"/>
    </row>
    <row r="10" spans="1:37" x14ac:dyDescent="0.35">
      <c r="A10" s="49" t="s">
        <v>2</v>
      </c>
      <c r="B10" s="56">
        <v>43.1</v>
      </c>
      <c r="C10" s="56">
        <v>42</v>
      </c>
      <c r="D10" s="56">
        <v>44.1</v>
      </c>
      <c r="E10" s="56">
        <v>14.2</v>
      </c>
      <c r="F10" s="56">
        <v>13.5</v>
      </c>
      <c r="G10" s="56">
        <v>14.9</v>
      </c>
      <c r="H10" s="56">
        <v>17.600000000000001</v>
      </c>
      <c r="I10" s="56">
        <v>16.8</v>
      </c>
      <c r="J10" s="56">
        <v>18.399999999999999</v>
      </c>
      <c r="K10" s="56">
        <v>13.7</v>
      </c>
      <c r="L10" s="56">
        <v>13</v>
      </c>
      <c r="M10" s="56">
        <v>14.4</v>
      </c>
      <c r="N10" s="56">
        <v>3.5</v>
      </c>
      <c r="O10" s="56">
        <v>3.1</v>
      </c>
      <c r="P10" s="56">
        <v>3.9</v>
      </c>
      <c r="Q10" s="56">
        <v>9</v>
      </c>
      <c r="R10" s="56">
        <v>8.4</v>
      </c>
      <c r="S10" s="56">
        <v>9.6</v>
      </c>
      <c r="T10" s="56">
        <v>10</v>
      </c>
      <c r="U10" s="56">
        <v>9.4</v>
      </c>
      <c r="V10" s="56">
        <v>10.7</v>
      </c>
      <c r="W10"/>
      <c r="X10"/>
      <c r="Y10"/>
      <c r="Z10"/>
      <c r="AA10"/>
      <c r="AB10"/>
      <c r="AC10"/>
      <c r="AD10"/>
      <c r="AE10"/>
    </row>
    <row r="11" spans="1:37" x14ac:dyDescent="0.35">
      <c r="A11" s="49"/>
      <c r="B11" s="56"/>
      <c r="C11" s="56"/>
      <c r="D11" s="56"/>
      <c r="E11" s="56"/>
      <c r="F11" s="56"/>
      <c r="G11" s="56"/>
      <c r="H11" s="56"/>
      <c r="I11" s="56"/>
      <c r="J11" s="56"/>
      <c r="K11" s="56"/>
      <c r="L11" s="56"/>
      <c r="M11" s="56"/>
      <c r="N11" s="56"/>
      <c r="O11" s="56"/>
      <c r="P11" s="56"/>
      <c r="Q11" s="56"/>
      <c r="R11" s="56"/>
      <c r="S11" s="56"/>
      <c r="T11" s="56"/>
      <c r="U11" s="56"/>
      <c r="V11" s="56"/>
      <c r="W11"/>
      <c r="X11"/>
      <c r="Y11"/>
      <c r="Z11"/>
      <c r="AA11"/>
      <c r="AB11"/>
      <c r="AC11"/>
      <c r="AD11"/>
      <c r="AE11"/>
    </row>
    <row r="12" spans="1:37" x14ac:dyDescent="0.35">
      <c r="A12" s="48" t="s">
        <v>9</v>
      </c>
      <c r="B12" s="72"/>
      <c r="C12" s="72"/>
      <c r="D12" s="72"/>
      <c r="E12" s="72"/>
      <c r="F12" s="72"/>
      <c r="G12" s="72"/>
      <c r="H12" s="72"/>
      <c r="I12" s="72"/>
      <c r="J12" s="72"/>
      <c r="K12" s="72"/>
      <c r="L12" s="72"/>
      <c r="M12" s="72"/>
      <c r="N12" s="72"/>
      <c r="O12" s="72"/>
      <c r="P12" s="72"/>
      <c r="Q12" s="72"/>
      <c r="R12" s="72"/>
      <c r="S12" s="72"/>
      <c r="T12" s="72"/>
      <c r="U12" s="72"/>
      <c r="V12" s="72"/>
      <c r="W12"/>
      <c r="X12"/>
      <c r="Y12"/>
      <c r="Z12"/>
      <c r="AA12"/>
      <c r="AB12"/>
      <c r="AC12"/>
      <c r="AD12"/>
      <c r="AE12"/>
    </row>
    <row r="13" spans="1:37" x14ac:dyDescent="0.35">
      <c r="A13" s="49" t="s">
        <v>76</v>
      </c>
      <c r="B13" s="56">
        <v>20.6</v>
      </c>
      <c r="C13" s="56">
        <v>19</v>
      </c>
      <c r="D13" s="56">
        <v>22.4</v>
      </c>
      <c r="E13" s="56">
        <v>13.8</v>
      </c>
      <c r="F13" s="56">
        <v>12.4</v>
      </c>
      <c r="G13" s="56">
        <v>15.3</v>
      </c>
      <c r="H13" s="56">
        <v>32.200000000000003</v>
      </c>
      <c r="I13" s="56">
        <v>30.2</v>
      </c>
      <c r="J13" s="56">
        <v>34.299999999999997</v>
      </c>
      <c r="K13" s="56">
        <v>9.6999999999999993</v>
      </c>
      <c r="L13" s="56">
        <v>8.5</v>
      </c>
      <c r="M13" s="56">
        <v>11.1</v>
      </c>
      <c r="N13" s="56">
        <v>8.4</v>
      </c>
      <c r="O13" s="56">
        <v>7.3</v>
      </c>
      <c r="P13" s="56">
        <v>9.6999999999999993</v>
      </c>
      <c r="Q13" s="56">
        <v>27.6</v>
      </c>
      <c r="R13" s="56">
        <v>25.8</v>
      </c>
      <c r="S13" s="56">
        <v>29.6</v>
      </c>
      <c r="T13" s="56">
        <v>11.6</v>
      </c>
      <c r="U13" s="56">
        <v>10.199999999999999</v>
      </c>
      <c r="V13" s="56">
        <v>13</v>
      </c>
      <c r="W13"/>
      <c r="X13"/>
      <c r="Y13"/>
      <c r="Z13"/>
      <c r="AA13"/>
      <c r="AB13"/>
      <c r="AC13"/>
      <c r="AD13"/>
      <c r="AE13"/>
    </row>
    <row r="14" spans="1:37" x14ac:dyDescent="0.35">
      <c r="A14" s="49" t="s">
        <v>77</v>
      </c>
      <c r="B14" s="56">
        <v>18.3</v>
      </c>
      <c r="C14" s="56">
        <v>17.100000000000001</v>
      </c>
      <c r="D14" s="56">
        <v>19.600000000000001</v>
      </c>
      <c r="E14" s="56">
        <v>16.2</v>
      </c>
      <c r="F14" s="56">
        <v>15.1</v>
      </c>
      <c r="G14" s="56">
        <v>17.399999999999999</v>
      </c>
      <c r="H14" s="56">
        <v>34.200000000000003</v>
      </c>
      <c r="I14" s="56">
        <v>32.700000000000003</v>
      </c>
      <c r="J14" s="56">
        <v>35.700000000000003</v>
      </c>
      <c r="K14" s="56">
        <v>14.5</v>
      </c>
      <c r="L14" s="56">
        <v>13.4</v>
      </c>
      <c r="M14" s="56">
        <v>15.7</v>
      </c>
      <c r="N14" s="56">
        <v>9.1</v>
      </c>
      <c r="O14" s="56">
        <v>8.3000000000000007</v>
      </c>
      <c r="P14" s="56">
        <v>10.1</v>
      </c>
      <c r="Q14" s="56">
        <v>20.6</v>
      </c>
      <c r="R14" s="56">
        <v>19.399999999999999</v>
      </c>
      <c r="S14" s="56">
        <v>21.9</v>
      </c>
      <c r="T14" s="56">
        <v>9.9</v>
      </c>
      <c r="U14" s="56">
        <v>9</v>
      </c>
      <c r="V14" s="56">
        <v>10.9</v>
      </c>
      <c r="W14"/>
      <c r="X14"/>
      <c r="Y14"/>
      <c r="Z14"/>
      <c r="AA14"/>
      <c r="AB14"/>
      <c r="AC14"/>
      <c r="AD14"/>
      <c r="AE14"/>
    </row>
    <row r="15" spans="1:37" x14ac:dyDescent="0.35">
      <c r="A15" s="49" t="s">
        <v>78</v>
      </c>
      <c r="B15" s="56">
        <v>34</v>
      </c>
      <c r="C15" s="56">
        <v>32.700000000000003</v>
      </c>
      <c r="D15" s="56">
        <v>35.299999999999997</v>
      </c>
      <c r="E15" s="56">
        <v>13.4</v>
      </c>
      <c r="F15" s="56">
        <v>12.6</v>
      </c>
      <c r="G15" s="56">
        <v>14.4</v>
      </c>
      <c r="H15" s="56">
        <v>22.6</v>
      </c>
      <c r="I15" s="56">
        <v>21.5</v>
      </c>
      <c r="J15" s="56">
        <v>23.7</v>
      </c>
      <c r="K15" s="56">
        <v>15.3</v>
      </c>
      <c r="L15" s="56">
        <v>14.4</v>
      </c>
      <c r="M15" s="56">
        <v>16.3</v>
      </c>
      <c r="N15" s="56">
        <v>4.3</v>
      </c>
      <c r="O15" s="56">
        <v>3.8</v>
      </c>
      <c r="P15" s="56">
        <v>4.9000000000000004</v>
      </c>
      <c r="Q15" s="56">
        <v>9.8000000000000007</v>
      </c>
      <c r="R15" s="56">
        <v>9</v>
      </c>
      <c r="S15" s="56">
        <v>10.6</v>
      </c>
      <c r="T15" s="56">
        <v>11.8</v>
      </c>
      <c r="U15" s="56">
        <v>11</v>
      </c>
      <c r="V15" s="56">
        <v>12.7</v>
      </c>
      <c r="W15"/>
      <c r="X15"/>
      <c r="Y15"/>
      <c r="Z15"/>
      <c r="AA15"/>
      <c r="AB15"/>
      <c r="AC15"/>
      <c r="AD15"/>
      <c r="AE15"/>
    </row>
    <row r="16" spans="1:37" x14ac:dyDescent="0.35">
      <c r="A16" s="49" t="s">
        <v>11</v>
      </c>
      <c r="B16" s="56">
        <v>54.5</v>
      </c>
      <c r="C16" s="56">
        <v>53.3</v>
      </c>
      <c r="D16" s="56">
        <v>55.7</v>
      </c>
      <c r="E16" s="56">
        <v>12.5</v>
      </c>
      <c r="F16" s="56">
        <v>11.7</v>
      </c>
      <c r="G16" s="56">
        <v>13.3</v>
      </c>
      <c r="H16" s="56">
        <v>13.5</v>
      </c>
      <c r="I16" s="56">
        <v>12.8</v>
      </c>
      <c r="J16" s="56">
        <v>14.4</v>
      </c>
      <c r="K16" s="56">
        <v>14</v>
      </c>
      <c r="L16" s="56">
        <v>13.2</v>
      </c>
      <c r="M16" s="56">
        <v>14.9</v>
      </c>
      <c r="N16" s="56">
        <v>1.7</v>
      </c>
      <c r="O16" s="56">
        <v>1.4</v>
      </c>
      <c r="P16" s="56">
        <v>2</v>
      </c>
      <c r="Q16" s="56">
        <v>4.5999999999999996</v>
      </c>
      <c r="R16" s="56">
        <v>4.0999999999999996</v>
      </c>
      <c r="S16" s="56">
        <v>5.0999999999999996</v>
      </c>
      <c r="T16" s="56">
        <v>6.6</v>
      </c>
      <c r="U16" s="56">
        <v>6</v>
      </c>
      <c r="V16" s="56">
        <v>7.2</v>
      </c>
      <c r="W16"/>
      <c r="X16"/>
      <c r="Y16"/>
      <c r="Z16"/>
      <c r="AA16"/>
      <c r="AB16"/>
      <c r="AC16"/>
      <c r="AD16"/>
      <c r="AE16"/>
    </row>
    <row r="17" spans="1:31" x14ac:dyDescent="0.35">
      <c r="A17" s="49"/>
      <c r="B17" s="56"/>
      <c r="C17" s="56"/>
      <c r="D17" s="56"/>
      <c r="E17" s="56"/>
      <c r="F17" s="56"/>
      <c r="G17" s="56"/>
      <c r="H17" s="56"/>
      <c r="I17" s="56"/>
      <c r="J17" s="56"/>
      <c r="K17" s="56"/>
      <c r="L17" s="56"/>
      <c r="M17" s="56"/>
      <c r="N17" s="56"/>
      <c r="O17" s="56"/>
      <c r="P17" s="56"/>
      <c r="Q17" s="56"/>
      <c r="R17" s="56"/>
      <c r="S17" s="56"/>
      <c r="T17" s="56"/>
      <c r="U17" s="56"/>
      <c r="V17" s="56"/>
      <c r="W17"/>
      <c r="X17"/>
      <c r="Y17"/>
      <c r="Z17"/>
      <c r="AA17"/>
      <c r="AB17"/>
      <c r="AC17"/>
      <c r="AD17"/>
      <c r="AE17"/>
    </row>
    <row r="18" spans="1:31" x14ac:dyDescent="0.35">
      <c r="A18" s="48" t="s">
        <v>10</v>
      </c>
      <c r="B18" s="72"/>
      <c r="C18" s="72"/>
      <c r="D18" s="72"/>
      <c r="E18" s="72"/>
      <c r="F18" s="72"/>
      <c r="G18" s="72"/>
      <c r="H18" s="72"/>
      <c r="I18" s="72"/>
      <c r="J18" s="72"/>
      <c r="K18" s="72"/>
      <c r="L18" s="72"/>
      <c r="M18" s="72"/>
      <c r="N18" s="72"/>
      <c r="O18" s="72"/>
      <c r="P18" s="72"/>
      <c r="Q18" s="72"/>
      <c r="R18" s="72"/>
      <c r="S18" s="72"/>
      <c r="T18" s="72"/>
      <c r="U18" s="72"/>
      <c r="V18" s="72"/>
      <c r="W18"/>
      <c r="X18"/>
      <c r="Y18"/>
      <c r="Z18"/>
      <c r="AA18"/>
      <c r="AB18"/>
      <c r="AC18"/>
      <c r="AD18"/>
      <c r="AE18"/>
    </row>
    <row r="19" spans="1:31" x14ac:dyDescent="0.35">
      <c r="A19" s="49" t="s">
        <v>4</v>
      </c>
      <c r="B19" s="56">
        <v>44.3</v>
      </c>
      <c r="C19" s="56">
        <v>42.8</v>
      </c>
      <c r="D19" s="56">
        <v>45.7</v>
      </c>
      <c r="E19" s="56">
        <v>11.2</v>
      </c>
      <c r="F19" s="56">
        <v>10.3</v>
      </c>
      <c r="G19" s="56">
        <v>12.2</v>
      </c>
      <c r="H19" s="56">
        <v>18.899999999999999</v>
      </c>
      <c r="I19" s="56">
        <v>17.7</v>
      </c>
      <c r="J19" s="56">
        <v>20.100000000000001</v>
      </c>
      <c r="K19" s="56">
        <v>12.5</v>
      </c>
      <c r="L19" s="56">
        <v>11.6</v>
      </c>
      <c r="M19" s="56">
        <v>13.5</v>
      </c>
      <c r="N19" s="56">
        <v>3.1</v>
      </c>
      <c r="O19" s="56">
        <v>2.6</v>
      </c>
      <c r="P19" s="56">
        <v>3.7</v>
      </c>
      <c r="Q19" s="56">
        <v>10.7</v>
      </c>
      <c r="R19" s="56">
        <v>9.8000000000000007</v>
      </c>
      <c r="S19" s="56">
        <v>11.6</v>
      </c>
      <c r="T19" s="56">
        <v>9.6999999999999993</v>
      </c>
      <c r="U19" s="56">
        <v>8.9</v>
      </c>
      <c r="V19" s="56">
        <v>10.6</v>
      </c>
      <c r="W19"/>
      <c r="X19"/>
      <c r="Y19"/>
      <c r="Z19"/>
      <c r="AA19"/>
      <c r="AB19"/>
      <c r="AC19"/>
      <c r="AD19"/>
      <c r="AE19"/>
    </row>
    <row r="20" spans="1:31" x14ac:dyDescent="0.35">
      <c r="A20" s="49" t="s">
        <v>5</v>
      </c>
      <c r="B20" s="56">
        <v>35.700000000000003</v>
      </c>
      <c r="C20" s="56">
        <v>34.4</v>
      </c>
      <c r="D20" s="56">
        <v>36.9</v>
      </c>
      <c r="E20" s="56">
        <v>14.6</v>
      </c>
      <c r="F20" s="56">
        <v>13.7</v>
      </c>
      <c r="G20" s="56">
        <v>15.5</v>
      </c>
      <c r="H20" s="56">
        <v>23.7</v>
      </c>
      <c r="I20" s="56">
        <v>22.5</v>
      </c>
      <c r="J20" s="56">
        <v>24.8</v>
      </c>
      <c r="K20" s="56">
        <v>12.5</v>
      </c>
      <c r="L20" s="56">
        <v>11.7</v>
      </c>
      <c r="M20" s="56">
        <v>13.4</v>
      </c>
      <c r="N20" s="56">
        <v>4.5999999999999996</v>
      </c>
      <c r="O20" s="56">
        <v>4</v>
      </c>
      <c r="P20" s="56">
        <v>5.2</v>
      </c>
      <c r="Q20" s="56">
        <v>13.1</v>
      </c>
      <c r="R20" s="56">
        <v>12.2</v>
      </c>
      <c r="S20" s="56">
        <v>14.1</v>
      </c>
      <c r="T20" s="56">
        <v>9.4</v>
      </c>
      <c r="U20" s="56">
        <v>8.6999999999999993</v>
      </c>
      <c r="V20" s="56">
        <v>10.199999999999999</v>
      </c>
      <c r="W20"/>
      <c r="X20"/>
      <c r="Y20"/>
      <c r="Z20"/>
      <c r="AA20"/>
      <c r="AB20"/>
      <c r="AC20"/>
      <c r="AD20"/>
      <c r="AE20"/>
    </row>
    <row r="21" spans="1:31" x14ac:dyDescent="0.35">
      <c r="A21" s="49" t="s">
        <v>6</v>
      </c>
      <c r="B21" s="56">
        <v>25.6</v>
      </c>
      <c r="C21" s="56">
        <v>24.6</v>
      </c>
      <c r="D21" s="56">
        <v>26.7</v>
      </c>
      <c r="E21" s="56">
        <v>15.9</v>
      </c>
      <c r="F21" s="56">
        <v>15.1</v>
      </c>
      <c r="G21" s="56">
        <v>16.8</v>
      </c>
      <c r="H21" s="56">
        <v>29.1</v>
      </c>
      <c r="I21" s="56">
        <v>28</v>
      </c>
      <c r="J21" s="56">
        <v>30.2</v>
      </c>
      <c r="K21" s="56">
        <v>16.8</v>
      </c>
      <c r="L21" s="56">
        <v>15.9</v>
      </c>
      <c r="M21" s="56">
        <v>17.7</v>
      </c>
      <c r="N21" s="56">
        <v>7.6</v>
      </c>
      <c r="O21" s="56">
        <v>7</v>
      </c>
      <c r="P21" s="56">
        <v>8.3000000000000007</v>
      </c>
      <c r="Q21" s="56">
        <v>16.100000000000001</v>
      </c>
      <c r="R21" s="56">
        <v>15.2</v>
      </c>
      <c r="S21" s="56">
        <v>17.100000000000001</v>
      </c>
      <c r="T21" s="56">
        <v>8.3000000000000007</v>
      </c>
      <c r="U21" s="56">
        <v>7.6</v>
      </c>
      <c r="V21" s="56">
        <v>9</v>
      </c>
      <c r="W21"/>
      <c r="X21"/>
      <c r="Y21"/>
      <c r="Z21"/>
      <c r="AA21"/>
      <c r="AB21"/>
      <c r="AC21"/>
      <c r="AD21"/>
      <c r="AE21"/>
    </row>
    <row r="22" spans="1:31" x14ac:dyDescent="0.35">
      <c r="A22" s="49" t="s">
        <v>3</v>
      </c>
      <c r="B22" s="56">
        <v>30.5</v>
      </c>
      <c r="C22" s="56">
        <v>27.3</v>
      </c>
      <c r="D22" s="56">
        <v>33.9</v>
      </c>
      <c r="E22" s="56">
        <v>10.3</v>
      </c>
      <c r="F22" s="56">
        <v>8.3000000000000007</v>
      </c>
      <c r="G22" s="56">
        <v>12.7</v>
      </c>
      <c r="H22" s="56">
        <v>22.7</v>
      </c>
      <c r="I22" s="56">
        <v>19.8</v>
      </c>
      <c r="J22" s="56">
        <v>26</v>
      </c>
      <c r="K22" s="56">
        <v>11.1</v>
      </c>
      <c r="L22" s="56">
        <v>9</v>
      </c>
      <c r="M22" s="56">
        <v>13.5</v>
      </c>
      <c r="N22" s="56">
        <v>6.1</v>
      </c>
      <c r="O22" s="56">
        <v>4.5</v>
      </c>
      <c r="P22" s="56">
        <v>8.1</v>
      </c>
      <c r="Q22" s="56">
        <v>11.9</v>
      </c>
      <c r="R22" s="56">
        <v>9.6999999999999993</v>
      </c>
      <c r="S22" s="56">
        <v>14.5</v>
      </c>
      <c r="T22" s="56">
        <v>22.1</v>
      </c>
      <c r="U22" s="56">
        <v>19.2</v>
      </c>
      <c r="V22" s="56">
        <v>25.3</v>
      </c>
      <c r="W22"/>
      <c r="X22"/>
      <c r="Y22"/>
      <c r="Z22"/>
      <c r="AA22"/>
      <c r="AB22"/>
      <c r="AC22"/>
      <c r="AD22"/>
      <c r="AE22"/>
    </row>
    <row r="23" spans="1:31" x14ac:dyDescent="0.35">
      <c r="AE23" s="21"/>
    </row>
    <row r="24" spans="1:31" x14ac:dyDescent="0.35">
      <c r="A24" s="58" t="s">
        <v>90</v>
      </c>
    </row>
    <row r="25" spans="1:31" x14ac:dyDescent="0.35">
      <c r="B25" s="20"/>
      <c r="C25" s="20"/>
      <c r="D25" s="20"/>
      <c r="E25" s="20"/>
      <c r="F25" s="20"/>
      <c r="G25" s="20"/>
      <c r="H25" s="20"/>
      <c r="I25" s="20"/>
      <c r="J25" s="20"/>
      <c r="K25" s="20"/>
      <c r="L25" s="20"/>
      <c r="M25" s="20"/>
      <c r="N25" s="20"/>
      <c r="O25" s="20"/>
      <c r="P25" s="20"/>
      <c r="Q25" s="20"/>
      <c r="R25" s="20"/>
      <c r="S25" s="20"/>
      <c r="T25" s="20"/>
      <c r="U25" s="20"/>
      <c r="V25" s="20"/>
    </row>
    <row r="26" spans="1:31" x14ac:dyDescent="0.35">
      <c r="B26" s="20"/>
      <c r="C26" s="20"/>
      <c r="D26" s="20"/>
      <c r="E26" s="20"/>
      <c r="F26" s="20"/>
      <c r="G26" s="20"/>
      <c r="H26" s="20"/>
      <c r="I26" s="20"/>
      <c r="J26" s="20"/>
      <c r="K26" s="20"/>
      <c r="L26" s="20"/>
      <c r="M26" s="20"/>
      <c r="N26" s="20"/>
      <c r="O26" s="20"/>
      <c r="P26" s="20"/>
      <c r="Q26" s="20"/>
      <c r="R26" s="20"/>
      <c r="S26" s="20"/>
      <c r="T26" s="20"/>
      <c r="U26" s="20"/>
      <c r="V26" s="20"/>
    </row>
    <row r="27" spans="1:31" x14ac:dyDescent="0.35">
      <c r="B27" s="20"/>
      <c r="C27" s="20"/>
      <c r="D27" s="20"/>
      <c r="E27" s="20"/>
      <c r="F27" s="20"/>
      <c r="G27" s="20"/>
      <c r="H27" s="20"/>
      <c r="I27" s="20"/>
      <c r="J27" s="20"/>
      <c r="K27" s="20"/>
      <c r="L27" s="20"/>
      <c r="M27" s="20"/>
      <c r="N27" s="20"/>
      <c r="O27" s="20"/>
      <c r="P27" s="20"/>
      <c r="Q27" s="20"/>
      <c r="R27" s="20"/>
      <c r="S27" s="20"/>
      <c r="T27" s="20"/>
      <c r="U27" s="20"/>
      <c r="V27" s="20"/>
    </row>
    <row r="28" spans="1:31" x14ac:dyDescent="0.35">
      <c r="B28" s="20"/>
      <c r="C28" s="20"/>
      <c r="D28" s="20"/>
      <c r="E28" s="20"/>
      <c r="F28" s="20"/>
      <c r="G28" s="20"/>
      <c r="H28" s="20"/>
      <c r="I28" s="20"/>
      <c r="J28" s="20"/>
      <c r="K28" s="20"/>
      <c r="L28" s="20"/>
      <c r="M28" s="20"/>
      <c r="N28" s="20"/>
      <c r="O28" s="20"/>
      <c r="P28" s="20"/>
      <c r="Q28" s="20"/>
      <c r="R28" s="20"/>
      <c r="S28" s="20"/>
      <c r="T28" s="20"/>
      <c r="U28" s="20"/>
      <c r="V28" s="20"/>
    </row>
    <row r="29" spans="1:31" x14ac:dyDescent="0.35">
      <c r="B29" s="20"/>
      <c r="C29" s="20"/>
      <c r="D29" s="20"/>
      <c r="E29" s="20"/>
      <c r="F29" s="20"/>
      <c r="G29" s="20"/>
      <c r="H29" s="20"/>
      <c r="I29" s="20"/>
      <c r="J29" s="20"/>
      <c r="K29" s="20"/>
      <c r="L29" s="20"/>
      <c r="M29" s="20"/>
      <c r="N29" s="20"/>
      <c r="O29" s="20"/>
      <c r="P29" s="20"/>
      <c r="Q29" s="20"/>
      <c r="R29" s="20"/>
      <c r="S29" s="20"/>
      <c r="T29" s="20"/>
      <c r="U29" s="20"/>
      <c r="V29" s="20"/>
    </row>
    <row r="30" spans="1:31" x14ac:dyDescent="0.35">
      <c r="B30" s="20"/>
      <c r="C30" s="20"/>
      <c r="D30" s="20"/>
      <c r="E30" s="20"/>
      <c r="F30" s="20"/>
      <c r="G30" s="20"/>
      <c r="H30" s="20"/>
      <c r="I30" s="20"/>
      <c r="J30" s="20"/>
      <c r="K30" s="20"/>
      <c r="L30" s="20"/>
      <c r="M30" s="20"/>
      <c r="N30" s="20"/>
      <c r="O30" s="20"/>
      <c r="P30" s="20"/>
      <c r="Q30" s="20"/>
      <c r="R30" s="20"/>
      <c r="S30" s="20"/>
      <c r="T30" s="20"/>
      <c r="U30" s="20"/>
      <c r="V30" s="20"/>
    </row>
    <row r="31" spans="1:31" x14ac:dyDescent="0.35">
      <c r="B31" s="20"/>
      <c r="C31" s="20"/>
      <c r="D31" s="20"/>
      <c r="E31" s="20"/>
      <c r="F31" s="20"/>
      <c r="G31" s="20"/>
      <c r="H31" s="20"/>
      <c r="I31" s="20"/>
      <c r="J31" s="20"/>
      <c r="K31" s="20"/>
      <c r="L31" s="20"/>
      <c r="M31" s="20"/>
      <c r="N31" s="20"/>
      <c r="O31" s="20"/>
      <c r="P31" s="20"/>
      <c r="Q31" s="20"/>
      <c r="R31" s="20"/>
      <c r="S31" s="20"/>
      <c r="T31" s="20"/>
      <c r="U31" s="20"/>
      <c r="V31" s="20"/>
    </row>
    <row r="32" spans="1:31" x14ac:dyDescent="0.35">
      <c r="B32" s="20"/>
      <c r="C32" s="20"/>
      <c r="D32" s="20"/>
      <c r="E32" s="20"/>
      <c r="F32" s="20"/>
      <c r="G32" s="20"/>
      <c r="H32" s="20"/>
      <c r="I32" s="20"/>
      <c r="J32" s="20"/>
      <c r="K32" s="20"/>
      <c r="L32" s="20"/>
      <c r="M32" s="20"/>
      <c r="N32" s="20"/>
      <c r="O32" s="20"/>
      <c r="P32" s="20"/>
      <c r="Q32" s="20"/>
      <c r="R32" s="20"/>
      <c r="S32" s="20"/>
      <c r="T32" s="20"/>
      <c r="U32" s="20"/>
      <c r="V32" s="20"/>
    </row>
    <row r="33" spans="2:22" x14ac:dyDescent="0.35">
      <c r="B33" s="20"/>
      <c r="C33" s="20"/>
      <c r="D33" s="20"/>
      <c r="E33" s="20"/>
      <c r="F33" s="20"/>
      <c r="G33" s="20"/>
      <c r="H33" s="20"/>
      <c r="I33" s="20"/>
      <c r="J33" s="20"/>
      <c r="K33" s="20"/>
      <c r="L33" s="20"/>
      <c r="M33" s="20"/>
      <c r="N33" s="20"/>
      <c r="O33" s="20"/>
      <c r="P33" s="20"/>
      <c r="Q33" s="20"/>
      <c r="R33" s="20"/>
      <c r="S33" s="20"/>
      <c r="T33" s="20"/>
      <c r="U33" s="20"/>
      <c r="V33" s="20"/>
    </row>
    <row r="34" spans="2:22" x14ac:dyDescent="0.35">
      <c r="B34" s="20"/>
      <c r="C34" s="20"/>
      <c r="D34" s="20"/>
      <c r="E34" s="20"/>
      <c r="F34" s="20"/>
      <c r="G34" s="20"/>
      <c r="H34" s="20"/>
      <c r="I34" s="20"/>
      <c r="J34" s="20"/>
      <c r="K34" s="20"/>
      <c r="L34" s="20"/>
      <c r="M34" s="20"/>
      <c r="N34" s="20"/>
      <c r="O34" s="20"/>
      <c r="P34" s="20"/>
      <c r="Q34" s="20"/>
      <c r="R34" s="20"/>
      <c r="S34" s="20"/>
      <c r="T34" s="20"/>
      <c r="U34" s="20"/>
      <c r="V34" s="20"/>
    </row>
    <row r="35" spans="2:22" x14ac:dyDescent="0.35">
      <c r="B35" s="20"/>
      <c r="C35" s="20"/>
      <c r="D35" s="20"/>
      <c r="E35" s="20"/>
      <c r="F35" s="20"/>
      <c r="G35" s="20"/>
      <c r="H35" s="20"/>
      <c r="I35" s="20"/>
      <c r="J35" s="20"/>
      <c r="K35" s="20"/>
      <c r="L35" s="20"/>
      <c r="M35" s="20"/>
      <c r="N35" s="20"/>
      <c r="O35" s="20"/>
      <c r="P35" s="20"/>
      <c r="Q35" s="20"/>
      <c r="R35" s="20"/>
      <c r="S35" s="20"/>
      <c r="T35" s="20"/>
      <c r="U35" s="20"/>
      <c r="V35" s="20"/>
    </row>
    <row r="36" spans="2:22" x14ac:dyDescent="0.35">
      <c r="B36" s="20"/>
      <c r="C36" s="20"/>
      <c r="D36" s="20"/>
      <c r="E36" s="20"/>
      <c r="F36" s="20"/>
      <c r="G36" s="20"/>
      <c r="H36" s="20"/>
      <c r="I36" s="20"/>
      <c r="J36" s="20"/>
      <c r="K36" s="20"/>
      <c r="L36" s="20"/>
      <c r="M36" s="20"/>
      <c r="N36" s="20"/>
      <c r="O36" s="20"/>
      <c r="P36" s="20"/>
      <c r="Q36" s="20"/>
      <c r="R36" s="20"/>
      <c r="S36" s="20"/>
      <c r="T36" s="20"/>
      <c r="U36" s="20"/>
      <c r="V36" s="20"/>
    </row>
    <row r="37" spans="2:22" x14ac:dyDescent="0.35">
      <c r="B37" s="20"/>
      <c r="C37" s="20"/>
      <c r="D37" s="20"/>
      <c r="E37" s="20"/>
      <c r="F37" s="20"/>
      <c r="G37" s="20"/>
      <c r="H37" s="20"/>
      <c r="I37" s="20"/>
      <c r="J37" s="20"/>
      <c r="K37" s="20"/>
      <c r="L37" s="20"/>
      <c r="M37" s="20"/>
      <c r="N37" s="20"/>
      <c r="O37" s="20"/>
      <c r="P37" s="20"/>
      <c r="Q37" s="20"/>
      <c r="R37" s="20"/>
      <c r="S37" s="20"/>
      <c r="T37" s="20"/>
      <c r="U37" s="20"/>
      <c r="V37" s="20"/>
    </row>
    <row r="38" spans="2:22" x14ac:dyDescent="0.35">
      <c r="B38" s="20"/>
      <c r="C38" s="20"/>
      <c r="D38" s="20"/>
      <c r="E38" s="20"/>
      <c r="F38" s="20"/>
      <c r="G38" s="20"/>
      <c r="H38" s="20"/>
      <c r="I38" s="20"/>
      <c r="J38" s="20"/>
      <c r="K38" s="20"/>
      <c r="L38" s="20"/>
      <c r="M38" s="20"/>
      <c r="N38" s="20"/>
      <c r="O38" s="20"/>
      <c r="P38" s="20"/>
      <c r="Q38" s="20"/>
      <c r="R38" s="20"/>
      <c r="S38" s="20"/>
      <c r="T38" s="20"/>
      <c r="U38" s="20"/>
      <c r="V38" s="20"/>
    </row>
    <row r="39" spans="2:22" x14ac:dyDescent="0.35">
      <c r="B39" s="20"/>
      <c r="C39" s="20"/>
      <c r="D39" s="20"/>
      <c r="E39" s="20"/>
      <c r="F39" s="20"/>
      <c r="G39" s="20"/>
      <c r="H39" s="20"/>
      <c r="I39" s="20"/>
      <c r="J39" s="20"/>
      <c r="K39" s="20"/>
      <c r="L39" s="20"/>
      <c r="M39" s="20"/>
      <c r="N39" s="20"/>
      <c r="O39" s="20"/>
      <c r="P39" s="20"/>
      <c r="Q39" s="20"/>
      <c r="R39" s="20"/>
      <c r="S39" s="20"/>
      <c r="T39" s="20"/>
      <c r="U39" s="20"/>
      <c r="V39" s="20"/>
    </row>
    <row r="40" spans="2:22" x14ac:dyDescent="0.35">
      <c r="B40" s="20"/>
      <c r="C40" s="20"/>
      <c r="D40" s="20"/>
      <c r="E40" s="20"/>
      <c r="F40" s="20"/>
      <c r="G40" s="20"/>
      <c r="H40" s="20"/>
      <c r="I40" s="20"/>
      <c r="J40" s="20"/>
      <c r="K40" s="20"/>
      <c r="L40" s="20"/>
      <c r="M40" s="20"/>
      <c r="N40" s="20"/>
      <c r="O40" s="20"/>
      <c r="P40" s="20"/>
      <c r="Q40" s="20"/>
      <c r="R40" s="20"/>
      <c r="S40" s="20"/>
      <c r="T40" s="20"/>
      <c r="U40" s="20"/>
      <c r="V40" s="20"/>
    </row>
    <row r="41" spans="2:22" x14ac:dyDescent="0.35">
      <c r="B41" s="20"/>
      <c r="C41" s="20"/>
      <c r="D41" s="20"/>
      <c r="E41" s="20"/>
      <c r="F41" s="20"/>
      <c r="G41" s="20"/>
      <c r="H41" s="20"/>
      <c r="I41" s="20"/>
      <c r="J41" s="20"/>
      <c r="K41" s="20"/>
      <c r="L41" s="20"/>
      <c r="M41" s="20"/>
      <c r="N41" s="20"/>
      <c r="O41" s="20"/>
      <c r="P41" s="20"/>
      <c r="Q41" s="20"/>
      <c r="R41" s="20"/>
      <c r="S41" s="20"/>
      <c r="T41" s="20"/>
      <c r="U41" s="20"/>
      <c r="V41" s="20"/>
    </row>
    <row r="42" spans="2:22" x14ac:dyDescent="0.35">
      <c r="B42" s="20"/>
    </row>
  </sheetData>
  <mergeCells count="7">
    <mergeCell ref="Q4:S4"/>
    <mergeCell ref="T4:V4"/>
    <mergeCell ref="B4:D4"/>
    <mergeCell ref="E4:G4"/>
    <mergeCell ref="H4:J4"/>
    <mergeCell ref="K4:M4"/>
    <mergeCell ref="N4:P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80C3-58ED-4837-8FE7-49DFC67325A3}">
  <dimension ref="A1:AE43"/>
  <sheetViews>
    <sheetView showGridLines="0" zoomScale="80" zoomScaleNormal="80" workbookViewId="0"/>
  </sheetViews>
  <sheetFormatPr defaultRowHeight="14.5" x14ac:dyDescent="0.35"/>
  <cols>
    <col min="1" max="1" width="32.26953125" bestFit="1" customWidth="1"/>
    <col min="2" max="31" width="12.7265625" style="1" customWidth="1"/>
  </cols>
  <sheetData>
    <row r="1" spans="1:31" ht="15.5" x14ac:dyDescent="0.35">
      <c r="A1" s="44" t="s">
        <v>97</v>
      </c>
    </row>
    <row r="2" spans="1:31" x14ac:dyDescent="0.35">
      <c r="A2" s="23" t="s">
        <v>124</v>
      </c>
      <c r="B2" s="23"/>
      <c r="C2" s="23"/>
      <c r="D2" s="23"/>
      <c r="E2" s="23"/>
      <c r="F2" s="23"/>
      <c r="G2" s="23"/>
      <c r="H2" s="23"/>
      <c r="I2" s="23"/>
      <c r="K2"/>
      <c r="L2"/>
      <c r="M2"/>
      <c r="N2"/>
      <c r="O2"/>
      <c r="P2"/>
      <c r="Q2"/>
      <c r="R2"/>
      <c r="S2"/>
      <c r="T2"/>
      <c r="U2"/>
      <c r="V2"/>
      <c r="W2"/>
      <c r="X2"/>
      <c r="Y2"/>
      <c r="Z2"/>
      <c r="AA2"/>
      <c r="AB2"/>
      <c r="AC2"/>
      <c r="AD2"/>
      <c r="AE2"/>
    </row>
    <row r="3" spans="1:31" x14ac:dyDescent="0.35">
      <c r="A3" s="23"/>
      <c r="B3" s="23"/>
      <c r="C3" s="23"/>
      <c r="D3" s="23"/>
      <c r="E3" s="23"/>
      <c r="F3" s="23"/>
      <c r="G3" s="23"/>
      <c r="H3" s="23"/>
      <c r="I3" s="23"/>
      <c r="K3"/>
      <c r="L3"/>
      <c r="M3"/>
      <c r="N3"/>
      <c r="O3"/>
      <c r="P3"/>
      <c r="Q3"/>
      <c r="R3"/>
      <c r="S3"/>
      <c r="T3"/>
      <c r="U3"/>
      <c r="V3"/>
      <c r="W3"/>
      <c r="X3"/>
      <c r="Y3"/>
      <c r="Z3"/>
      <c r="AA3"/>
      <c r="AB3"/>
      <c r="AC3"/>
      <c r="AD3"/>
      <c r="AE3"/>
    </row>
    <row r="4" spans="1:31" s="8" customFormat="1" ht="30" customHeight="1" x14ac:dyDescent="0.35">
      <c r="A4" s="7"/>
      <c r="B4" s="84" t="s">
        <v>24</v>
      </c>
      <c r="C4" s="84"/>
      <c r="D4" s="84"/>
      <c r="E4" s="84" t="s">
        <v>25</v>
      </c>
      <c r="F4" s="84"/>
      <c r="G4" s="84"/>
      <c r="H4" s="84" t="s">
        <v>7</v>
      </c>
      <c r="I4" s="84"/>
      <c r="J4" s="84"/>
    </row>
    <row r="5" spans="1:31" x14ac:dyDescent="0.35">
      <c r="A5" s="5" t="s">
        <v>87</v>
      </c>
      <c r="B5" s="50" t="s">
        <v>84</v>
      </c>
      <c r="C5" s="50" t="s">
        <v>85</v>
      </c>
      <c r="D5" s="50" t="s">
        <v>86</v>
      </c>
      <c r="E5" s="50" t="s">
        <v>84</v>
      </c>
      <c r="F5" s="50" t="s">
        <v>85</v>
      </c>
      <c r="G5" s="50" t="s">
        <v>86</v>
      </c>
      <c r="H5" s="50" t="s">
        <v>84</v>
      </c>
      <c r="I5" s="50" t="s">
        <v>85</v>
      </c>
      <c r="J5" s="50" t="s">
        <v>86</v>
      </c>
      <c r="K5"/>
      <c r="L5"/>
      <c r="M5"/>
      <c r="N5"/>
      <c r="O5"/>
      <c r="P5"/>
      <c r="Q5"/>
      <c r="R5"/>
      <c r="S5"/>
      <c r="T5"/>
      <c r="U5"/>
      <c r="V5"/>
      <c r="W5"/>
      <c r="X5"/>
      <c r="Y5"/>
      <c r="Z5"/>
      <c r="AA5"/>
      <c r="AB5"/>
      <c r="AC5"/>
      <c r="AD5"/>
      <c r="AE5"/>
    </row>
    <row r="6" spans="1:31" x14ac:dyDescent="0.35">
      <c r="A6" s="48" t="s">
        <v>0</v>
      </c>
      <c r="B6" s="56">
        <v>53.9</v>
      </c>
      <c r="C6" s="56">
        <v>53.3</v>
      </c>
      <c r="D6" s="56">
        <v>54.5</v>
      </c>
      <c r="E6" s="56">
        <v>27.5</v>
      </c>
      <c r="F6" s="56">
        <v>27</v>
      </c>
      <c r="G6" s="56">
        <v>28</v>
      </c>
      <c r="H6" s="56">
        <v>18.600000000000001</v>
      </c>
      <c r="I6" s="56">
        <v>18.2</v>
      </c>
      <c r="J6" s="56">
        <v>19.100000000000001</v>
      </c>
      <c r="K6"/>
      <c r="L6"/>
      <c r="M6"/>
      <c r="N6"/>
      <c r="O6"/>
      <c r="P6"/>
      <c r="Q6"/>
      <c r="R6"/>
      <c r="S6"/>
      <c r="T6"/>
      <c r="U6"/>
      <c r="V6"/>
      <c r="W6"/>
      <c r="X6"/>
      <c r="Y6"/>
      <c r="Z6"/>
      <c r="AA6"/>
      <c r="AB6"/>
      <c r="AC6"/>
      <c r="AD6"/>
      <c r="AE6"/>
    </row>
    <row r="7" spans="1:31" x14ac:dyDescent="0.35">
      <c r="A7" s="49"/>
      <c r="B7" s="56"/>
      <c r="C7" s="56"/>
      <c r="D7" s="56"/>
      <c r="E7" s="56"/>
      <c r="F7" s="56"/>
      <c r="G7" s="56"/>
      <c r="H7" s="56"/>
      <c r="I7" s="56"/>
      <c r="J7" s="56"/>
      <c r="K7"/>
      <c r="L7"/>
      <c r="M7"/>
      <c r="N7"/>
      <c r="O7"/>
      <c r="P7"/>
      <c r="Q7"/>
      <c r="R7"/>
      <c r="S7"/>
      <c r="T7"/>
      <c r="U7"/>
      <c r="V7"/>
      <c r="W7"/>
      <c r="X7"/>
      <c r="Y7"/>
      <c r="Z7"/>
      <c r="AA7"/>
      <c r="AB7"/>
      <c r="AC7"/>
      <c r="AD7"/>
      <c r="AE7"/>
    </row>
    <row r="8" spans="1:31" x14ac:dyDescent="0.35">
      <c r="A8" s="48" t="s">
        <v>8</v>
      </c>
      <c r="B8" s="56"/>
      <c r="C8" s="56"/>
      <c r="D8" s="56"/>
      <c r="E8" s="56"/>
      <c r="F8" s="56"/>
      <c r="G8" s="56"/>
      <c r="H8" s="56"/>
      <c r="I8" s="56"/>
      <c r="J8" s="56"/>
      <c r="K8"/>
      <c r="L8"/>
      <c r="M8"/>
      <c r="N8"/>
      <c r="O8"/>
      <c r="P8"/>
      <c r="Q8"/>
      <c r="R8"/>
      <c r="S8"/>
      <c r="T8"/>
      <c r="U8"/>
      <c r="V8"/>
      <c r="W8"/>
      <c r="X8"/>
      <c r="Y8"/>
      <c r="Z8"/>
      <c r="AA8"/>
      <c r="AB8"/>
      <c r="AC8"/>
      <c r="AD8"/>
      <c r="AE8"/>
    </row>
    <row r="9" spans="1:31" x14ac:dyDescent="0.35">
      <c r="A9" s="49" t="s">
        <v>1</v>
      </c>
      <c r="B9" s="56">
        <v>55.6</v>
      </c>
      <c r="C9" s="56">
        <v>54.7</v>
      </c>
      <c r="D9" s="56">
        <v>56.4</v>
      </c>
      <c r="E9" s="56">
        <v>26.2</v>
      </c>
      <c r="F9" s="56">
        <v>25.5</v>
      </c>
      <c r="G9" s="56">
        <v>27</v>
      </c>
      <c r="H9" s="56">
        <v>18.2</v>
      </c>
      <c r="I9" s="56">
        <v>17.5</v>
      </c>
      <c r="J9" s="56">
        <v>18.899999999999999</v>
      </c>
      <c r="K9"/>
      <c r="L9"/>
      <c r="M9"/>
      <c r="N9"/>
      <c r="O9"/>
      <c r="P9"/>
      <c r="Q9"/>
      <c r="R9"/>
      <c r="S9"/>
      <c r="T9"/>
      <c r="U9"/>
      <c r="V9"/>
      <c r="W9"/>
      <c r="X9"/>
      <c r="Y9"/>
      <c r="Z9"/>
      <c r="AA9"/>
      <c r="AB9"/>
      <c r="AC9"/>
      <c r="AD9"/>
      <c r="AE9"/>
    </row>
    <row r="10" spans="1:31" x14ac:dyDescent="0.35">
      <c r="A10" s="49" t="s">
        <v>2</v>
      </c>
      <c r="B10" s="56">
        <v>52.2</v>
      </c>
      <c r="C10" s="56">
        <v>51.3</v>
      </c>
      <c r="D10" s="56">
        <v>53</v>
      </c>
      <c r="E10" s="56">
        <v>28.7</v>
      </c>
      <c r="F10" s="56">
        <v>28</v>
      </c>
      <c r="G10" s="56">
        <v>29.5</v>
      </c>
      <c r="H10" s="56">
        <v>19.100000000000001</v>
      </c>
      <c r="I10" s="56">
        <v>18.399999999999999</v>
      </c>
      <c r="J10" s="56">
        <v>19.8</v>
      </c>
      <c r="K10"/>
      <c r="L10"/>
      <c r="M10"/>
      <c r="N10"/>
      <c r="O10"/>
      <c r="P10"/>
      <c r="Q10"/>
      <c r="R10"/>
      <c r="S10"/>
      <c r="T10"/>
      <c r="U10"/>
      <c r="V10"/>
      <c r="W10"/>
      <c r="X10"/>
      <c r="Y10"/>
      <c r="Z10"/>
      <c r="AA10"/>
      <c r="AB10"/>
      <c r="AC10"/>
      <c r="AD10"/>
      <c r="AE10"/>
    </row>
    <row r="11" spans="1:31" x14ac:dyDescent="0.35">
      <c r="A11" s="49"/>
      <c r="B11" s="56"/>
      <c r="C11" s="56"/>
      <c r="D11" s="56"/>
      <c r="E11" s="56"/>
      <c r="F11" s="56"/>
      <c r="G11" s="56"/>
      <c r="H11" s="56"/>
      <c r="I11" s="56"/>
      <c r="J11" s="56"/>
      <c r="K11"/>
      <c r="L11"/>
      <c r="M11"/>
      <c r="N11"/>
      <c r="O11"/>
      <c r="P11"/>
      <c r="Q11"/>
      <c r="R11"/>
      <c r="S11"/>
      <c r="T11"/>
      <c r="U11"/>
      <c r="V11"/>
      <c r="W11"/>
      <c r="X11"/>
      <c r="Y11"/>
      <c r="Z11"/>
      <c r="AA11"/>
      <c r="AB11"/>
      <c r="AC11"/>
      <c r="AD11"/>
      <c r="AE11"/>
    </row>
    <row r="12" spans="1:31" x14ac:dyDescent="0.35">
      <c r="A12" s="48" t="s">
        <v>9</v>
      </c>
      <c r="B12" s="56"/>
      <c r="C12" s="56"/>
      <c r="D12" s="56"/>
      <c r="E12" s="56"/>
      <c r="F12" s="56"/>
      <c r="G12" s="56"/>
      <c r="H12" s="56"/>
      <c r="I12" s="56"/>
      <c r="J12" s="56"/>
      <c r="K12"/>
      <c r="L12"/>
      <c r="M12"/>
      <c r="N12"/>
      <c r="O12"/>
      <c r="P12"/>
      <c r="Q12"/>
      <c r="R12"/>
      <c r="S12"/>
      <c r="T12"/>
      <c r="U12"/>
      <c r="V12"/>
      <c r="W12"/>
      <c r="X12"/>
      <c r="Y12"/>
      <c r="Z12"/>
      <c r="AA12"/>
      <c r="AB12"/>
      <c r="AC12"/>
      <c r="AD12"/>
      <c r="AE12"/>
    </row>
    <row r="13" spans="1:31" x14ac:dyDescent="0.35">
      <c r="A13" s="49" t="s">
        <v>76</v>
      </c>
      <c r="B13" s="56">
        <v>46.6</v>
      </c>
      <c r="C13" s="56">
        <v>45</v>
      </c>
      <c r="D13" s="56">
        <v>48.2</v>
      </c>
      <c r="E13" s="56">
        <v>33.200000000000003</v>
      </c>
      <c r="F13" s="56">
        <v>31.8</v>
      </c>
      <c r="G13" s="56">
        <v>34.799999999999997</v>
      </c>
      <c r="H13" s="56">
        <v>20.2</v>
      </c>
      <c r="I13" s="56">
        <v>18.899999999999999</v>
      </c>
      <c r="J13" s="56">
        <v>21.5</v>
      </c>
      <c r="K13"/>
      <c r="L13"/>
      <c r="M13"/>
      <c r="N13"/>
      <c r="O13"/>
      <c r="P13"/>
      <c r="Q13"/>
      <c r="R13"/>
      <c r="S13"/>
      <c r="T13"/>
      <c r="U13"/>
      <c r="V13"/>
      <c r="W13"/>
      <c r="X13"/>
      <c r="Y13"/>
      <c r="Z13"/>
      <c r="AA13"/>
      <c r="AB13"/>
      <c r="AC13"/>
      <c r="AD13"/>
      <c r="AE13"/>
    </row>
    <row r="14" spans="1:31" x14ac:dyDescent="0.35">
      <c r="A14" s="49" t="s">
        <v>77</v>
      </c>
      <c r="B14" s="56">
        <v>44</v>
      </c>
      <c r="C14" s="56">
        <v>42.9</v>
      </c>
      <c r="D14" s="56">
        <v>45.2</v>
      </c>
      <c r="E14" s="56">
        <v>31.1</v>
      </c>
      <c r="F14" s="56">
        <v>30</v>
      </c>
      <c r="G14" s="56">
        <v>32.200000000000003</v>
      </c>
      <c r="H14" s="56">
        <v>24.9</v>
      </c>
      <c r="I14" s="56">
        <v>23.9</v>
      </c>
      <c r="J14" s="56">
        <v>25.9</v>
      </c>
      <c r="K14"/>
      <c r="L14"/>
      <c r="M14"/>
      <c r="N14"/>
      <c r="O14"/>
      <c r="P14"/>
      <c r="Q14"/>
      <c r="R14"/>
      <c r="S14"/>
      <c r="T14"/>
      <c r="U14"/>
      <c r="V14"/>
      <c r="W14"/>
      <c r="X14"/>
      <c r="Y14"/>
      <c r="Z14"/>
      <c r="AA14"/>
      <c r="AB14"/>
      <c r="AC14"/>
      <c r="AD14"/>
      <c r="AE14"/>
    </row>
    <row r="15" spans="1:31" x14ac:dyDescent="0.35">
      <c r="A15" s="49" t="s">
        <v>78</v>
      </c>
      <c r="B15" s="56">
        <v>55.4</v>
      </c>
      <c r="C15" s="56">
        <v>54.4</v>
      </c>
      <c r="D15" s="56">
        <v>56.5</v>
      </c>
      <c r="E15" s="56">
        <v>27</v>
      </c>
      <c r="F15" s="56">
        <v>26.1</v>
      </c>
      <c r="G15" s="56">
        <v>28</v>
      </c>
      <c r="H15" s="56">
        <v>17.5</v>
      </c>
      <c r="I15" s="56">
        <v>16.7</v>
      </c>
      <c r="J15" s="56">
        <v>18.399999999999999</v>
      </c>
      <c r="K15"/>
      <c r="L15"/>
      <c r="M15"/>
      <c r="N15"/>
      <c r="O15"/>
      <c r="P15"/>
      <c r="Q15"/>
      <c r="R15"/>
      <c r="S15"/>
      <c r="T15"/>
      <c r="U15"/>
      <c r="V15"/>
      <c r="W15"/>
      <c r="X15"/>
      <c r="Y15"/>
      <c r="Z15"/>
      <c r="AA15"/>
      <c r="AB15"/>
      <c r="AC15"/>
      <c r="AD15"/>
      <c r="AE15"/>
    </row>
    <row r="16" spans="1:31" x14ac:dyDescent="0.35">
      <c r="A16" s="49" t="s">
        <v>11</v>
      </c>
      <c r="B16" s="56">
        <v>69.099999999999994</v>
      </c>
      <c r="C16" s="56">
        <v>68.099999999999994</v>
      </c>
      <c r="D16" s="56">
        <v>70.099999999999994</v>
      </c>
      <c r="E16" s="56">
        <v>19.8</v>
      </c>
      <c r="F16" s="56">
        <v>19</v>
      </c>
      <c r="G16" s="56">
        <v>20.7</v>
      </c>
      <c r="H16" s="56">
        <v>11</v>
      </c>
      <c r="I16" s="56">
        <v>10.4</v>
      </c>
      <c r="J16" s="56">
        <v>11.7</v>
      </c>
      <c r="K16"/>
      <c r="L16"/>
      <c r="M16"/>
      <c r="N16"/>
      <c r="O16"/>
      <c r="P16"/>
      <c r="Q16"/>
      <c r="R16"/>
      <c r="S16"/>
      <c r="T16"/>
      <c r="U16"/>
      <c r="V16"/>
      <c r="W16"/>
      <c r="X16"/>
      <c r="Y16"/>
      <c r="Z16"/>
      <c r="AA16"/>
      <c r="AB16"/>
      <c r="AC16"/>
      <c r="AD16"/>
      <c r="AE16"/>
    </row>
    <row r="17" spans="1:31" x14ac:dyDescent="0.35">
      <c r="A17" s="49"/>
      <c r="B17" s="56"/>
      <c r="C17" s="56"/>
      <c r="D17" s="56"/>
      <c r="E17" s="56"/>
      <c r="F17" s="56"/>
      <c r="G17" s="56"/>
      <c r="H17" s="56"/>
      <c r="I17" s="56"/>
      <c r="J17" s="56"/>
      <c r="K17"/>
      <c r="L17"/>
      <c r="M17"/>
      <c r="N17"/>
      <c r="O17"/>
      <c r="P17"/>
      <c r="Q17"/>
      <c r="R17"/>
      <c r="S17"/>
      <c r="T17"/>
      <c r="U17"/>
      <c r="V17"/>
      <c r="W17"/>
      <c r="X17"/>
      <c r="Y17"/>
      <c r="Z17"/>
      <c r="AA17"/>
      <c r="AB17"/>
      <c r="AC17"/>
      <c r="AD17"/>
      <c r="AE17"/>
    </row>
    <row r="18" spans="1:31" x14ac:dyDescent="0.35">
      <c r="A18" s="48" t="s">
        <v>10</v>
      </c>
      <c r="B18" s="56"/>
      <c r="C18" s="56"/>
      <c r="D18" s="56"/>
      <c r="E18" s="56"/>
      <c r="F18" s="56"/>
      <c r="G18" s="56"/>
      <c r="H18" s="56"/>
      <c r="I18" s="56"/>
      <c r="J18" s="56"/>
      <c r="K18"/>
      <c r="L18"/>
      <c r="M18"/>
      <c r="N18"/>
      <c r="O18"/>
      <c r="P18"/>
      <c r="Q18"/>
      <c r="R18"/>
      <c r="S18"/>
      <c r="T18"/>
      <c r="U18"/>
      <c r="V18"/>
      <c r="W18"/>
      <c r="X18"/>
      <c r="Y18"/>
      <c r="Z18"/>
      <c r="AA18"/>
      <c r="AB18"/>
      <c r="AC18"/>
      <c r="AD18"/>
      <c r="AE18"/>
    </row>
    <row r="19" spans="1:31" x14ac:dyDescent="0.35">
      <c r="A19" s="76" t="s">
        <v>4</v>
      </c>
      <c r="B19" s="56">
        <v>52.9</v>
      </c>
      <c r="C19" s="56">
        <v>51.7</v>
      </c>
      <c r="D19" s="56">
        <v>54.1</v>
      </c>
      <c r="E19" s="56">
        <v>27.4</v>
      </c>
      <c r="F19" s="56">
        <v>26.4</v>
      </c>
      <c r="G19" s="56">
        <v>28.5</v>
      </c>
      <c r="H19" s="56">
        <v>19.600000000000001</v>
      </c>
      <c r="I19" s="56">
        <v>18.7</v>
      </c>
      <c r="J19" s="56">
        <v>20.7</v>
      </c>
      <c r="K19"/>
      <c r="L19"/>
      <c r="M19"/>
      <c r="N19"/>
      <c r="O19"/>
      <c r="P19"/>
      <c r="Q19"/>
      <c r="R19"/>
      <c r="S19"/>
      <c r="T19"/>
      <c r="U19"/>
      <c r="V19"/>
      <c r="W19"/>
      <c r="X19"/>
      <c r="Y19"/>
      <c r="Z19"/>
      <c r="AA19"/>
      <c r="AB19"/>
      <c r="AC19"/>
      <c r="AD19"/>
      <c r="AE19"/>
    </row>
    <row r="20" spans="1:31" x14ac:dyDescent="0.35">
      <c r="A20" s="49" t="s">
        <v>5</v>
      </c>
      <c r="B20" s="56">
        <v>55.2</v>
      </c>
      <c r="C20" s="56">
        <v>54.2</v>
      </c>
      <c r="D20" s="56">
        <v>56.3</v>
      </c>
      <c r="E20" s="56">
        <v>26.9</v>
      </c>
      <c r="F20" s="56">
        <v>25.9</v>
      </c>
      <c r="G20" s="56">
        <v>27.8</v>
      </c>
      <c r="H20" s="56">
        <v>17.899999999999999</v>
      </c>
      <c r="I20" s="56">
        <v>17.100000000000001</v>
      </c>
      <c r="J20" s="56">
        <v>18.8</v>
      </c>
      <c r="K20"/>
      <c r="L20"/>
      <c r="M20"/>
      <c r="N20"/>
      <c r="O20"/>
      <c r="P20"/>
      <c r="Q20"/>
      <c r="R20"/>
      <c r="S20"/>
      <c r="T20"/>
      <c r="U20"/>
      <c r="V20"/>
      <c r="W20"/>
      <c r="X20"/>
      <c r="Y20"/>
      <c r="Z20"/>
      <c r="AA20"/>
      <c r="AB20"/>
      <c r="AC20"/>
      <c r="AD20"/>
      <c r="AE20"/>
    </row>
    <row r="21" spans="1:31" x14ac:dyDescent="0.35">
      <c r="A21" s="49" t="s">
        <v>6</v>
      </c>
      <c r="B21" s="56">
        <v>53.8</v>
      </c>
      <c r="C21" s="56">
        <v>52.9</v>
      </c>
      <c r="D21" s="56">
        <v>54.8</v>
      </c>
      <c r="E21" s="56">
        <v>28.5</v>
      </c>
      <c r="F21" s="56">
        <v>27.6</v>
      </c>
      <c r="G21" s="56">
        <v>29.3</v>
      </c>
      <c r="H21" s="56">
        <v>17.7</v>
      </c>
      <c r="I21" s="56">
        <v>17</v>
      </c>
      <c r="J21" s="56">
        <v>18.399999999999999</v>
      </c>
      <c r="K21"/>
      <c r="L21"/>
      <c r="M21"/>
      <c r="N21"/>
      <c r="O21"/>
      <c r="P21"/>
      <c r="Q21"/>
      <c r="R21"/>
      <c r="S21"/>
      <c r="T21"/>
      <c r="U21"/>
      <c r="V21"/>
      <c r="W21"/>
      <c r="X21"/>
      <c r="Y21"/>
      <c r="Z21"/>
      <c r="AA21"/>
      <c r="AB21"/>
      <c r="AC21"/>
      <c r="AD21"/>
      <c r="AE21"/>
    </row>
    <row r="22" spans="1:31" x14ac:dyDescent="0.35">
      <c r="A22" s="49" t="s">
        <v>3</v>
      </c>
      <c r="B22" s="56">
        <v>50.4</v>
      </c>
      <c r="C22" s="56">
        <v>47.6</v>
      </c>
      <c r="D22" s="56">
        <v>53.3</v>
      </c>
      <c r="E22" s="56">
        <v>24.7</v>
      </c>
      <c r="F22" s="56">
        <v>22.3</v>
      </c>
      <c r="G22" s="56">
        <v>27.2</v>
      </c>
      <c r="H22" s="56">
        <v>24.9</v>
      </c>
      <c r="I22" s="56">
        <v>22.5</v>
      </c>
      <c r="J22" s="56">
        <v>27.4</v>
      </c>
      <c r="K22"/>
      <c r="L22"/>
      <c r="M22"/>
      <c r="N22"/>
      <c r="O22"/>
      <c r="P22"/>
      <c r="Q22"/>
      <c r="R22"/>
      <c r="S22"/>
      <c r="T22"/>
      <c r="U22"/>
      <c r="V22"/>
      <c r="W22"/>
      <c r="X22"/>
      <c r="Y22"/>
      <c r="Z22"/>
      <c r="AA22"/>
      <c r="AB22"/>
      <c r="AC22"/>
      <c r="AD22"/>
      <c r="AE22"/>
    </row>
    <row r="23" spans="1:31" x14ac:dyDescent="0.35">
      <c r="K23"/>
      <c r="L23"/>
      <c r="M23"/>
      <c r="N23"/>
      <c r="O23"/>
      <c r="P23"/>
      <c r="Q23"/>
      <c r="R23"/>
      <c r="S23"/>
      <c r="T23"/>
      <c r="U23"/>
      <c r="V23"/>
      <c r="W23"/>
      <c r="X23"/>
      <c r="Y23"/>
      <c r="Z23"/>
      <c r="AA23"/>
      <c r="AB23"/>
      <c r="AC23"/>
      <c r="AD23"/>
      <c r="AE23"/>
    </row>
    <row r="24" spans="1:31" x14ac:dyDescent="0.35">
      <c r="A24" s="58" t="s">
        <v>90</v>
      </c>
    </row>
    <row r="26" spans="1:31" x14ac:dyDescent="0.35">
      <c r="B26" s="20"/>
      <c r="C26" s="20"/>
      <c r="D26" s="20"/>
      <c r="E26" s="20"/>
      <c r="F26" s="20"/>
      <c r="G26" s="20"/>
      <c r="H26" s="20"/>
      <c r="I26" s="20"/>
      <c r="J26" s="20"/>
    </row>
    <row r="27" spans="1:31" x14ac:dyDescent="0.35">
      <c r="B27" s="20"/>
      <c r="C27" s="20"/>
      <c r="D27" s="20"/>
      <c r="E27" s="20"/>
      <c r="F27" s="20"/>
      <c r="G27" s="20"/>
      <c r="H27" s="20"/>
      <c r="I27" s="20"/>
      <c r="J27" s="20"/>
    </row>
    <row r="28" spans="1:31" x14ac:dyDescent="0.35">
      <c r="B28" s="20"/>
      <c r="C28" s="20"/>
      <c r="D28" s="20"/>
      <c r="E28" s="20"/>
      <c r="F28" s="20"/>
      <c r="G28" s="20"/>
      <c r="H28" s="20"/>
      <c r="I28" s="20"/>
      <c r="J28" s="20"/>
    </row>
    <row r="29" spans="1:31" x14ac:dyDescent="0.35">
      <c r="B29" s="20"/>
      <c r="C29" s="20"/>
      <c r="D29" s="20"/>
      <c r="E29" s="20"/>
      <c r="F29" s="20"/>
      <c r="G29" s="20"/>
      <c r="H29" s="20"/>
      <c r="I29" s="20"/>
      <c r="J29" s="20"/>
    </row>
    <row r="30" spans="1:31" x14ac:dyDescent="0.35">
      <c r="B30" s="20"/>
      <c r="C30" s="20"/>
      <c r="D30" s="20"/>
      <c r="E30" s="20"/>
      <c r="F30" s="20"/>
      <c r="G30" s="20"/>
      <c r="H30" s="20"/>
      <c r="I30" s="20"/>
      <c r="J30" s="20"/>
    </row>
    <row r="31" spans="1:31" x14ac:dyDescent="0.35">
      <c r="B31" s="20"/>
      <c r="C31" s="20"/>
      <c r="D31" s="20"/>
      <c r="E31" s="20"/>
      <c r="F31" s="20"/>
      <c r="G31" s="20"/>
      <c r="H31" s="20"/>
      <c r="I31" s="20"/>
      <c r="J31" s="20"/>
    </row>
    <row r="32" spans="1:31"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row r="42" spans="2:10" x14ac:dyDescent="0.35">
      <c r="B42" s="20"/>
      <c r="C42" s="20"/>
      <c r="D42" s="20"/>
      <c r="E42" s="20"/>
      <c r="F42" s="20"/>
      <c r="G42" s="20"/>
      <c r="H42" s="20"/>
      <c r="I42" s="20"/>
      <c r="J42" s="20"/>
    </row>
    <row r="43" spans="2:10" x14ac:dyDescent="0.35">
      <c r="B43" s="20"/>
    </row>
  </sheetData>
  <mergeCells count="3">
    <mergeCell ref="B4:D4"/>
    <mergeCell ref="E4:G4"/>
    <mergeCell ref="H4:J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25C4-1405-440B-B3D1-F52F99098D24}">
  <dimension ref="A1:AE45"/>
  <sheetViews>
    <sheetView showGridLines="0" zoomScale="80" zoomScaleNormal="80" workbookViewId="0"/>
  </sheetViews>
  <sheetFormatPr defaultRowHeight="14.5" x14ac:dyDescent="0.35"/>
  <cols>
    <col min="1" max="1" width="32.26953125" bestFit="1" customWidth="1"/>
    <col min="2" max="31" width="12.7265625" style="1" customWidth="1"/>
  </cols>
  <sheetData>
    <row r="1" spans="1:31" x14ac:dyDescent="0.35">
      <c r="A1" s="24" t="s">
        <v>98</v>
      </c>
    </row>
    <row r="2" spans="1:31" x14ac:dyDescent="0.35">
      <c r="A2" s="23" t="s">
        <v>125</v>
      </c>
      <c r="C2" s="23"/>
      <c r="D2" s="23"/>
      <c r="E2" s="23"/>
      <c r="F2" s="23"/>
      <c r="G2" s="23"/>
      <c r="H2" s="23"/>
      <c r="I2" s="23"/>
      <c r="J2" s="23"/>
      <c r="K2" s="23"/>
      <c r="L2" s="23"/>
      <c r="M2" s="23"/>
      <c r="N2" s="23"/>
      <c r="O2" s="23"/>
      <c r="P2" s="23"/>
      <c r="Q2" s="23"/>
      <c r="R2" s="23"/>
      <c r="S2" s="23"/>
      <c r="T2" s="23"/>
      <c r="U2" s="23"/>
      <c r="V2" s="23"/>
      <c r="W2"/>
      <c r="X2"/>
      <c r="Y2"/>
      <c r="Z2"/>
      <c r="AA2"/>
      <c r="AB2"/>
      <c r="AC2"/>
      <c r="AD2"/>
      <c r="AE2"/>
    </row>
    <row r="3" spans="1:31" x14ac:dyDescent="0.35">
      <c r="A3" s="23"/>
      <c r="C3" s="23"/>
      <c r="D3" s="23"/>
      <c r="E3" s="23"/>
      <c r="F3" s="23"/>
      <c r="G3" s="23"/>
      <c r="H3" s="23"/>
      <c r="I3" s="23"/>
      <c r="J3" s="23"/>
      <c r="K3" s="23"/>
      <c r="L3" s="23"/>
      <c r="M3" s="23"/>
      <c r="N3" s="23"/>
      <c r="O3" s="23"/>
      <c r="P3" s="23"/>
      <c r="Q3" s="23"/>
      <c r="R3" s="23"/>
      <c r="S3" s="23"/>
      <c r="T3" s="23"/>
      <c r="U3" s="23"/>
      <c r="V3" s="23"/>
      <c r="W3"/>
      <c r="X3"/>
      <c r="Y3"/>
      <c r="Z3"/>
      <c r="AA3"/>
      <c r="AB3"/>
      <c r="AC3"/>
      <c r="AD3"/>
      <c r="AE3"/>
    </row>
    <row r="4" spans="1:31" s="8" customFormat="1" ht="30" customHeight="1" x14ac:dyDescent="0.35">
      <c r="A4" s="7"/>
      <c r="B4" s="83" t="s">
        <v>12</v>
      </c>
      <c r="C4" s="83"/>
      <c r="D4" s="83"/>
      <c r="E4" s="83" t="s">
        <v>13</v>
      </c>
      <c r="F4" s="83"/>
      <c r="G4" s="83"/>
      <c r="H4" s="83" t="s">
        <v>16</v>
      </c>
      <c r="I4" s="83"/>
      <c r="J4" s="83"/>
      <c r="K4" s="83" t="s">
        <v>14</v>
      </c>
      <c r="L4" s="83"/>
      <c r="M4" s="83"/>
      <c r="N4" s="83" t="s">
        <v>26</v>
      </c>
      <c r="O4" s="83"/>
      <c r="P4" s="83"/>
      <c r="Q4" s="83" t="s">
        <v>27</v>
      </c>
      <c r="R4" s="83"/>
      <c r="S4" s="83"/>
      <c r="T4" s="83" t="s">
        <v>15</v>
      </c>
      <c r="U4" s="83"/>
      <c r="V4" s="83"/>
    </row>
    <row r="5" spans="1:31"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s="79" t="s">
        <v>84</v>
      </c>
      <c r="R5" s="79" t="s">
        <v>85</v>
      </c>
      <c r="S5" s="79" t="s">
        <v>86</v>
      </c>
      <c r="T5" s="79" t="s">
        <v>84</v>
      </c>
      <c r="U5" s="79" t="s">
        <v>85</v>
      </c>
      <c r="V5" s="79" t="s">
        <v>86</v>
      </c>
      <c r="W5"/>
      <c r="X5"/>
      <c r="Y5"/>
      <c r="Z5"/>
      <c r="AA5"/>
      <c r="AB5"/>
      <c r="AC5"/>
      <c r="AD5"/>
      <c r="AE5"/>
    </row>
    <row r="6" spans="1:31" x14ac:dyDescent="0.35">
      <c r="A6" s="77" t="s">
        <v>0</v>
      </c>
      <c r="B6" s="56">
        <v>3.3</v>
      </c>
      <c r="C6" s="56">
        <v>2.8</v>
      </c>
      <c r="D6" s="56">
        <v>3.9</v>
      </c>
      <c r="E6" s="56">
        <v>15.3</v>
      </c>
      <c r="F6" s="56">
        <v>14.3</v>
      </c>
      <c r="G6" s="56">
        <v>16.399999999999999</v>
      </c>
      <c r="H6" s="56">
        <v>11.6</v>
      </c>
      <c r="I6" s="56">
        <v>10.7</v>
      </c>
      <c r="J6" s="56">
        <v>12.5</v>
      </c>
      <c r="K6" s="56">
        <v>13.9</v>
      </c>
      <c r="L6" s="56">
        <v>12.9</v>
      </c>
      <c r="M6" s="56">
        <v>14.9</v>
      </c>
      <c r="N6" s="56">
        <v>3.5</v>
      </c>
      <c r="O6" s="56">
        <v>3</v>
      </c>
      <c r="P6" s="56">
        <v>4.0999999999999996</v>
      </c>
      <c r="Q6" s="56">
        <v>58.3</v>
      </c>
      <c r="R6" s="56">
        <v>56.9</v>
      </c>
      <c r="S6" s="56">
        <v>59.7</v>
      </c>
      <c r="T6" s="56">
        <v>12.5</v>
      </c>
      <c r="U6" s="56">
        <v>11.6</v>
      </c>
      <c r="V6" s="56">
        <v>13.4</v>
      </c>
      <c r="W6"/>
      <c r="X6"/>
      <c r="Y6"/>
      <c r="Z6"/>
      <c r="AA6"/>
      <c r="AB6"/>
      <c r="AC6"/>
      <c r="AD6"/>
      <c r="AE6"/>
    </row>
    <row r="7" spans="1:31" x14ac:dyDescent="0.35">
      <c r="A7" s="77"/>
      <c r="B7" s="72"/>
      <c r="C7" s="72"/>
      <c r="D7" s="72"/>
      <c r="E7" s="72"/>
      <c r="F7" s="72"/>
      <c r="G7" s="72"/>
      <c r="H7" s="72"/>
      <c r="I7" s="72"/>
      <c r="J7" s="72"/>
      <c r="K7" s="72"/>
      <c r="L7" s="72"/>
      <c r="M7" s="72"/>
      <c r="N7" s="72"/>
      <c r="O7" s="72"/>
      <c r="P7" s="72"/>
      <c r="Q7" s="72"/>
      <c r="R7" s="72"/>
      <c r="S7" s="72"/>
      <c r="T7" s="72"/>
      <c r="U7" s="72"/>
      <c r="V7" s="72"/>
      <c r="W7"/>
      <c r="X7"/>
      <c r="Y7"/>
      <c r="Z7"/>
      <c r="AA7"/>
      <c r="AB7"/>
      <c r="AC7"/>
      <c r="AD7"/>
      <c r="AE7"/>
    </row>
    <row r="8" spans="1:31" x14ac:dyDescent="0.35">
      <c r="A8" s="77" t="s">
        <v>8</v>
      </c>
      <c r="B8" s="72"/>
      <c r="C8" s="72"/>
      <c r="D8" s="72"/>
      <c r="E8" s="72"/>
      <c r="F8" s="72"/>
      <c r="G8" s="72"/>
      <c r="H8" s="72"/>
      <c r="I8" s="72"/>
      <c r="J8" s="72"/>
      <c r="K8" s="72"/>
      <c r="L8" s="72"/>
      <c r="M8" s="72"/>
      <c r="N8" s="72"/>
      <c r="O8" s="72"/>
      <c r="P8" s="72"/>
      <c r="Q8" s="72"/>
      <c r="R8" s="72"/>
      <c r="S8" s="72"/>
      <c r="T8" s="72"/>
      <c r="U8" s="72"/>
      <c r="V8" s="72"/>
      <c r="W8"/>
      <c r="X8"/>
      <c r="Y8"/>
      <c r="Z8"/>
      <c r="AA8"/>
      <c r="AB8"/>
      <c r="AC8"/>
      <c r="AD8"/>
      <c r="AE8"/>
    </row>
    <row r="9" spans="1:31" x14ac:dyDescent="0.35">
      <c r="A9" s="78" t="s">
        <v>1</v>
      </c>
      <c r="B9" s="56">
        <v>3.6</v>
      </c>
      <c r="C9" s="56">
        <v>2.9</v>
      </c>
      <c r="D9" s="56">
        <v>4.5</v>
      </c>
      <c r="E9" s="56">
        <v>17.600000000000001</v>
      </c>
      <c r="F9" s="56">
        <v>16.100000000000001</v>
      </c>
      <c r="G9" s="56">
        <v>19.2</v>
      </c>
      <c r="H9" s="56">
        <v>10.7</v>
      </c>
      <c r="I9" s="56">
        <v>9.5</v>
      </c>
      <c r="J9" s="56">
        <v>11.9</v>
      </c>
      <c r="K9" s="56">
        <v>14.6</v>
      </c>
      <c r="L9" s="56">
        <v>13.2</v>
      </c>
      <c r="M9" s="56">
        <v>16.100000000000001</v>
      </c>
      <c r="N9" s="56">
        <v>3.4</v>
      </c>
      <c r="O9" s="56">
        <v>2.7</v>
      </c>
      <c r="P9" s="56">
        <v>4.2</v>
      </c>
      <c r="Q9" s="56">
        <v>60.3</v>
      </c>
      <c r="R9" s="56">
        <v>58.3</v>
      </c>
      <c r="S9" s="56">
        <v>62.2</v>
      </c>
      <c r="T9" s="56">
        <v>11.5</v>
      </c>
      <c r="U9" s="56">
        <v>10.3</v>
      </c>
      <c r="V9" s="56">
        <v>12.9</v>
      </c>
      <c r="W9"/>
      <c r="X9"/>
      <c r="Y9"/>
      <c r="Z9"/>
      <c r="AA9"/>
      <c r="AB9"/>
      <c r="AC9"/>
      <c r="AD9"/>
      <c r="AE9"/>
    </row>
    <row r="10" spans="1:31" x14ac:dyDescent="0.35">
      <c r="A10" s="78" t="s">
        <v>2</v>
      </c>
      <c r="B10" s="56">
        <v>3</v>
      </c>
      <c r="C10" s="56">
        <v>2.2999999999999998</v>
      </c>
      <c r="D10" s="56">
        <v>3.8</v>
      </c>
      <c r="E10" s="56">
        <v>13.2</v>
      </c>
      <c r="F10" s="56">
        <v>11.9</v>
      </c>
      <c r="G10" s="56">
        <v>14.6</v>
      </c>
      <c r="H10" s="56">
        <v>12.4</v>
      </c>
      <c r="I10" s="56">
        <v>11.2</v>
      </c>
      <c r="J10" s="56">
        <v>13.7</v>
      </c>
      <c r="K10" s="56">
        <v>13.2</v>
      </c>
      <c r="L10" s="56">
        <v>12</v>
      </c>
      <c r="M10" s="56">
        <v>14.6</v>
      </c>
      <c r="N10" s="56">
        <v>3.6</v>
      </c>
      <c r="O10" s="56">
        <v>2.9</v>
      </c>
      <c r="P10" s="56">
        <v>4.5</v>
      </c>
      <c r="Q10" s="56">
        <v>56.4</v>
      </c>
      <c r="R10" s="56">
        <v>54.4</v>
      </c>
      <c r="S10" s="56">
        <v>58.4</v>
      </c>
      <c r="T10" s="56">
        <v>13.4</v>
      </c>
      <c r="U10" s="56">
        <v>12.1</v>
      </c>
      <c r="V10" s="56">
        <v>14.8</v>
      </c>
      <c r="W10"/>
      <c r="X10"/>
      <c r="Y10"/>
      <c r="Z10"/>
      <c r="AA10"/>
      <c r="AB10"/>
      <c r="AC10"/>
      <c r="AD10"/>
      <c r="AE10"/>
    </row>
    <row r="11" spans="1:31" x14ac:dyDescent="0.35">
      <c r="A11" s="78"/>
      <c r="B11" s="56"/>
      <c r="C11" s="56"/>
      <c r="D11" s="56"/>
      <c r="E11" s="56"/>
      <c r="F11" s="56"/>
      <c r="G11" s="56"/>
      <c r="H11" s="56"/>
      <c r="I11" s="56"/>
      <c r="J11" s="56"/>
      <c r="K11" s="56"/>
      <c r="L11" s="56"/>
      <c r="M11" s="56"/>
      <c r="N11" s="56"/>
      <c r="O11" s="56"/>
      <c r="P11" s="56"/>
      <c r="Q11" s="56"/>
      <c r="R11" s="56"/>
      <c r="S11" s="56"/>
      <c r="T11" s="56"/>
      <c r="U11" s="56"/>
      <c r="V11" s="56"/>
      <c r="W11"/>
      <c r="X11"/>
      <c r="Y11"/>
      <c r="Z11"/>
      <c r="AA11"/>
      <c r="AB11"/>
      <c r="AC11"/>
      <c r="AD11"/>
      <c r="AE11"/>
    </row>
    <row r="12" spans="1:31" x14ac:dyDescent="0.35">
      <c r="A12" s="77" t="s">
        <v>9</v>
      </c>
      <c r="B12" s="72"/>
      <c r="C12" s="72"/>
      <c r="D12" s="72"/>
      <c r="E12" s="72"/>
      <c r="F12" s="72"/>
      <c r="G12" s="72"/>
      <c r="H12" s="72"/>
      <c r="I12" s="72"/>
      <c r="J12" s="72"/>
      <c r="K12" s="72"/>
      <c r="L12" s="72"/>
      <c r="M12" s="72"/>
      <c r="N12" s="72"/>
      <c r="O12" s="72"/>
      <c r="P12" s="72"/>
      <c r="Q12" s="72"/>
      <c r="R12" s="72"/>
      <c r="S12" s="72"/>
      <c r="T12" s="72"/>
      <c r="U12" s="72"/>
      <c r="V12" s="72"/>
      <c r="W12"/>
      <c r="X12"/>
      <c r="Y12"/>
      <c r="Z12"/>
      <c r="AA12"/>
      <c r="AB12"/>
      <c r="AC12"/>
      <c r="AD12"/>
      <c r="AE12"/>
    </row>
    <row r="13" spans="1:31" x14ac:dyDescent="0.35">
      <c r="A13" s="78" t="s">
        <v>76</v>
      </c>
      <c r="B13" s="56">
        <v>4.5</v>
      </c>
      <c r="C13" s="56">
        <v>3.1</v>
      </c>
      <c r="D13" s="56">
        <v>6.3</v>
      </c>
      <c r="E13" s="56">
        <v>20.6</v>
      </c>
      <c r="F13" s="56">
        <v>17.8</v>
      </c>
      <c r="G13" s="56">
        <v>23.7</v>
      </c>
      <c r="H13" s="56">
        <v>6.4</v>
      </c>
      <c r="I13" s="56">
        <v>4.8</v>
      </c>
      <c r="J13" s="56">
        <v>8.3000000000000007</v>
      </c>
      <c r="K13" s="56">
        <v>16.2</v>
      </c>
      <c r="L13" s="56">
        <v>13.8</v>
      </c>
      <c r="M13" s="56">
        <v>18.899999999999999</v>
      </c>
      <c r="N13" s="56">
        <v>3.7</v>
      </c>
      <c r="O13" s="56">
        <v>2.6</v>
      </c>
      <c r="P13" s="56">
        <v>5.4</v>
      </c>
      <c r="Q13" s="56">
        <v>60.7</v>
      </c>
      <c r="R13" s="56">
        <v>57.2</v>
      </c>
      <c r="S13" s="56">
        <v>64.2</v>
      </c>
      <c r="T13" s="56">
        <v>13.8</v>
      </c>
      <c r="U13" s="56">
        <v>11.5</v>
      </c>
      <c r="V13" s="56">
        <v>16.5</v>
      </c>
      <c r="W13"/>
      <c r="X13"/>
      <c r="Y13"/>
      <c r="Z13"/>
      <c r="AA13"/>
      <c r="AB13"/>
      <c r="AC13"/>
      <c r="AD13"/>
      <c r="AE13"/>
    </row>
    <row r="14" spans="1:31" x14ac:dyDescent="0.35">
      <c r="A14" s="78" t="s">
        <v>77</v>
      </c>
      <c r="B14" s="56">
        <v>3.1</v>
      </c>
      <c r="C14" s="56">
        <v>2.4</v>
      </c>
      <c r="D14" s="56">
        <v>4</v>
      </c>
      <c r="E14" s="56">
        <v>15</v>
      </c>
      <c r="F14" s="56">
        <v>13.4</v>
      </c>
      <c r="G14" s="56">
        <v>16.8</v>
      </c>
      <c r="H14" s="56">
        <v>9.1</v>
      </c>
      <c r="I14" s="56">
        <v>7.8</v>
      </c>
      <c r="J14" s="56">
        <v>10.5</v>
      </c>
      <c r="K14" s="56">
        <v>17.399999999999999</v>
      </c>
      <c r="L14" s="56">
        <v>15.7</v>
      </c>
      <c r="M14" s="56">
        <v>19.2</v>
      </c>
      <c r="N14" s="56">
        <v>5.0999999999999996</v>
      </c>
      <c r="O14" s="56">
        <v>4.0999999999999996</v>
      </c>
      <c r="P14" s="56">
        <v>6.2</v>
      </c>
      <c r="Q14" s="56">
        <v>65.099999999999994</v>
      </c>
      <c r="R14" s="56">
        <v>62.9</v>
      </c>
      <c r="S14" s="56">
        <v>67.3</v>
      </c>
      <c r="T14" s="56">
        <v>9</v>
      </c>
      <c r="U14" s="56">
        <v>7.7</v>
      </c>
      <c r="V14" s="56">
        <v>10.4</v>
      </c>
      <c r="W14"/>
      <c r="X14"/>
      <c r="Y14"/>
      <c r="Z14"/>
      <c r="AA14"/>
      <c r="AB14"/>
      <c r="AC14"/>
      <c r="AD14"/>
      <c r="AE14"/>
    </row>
    <row r="15" spans="1:31" x14ac:dyDescent="0.35">
      <c r="A15" s="78" t="s">
        <v>78</v>
      </c>
      <c r="B15" s="56">
        <v>2.8</v>
      </c>
      <c r="C15" s="56">
        <v>2</v>
      </c>
      <c r="D15" s="56">
        <v>3.9</v>
      </c>
      <c r="E15" s="56">
        <v>12.8</v>
      </c>
      <c r="F15" s="56">
        <v>11.2</v>
      </c>
      <c r="G15" s="56">
        <v>14.7</v>
      </c>
      <c r="H15" s="56">
        <v>12</v>
      </c>
      <c r="I15" s="56">
        <v>10.5</v>
      </c>
      <c r="J15" s="56">
        <v>13.7</v>
      </c>
      <c r="K15" s="56">
        <v>11.1</v>
      </c>
      <c r="L15" s="56">
        <v>9.6999999999999993</v>
      </c>
      <c r="M15" s="56">
        <v>12.7</v>
      </c>
      <c r="N15" s="56">
        <v>1.8</v>
      </c>
      <c r="O15" s="56">
        <v>1.2</v>
      </c>
      <c r="P15" s="56">
        <v>2.6</v>
      </c>
      <c r="Q15" s="56">
        <v>56.2</v>
      </c>
      <c r="R15" s="56">
        <v>53.7</v>
      </c>
      <c r="S15" s="56">
        <v>58.8</v>
      </c>
      <c r="T15" s="56">
        <v>14.4</v>
      </c>
      <c r="U15" s="56">
        <v>12.7</v>
      </c>
      <c r="V15" s="56">
        <v>16.3</v>
      </c>
      <c r="W15"/>
      <c r="X15"/>
      <c r="Y15"/>
      <c r="Z15"/>
      <c r="AA15"/>
      <c r="AB15"/>
      <c r="AC15"/>
      <c r="AD15"/>
      <c r="AE15"/>
    </row>
    <row r="16" spans="1:31" x14ac:dyDescent="0.35">
      <c r="A16" s="78" t="s">
        <v>11</v>
      </c>
      <c r="B16" s="56">
        <v>3.7</v>
      </c>
      <c r="C16" s="56">
        <v>2.6</v>
      </c>
      <c r="D16" s="56">
        <v>5.3</v>
      </c>
      <c r="E16" s="56">
        <v>15.8</v>
      </c>
      <c r="F16" s="56">
        <v>13.5</v>
      </c>
      <c r="G16" s="56">
        <v>18.399999999999999</v>
      </c>
      <c r="H16" s="56">
        <v>23.7</v>
      </c>
      <c r="I16" s="56">
        <v>21</v>
      </c>
      <c r="J16" s="56">
        <v>26.6</v>
      </c>
      <c r="K16" s="56">
        <v>6.9</v>
      </c>
      <c r="L16" s="56">
        <v>5.5</v>
      </c>
      <c r="M16" s="56">
        <v>8.6999999999999993</v>
      </c>
      <c r="N16" s="56">
        <v>2.2999999999999998</v>
      </c>
      <c r="O16" s="56">
        <v>1.5</v>
      </c>
      <c r="P16" s="56">
        <v>3.4</v>
      </c>
      <c r="Q16" s="56">
        <v>39.700000000000003</v>
      </c>
      <c r="R16" s="56">
        <v>36.6</v>
      </c>
      <c r="S16" s="56">
        <v>42.9</v>
      </c>
      <c r="T16" s="56">
        <v>17</v>
      </c>
      <c r="U16" s="56">
        <v>14.7</v>
      </c>
      <c r="V16" s="56">
        <v>19.7</v>
      </c>
      <c r="W16"/>
      <c r="X16"/>
      <c r="Y16"/>
      <c r="Z16"/>
      <c r="AA16"/>
      <c r="AB16"/>
      <c r="AC16"/>
      <c r="AD16"/>
      <c r="AE16"/>
    </row>
    <row r="17" spans="1:31" x14ac:dyDescent="0.35">
      <c r="A17" s="78"/>
      <c r="B17" s="56"/>
      <c r="C17" s="56"/>
      <c r="D17" s="56"/>
      <c r="E17" s="56"/>
      <c r="F17" s="56"/>
      <c r="G17" s="56"/>
      <c r="H17" s="56"/>
      <c r="I17" s="56"/>
      <c r="J17" s="56"/>
      <c r="K17" s="56"/>
      <c r="L17" s="56"/>
      <c r="M17" s="56"/>
      <c r="N17" s="56"/>
      <c r="O17" s="56"/>
      <c r="P17" s="56"/>
      <c r="Q17" s="56"/>
      <c r="R17" s="56"/>
      <c r="S17" s="56"/>
      <c r="T17" s="56"/>
      <c r="U17" s="56"/>
      <c r="V17" s="56"/>
      <c r="W17"/>
      <c r="X17"/>
      <c r="Y17"/>
      <c r="Z17"/>
      <c r="AA17"/>
      <c r="AB17"/>
      <c r="AC17"/>
      <c r="AD17"/>
      <c r="AE17"/>
    </row>
    <row r="18" spans="1:31" x14ac:dyDescent="0.35">
      <c r="A18" s="77" t="s">
        <v>10</v>
      </c>
      <c r="B18" s="72"/>
      <c r="C18" s="72"/>
      <c r="D18" s="72"/>
      <c r="E18" s="72"/>
      <c r="F18" s="72"/>
      <c r="G18" s="72"/>
      <c r="H18" s="72"/>
      <c r="I18" s="72"/>
      <c r="J18" s="72"/>
      <c r="K18" s="72"/>
      <c r="L18" s="72"/>
      <c r="M18" s="72"/>
      <c r="N18" s="72"/>
      <c r="O18" s="72"/>
      <c r="P18" s="72"/>
      <c r="Q18" s="72"/>
      <c r="R18" s="72"/>
      <c r="S18" s="72"/>
      <c r="T18" s="72"/>
      <c r="U18" s="72"/>
      <c r="V18" s="72"/>
      <c r="W18"/>
      <c r="X18"/>
      <c r="Y18"/>
      <c r="Z18"/>
      <c r="AA18"/>
      <c r="AB18"/>
      <c r="AC18"/>
      <c r="AD18"/>
      <c r="AE18"/>
    </row>
    <row r="19" spans="1:31" x14ac:dyDescent="0.35">
      <c r="A19" s="78" t="s">
        <v>4</v>
      </c>
      <c r="B19" s="56">
        <v>4.4000000000000004</v>
      </c>
      <c r="C19" s="56">
        <v>3.4</v>
      </c>
      <c r="D19" s="56">
        <v>5.7</v>
      </c>
      <c r="E19" s="56">
        <v>18.100000000000001</v>
      </c>
      <c r="F19" s="56">
        <v>16</v>
      </c>
      <c r="G19" s="56">
        <v>20.399999999999999</v>
      </c>
      <c r="H19" s="56">
        <v>12.5</v>
      </c>
      <c r="I19" s="56">
        <v>10.8</v>
      </c>
      <c r="J19" s="56">
        <v>14.5</v>
      </c>
      <c r="K19" s="56">
        <v>8.1999999999999993</v>
      </c>
      <c r="L19" s="56">
        <v>6.8</v>
      </c>
      <c r="M19" s="56">
        <v>9.9</v>
      </c>
      <c r="N19" s="56">
        <v>2.2000000000000002</v>
      </c>
      <c r="O19" s="56">
        <v>1.5</v>
      </c>
      <c r="P19" s="56">
        <v>3.3</v>
      </c>
      <c r="Q19" s="56">
        <v>55.3</v>
      </c>
      <c r="R19" s="56">
        <v>52.4</v>
      </c>
      <c r="S19" s="56">
        <v>58</v>
      </c>
      <c r="T19" s="56">
        <v>13.2</v>
      </c>
      <c r="U19" s="56">
        <v>11.5</v>
      </c>
      <c r="V19" s="56">
        <v>15.2</v>
      </c>
      <c r="W19"/>
      <c r="X19"/>
      <c r="Y19"/>
      <c r="Z19"/>
      <c r="AA19"/>
      <c r="AB19"/>
      <c r="AC19"/>
      <c r="AD19"/>
      <c r="AE19"/>
    </row>
    <row r="20" spans="1:31" x14ac:dyDescent="0.35">
      <c r="A20" s="78" t="s">
        <v>5</v>
      </c>
      <c r="B20" s="56">
        <v>3.3</v>
      </c>
      <c r="C20" s="56">
        <v>2.4</v>
      </c>
      <c r="D20" s="56">
        <v>4.5999999999999996</v>
      </c>
      <c r="E20" s="56">
        <v>15.5</v>
      </c>
      <c r="F20" s="56">
        <v>13.7</v>
      </c>
      <c r="G20" s="56">
        <v>17.399999999999999</v>
      </c>
      <c r="H20" s="56">
        <v>9.5</v>
      </c>
      <c r="I20" s="56">
        <v>8.1999999999999993</v>
      </c>
      <c r="J20" s="56">
        <v>11</v>
      </c>
      <c r="K20" s="56">
        <v>11.6</v>
      </c>
      <c r="L20" s="56">
        <v>10.1</v>
      </c>
      <c r="M20" s="56">
        <v>13.3</v>
      </c>
      <c r="N20" s="56">
        <v>3.5</v>
      </c>
      <c r="O20" s="56">
        <v>2.7</v>
      </c>
      <c r="P20" s="56">
        <v>4.5999999999999996</v>
      </c>
      <c r="Q20" s="56">
        <v>62.8</v>
      </c>
      <c r="R20" s="56">
        <v>60.4</v>
      </c>
      <c r="S20" s="56">
        <v>65.3</v>
      </c>
      <c r="T20" s="56">
        <v>12.4</v>
      </c>
      <c r="U20" s="56">
        <v>10.8</v>
      </c>
      <c r="V20" s="56">
        <v>14.1</v>
      </c>
      <c r="W20"/>
      <c r="X20"/>
      <c r="Y20"/>
      <c r="Z20"/>
      <c r="AA20"/>
      <c r="AB20"/>
      <c r="AC20"/>
      <c r="AD20"/>
      <c r="AE20"/>
    </row>
    <row r="21" spans="1:31" x14ac:dyDescent="0.35">
      <c r="A21" s="78" t="s">
        <v>6</v>
      </c>
      <c r="B21" s="56">
        <v>1.7</v>
      </c>
      <c r="C21" s="56">
        <v>1.2</v>
      </c>
      <c r="D21" s="56">
        <v>2.5</v>
      </c>
      <c r="E21" s="56">
        <v>12.8</v>
      </c>
      <c r="F21" s="56">
        <v>11.3</v>
      </c>
      <c r="G21" s="56">
        <v>14.4</v>
      </c>
      <c r="H21" s="56">
        <v>13.6</v>
      </c>
      <c r="I21" s="56">
        <v>12.1</v>
      </c>
      <c r="J21" s="56">
        <v>15.2</v>
      </c>
      <c r="K21" s="56">
        <v>20.2</v>
      </c>
      <c r="L21" s="56">
        <v>18.5</v>
      </c>
      <c r="M21" s="56">
        <v>22.1</v>
      </c>
      <c r="N21" s="56">
        <v>4.5</v>
      </c>
      <c r="O21" s="56">
        <v>3.6</v>
      </c>
      <c r="P21" s="56">
        <v>5.7</v>
      </c>
      <c r="Q21" s="56">
        <v>60.9</v>
      </c>
      <c r="R21" s="56">
        <v>58.7</v>
      </c>
      <c r="S21" s="56">
        <v>63.1</v>
      </c>
      <c r="T21" s="56">
        <v>8.8000000000000007</v>
      </c>
      <c r="U21" s="56">
        <v>7.6</v>
      </c>
      <c r="V21" s="56">
        <v>10.199999999999999</v>
      </c>
      <c r="W21"/>
      <c r="X21"/>
      <c r="Y21"/>
      <c r="Z21"/>
      <c r="AA21"/>
      <c r="AB21"/>
      <c r="AC21"/>
      <c r="AD21"/>
      <c r="AE21"/>
    </row>
    <row r="22" spans="1:31" x14ac:dyDescent="0.35">
      <c r="A22" s="78" t="s">
        <v>3</v>
      </c>
      <c r="B22" s="56">
        <v>7.1</v>
      </c>
      <c r="C22" s="56">
        <v>4.5999999999999996</v>
      </c>
      <c r="D22" s="56">
        <v>10.9</v>
      </c>
      <c r="E22" s="56">
        <v>18.100000000000001</v>
      </c>
      <c r="F22" s="56">
        <v>13.8</v>
      </c>
      <c r="G22" s="56">
        <v>23.3</v>
      </c>
      <c r="H22" s="56">
        <v>6.4</v>
      </c>
      <c r="I22" s="56">
        <v>4.2</v>
      </c>
      <c r="J22" s="56">
        <v>9.6</v>
      </c>
      <c r="K22" s="56">
        <v>11.8</v>
      </c>
      <c r="L22" s="56">
        <v>8.6</v>
      </c>
      <c r="M22" s="56">
        <v>16</v>
      </c>
      <c r="N22" s="56">
        <v>2.6</v>
      </c>
      <c r="O22" s="56">
        <v>1.3</v>
      </c>
      <c r="P22" s="56">
        <v>4.8</v>
      </c>
      <c r="Q22" s="56">
        <v>36.4</v>
      </c>
      <c r="R22" s="56">
        <v>31</v>
      </c>
      <c r="S22" s="56">
        <v>42.1</v>
      </c>
      <c r="T22" s="56">
        <v>28.4</v>
      </c>
      <c r="U22" s="56">
        <v>23.5</v>
      </c>
      <c r="V22" s="56">
        <v>33.9</v>
      </c>
      <c r="W22"/>
      <c r="X22"/>
      <c r="Y22"/>
      <c r="Z22"/>
      <c r="AA22"/>
      <c r="AB22"/>
      <c r="AC22"/>
      <c r="AD22"/>
      <c r="AE22"/>
    </row>
    <row r="23" spans="1:31" x14ac:dyDescent="0.35">
      <c r="K23" s="21"/>
      <c r="L23" s="21"/>
      <c r="M23" s="21"/>
      <c r="N23" s="21"/>
      <c r="O23" s="21"/>
      <c r="P23" s="21"/>
      <c r="Q23" s="21"/>
      <c r="R23" s="21"/>
      <c r="S23" s="21"/>
      <c r="T23" s="21"/>
      <c r="U23" s="21"/>
      <c r="V23" s="21"/>
      <c r="W23" s="21"/>
      <c r="X23" s="21"/>
      <c r="Y23" s="21"/>
      <c r="Z23" s="21"/>
      <c r="AA23" s="21"/>
      <c r="AB23" s="21"/>
      <c r="AC23" s="21"/>
      <c r="AD23" s="21"/>
      <c r="AE23" s="21"/>
    </row>
    <row r="24" spans="1:31" x14ac:dyDescent="0.35">
      <c r="A24" t="s">
        <v>90</v>
      </c>
    </row>
    <row r="25" spans="1:31" x14ac:dyDescent="0.35">
      <c r="B25" s="20"/>
      <c r="C25" s="20"/>
      <c r="D25" s="20"/>
      <c r="E25" s="20"/>
      <c r="F25" s="20"/>
      <c r="G25" s="20"/>
      <c r="H25" s="20"/>
      <c r="I25" s="20"/>
      <c r="J25" s="20"/>
      <c r="K25" s="20"/>
      <c r="L25" s="20"/>
      <c r="M25" s="20"/>
      <c r="N25" s="20"/>
      <c r="O25" s="20"/>
      <c r="P25" s="20"/>
      <c r="Q25" s="20"/>
      <c r="R25" s="20"/>
      <c r="S25" s="20"/>
      <c r="T25" s="20"/>
      <c r="U25" s="20"/>
      <c r="V25" s="20"/>
    </row>
    <row r="26" spans="1:31" x14ac:dyDescent="0.35">
      <c r="B26" s="20"/>
      <c r="C26" s="20"/>
      <c r="D26" s="20"/>
      <c r="E26" s="20"/>
      <c r="F26" s="20"/>
      <c r="G26" s="20"/>
      <c r="H26" s="20"/>
      <c r="I26" s="20"/>
      <c r="J26" s="20"/>
      <c r="K26" s="20"/>
      <c r="L26" s="20"/>
      <c r="M26" s="20"/>
      <c r="N26" s="20"/>
      <c r="O26" s="20"/>
      <c r="P26" s="20"/>
      <c r="Q26" s="20"/>
      <c r="R26" s="20"/>
      <c r="S26" s="20"/>
      <c r="T26" s="20"/>
      <c r="U26" s="20"/>
      <c r="V26" s="20"/>
    </row>
    <row r="27" spans="1:31" x14ac:dyDescent="0.35">
      <c r="B27" s="20"/>
      <c r="C27" s="20"/>
      <c r="D27" s="20"/>
      <c r="E27" s="20"/>
      <c r="F27" s="20"/>
      <c r="G27" s="20"/>
      <c r="H27" s="20"/>
      <c r="I27" s="20"/>
      <c r="J27" s="20"/>
      <c r="K27" s="20"/>
      <c r="L27" s="20"/>
      <c r="M27" s="20"/>
      <c r="N27" s="20"/>
      <c r="O27" s="20"/>
      <c r="P27" s="20"/>
      <c r="Q27" s="20"/>
      <c r="R27" s="20"/>
      <c r="S27" s="20"/>
      <c r="T27" s="20"/>
      <c r="U27" s="20"/>
      <c r="V27" s="20"/>
    </row>
    <row r="28" spans="1:31" x14ac:dyDescent="0.35">
      <c r="B28" s="20"/>
      <c r="C28" s="20"/>
      <c r="D28" s="20"/>
      <c r="E28" s="20"/>
      <c r="F28" s="20"/>
      <c r="G28" s="20"/>
      <c r="H28" s="20"/>
      <c r="I28" s="20"/>
      <c r="J28" s="20"/>
      <c r="K28" s="20"/>
      <c r="L28" s="20"/>
      <c r="M28" s="20"/>
      <c r="N28" s="20"/>
      <c r="O28" s="20"/>
      <c r="P28" s="20"/>
      <c r="Q28" s="20"/>
      <c r="R28" s="20"/>
      <c r="S28" s="20"/>
      <c r="T28" s="20"/>
      <c r="U28" s="20"/>
      <c r="V28" s="20"/>
    </row>
    <row r="29" spans="1:31" x14ac:dyDescent="0.35">
      <c r="B29" s="20"/>
      <c r="C29" s="20"/>
      <c r="D29" s="20"/>
      <c r="E29" s="20"/>
      <c r="F29" s="20"/>
      <c r="G29" s="20"/>
      <c r="H29" s="20"/>
      <c r="I29" s="20"/>
      <c r="J29" s="20"/>
      <c r="K29" s="20"/>
      <c r="L29" s="20"/>
      <c r="M29" s="20"/>
      <c r="N29" s="20"/>
      <c r="O29" s="20"/>
      <c r="P29" s="20"/>
      <c r="Q29" s="20"/>
      <c r="R29" s="20"/>
      <c r="S29" s="20"/>
      <c r="T29" s="20"/>
      <c r="U29" s="20"/>
      <c r="V29" s="20"/>
    </row>
    <row r="30" spans="1:31" x14ac:dyDescent="0.35">
      <c r="B30" s="20"/>
      <c r="C30" s="20"/>
      <c r="D30" s="20"/>
      <c r="E30" s="20"/>
      <c r="F30" s="20"/>
      <c r="G30" s="20"/>
      <c r="H30" s="20"/>
      <c r="I30" s="20"/>
      <c r="J30" s="20"/>
      <c r="K30" s="20"/>
      <c r="L30" s="20"/>
      <c r="M30" s="20"/>
      <c r="N30" s="20"/>
      <c r="O30" s="20"/>
      <c r="P30" s="20"/>
      <c r="Q30" s="20"/>
      <c r="R30" s="20"/>
      <c r="S30" s="20"/>
      <c r="T30" s="20"/>
      <c r="U30" s="20"/>
      <c r="V30" s="20"/>
    </row>
    <row r="31" spans="1:31" x14ac:dyDescent="0.35">
      <c r="B31" s="20"/>
      <c r="C31" s="20"/>
      <c r="D31" s="20"/>
      <c r="E31" s="20"/>
      <c r="F31" s="20"/>
      <c r="G31" s="20"/>
      <c r="H31" s="20"/>
      <c r="I31" s="20"/>
      <c r="J31" s="20"/>
      <c r="K31" s="20"/>
      <c r="L31" s="20"/>
      <c r="M31" s="20"/>
      <c r="N31" s="20"/>
      <c r="O31" s="20"/>
      <c r="P31" s="20"/>
      <c r="Q31" s="20"/>
      <c r="R31" s="20"/>
      <c r="S31" s="20"/>
      <c r="T31" s="20"/>
      <c r="U31" s="20"/>
      <c r="V31" s="20"/>
    </row>
    <row r="32" spans="1:31" x14ac:dyDescent="0.35">
      <c r="B32" s="20"/>
      <c r="C32" s="20"/>
      <c r="D32" s="20"/>
      <c r="E32" s="20"/>
      <c r="F32" s="20"/>
      <c r="G32" s="20"/>
      <c r="H32" s="20"/>
      <c r="I32" s="20"/>
      <c r="J32" s="20"/>
      <c r="K32" s="20"/>
      <c r="L32" s="20"/>
      <c r="M32" s="20"/>
      <c r="N32" s="20"/>
      <c r="O32" s="20"/>
      <c r="P32" s="20"/>
      <c r="Q32" s="20"/>
      <c r="R32" s="20"/>
      <c r="S32" s="20"/>
      <c r="T32" s="20"/>
      <c r="U32" s="20"/>
      <c r="V32" s="20"/>
    </row>
    <row r="33" spans="2:22" x14ac:dyDescent="0.35">
      <c r="B33" s="20"/>
      <c r="C33" s="20"/>
      <c r="D33" s="20"/>
      <c r="E33" s="20"/>
      <c r="F33" s="20"/>
      <c r="G33" s="20"/>
      <c r="H33" s="20"/>
      <c r="I33" s="20"/>
      <c r="J33" s="20"/>
      <c r="K33" s="20"/>
      <c r="L33" s="20"/>
      <c r="M33" s="20"/>
      <c r="N33" s="20"/>
      <c r="O33" s="20"/>
      <c r="P33" s="20"/>
      <c r="Q33" s="20"/>
      <c r="R33" s="20"/>
      <c r="S33" s="20"/>
      <c r="T33" s="20"/>
      <c r="U33" s="20"/>
      <c r="V33" s="20"/>
    </row>
    <row r="34" spans="2:22" x14ac:dyDescent="0.35">
      <c r="B34" s="20"/>
      <c r="C34" s="20"/>
      <c r="D34" s="20"/>
      <c r="E34" s="20"/>
      <c r="F34" s="20"/>
      <c r="G34" s="20"/>
      <c r="H34" s="20"/>
      <c r="I34" s="20"/>
      <c r="J34" s="20"/>
      <c r="K34" s="20"/>
      <c r="L34" s="20"/>
      <c r="M34" s="20"/>
      <c r="N34" s="20"/>
      <c r="O34" s="20"/>
      <c r="P34" s="20"/>
      <c r="Q34" s="20"/>
      <c r="R34" s="20"/>
      <c r="S34" s="20"/>
      <c r="T34" s="20"/>
      <c r="U34" s="20"/>
      <c r="V34" s="20"/>
    </row>
    <row r="35" spans="2:22" x14ac:dyDescent="0.35">
      <c r="B35" s="20"/>
      <c r="C35" s="20"/>
      <c r="D35" s="20"/>
      <c r="E35" s="20"/>
      <c r="F35" s="20"/>
      <c r="G35" s="20"/>
      <c r="H35" s="20"/>
      <c r="I35" s="20"/>
      <c r="J35" s="20"/>
      <c r="K35" s="20"/>
      <c r="L35" s="20"/>
      <c r="M35" s="20"/>
      <c r="N35" s="20"/>
      <c r="O35" s="20"/>
      <c r="P35" s="20"/>
      <c r="Q35" s="20"/>
      <c r="R35" s="20"/>
      <c r="S35" s="20"/>
      <c r="T35" s="20"/>
      <c r="U35" s="20"/>
      <c r="V35" s="20"/>
    </row>
    <row r="36" spans="2:22" x14ac:dyDescent="0.35">
      <c r="B36" s="20"/>
      <c r="C36" s="20"/>
      <c r="D36" s="20"/>
      <c r="E36" s="20"/>
      <c r="F36" s="20"/>
      <c r="G36" s="20"/>
      <c r="H36" s="20"/>
      <c r="I36" s="20"/>
      <c r="J36" s="20"/>
      <c r="K36" s="20"/>
      <c r="L36" s="20"/>
      <c r="M36" s="20"/>
      <c r="N36" s="20"/>
      <c r="O36" s="20"/>
      <c r="P36" s="20"/>
      <c r="Q36" s="20"/>
      <c r="R36" s="20"/>
      <c r="S36" s="20"/>
      <c r="T36" s="20"/>
      <c r="U36" s="20"/>
      <c r="V36" s="20"/>
    </row>
    <row r="37" spans="2:22" x14ac:dyDescent="0.35">
      <c r="B37" s="20"/>
      <c r="C37" s="20"/>
      <c r="D37" s="20"/>
      <c r="E37" s="20"/>
      <c r="F37" s="20"/>
      <c r="G37" s="20"/>
      <c r="H37" s="20"/>
      <c r="I37" s="20"/>
      <c r="J37" s="20"/>
      <c r="K37" s="20"/>
      <c r="L37" s="20"/>
      <c r="M37" s="20"/>
      <c r="N37" s="20"/>
      <c r="O37" s="20"/>
      <c r="P37" s="20"/>
      <c r="Q37" s="20"/>
      <c r="R37" s="20"/>
      <c r="S37" s="20"/>
      <c r="T37" s="20"/>
      <c r="U37" s="20"/>
      <c r="V37" s="20"/>
    </row>
    <row r="38" spans="2:22" x14ac:dyDescent="0.35">
      <c r="B38" s="20"/>
      <c r="C38" s="20"/>
      <c r="D38" s="20"/>
      <c r="E38" s="20"/>
      <c r="F38" s="20"/>
      <c r="G38" s="20"/>
      <c r="H38" s="20"/>
      <c r="I38" s="20"/>
      <c r="J38" s="20"/>
      <c r="K38" s="20"/>
      <c r="L38" s="20"/>
      <c r="M38" s="20"/>
      <c r="N38" s="20"/>
      <c r="O38" s="20"/>
      <c r="P38" s="20"/>
      <c r="Q38" s="20"/>
      <c r="R38" s="20"/>
      <c r="S38" s="20"/>
      <c r="T38" s="20"/>
      <c r="U38" s="20"/>
      <c r="V38" s="20"/>
    </row>
    <row r="39" spans="2:22" x14ac:dyDescent="0.35">
      <c r="B39" s="20"/>
      <c r="C39" s="20"/>
      <c r="D39" s="20"/>
      <c r="E39" s="20"/>
      <c r="F39" s="20"/>
      <c r="G39" s="20"/>
      <c r="H39" s="20"/>
      <c r="I39" s="20"/>
      <c r="J39" s="20"/>
      <c r="K39" s="20"/>
      <c r="L39" s="20"/>
      <c r="M39" s="20"/>
      <c r="N39" s="20"/>
      <c r="O39" s="20"/>
      <c r="P39" s="20"/>
      <c r="Q39" s="20"/>
      <c r="R39" s="20"/>
      <c r="S39" s="20"/>
      <c r="T39" s="20"/>
      <c r="U39" s="20"/>
      <c r="V39" s="20"/>
    </row>
    <row r="40" spans="2:22" x14ac:dyDescent="0.35">
      <c r="B40" s="20"/>
      <c r="C40" s="20"/>
      <c r="D40" s="20"/>
      <c r="E40" s="20"/>
      <c r="F40" s="20"/>
      <c r="G40" s="20"/>
      <c r="H40" s="20"/>
      <c r="I40" s="20"/>
      <c r="J40" s="20"/>
      <c r="K40" s="20"/>
      <c r="L40" s="20"/>
      <c r="M40" s="20"/>
      <c r="N40" s="20"/>
      <c r="O40" s="20"/>
      <c r="P40" s="20"/>
      <c r="Q40" s="20"/>
      <c r="R40" s="20"/>
      <c r="S40" s="20"/>
      <c r="T40" s="20"/>
      <c r="U40" s="20"/>
      <c r="V40" s="20"/>
    </row>
    <row r="41" spans="2:22" x14ac:dyDescent="0.35">
      <c r="B41" s="20"/>
      <c r="C41" s="20"/>
      <c r="D41" s="20"/>
      <c r="E41" s="20"/>
      <c r="F41" s="20"/>
      <c r="G41" s="20"/>
      <c r="H41" s="20"/>
      <c r="I41" s="20"/>
      <c r="J41" s="20"/>
      <c r="K41" s="20"/>
      <c r="L41" s="20"/>
      <c r="M41" s="20"/>
      <c r="N41" s="20"/>
      <c r="O41" s="20"/>
      <c r="P41" s="20"/>
      <c r="Q41" s="20"/>
      <c r="R41" s="20"/>
      <c r="S41" s="20"/>
      <c r="T41" s="20"/>
      <c r="U41" s="20"/>
      <c r="V41" s="20"/>
    </row>
    <row r="42" spans="2:22" x14ac:dyDescent="0.35">
      <c r="B42" s="20"/>
    </row>
    <row r="43" spans="2:22" x14ac:dyDescent="0.35">
      <c r="B43" s="20"/>
    </row>
    <row r="44" spans="2:22" x14ac:dyDescent="0.35">
      <c r="B44" s="20"/>
    </row>
    <row r="45" spans="2:22" x14ac:dyDescent="0.35">
      <c r="B45" s="20"/>
    </row>
  </sheetData>
  <mergeCells count="7">
    <mergeCell ref="Q4:S4"/>
    <mergeCell ref="T4:V4"/>
    <mergeCell ref="B4:D4"/>
    <mergeCell ref="E4:G4"/>
    <mergeCell ref="H4:J4"/>
    <mergeCell ref="K4:M4"/>
    <mergeCell ref="N4:P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8C9-A113-42D4-80DD-33C29CAEA4F0}">
  <dimension ref="A1:Y41"/>
  <sheetViews>
    <sheetView showGridLines="0" zoomScale="80" zoomScaleNormal="80" workbookViewId="0"/>
  </sheetViews>
  <sheetFormatPr defaultRowHeight="14.5" x14ac:dyDescent="0.35"/>
  <cols>
    <col min="1" max="1" width="32.26953125" bestFit="1" customWidth="1"/>
    <col min="2" max="25" width="12.7265625" style="1" customWidth="1"/>
  </cols>
  <sheetData>
    <row r="1" spans="1:25" x14ac:dyDescent="0.35">
      <c r="A1" s="24" t="s">
        <v>99</v>
      </c>
    </row>
    <row r="2" spans="1:25" x14ac:dyDescent="0.35">
      <c r="A2" s="23" t="s">
        <v>113</v>
      </c>
      <c r="B2" s="23"/>
      <c r="C2" s="23"/>
      <c r="D2" s="23"/>
      <c r="E2" s="23"/>
      <c r="F2" s="23"/>
      <c r="G2" s="23"/>
      <c r="H2" s="23"/>
      <c r="I2" s="23"/>
      <c r="K2"/>
      <c r="L2"/>
      <c r="M2"/>
      <c r="N2"/>
      <c r="O2"/>
      <c r="P2"/>
      <c r="Q2"/>
      <c r="R2"/>
      <c r="S2"/>
      <c r="T2"/>
      <c r="U2"/>
      <c r="V2"/>
      <c r="W2"/>
      <c r="X2"/>
      <c r="Y2"/>
    </row>
    <row r="3" spans="1:25" x14ac:dyDescent="0.35">
      <c r="A3" s="23"/>
      <c r="B3" s="23"/>
      <c r="C3" s="23"/>
      <c r="D3" s="23"/>
      <c r="E3" s="23"/>
      <c r="F3" s="23"/>
      <c r="G3" s="23"/>
      <c r="H3" s="23"/>
      <c r="I3" s="23"/>
      <c r="K3"/>
      <c r="L3"/>
      <c r="M3"/>
      <c r="N3"/>
      <c r="O3"/>
      <c r="P3"/>
      <c r="Q3"/>
      <c r="R3"/>
      <c r="S3"/>
      <c r="T3"/>
      <c r="U3"/>
      <c r="V3"/>
      <c r="W3"/>
      <c r="X3"/>
      <c r="Y3"/>
    </row>
    <row r="4" spans="1:25" s="8" customFormat="1" ht="30" customHeight="1" x14ac:dyDescent="0.35">
      <c r="A4" s="7"/>
      <c r="B4" s="84" t="s">
        <v>19</v>
      </c>
      <c r="C4" s="84"/>
      <c r="D4" s="84"/>
      <c r="E4" s="84" t="s">
        <v>20</v>
      </c>
      <c r="F4" s="84"/>
      <c r="G4" s="84"/>
      <c r="H4" s="84" t="s">
        <v>21</v>
      </c>
      <c r="I4" s="84"/>
      <c r="J4" s="84"/>
    </row>
    <row r="5" spans="1:25" x14ac:dyDescent="0.35">
      <c r="A5" s="5" t="s">
        <v>87</v>
      </c>
      <c r="B5" s="79" t="s">
        <v>84</v>
      </c>
      <c r="C5" s="79" t="s">
        <v>85</v>
      </c>
      <c r="D5" s="79" t="s">
        <v>86</v>
      </c>
      <c r="E5" s="79" t="s">
        <v>84</v>
      </c>
      <c r="F5" s="79" t="s">
        <v>85</v>
      </c>
      <c r="G5" s="79" t="s">
        <v>86</v>
      </c>
      <c r="H5" s="79" t="s">
        <v>84</v>
      </c>
      <c r="I5" s="79" t="s">
        <v>85</v>
      </c>
      <c r="J5" s="79" t="s">
        <v>86</v>
      </c>
      <c r="K5"/>
      <c r="L5"/>
      <c r="M5"/>
      <c r="N5"/>
      <c r="O5"/>
      <c r="P5"/>
      <c r="Q5"/>
      <c r="R5"/>
      <c r="S5"/>
      <c r="T5"/>
      <c r="U5"/>
      <c r="V5"/>
      <c r="W5"/>
      <c r="X5"/>
      <c r="Y5"/>
    </row>
    <row r="6" spans="1:25" x14ac:dyDescent="0.35">
      <c r="A6" s="77" t="s">
        <v>0</v>
      </c>
      <c r="B6" s="56">
        <v>38.4</v>
      </c>
      <c r="C6" s="56">
        <v>37.799999999999997</v>
      </c>
      <c r="D6" s="56">
        <v>38.9</v>
      </c>
      <c r="E6" s="56">
        <v>55.2</v>
      </c>
      <c r="F6" s="56">
        <v>54.6</v>
      </c>
      <c r="G6" s="56">
        <v>55.7</v>
      </c>
      <c r="H6" s="56">
        <v>6.5</v>
      </c>
      <c r="I6" s="56">
        <v>6.2</v>
      </c>
      <c r="J6" s="56">
        <v>6.8</v>
      </c>
      <c r="K6"/>
      <c r="L6"/>
      <c r="M6"/>
      <c r="N6"/>
      <c r="O6"/>
      <c r="P6"/>
      <c r="Q6"/>
      <c r="R6"/>
      <c r="S6"/>
      <c r="T6"/>
      <c r="U6"/>
      <c r="V6"/>
      <c r="W6"/>
      <c r="X6"/>
      <c r="Y6"/>
    </row>
    <row r="7" spans="1:25" x14ac:dyDescent="0.35">
      <c r="A7" s="77"/>
      <c r="B7" s="56"/>
      <c r="C7" s="56"/>
      <c r="D7" s="56"/>
      <c r="E7" s="56"/>
      <c r="F7" s="56"/>
      <c r="G7" s="56"/>
      <c r="H7" s="56"/>
      <c r="I7" s="56"/>
      <c r="J7" s="56"/>
      <c r="K7"/>
      <c r="L7"/>
      <c r="M7"/>
      <c r="N7"/>
      <c r="O7"/>
      <c r="P7"/>
      <c r="Q7"/>
      <c r="R7"/>
      <c r="S7"/>
      <c r="T7"/>
      <c r="U7"/>
      <c r="V7"/>
      <c r="W7"/>
      <c r="X7"/>
      <c r="Y7"/>
    </row>
    <row r="8" spans="1:25" x14ac:dyDescent="0.35">
      <c r="A8" s="77" t="s">
        <v>8</v>
      </c>
      <c r="B8" s="56"/>
      <c r="C8" s="56"/>
      <c r="D8" s="56"/>
      <c r="E8" s="56"/>
      <c r="F8" s="56"/>
      <c r="G8" s="56"/>
      <c r="H8" s="56"/>
      <c r="I8" s="56"/>
      <c r="J8" s="56"/>
      <c r="K8"/>
      <c r="L8"/>
      <c r="M8"/>
      <c r="N8"/>
      <c r="O8"/>
      <c r="P8"/>
      <c r="Q8"/>
      <c r="R8"/>
      <c r="S8"/>
      <c r="T8"/>
      <c r="U8"/>
      <c r="V8"/>
      <c r="W8"/>
      <c r="X8"/>
      <c r="Y8"/>
    </row>
    <row r="9" spans="1:25" x14ac:dyDescent="0.35">
      <c r="A9" s="78" t="s">
        <v>1</v>
      </c>
      <c r="B9" s="56">
        <v>40.799999999999997</v>
      </c>
      <c r="C9" s="56">
        <v>39.9</v>
      </c>
      <c r="D9" s="56">
        <v>41.6</v>
      </c>
      <c r="E9" s="56">
        <v>53.3</v>
      </c>
      <c r="F9" s="56">
        <v>52.5</v>
      </c>
      <c r="G9" s="56">
        <v>54.2</v>
      </c>
      <c r="H9" s="56">
        <v>5.9</v>
      </c>
      <c r="I9" s="56">
        <v>5.5</v>
      </c>
      <c r="J9" s="56">
        <v>6.4</v>
      </c>
      <c r="K9"/>
      <c r="L9"/>
      <c r="M9"/>
      <c r="N9"/>
      <c r="O9"/>
      <c r="P9"/>
      <c r="Q9"/>
      <c r="R9"/>
      <c r="S9"/>
      <c r="T9"/>
      <c r="U9"/>
      <c r="V9"/>
      <c r="W9"/>
      <c r="X9"/>
      <c r="Y9"/>
    </row>
    <row r="10" spans="1:25" x14ac:dyDescent="0.35">
      <c r="A10" s="78" t="s">
        <v>2</v>
      </c>
      <c r="B10" s="56">
        <v>36</v>
      </c>
      <c r="C10" s="56">
        <v>35.200000000000003</v>
      </c>
      <c r="D10" s="56">
        <v>36.799999999999997</v>
      </c>
      <c r="E10" s="56">
        <v>57</v>
      </c>
      <c r="F10" s="56">
        <v>56.1</v>
      </c>
      <c r="G10" s="56">
        <v>57.8</v>
      </c>
      <c r="H10" s="56">
        <v>7</v>
      </c>
      <c r="I10" s="56">
        <v>6.6</v>
      </c>
      <c r="J10" s="56">
        <v>7.5</v>
      </c>
      <c r="K10"/>
      <c r="L10"/>
      <c r="M10"/>
      <c r="N10"/>
      <c r="O10"/>
      <c r="P10"/>
      <c r="Q10"/>
      <c r="R10"/>
      <c r="S10"/>
      <c r="T10"/>
      <c r="U10"/>
      <c r="V10"/>
      <c r="W10"/>
      <c r="X10"/>
      <c r="Y10"/>
    </row>
    <row r="11" spans="1:25" x14ac:dyDescent="0.35">
      <c r="A11" s="78"/>
      <c r="B11" s="56"/>
      <c r="C11" s="56"/>
      <c r="D11" s="56"/>
      <c r="E11" s="56"/>
      <c r="F11" s="56"/>
      <c r="G11" s="56"/>
      <c r="H11" s="56"/>
      <c r="I11" s="56"/>
      <c r="J11" s="56"/>
      <c r="K11"/>
      <c r="L11"/>
      <c r="M11"/>
      <c r="N11"/>
      <c r="O11"/>
      <c r="P11"/>
      <c r="Q11"/>
      <c r="R11"/>
      <c r="S11"/>
      <c r="T11"/>
      <c r="U11"/>
      <c r="V11"/>
      <c r="W11"/>
      <c r="X11"/>
      <c r="Y11"/>
    </row>
    <row r="12" spans="1:25" x14ac:dyDescent="0.35">
      <c r="A12" s="77" t="s">
        <v>9</v>
      </c>
      <c r="B12" s="56"/>
      <c r="C12" s="56"/>
      <c r="D12" s="56"/>
      <c r="E12" s="56"/>
      <c r="F12" s="56"/>
      <c r="G12" s="56"/>
      <c r="H12" s="56"/>
      <c r="I12" s="56"/>
      <c r="J12" s="56"/>
      <c r="K12"/>
      <c r="L12"/>
      <c r="M12"/>
      <c r="N12"/>
      <c r="O12"/>
      <c r="P12"/>
      <c r="Q12"/>
      <c r="R12"/>
      <c r="S12"/>
      <c r="T12"/>
      <c r="U12"/>
      <c r="V12"/>
      <c r="W12"/>
      <c r="X12"/>
      <c r="Y12"/>
    </row>
    <row r="13" spans="1:25" x14ac:dyDescent="0.35">
      <c r="A13" s="78" t="s">
        <v>76</v>
      </c>
      <c r="B13" s="56">
        <v>26.3</v>
      </c>
      <c r="C13" s="56">
        <v>24.9</v>
      </c>
      <c r="D13" s="56">
        <v>27.7</v>
      </c>
      <c r="E13" s="56">
        <v>65.599999999999994</v>
      </c>
      <c r="F13" s="56">
        <v>64.099999999999994</v>
      </c>
      <c r="G13" s="56">
        <v>67.099999999999994</v>
      </c>
      <c r="H13" s="56">
        <v>8.1</v>
      </c>
      <c r="I13" s="56">
        <v>7.3</v>
      </c>
      <c r="J13" s="56">
        <v>9.1</v>
      </c>
      <c r="K13"/>
      <c r="L13"/>
      <c r="M13"/>
      <c r="N13"/>
      <c r="O13"/>
      <c r="P13"/>
      <c r="Q13"/>
      <c r="R13"/>
      <c r="S13"/>
      <c r="T13"/>
      <c r="U13"/>
      <c r="V13"/>
      <c r="W13"/>
      <c r="X13"/>
      <c r="Y13"/>
    </row>
    <row r="14" spans="1:25" x14ac:dyDescent="0.35">
      <c r="A14" s="78" t="s">
        <v>77</v>
      </c>
      <c r="B14" s="56">
        <v>34.5</v>
      </c>
      <c r="C14" s="56">
        <v>33.4</v>
      </c>
      <c r="D14" s="56">
        <v>35.6</v>
      </c>
      <c r="E14" s="56">
        <v>59.1</v>
      </c>
      <c r="F14" s="56">
        <v>58</v>
      </c>
      <c r="G14" s="56">
        <v>60.3</v>
      </c>
      <c r="H14" s="56">
        <v>6.4</v>
      </c>
      <c r="I14" s="56">
        <v>5.8</v>
      </c>
      <c r="J14" s="56">
        <v>7</v>
      </c>
      <c r="K14"/>
      <c r="L14"/>
      <c r="M14"/>
      <c r="N14"/>
      <c r="O14"/>
      <c r="P14"/>
      <c r="Q14"/>
      <c r="R14"/>
      <c r="S14"/>
      <c r="T14"/>
      <c r="U14"/>
      <c r="V14"/>
      <c r="W14"/>
      <c r="X14"/>
      <c r="Y14"/>
    </row>
    <row r="15" spans="1:25" x14ac:dyDescent="0.35">
      <c r="A15" s="78" t="s">
        <v>78</v>
      </c>
      <c r="B15" s="56">
        <v>42.5</v>
      </c>
      <c r="C15" s="56">
        <v>41.5</v>
      </c>
      <c r="D15" s="56">
        <v>43.6</v>
      </c>
      <c r="E15" s="56">
        <v>52</v>
      </c>
      <c r="F15" s="56">
        <v>51</v>
      </c>
      <c r="G15" s="56">
        <v>53.1</v>
      </c>
      <c r="H15" s="56">
        <v>5.4</v>
      </c>
      <c r="I15" s="56">
        <v>4.9000000000000004</v>
      </c>
      <c r="J15" s="56">
        <v>6</v>
      </c>
      <c r="K15"/>
      <c r="L15"/>
      <c r="M15"/>
      <c r="N15"/>
      <c r="O15"/>
      <c r="P15"/>
      <c r="Q15"/>
      <c r="R15"/>
      <c r="S15"/>
      <c r="T15"/>
      <c r="U15"/>
      <c r="V15"/>
      <c r="W15"/>
      <c r="X15"/>
      <c r="Y15"/>
    </row>
    <row r="16" spans="1:25" x14ac:dyDescent="0.35">
      <c r="A16" s="78" t="s">
        <v>11</v>
      </c>
      <c r="B16" s="56">
        <v>45.3</v>
      </c>
      <c r="C16" s="56">
        <v>44.2</v>
      </c>
      <c r="D16" s="56">
        <v>46.4</v>
      </c>
      <c r="E16" s="56">
        <v>47.7</v>
      </c>
      <c r="F16" s="56">
        <v>46.6</v>
      </c>
      <c r="G16" s="56">
        <v>48.7</v>
      </c>
      <c r="H16" s="56">
        <v>7</v>
      </c>
      <c r="I16" s="56">
        <v>6.5</v>
      </c>
      <c r="J16" s="56">
        <v>7.6</v>
      </c>
      <c r="K16"/>
      <c r="L16"/>
      <c r="M16"/>
      <c r="N16"/>
      <c r="O16"/>
      <c r="P16"/>
      <c r="Q16"/>
      <c r="R16"/>
      <c r="S16"/>
      <c r="T16"/>
      <c r="U16"/>
      <c r="V16"/>
      <c r="W16"/>
      <c r="X16"/>
      <c r="Y16"/>
    </row>
    <row r="17" spans="1:25" x14ac:dyDescent="0.35">
      <c r="A17" s="78"/>
      <c r="B17" s="56"/>
      <c r="C17" s="56"/>
      <c r="D17" s="56"/>
      <c r="E17" s="56"/>
      <c r="F17" s="56"/>
      <c r="G17" s="56"/>
      <c r="H17" s="56"/>
      <c r="I17" s="56"/>
      <c r="J17" s="56"/>
      <c r="K17"/>
      <c r="L17"/>
      <c r="M17"/>
      <c r="N17"/>
      <c r="O17"/>
      <c r="P17"/>
      <c r="Q17"/>
      <c r="R17"/>
      <c r="S17"/>
      <c r="T17"/>
      <c r="U17"/>
      <c r="V17"/>
      <c r="W17"/>
      <c r="X17"/>
      <c r="Y17"/>
    </row>
    <row r="18" spans="1:25" x14ac:dyDescent="0.35">
      <c r="A18" s="77" t="s">
        <v>10</v>
      </c>
      <c r="B18" s="56"/>
      <c r="C18" s="56"/>
      <c r="D18" s="56"/>
      <c r="E18" s="56"/>
      <c r="F18" s="56"/>
      <c r="G18" s="56"/>
      <c r="H18" s="56"/>
      <c r="I18" s="56"/>
      <c r="J18" s="56"/>
      <c r="K18"/>
      <c r="L18"/>
      <c r="M18"/>
      <c r="N18"/>
      <c r="O18"/>
      <c r="P18"/>
      <c r="Q18"/>
      <c r="R18"/>
      <c r="S18"/>
      <c r="T18"/>
      <c r="U18"/>
      <c r="V18"/>
      <c r="W18"/>
      <c r="X18"/>
      <c r="Y18"/>
    </row>
    <row r="19" spans="1:25" x14ac:dyDescent="0.35">
      <c r="A19" s="78" t="s">
        <v>4</v>
      </c>
      <c r="B19" s="56">
        <v>37</v>
      </c>
      <c r="C19" s="56">
        <v>35.799999999999997</v>
      </c>
      <c r="D19" s="56">
        <v>38.1</v>
      </c>
      <c r="E19" s="56">
        <v>52.8</v>
      </c>
      <c r="F19" s="56">
        <v>51.6</v>
      </c>
      <c r="G19" s="56">
        <v>54</v>
      </c>
      <c r="H19" s="56">
        <v>10.199999999999999</v>
      </c>
      <c r="I19" s="56">
        <v>9.5</v>
      </c>
      <c r="J19" s="56">
        <v>11</v>
      </c>
      <c r="K19"/>
      <c r="L19"/>
      <c r="M19"/>
      <c r="N19"/>
      <c r="O19"/>
      <c r="P19"/>
      <c r="Q19"/>
      <c r="R19"/>
      <c r="S19"/>
      <c r="T19"/>
      <c r="U19"/>
      <c r="V19"/>
      <c r="W19"/>
      <c r="X19"/>
      <c r="Y19"/>
    </row>
    <row r="20" spans="1:25" x14ac:dyDescent="0.35">
      <c r="A20" s="78" t="s">
        <v>5</v>
      </c>
      <c r="B20" s="56">
        <v>36.6</v>
      </c>
      <c r="C20" s="56">
        <v>35.6</v>
      </c>
      <c r="D20" s="56">
        <v>37.6</v>
      </c>
      <c r="E20" s="56">
        <v>57.8</v>
      </c>
      <c r="F20" s="56">
        <v>56.8</v>
      </c>
      <c r="G20" s="56">
        <v>58.8</v>
      </c>
      <c r="H20" s="56">
        <v>5.6</v>
      </c>
      <c r="I20" s="56">
        <v>5.0999999999999996</v>
      </c>
      <c r="J20" s="56">
        <v>6.1</v>
      </c>
      <c r="K20"/>
      <c r="L20"/>
      <c r="M20"/>
      <c r="N20"/>
      <c r="O20"/>
      <c r="P20"/>
      <c r="Q20"/>
      <c r="R20"/>
      <c r="S20"/>
      <c r="T20"/>
      <c r="U20"/>
      <c r="V20"/>
      <c r="W20"/>
      <c r="X20"/>
      <c r="Y20"/>
    </row>
    <row r="21" spans="1:25" x14ac:dyDescent="0.35">
      <c r="A21" s="78" t="s">
        <v>6</v>
      </c>
      <c r="B21" s="56">
        <v>39.1</v>
      </c>
      <c r="C21" s="56">
        <v>38.200000000000003</v>
      </c>
      <c r="D21" s="56">
        <v>40</v>
      </c>
      <c r="E21" s="56">
        <v>56.9</v>
      </c>
      <c r="F21" s="56">
        <v>56</v>
      </c>
      <c r="G21" s="56">
        <v>57.8</v>
      </c>
      <c r="H21" s="56">
        <v>4.0999999999999996</v>
      </c>
      <c r="I21" s="56">
        <v>3.7</v>
      </c>
      <c r="J21" s="56">
        <v>4.5</v>
      </c>
      <c r="K21"/>
      <c r="L21"/>
      <c r="M21"/>
      <c r="N21"/>
      <c r="O21"/>
      <c r="P21"/>
      <c r="Q21"/>
      <c r="R21"/>
      <c r="S21"/>
      <c r="T21"/>
      <c r="U21"/>
      <c r="V21"/>
      <c r="W21"/>
      <c r="X21"/>
      <c r="Y21"/>
    </row>
    <row r="22" spans="1:25" x14ac:dyDescent="0.35">
      <c r="A22" s="78" t="s">
        <v>3</v>
      </c>
      <c r="B22" s="56">
        <v>49.9</v>
      </c>
      <c r="C22" s="56">
        <v>47.1</v>
      </c>
      <c r="D22" s="56">
        <v>52.8</v>
      </c>
      <c r="E22" s="56">
        <v>37.9</v>
      </c>
      <c r="F22" s="56">
        <v>35.299999999999997</v>
      </c>
      <c r="G22" s="56">
        <v>40.700000000000003</v>
      </c>
      <c r="H22" s="56">
        <v>12.1</v>
      </c>
      <c r="I22" s="56">
        <v>10.3</v>
      </c>
      <c r="J22" s="56">
        <v>14.2</v>
      </c>
      <c r="K22"/>
      <c r="L22"/>
      <c r="M22"/>
      <c r="N22"/>
      <c r="O22"/>
      <c r="P22"/>
      <c r="Q22"/>
      <c r="R22"/>
      <c r="S22"/>
      <c r="T22"/>
      <c r="U22"/>
      <c r="V22"/>
      <c r="W22"/>
      <c r="X22"/>
      <c r="Y22"/>
    </row>
    <row r="24" spans="1:25" x14ac:dyDescent="0.35">
      <c r="A24" s="58" t="s">
        <v>90</v>
      </c>
    </row>
    <row r="25" spans="1:25" x14ac:dyDescent="0.35">
      <c r="B25" s="20"/>
      <c r="C25" s="20"/>
      <c r="D25" s="20"/>
      <c r="E25" s="20"/>
      <c r="F25" s="20"/>
      <c r="G25" s="20"/>
      <c r="H25" s="20"/>
      <c r="I25" s="20"/>
      <c r="J25" s="20"/>
    </row>
    <row r="26" spans="1:25" x14ac:dyDescent="0.35">
      <c r="B26" s="20"/>
      <c r="C26" s="20"/>
      <c r="D26" s="20"/>
      <c r="E26" s="20"/>
      <c r="F26" s="20"/>
      <c r="G26" s="20"/>
      <c r="H26" s="20"/>
      <c r="I26" s="20"/>
      <c r="J26" s="20"/>
    </row>
    <row r="27" spans="1:25" x14ac:dyDescent="0.35">
      <c r="B27" s="20"/>
      <c r="C27" s="20"/>
      <c r="D27" s="20"/>
      <c r="E27" s="20"/>
      <c r="F27" s="20"/>
      <c r="G27" s="20"/>
      <c r="H27" s="20"/>
      <c r="I27" s="20"/>
      <c r="J27" s="20"/>
    </row>
    <row r="28" spans="1:25" x14ac:dyDescent="0.35">
      <c r="B28" s="20"/>
      <c r="C28" s="20"/>
      <c r="D28" s="20"/>
      <c r="E28" s="20"/>
      <c r="F28" s="20"/>
      <c r="G28" s="20"/>
      <c r="H28" s="20"/>
      <c r="I28" s="20"/>
      <c r="J28" s="20"/>
    </row>
    <row r="29" spans="1:25" x14ac:dyDescent="0.35">
      <c r="B29" s="20"/>
      <c r="C29" s="20"/>
      <c r="D29" s="20"/>
      <c r="E29" s="20"/>
      <c r="F29" s="20"/>
      <c r="G29" s="20"/>
      <c r="H29" s="20"/>
      <c r="I29" s="20"/>
      <c r="J29" s="20"/>
    </row>
    <row r="30" spans="1:25" x14ac:dyDescent="0.35">
      <c r="B30" s="20"/>
      <c r="C30" s="20"/>
      <c r="D30" s="20"/>
      <c r="E30" s="20"/>
      <c r="F30" s="20"/>
      <c r="G30" s="20"/>
      <c r="H30" s="20"/>
      <c r="I30" s="20"/>
      <c r="J30" s="20"/>
    </row>
    <row r="31" spans="1:25" x14ac:dyDescent="0.35">
      <c r="B31" s="20"/>
      <c r="C31" s="20"/>
      <c r="D31" s="20"/>
      <c r="E31" s="20"/>
      <c r="F31" s="20"/>
      <c r="G31" s="20"/>
      <c r="H31" s="20"/>
      <c r="I31" s="20"/>
      <c r="J31" s="20"/>
    </row>
    <row r="32" spans="1:25"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sheetData>
  <mergeCells count="3">
    <mergeCell ref="B4:D4"/>
    <mergeCell ref="E4:G4"/>
    <mergeCell ref="H4:J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761E-8438-4D7B-B0AD-398D05DE22CD}">
  <dimension ref="A1:Y44"/>
  <sheetViews>
    <sheetView showGridLines="0" zoomScale="80" zoomScaleNormal="80" workbookViewId="0"/>
  </sheetViews>
  <sheetFormatPr defaultRowHeight="14.5" x14ac:dyDescent="0.35"/>
  <cols>
    <col min="1" max="1" width="32.26953125" bestFit="1" customWidth="1"/>
    <col min="2" max="25" width="12.7265625" style="1" customWidth="1"/>
  </cols>
  <sheetData>
    <row r="1" spans="1:25" x14ac:dyDescent="0.35">
      <c r="A1" s="24" t="s">
        <v>100</v>
      </c>
    </row>
    <row r="2" spans="1:25" x14ac:dyDescent="0.35">
      <c r="A2" s="23" t="s">
        <v>126</v>
      </c>
      <c r="B2" s="23"/>
      <c r="C2" s="23"/>
      <c r="D2" s="23"/>
      <c r="E2" s="23"/>
      <c r="F2" s="23"/>
      <c r="G2" s="23"/>
      <c r="H2" s="23"/>
      <c r="I2" s="23"/>
      <c r="J2" s="23"/>
      <c r="K2" s="23"/>
      <c r="L2" s="23"/>
      <c r="M2" s="23"/>
      <c r="N2" s="23"/>
      <c r="O2" s="23"/>
      <c r="Q2"/>
      <c r="R2"/>
      <c r="S2"/>
      <c r="T2"/>
      <c r="U2"/>
      <c r="V2"/>
      <c r="W2"/>
      <c r="X2"/>
      <c r="Y2"/>
    </row>
    <row r="3" spans="1:25" x14ac:dyDescent="0.35">
      <c r="A3" s="23"/>
      <c r="B3" s="23"/>
      <c r="C3" s="23"/>
      <c r="D3" s="23"/>
      <c r="E3" s="23"/>
      <c r="F3" s="23"/>
      <c r="G3" s="23"/>
      <c r="H3" s="23"/>
      <c r="I3" s="23"/>
      <c r="J3" s="23"/>
      <c r="K3" s="23"/>
      <c r="L3" s="23"/>
      <c r="M3" s="23"/>
      <c r="N3" s="23"/>
      <c r="O3" s="23"/>
      <c r="Q3"/>
      <c r="R3"/>
      <c r="S3"/>
      <c r="T3"/>
      <c r="U3"/>
      <c r="V3"/>
      <c r="W3"/>
      <c r="X3"/>
      <c r="Y3"/>
    </row>
    <row r="4" spans="1:25" s="8" customFormat="1" ht="30" customHeight="1" x14ac:dyDescent="0.35">
      <c r="A4" s="7"/>
      <c r="B4" s="83" t="s">
        <v>12</v>
      </c>
      <c r="C4" s="83"/>
      <c r="D4" s="83"/>
      <c r="E4" s="83" t="s">
        <v>13</v>
      </c>
      <c r="F4" s="83"/>
      <c r="G4" s="83"/>
      <c r="H4" s="83" t="s">
        <v>16</v>
      </c>
      <c r="I4" s="83"/>
      <c r="J4" s="83"/>
      <c r="K4" s="83" t="s">
        <v>14</v>
      </c>
      <c r="L4" s="83"/>
      <c r="M4" s="83"/>
      <c r="N4" s="83" t="s">
        <v>15</v>
      </c>
      <c r="O4" s="83"/>
      <c r="P4" s="83"/>
    </row>
    <row r="5" spans="1:25"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c r="R5"/>
      <c r="S5"/>
      <c r="T5"/>
      <c r="U5"/>
      <c r="V5"/>
      <c r="W5"/>
      <c r="X5"/>
      <c r="Y5"/>
    </row>
    <row r="6" spans="1:25" x14ac:dyDescent="0.35">
      <c r="A6" s="77" t="s">
        <v>0</v>
      </c>
      <c r="B6" s="56">
        <v>5</v>
      </c>
      <c r="C6" s="56">
        <v>4</v>
      </c>
      <c r="D6" s="56">
        <v>6.3</v>
      </c>
      <c r="E6" s="56">
        <v>21.1</v>
      </c>
      <c r="F6" s="56">
        <v>19.100000000000001</v>
      </c>
      <c r="G6" s="56">
        <v>23.2</v>
      </c>
      <c r="H6" s="56">
        <v>25.4</v>
      </c>
      <c r="I6" s="56">
        <v>23.3</v>
      </c>
      <c r="J6" s="56">
        <v>27.5</v>
      </c>
      <c r="K6" s="56">
        <v>33.1</v>
      </c>
      <c r="L6" s="56">
        <v>30.8</v>
      </c>
      <c r="M6" s="56">
        <v>35.4</v>
      </c>
      <c r="N6" s="56">
        <v>27</v>
      </c>
      <c r="O6" s="56">
        <v>24.8</v>
      </c>
      <c r="P6" s="56">
        <v>29.2</v>
      </c>
      <c r="Q6"/>
      <c r="R6"/>
      <c r="S6"/>
      <c r="T6"/>
      <c r="U6"/>
      <c r="V6"/>
      <c r="W6"/>
      <c r="X6"/>
      <c r="Y6"/>
    </row>
    <row r="7" spans="1:25" x14ac:dyDescent="0.35">
      <c r="A7" s="77"/>
      <c r="B7" s="72"/>
      <c r="C7" s="72"/>
      <c r="D7" s="72"/>
      <c r="E7" s="72"/>
      <c r="F7" s="72"/>
      <c r="G7" s="72"/>
      <c r="H7" s="72"/>
      <c r="I7" s="72"/>
      <c r="J7" s="72"/>
      <c r="K7" s="72"/>
      <c r="L7" s="72"/>
      <c r="M7" s="72"/>
      <c r="N7" s="72"/>
      <c r="O7" s="72"/>
      <c r="P7" s="72"/>
      <c r="Q7"/>
      <c r="R7"/>
      <c r="S7"/>
      <c r="T7"/>
      <c r="U7"/>
      <c r="V7"/>
      <c r="W7"/>
      <c r="X7"/>
      <c r="Y7"/>
    </row>
    <row r="8" spans="1:25" x14ac:dyDescent="0.35">
      <c r="A8" s="77" t="s">
        <v>8</v>
      </c>
      <c r="B8" s="72"/>
      <c r="C8" s="72"/>
      <c r="D8" s="72"/>
      <c r="E8" s="72"/>
      <c r="F8" s="72"/>
      <c r="G8" s="72"/>
      <c r="H8" s="72"/>
      <c r="I8" s="72"/>
      <c r="J8" s="72"/>
      <c r="K8" s="72"/>
      <c r="L8" s="72"/>
      <c r="M8" s="72"/>
      <c r="N8" s="72"/>
      <c r="O8" s="72"/>
      <c r="P8" s="72"/>
      <c r="Q8"/>
      <c r="R8"/>
      <c r="S8"/>
      <c r="T8"/>
      <c r="U8"/>
      <c r="V8"/>
      <c r="W8"/>
      <c r="X8"/>
      <c r="Y8"/>
    </row>
    <row r="9" spans="1:25" x14ac:dyDescent="0.35">
      <c r="A9" s="78" t="s">
        <v>1</v>
      </c>
      <c r="B9" s="56">
        <v>4.8</v>
      </c>
      <c r="C9" s="56">
        <v>3.5</v>
      </c>
      <c r="D9" s="56">
        <v>6.6</v>
      </c>
      <c r="E9" s="56">
        <v>25.4</v>
      </c>
      <c r="F9" s="56">
        <v>22.3</v>
      </c>
      <c r="G9" s="56">
        <v>28.7</v>
      </c>
      <c r="H9" s="56">
        <v>24.3</v>
      </c>
      <c r="I9" s="56">
        <v>21.3</v>
      </c>
      <c r="J9" s="56">
        <v>27.4</v>
      </c>
      <c r="K9" s="56">
        <v>35.9</v>
      </c>
      <c r="L9" s="56">
        <v>32.5</v>
      </c>
      <c r="M9" s="56">
        <v>39.4</v>
      </c>
      <c r="N9" s="56">
        <v>24.7</v>
      </c>
      <c r="O9" s="56">
        <v>21.6</v>
      </c>
      <c r="P9" s="56">
        <v>28</v>
      </c>
      <c r="Q9"/>
      <c r="R9"/>
      <c r="S9"/>
      <c r="T9"/>
      <c r="U9"/>
      <c r="V9"/>
      <c r="W9"/>
      <c r="X9"/>
      <c r="Y9"/>
    </row>
    <row r="10" spans="1:25" x14ac:dyDescent="0.35">
      <c r="A10" s="78" t="s">
        <v>2</v>
      </c>
      <c r="B10" s="56">
        <v>5.2</v>
      </c>
      <c r="C10" s="56">
        <v>3.8</v>
      </c>
      <c r="D10" s="56">
        <v>7</v>
      </c>
      <c r="E10" s="56">
        <v>17.600000000000001</v>
      </c>
      <c r="F10" s="56">
        <v>15.1</v>
      </c>
      <c r="G10" s="56">
        <v>20.3</v>
      </c>
      <c r="H10" s="56">
        <v>26.3</v>
      </c>
      <c r="I10" s="56">
        <v>23.5</v>
      </c>
      <c r="J10" s="56">
        <v>29.3</v>
      </c>
      <c r="K10" s="56">
        <v>30.7</v>
      </c>
      <c r="L10" s="56">
        <v>27.8</v>
      </c>
      <c r="M10" s="56">
        <v>33.9</v>
      </c>
      <c r="N10" s="56">
        <v>28.9</v>
      </c>
      <c r="O10" s="56">
        <v>26</v>
      </c>
      <c r="P10" s="56">
        <v>32</v>
      </c>
      <c r="Q10"/>
      <c r="R10"/>
      <c r="S10"/>
      <c r="T10"/>
      <c r="U10"/>
      <c r="V10"/>
      <c r="W10"/>
      <c r="X10"/>
      <c r="Y10"/>
    </row>
    <row r="11" spans="1:25" x14ac:dyDescent="0.35">
      <c r="A11" s="78"/>
      <c r="B11" s="56"/>
      <c r="C11" s="56"/>
      <c r="D11" s="56"/>
      <c r="E11" s="56"/>
      <c r="F11" s="56"/>
      <c r="G11" s="56"/>
      <c r="H11" s="56"/>
      <c r="I11" s="56"/>
      <c r="J11" s="56"/>
      <c r="K11" s="56"/>
      <c r="L11" s="56"/>
      <c r="M11" s="56"/>
      <c r="N11" s="56"/>
      <c r="O11" s="56"/>
      <c r="P11" s="56"/>
      <c r="Q11"/>
      <c r="R11"/>
      <c r="S11"/>
      <c r="T11"/>
      <c r="U11"/>
      <c r="V11"/>
      <c r="W11"/>
      <c r="X11"/>
      <c r="Y11"/>
    </row>
    <row r="12" spans="1:25" x14ac:dyDescent="0.35">
      <c r="A12" s="77" t="s">
        <v>9</v>
      </c>
      <c r="B12" s="72"/>
      <c r="C12" s="72"/>
      <c r="D12" s="72"/>
      <c r="E12" s="72"/>
      <c r="F12" s="72"/>
      <c r="G12" s="72"/>
      <c r="H12" s="72"/>
      <c r="I12" s="72"/>
      <c r="J12" s="72"/>
      <c r="K12" s="72"/>
      <c r="L12" s="72"/>
      <c r="M12" s="72"/>
      <c r="N12" s="72"/>
      <c r="O12" s="72"/>
      <c r="P12" s="72"/>
      <c r="Q12"/>
      <c r="R12"/>
      <c r="S12"/>
      <c r="T12"/>
      <c r="U12"/>
      <c r="V12"/>
      <c r="W12"/>
      <c r="X12"/>
      <c r="Y12"/>
    </row>
    <row r="13" spans="1:25" x14ac:dyDescent="0.35">
      <c r="A13" s="78" t="s">
        <v>76</v>
      </c>
      <c r="B13" s="56">
        <v>4</v>
      </c>
      <c r="C13" s="56">
        <v>2</v>
      </c>
      <c r="D13" s="56">
        <v>7.8</v>
      </c>
      <c r="E13" s="56">
        <v>19.100000000000001</v>
      </c>
      <c r="F13" s="56">
        <v>14.9</v>
      </c>
      <c r="G13" s="56">
        <v>24</v>
      </c>
      <c r="H13" s="56">
        <v>18.7</v>
      </c>
      <c r="I13" s="56">
        <v>14.6</v>
      </c>
      <c r="J13" s="56">
        <v>23.6</v>
      </c>
      <c r="K13" s="56">
        <v>43.1</v>
      </c>
      <c r="L13" s="56">
        <v>37.5</v>
      </c>
      <c r="M13" s="56">
        <v>48.9</v>
      </c>
      <c r="N13" s="56">
        <v>31.4</v>
      </c>
      <c r="O13" s="56">
        <v>26.2</v>
      </c>
      <c r="P13" s="56">
        <v>37</v>
      </c>
      <c r="Q13"/>
      <c r="R13"/>
      <c r="S13"/>
      <c r="T13"/>
      <c r="U13"/>
      <c r="V13"/>
      <c r="W13"/>
      <c r="X13"/>
      <c r="Y13"/>
    </row>
    <row r="14" spans="1:25" x14ac:dyDescent="0.35">
      <c r="A14" s="78" t="s">
        <v>77</v>
      </c>
      <c r="B14" s="56">
        <v>3.8</v>
      </c>
      <c r="C14" s="56">
        <v>2.4</v>
      </c>
      <c r="D14" s="56">
        <v>6</v>
      </c>
      <c r="E14" s="56">
        <v>20.2</v>
      </c>
      <c r="F14" s="56">
        <v>16.399999999999999</v>
      </c>
      <c r="G14" s="56">
        <v>24.5</v>
      </c>
      <c r="H14" s="56">
        <v>27.2</v>
      </c>
      <c r="I14" s="56">
        <v>23.2</v>
      </c>
      <c r="J14" s="56">
        <v>31.6</v>
      </c>
      <c r="K14" s="56">
        <v>44.3</v>
      </c>
      <c r="L14" s="56">
        <v>39.6</v>
      </c>
      <c r="M14" s="56">
        <v>49</v>
      </c>
      <c r="N14" s="56">
        <v>21.2</v>
      </c>
      <c r="O14" s="56">
        <v>17.600000000000001</v>
      </c>
      <c r="P14" s="56">
        <v>25.3</v>
      </c>
      <c r="Q14"/>
      <c r="R14"/>
      <c r="S14"/>
      <c r="T14"/>
      <c r="U14"/>
      <c r="V14"/>
      <c r="W14"/>
      <c r="X14"/>
      <c r="Y14"/>
    </row>
    <row r="15" spans="1:25" x14ac:dyDescent="0.35">
      <c r="A15" s="78" t="s">
        <v>78</v>
      </c>
      <c r="B15" s="56">
        <v>6.1</v>
      </c>
      <c r="C15" s="56">
        <v>4.0999999999999996</v>
      </c>
      <c r="D15" s="56">
        <v>9</v>
      </c>
      <c r="E15" s="56">
        <v>22.1</v>
      </c>
      <c r="F15" s="56">
        <v>18.3</v>
      </c>
      <c r="G15" s="56">
        <v>26.5</v>
      </c>
      <c r="H15" s="56">
        <v>19.2</v>
      </c>
      <c r="I15" s="56">
        <v>15.7</v>
      </c>
      <c r="J15" s="56">
        <v>23.3</v>
      </c>
      <c r="K15" s="56">
        <v>25.7</v>
      </c>
      <c r="L15" s="56">
        <v>21.7</v>
      </c>
      <c r="M15" s="56">
        <v>30.1</v>
      </c>
      <c r="N15" s="56">
        <v>35.1</v>
      </c>
      <c r="O15" s="56">
        <v>30.5</v>
      </c>
      <c r="P15" s="56">
        <v>40.1</v>
      </c>
      <c r="Q15"/>
      <c r="R15"/>
      <c r="S15"/>
      <c r="T15"/>
      <c r="U15"/>
      <c r="V15"/>
      <c r="W15"/>
      <c r="X15"/>
      <c r="Y15"/>
    </row>
    <row r="16" spans="1:25" x14ac:dyDescent="0.35">
      <c r="A16" s="78" t="s">
        <v>11</v>
      </c>
      <c r="B16" s="56">
        <v>6.1</v>
      </c>
      <c r="C16" s="56">
        <v>4.3</v>
      </c>
      <c r="D16" s="56">
        <v>8.6</v>
      </c>
      <c r="E16" s="56">
        <v>22.6</v>
      </c>
      <c r="F16" s="56">
        <v>19.3</v>
      </c>
      <c r="G16" s="56">
        <v>26.4</v>
      </c>
      <c r="H16" s="56">
        <v>34.299999999999997</v>
      </c>
      <c r="I16" s="56">
        <v>30.4</v>
      </c>
      <c r="J16" s="56">
        <v>38.4</v>
      </c>
      <c r="K16" s="56">
        <v>20.2</v>
      </c>
      <c r="L16" s="56">
        <v>17</v>
      </c>
      <c r="M16" s="56">
        <v>23.8</v>
      </c>
      <c r="N16" s="56">
        <v>22.3</v>
      </c>
      <c r="O16" s="56">
        <v>19</v>
      </c>
      <c r="P16" s="56">
        <v>25.9</v>
      </c>
      <c r="Q16"/>
      <c r="R16"/>
      <c r="S16"/>
      <c r="T16"/>
      <c r="U16"/>
      <c r="V16"/>
      <c r="W16"/>
      <c r="X16"/>
      <c r="Y16"/>
    </row>
    <row r="17" spans="1:25" x14ac:dyDescent="0.35">
      <c r="A17" s="78"/>
      <c r="B17" s="56"/>
      <c r="C17" s="56"/>
      <c r="D17" s="56"/>
      <c r="E17" s="56"/>
      <c r="F17" s="56"/>
      <c r="G17" s="56"/>
      <c r="H17" s="56"/>
      <c r="I17" s="56"/>
      <c r="J17" s="56"/>
      <c r="K17" s="56"/>
      <c r="L17" s="56"/>
      <c r="M17" s="56"/>
      <c r="N17" s="56"/>
      <c r="O17" s="56"/>
      <c r="P17" s="56"/>
      <c r="Q17"/>
      <c r="R17"/>
      <c r="S17"/>
      <c r="T17"/>
      <c r="U17"/>
      <c r="V17"/>
      <c r="W17"/>
      <c r="X17"/>
      <c r="Y17"/>
    </row>
    <row r="18" spans="1:25" x14ac:dyDescent="0.35">
      <c r="A18" s="77" t="s">
        <v>10</v>
      </c>
      <c r="B18" s="72"/>
      <c r="C18" s="72"/>
      <c r="D18" s="72"/>
      <c r="E18" s="72"/>
      <c r="F18" s="72"/>
      <c r="G18" s="72"/>
      <c r="H18" s="72"/>
      <c r="I18" s="72"/>
      <c r="J18" s="72"/>
      <c r="K18" s="72"/>
      <c r="L18" s="72"/>
      <c r="M18" s="72"/>
      <c r="N18" s="72"/>
      <c r="O18" s="72"/>
      <c r="P18" s="72"/>
      <c r="Q18"/>
      <c r="R18"/>
      <c r="S18"/>
      <c r="T18"/>
      <c r="U18"/>
      <c r="V18"/>
      <c r="W18"/>
      <c r="X18"/>
      <c r="Y18"/>
    </row>
    <row r="19" spans="1:25" x14ac:dyDescent="0.35">
      <c r="A19" s="78" t="s">
        <v>4</v>
      </c>
      <c r="B19" s="56">
        <v>5.7</v>
      </c>
      <c r="C19" s="56">
        <v>4.0999999999999996</v>
      </c>
      <c r="D19" s="56">
        <v>7.9</v>
      </c>
      <c r="E19" s="56">
        <v>25.6</v>
      </c>
      <c r="F19" s="56">
        <v>22.3</v>
      </c>
      <c r="G19" s="56">
        <v>29.3</v>
      </c>
      <c r="H19" s="56">
        <v>27</v>
      </c>
      <c r="I19" s="56">
        <v>23.7</v>
      </c>
      <c r="J19" s="56">
        <v>30.5</v>
      </c>
      <c r="K19" s="56">
        <v>25.9</v>
      </c>
      <c r="L19" s="56">
        <v>22.6</v>
      </c>
      <c r="M19" s="56">
        <v>29.6</v>
      </c>
      <c r="N19" s="56">
        <v>24.7</v>
      </c>
      <c r="O19" s="56">
        <v>21.5</v>
      </c>
      <c r="P19" s="56">
        <v>28.2</v>
      </c>
      <c r="Q19"/>
      <c r="R19"/>
      <c r="S19"/>
      <c r="T19"/>
      <c r="U19"/>
      <c r="V19"/>
      <c r="W19"/>
      <c r="X19"/>
      <c r="Y19"/>
    </row>
    <row r="20" spans="1:25" x14ac:dyDescent="0.35">
      <c r="A20" s="78" t="s">
        <v>5</v>
      </c>
      <c r="B20" s="56">
        <v>4.7</v>
      </c>
      <c r="C20" s="56">
        <v>2.9</v>
      </c>
      <c r="D20" s="56">
        <v>7.5</v>
      </c>
      <c r="E20" s="56">
        <v>21.4</v>
      </c>
      <c r="F20" s="56">
        <v>17.899999999999999</v>
      </c>
      <c r="G20" s="56">
        <v>25.4</v>
      </c>
      <c r="H20" s="56">
        <v>20.7</v>
      </c>
      <c r="I20" s="56">
        <v>17.3</v>
      </c>
      <c r="J20" s="56">
        <v>24.6</v>
      </c>
      <c r="K20" s="56">
        <v>36.299999999999997</v>
      </c>
      <c r="L20" s="56">
        <v>32</v>
      </c>
      <c r="M20" s="56">
        <v>40.799999999999997</v>
      </c>
      <c r="N20" s="56">
        <v>29.1</v>
      </c>
      <c r="O20" s="56">
        <v>25.1</v>
      </c>
      <c r="P20" s="56">
        <v>33.5</v>
      </c>
      <c r="Q20"/>
      <c r="R20"/>
      <c r="S20"/>
      <c r="T20"/>
      <c r="U20"/>
      <c r="V20"/>
      <c r="W20"/>
      <c r="X20"/>
      <c r="Y20"/>
    </row>
    <row r="21" spans="1:25" x14ac:dyDescent="0.35">
      <c r="A21" s="78" t="s">
        <v>6</v>
      </c>
      <c r="B21" s="56">
        <v>3.8</v>
      </c>
      <c r="C21" s="56">
        <v>2.2000000000000002</v>
      </c>
      <c r="D21" s="56">
        <v>6.2</v>
      </c>
      <c r="E21" s="56">
        <v>12.3</v>
      </c>
      <c r="F21" s="56">
        <v>9.3000000000000007</v>
      </c>
      <c r="G21" s="56">
        <v>16</v>
      </c>
      <c r="H21" s="56">
        <v>29.8</v>
      </c>
      <c r="I21" s="56">
        <v>25.4</v>
      </c>
      <c r="J21" s="56">
        <v>34.6</v>
      </c>
      <c r="K21" s="56">
        <v>46</v>
      </c>
      <c r="L21" s="56">
        <v>41.1</v>
      </c>
      <c r="M21" s="56">
        <v>50.9</v>
      </c>
      <c r="N21" s="56">
        <v>25.2</v>
      </c>
      <c r="O21" s="56">
        <v>21.1</v>
      </c>
      <c r="P21" s="56">
        <v>29.7</v>
      </c>
      <c r="Q21"/>
      <c r="R21"/>
      <c r="S21"/>
      <c r="T21"/>
      <c r="U21"/>
      <c r="V21"/>
      <c r="W21"/>
      <c r="X21"/>
      <c r="Y21"/>
    </row>
    <row r="22" spans="1:25" x14ac:dyDescent="0.35">
      <c r="A22" s="78" t="s">
        <v>3</v>
      </c>
      <c r="B22" s="56">
        <v>6.3</v>
      </c>
      <c r="C22" s="56">
        <v>3.5</v>
      </c>
      <c r="D22" s="56">
        <v>11</v>
      </c>
      <c r="E22" s="56">
        <v>23.9</v>
      </c>
      <c r="F22" s="56">
        <v>17.3</v>
      </c>
      <c r="G22" s="56">
        <v>32</v>
      </c>
      <c r="H22" s="56">
        <v>21.1</v>
      </c>
      <c r="I22" s="56">
        <v>15.1</v>
      </c>
      <c r="J22" s="56">
        <v>28.7</v>
      </c>
      <c r="K22" s="56">
        <v>21</v>
      </c>
      <c r="L22" s="56">
        <v>14.9</v>
      </c>
      <c r="M22" s="56">
        <v>28.9</v>
      </c>
      <c r="N22" s="56">
        <v>34.1</v>
      </c>
      <c r="O22" s="56">
        <v>26.4</v>
      </c>
      <c r="P22" s="56">
        <v>42.7</v>
      </c>
      <c r="Q22"/>
      <c r="R22"/>
      <c r="S22"/>
      <c r="T22"/>
      <c r="U22"/>
      <c r="V22"/>
      <c r="W22"/>
      <c r="X22"/>
      <c r="Y22"/>
    </row>
    <row r="24" spans="1:25" x14ac:dyDescent="0.35">
      <c r="A24" s="58" t="s">
        <v>90</v>
      </c>
    </row>
    <row r="25" spans="1:25" x14ac:dyDescent="0.35">
      <c r="C25" s="20"/>
      <c r="D25" s="20"/>
      <c r="E25" s="20"/>
      <c r="F25" s="20"/>
      <c r="G25" s="20"/>
      <c r="H25" s="20"/>
      <c r="I25" s="20"/>
      <c r="J25" s="20"/>
      <c r="K25" s="20"/>
      <c r="L25" s="20"/>
      <c r="M25" s="20"/>
      <c r="N25" s="20"/>
      <c r="O25" s="20"/>
      <c r="P25" s="20"/>
    </row>
    <row r="26" spans="1:25" x14ac:dyDescent="0.35">
      <c r="B26" s="20"/>
      <c r="C26" s="20"/>
      <c r="D26" s="20"/>
      <c r="E26" s="20"/>
      <c r="F26" s="20"/>
      <c r="G26" s="20"/>
      <c r="H26" s="20"/>
      <c r="I26" s="20"/>
      <c r="J26" s="20"/>
      <c r="K26" s="20"/>
      <c r="L26" s="20"/>
      <c r="M26" s="20"/>
      <c r="N26" s="20"/>
      <c r="O26" s="20"/>
      <c r="P26" s="20"/>
    </row>
    <row r="27" spans="1:25" x14ac:dyDescent="0.35">
      <c r="B27" s="20"/>
      <c r="C27" s="20"/>
      <c r="D27" s="20"/>
      <c r="E27" s="20"/>
      <c r="F27" s="20"/>
      <c r="G27" s="20"/>
      <c r="H27" s="20"/>
      <c r="I27" s="20"/>
      <c r="J27" s="20"/>
      <c r="K27" s="20"/>
      <c r="L27" s="20"/>
      <c r="M27" s="20"/>
      <c r="N27" s="20"/>
      <c r="O27" s="20"/>
      <c r="P27" s="20"/>
    </row>
    <row r="28" spans="1:25" x14ac:dyDescent="0.35">
      <c r="B28" s="20"/>
      <c r="C28" s="20"/>
      <c r="D28" s="20"/>
      <c r="E28" s="20"/>
      <c r="F28" s="20"/>
      <c r="G28" s="20"/>
      <c r="H28" s="20"/>
      <c r="I28" s="20"/>
      <c r="J28" s="20"/>
      <c r="K28" s="20"/>
      <c r="L28" s="20"/>
      <c r="M28" s="20"/>
      <c r="N28" s="20"/>
      <c r="O28" s="20"/>
      <c r="P28" s="20"/>
    </row>
    <row r="29" spans="1:25" x14ac:dyDescent="0.35">
      <c r="B29" s="20"/>
      <c r="C29" s="20"/>
      <c r="D29" s="20"/>
      <c r="E29" s="20"/>
      <c r="F29" s="20"/>
      <c r="G29" s="20"/>
      <c r="H29" s="20"/>
      <c r="I29" s="20"/>
      <c r="J29" s="20"/>
      <c r="K29" s="20"/>
      <c r="L29" s="20"/>
      <c r="M29" s="20"/>
      <c r="N29" s="20"/>
      <c r="O29" s="20"/>
      <c r="P29" s="20"/>
    </row>
    <row r="30" spans="1:25" x14ac:dyDescent="0.35">
      <c r="B30" s="20"/>
      <c r="C30" s="20"/>
      <c r="D30" s="20"/>
      <c r="E30" s="20"/>
      <c r="F30" s="20"/>
      <c r="G30" s="20"/>
      <c r="H30" s="20"/>
      <c r="I30" s="20"/>
      <c r="J30" s="20"/>
      <c r="K30" s="20"/>
      <c r="L30" s="20"/>
      <c r="M30" s="20"/>
      <c r="N30" s="20"/>
      <c r="O30" s="20"/>
      <c r="P30" s="20"/>
    </row>
    <row r="31" spans="1:25" x14ac:dyDescent="0.35">
      <c r="B31" s="20"/>
      <c r="C31" s="20"/>
      <c r="D31" s="20"/>
      <c r="E31" s="20"/>
      <c r="F31" s="20"/>
      <c r="G31" s="20"/>
      <c r="H31" s="20"/>
      <c r="I31" s="20"/>
      <c r="J31" s="20"/>
      <c r="K31" s="20"/>
      <c r="L31" s="20"/>
      <c r="M31" s="20"/>
      <c r="N31" s="20"/>
      <c r="O31" s="20"/>
      <c r="P31" s="20"/>
    </row>
    <row r="32" spans="1:25" x14ac:dyDescent="0.35">
      <c r="B32" s="20"/>
      <c r="C32" s="20"/>
      <c r="D32" s="20"/>
      <c r="E32" s="20"/>
      <c r="F32" s="20"/>
      <c r="G32" s="20"/>
      <c r="H32" s="20"/>
      <c r="I32" s="20"/>
      <c r="J32" s="20"/>
      <c r="K32" s="20"/>
      <c r="L32" s="20"/>
      <c r="M32" s="20"/>
      <c r="N32" s="20"/>
      <c r="O32" s="20"/>
      <c r="P32" s="20"/>
    </row>
    <row r="33" spans="2:16" x14ac:dyDescent="0.35">
      <c r="B33" s="20"/>
      <c r="C33" s="20"/>
      <c r="D33" s="20"/>
      <c r="E33" s="20"/>
      <c r="F33" s="20"/>
      <c r="G33" s="20"/>
      <c r="H33" s="20"/>
      <c r="I33" s="20"/>
      <c r="J33" s="20"/>
      <c r="K33" s="20"/>
      <c r="L33" s="20"/>
      <c r="M33" s="20"/>
      <c r="N33" s="20"/>
      <c r="O33" s="20"/>
      <c r="P33" s="20"/>
    </row>
    <row r="34" spans="2:16" x14ac:dyDescent="0.35">
      <c r="B34" s="20"/>
      <c r="C34" s="20"/>
      <c r="D34" s="20"/>
      <c r="E34" s="20"/>
      <c r="F34" s="20"/>
      <c r="G34" s="20"/>
      <c r="H34" s="20"/>
      <c r="I34" s="20"/>
      <c r="J34" s="20"/>
      <c r="K34" s="20"/>
      <c r="L34" s="20"/>
      <c r="M34" s="20"/>
      <c r="N34" s="20"/>
      <c r="O34" s="20"/>
      <c r="P34" s="20"/>
    </row>
    <row r="35" spans="2:16" x14ac:dyDescent="0.35">
      <c r="B35" s="20"/>
      <c r="C35" s="20"/>
      <c r="D35" s="20"/>
      <c r="E35" s="20"/>
      <c r="F35" s="20"/>
      <c r="G35" s="20"/>
      <c r="H35" s="20"/>
      <c r="I35" s="20"/>
      <c r="J35" s="20"/>
      <c r="K35" s="20"/>
      <c r="L35" s="20"/>
      <c r="M35" s="20"/>
      <c r="N35" s="20"/>
      <c r="O35" s="20"/>
      <c r="P35" s="20"/>
    </row>
    <row r="36" spans="2:16" x14ac:dyDescent="0.35">
      <c r="B36" s="20"/>
      <c r="C36" s="20"/>
      <c r="D36" s="20"/>
      <c r="E36" s="20"/>
      <c r="F36" s="20"/>
      <c r="G36" s="20"/>
      <c r="H36" s="20"/>
      <c r="I36" s="20"/>
      <c r="J36" s="20"/>
      <c r="K36" s="20"/>
      <c r="L36" s="20"/>
      <c r="M36" s="20"/>
      <c r="N36" s="20"/>
      <c r="O36" s="20"/>
      <c r="P36" s="20"/>
    </row>
    <row r="37" spans="2:16" x14ac:dyDescent="0.35">
      <c r="B37" s="20"/>
      <c r="C37" s="20"/>
      <c r="D37" s="20"/>
      <c r="E37" s="20"/>
      <c r="F37" s="20"/>
      <c r="G37" s="20"/>
      <c r="H37" s="20"/>
      <c r="I37" s="20"/>
      <c r="J37" s="20"/>
      <c r="K37" s="20"/>
      <c r="L37" s="20"/>
      <c r="M37" s="20"/>
      <c r="N37" s="20"/>
      <c r="O37" s="20"/>
      <c r="P37" s="20"/>
    </row>
    <row r="38" spans="2:16" x14ac:dyDescent="0.35">
      <c r="B38" s="20"/>
      <c r="C38" s="20"/>
      <c r="D38" s="20"/>
      <c r="E38" s="20"/>
      <c r="F38" s="20"/>
      <c r="G38" s="20"/>
      <c r="H38" s="20"/>
      <c r="I38" s="20"/>
      <c r="J38" s="20"/>
      <c r="K38" s="20"/>
      <c r="L38" s="20"/>
      <c r="M38" s="20"/>
      <c r="N38" s="20"/>
      <c r="O38" s="20"/>
      <c r="P38" s="20"/>
    </row>
    <row r="39" spans="2:16" x14ac:dyDescent="0.35">
      <c r="B39" s="20"/>
      <c r="C39" s="20"/>
      <c r="D39" s="20"/>
      <c r="E39" s="20"/>
      <c r="F39" s="20"/>
      <c r="G39" s="20"/>
      <c r="H39" s="20"/>
      <c r="I39" s="20"/>
      <c r="J39" s="20"/>
      <c r="K39" s="20"/>
      <c r="L39" s="20"/>
      <c r="M39" s="20"/>
      <c r="N39" s="20"/>
      <c r="O39" s="20"/>
      <c r="P39" s="20"/>
    </row>
    <row r="40" spans="2:16" x14ac:dyDescent="0.35">
      <c r="B40" s="20"/>
      <c r="C40" s="20"/>
      <c r="D40" s="20"/>
      <c r="E40" s="20"/>
      <c r="F40" s="20"/>
      <c r="G40" s="20"/>
      <c r="H40" s="20"/>
      <c r="I40" s="20"/>
      <c r="J40" s="20"/>
      <c r="K40" s="20"/>
      <c r="L40" s="20"/>
      <c r="M40" s="20"/>
      <c r="N40" s="20"/>
      <c r="O40" s="20"/>
      <c r="P40" s="20"/>
    </row>
    <row r="41" spans="2:16" x14ac:dyDescent="0.35">
      <c r="B41" s="20"/>
      <c r="C41" s="20"/>
      <c r="D41" s="20"/>
      <c r="E41" s="20"/>
      <c r="F41" s="20"/>
      <c r="G41" s="20"/>
      <c r="H41" s="20"/>
      <c r="I41" s="20"/>
      <c r="J41" s="20"/>
      <c r="K41" s="20"/>
      <c r="L41" s="20"/>
      <c r="M41" s="20"/>
      <c r="N41" s="20"/>
      <c r="O41" s="20"/>
      <c r="P41" s="20"/>
    </row>
    <row r="42" spans="2:16" x14ac:dyDescent="0.35">
      <c r="B42" s="20"/>
    </row>
    <row r="43" spans="2:16" x14ac:dyDescent="0.35">
      <c r="B43" s="20"/>
    </row>
    <row r="44" spans="2:16" x14ac:dyDescent="0.35">
      <c r="O44" s="20"/>
    </row>
  </sheetData>
  <mergeCells count="5">
    <mergeCell ref="E4:G4"/>
    <mergeCell ref="H4:J4"/>
    <mergeCell ref="K4:M4"/>
    <mergeCell ref="N4:P4"/>
    <mergeCell ref="B4:D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A61E-C714-4C72-A388-40923663441D}">
  <dimension ref="A1:Y43"/>
  <sheetViews>
    <sheetView showGridLines="0" zoomScale="80" zoomScaleNormal="80" workbookViewId="0"/>
  </sheetViews>
  <sheetFormatPr defaultRowHeight="14.5" x14ac:dyDescent="0.35"/>
  <cols>
    <col min="1" max="1" width="32.26953125" bestFit="1" customWidth="1"/>
    <col min="2" max="25" width="12.7265625" style="1" customWidth="1"/>
  </cols>
  <sheetData>
    <row r="1" spans="1:25" x14ac:dyDescent="0.35">
      <c r="A1" s="24" t="s">
        <v>101</v>
      </c>
    </row>
    <row r="2" spans="1:25" x14ac:dyDescent="0.35">
      <c r="A2" s="23" t="s">
        <v>127</v>
      </c>
      <c r="B2" s="23"/>
      <c r="C2" s="23"/>
      <c r="D2" s="23"/>
      <c r="E2" s="23"/>
      <c r="F2" s="23"/>
      <c r="G2" s="23"/>
      <c r="H2" s="23"/>
      <c r="I2" s="23"/>
      <c r="K2"/>
      <c r="L2"/>
      <c r="M2"/>
      <c r="N2"/>
      <c r="O2"/>
      <c r="P2"/>
      <c r="Q2"/>
      <c r="R2"/>
      <c r="S2"/>
      <c r="T2"/>
      <c r="U2"/>
      <c r="V2"/>
      <c r="W2"/>
      <c r="X2"/>
      <c r="Y2"/>
    </row>
    <row r="3" spans="1:25" x14ac:dyDescent="0.35">
      <c r="A3" s="23"/>
      <c r="B3" s="23"/>
      <c r="C3" s="23"/>
      <c r="D3" s="23"/>
      <c r="E3" s="23"/>
      <c r="F3" s="23"/>
      <c r="G3" s="23"/>
      <c r="H3" s="23"/>
      <c r="I3" s="23"/>
      <c r="K3"/>
      <c r="L3"/>
      <c r="M3"/>
      <c r="N3"/>
      <c r="O3"/>
      <c r="P3"/>
      <c r="Q3"/>
      <c r="R3"/>
      <c r="S3"/>
      <c r="T3"/>
      <c r="U3"/>
      <c r="V3"/>
      <c r="W3"/>
      <c r="X3"/>
      <c r="Y3"/>
    </row>
    <row r="4" spans="1:25" s="8" customFormat="1" ht="30" customHeight="1" x14ac:dyDescent="0.35">
      <c r="A4" s="7"/>
      <c r="B4" s="84" t="s">
        <v>19</v>
      </c>
      <c r="C4" s="84"/>
      <c r="D4" s="84"/>
      <c r="E4" s="84" t="s">
        <v>20</v>
      </c>
      <c r="F4" s="84"/>
      <c r="G4" s="84"/>
      <c r="H4" s="84" t="s">
        <v>7</v>
      </c>
      <c r="I4" s="84"/>
      <c r="J4" s="84"/>
    </row>
    <row r="5" spans="1:25" x14ac:dyDescent="0.35">
      <c r="A5" s="5" t="s">
        <v>87</v>
      </c>
      <c r="B5" s="79" t="s">
        <v>84</v>
      </c>
      <c r="C5" s="79" t="s">
        <v>85</v>
      </c>
      <c r="D5" s="79" t="s">
        <v>86</v>
      </c>
      <c r="E5" s="79" t="s">
        <v>84</v>
      </c>
      <c r="F5" s="79" t="s">
        <v>85</v>
      </c>
      <c r="G5" s="79" t="s">
        <v>86</v>
      </c>
      <c r="H5" s="79" t="s">
        <v>84</v>
      </c>
      <c r="I5" s="79" t="s">
        <v>85</v>
      </c>
      <c r="J5" s="79" t="s">
        <v>86</v>
      </c>
      <c r="K5"/>
      <c r="L5"/>
      <c r="M5"/>
      <c r="N5"/>
      <c r="O5"/>
      <c r="P5"/>
      <c r="Q5"/>
      <c r="R5"/>
      <c r="S5"/>
      <c r="T5"/>
      <c r="U5"/>
      <c r="V5"/>
      <c r="W5"/>
      <c r="X5"/>
      <c r="Y5"/>
    </row>
    <row r="6" spans="1:25" x14ac:dyDescent="0.35">
      <c r="A6" s="77" t="s">
        <v>0</v>
      </c>
      <c r="B6" s="56">
        <v>16.600000000000001</v>
      </c>
      <c r="C6" s="56">
        <v>16.100000000000001</v>
      </c>
      <c r="D6" s="56">
        <v>17</v>
      </c>
      <c r="E6" s="56">
        <v>43.9</v>
      </c>
      <c r="F6" s="56">
        <v>43.3</v>
      </c>
      <c r="G6" s="56">
        <v>44.5</v>
      </c>
      <c r="H6" s="56">
        <v>39.6</v>
      </c>
      <c r="I6" s="56">
        <v>39</v>
      </c>
      <c r="J6" s="56">
        <v>40.1</v>
      </c>
      <c r="K6"/>
      <c r="L6"/>
      <c r="M6"/>
      <c r="N6"/>
      <c r="O6"/>
      <c r="P6"/>
      <c r="Q6"/>
      <c r="R6"/>
      <c r="S6"/>
      <c r="T6"/>
      <c r="U6"/>
      <c r="V6"/>
      <c r="W6"/>
      <c r="X6"/>
      <c r="Y6"/>
    </row>
    <row r="7" spans="1:25" x14ac:dyDescent="0.35">
      <c r="A7" s="77"/>
      <c r="B7" s="56"/>
      <c r="C7" s="56"/>
      <c r="D7" s="56"/>
      <c r="E7" s="56"/>
      <c r="F7" s="56"/>
      <c r="G7" s="56"/>
      <c r="H7" s="56"/>
      <c r="I7" s="56"/>
      <c r="J7" s="56"/>
      <c r="K7"/>
      <c r="L7"/>
      <c r="M7"/>
      <c r="N7"/>
      <c r="O7"/>
      <c r="P7"/>
      <c r="Q7"/>
      <c r="R7"/>
      <c r="S7"/>
      <c r="T7"/>
      <c r="U7"/>
      <c r="V7"/>
      <c r="W7"/>
      <c r="X7"/>
      <c r="Y7"/>
    </row>
    <row r="8" spans="1:25" x14ac:dyDescent="0.35">
      <c r="A8" s="77" t="s">
        <v>8</v>
      </c>
      <c r="B8" s="56"/>
      <c r="C8" s="56"/>
      <c r="D8" s="56"/>
      <c r="E8" s="56"/>
      <c r="F8" s="56"/>
      <c r="G8" s="56"/>
      <c r="H8" s="56"/>
      <c r="I8" s="56"/>
      <c r="J8" s="56"/>
      <c r="K8"/>
      <c r="L8"/>
      <c r="M8"/>
      <c r="N8"/>
      <c r="O8"/>
      <c r="P8"/>
      <c r="Q8"/>
      <c r="R8"/>
      <c r="S8"/>
      <c r="T8"/>
      <c r="U8"/>
      <c r="V8"/>
      <c r="W8"/>
      <c r="X8"/>
      <c r="Y8"/>
    </row>
    <row r="9" spans="1:25" x14ac:dyDescent="0.35">
      <c r="A9" s="78" t="s">
        <v>1</v>
      </c>
      <c r="B9" s="56">
        <v>17.2</v>
      </c>
      <c r="C9" s="56">
        <v>16.600000000000001</v>
      </c>
      <c r="D9" s="56">
        <v>17.8</v>
      </c>
      <c r="E9" s="56">
        <v>44.8</v>
      </c>
      <c r="F9" s="56">
        <v>44</v>
      </c>
      <c r="G9" s="56">
        <v>45.6</v>
      </c>
      <c r="H9" s="56">
        <v>38</v>
      </c>
      <c r="I9" s="56">
        <v>37.200000000000003</v>
      </c>
      <c r="J9" s="56">
        <v>38.799999999999997</v>
      </c>
      <c r="K9"/>
      <c r="L9"/>
      <c r="M9"/>
      <c r="N9"/>
      <c r="O9"/>
      <c r="P9"/>
      <c r="Q9"/>
      <c r="R9"/>
      <c r="S9"/>
      <c r="T9"/>
      <c r="U9"/>
      <c r="V9"/>
      <c r="W9"/>
      <c r="X9"/>
      <c r="Y9"/>
    </row>
    <row r="10" spans="1:25" x14ac:dyDescent="0.35">
      <c r="A10" s="78" t="s">
        <v>2</v>
      </c>
      <c r="B10" s="56">
        <v>15.9</v>
      </c>
      <c r="C10" s="56">
        <v>15.3</v>
      </c>
      <c r="D10" s="56">
        <v>16.600000000000001</v>
      </c>
      <c r="E10" s="56">
        <v>43</v>
      </c>
      <c r="F10" s="56">
        <v>42.2</v>
      </c>
      <c r="G10" s="56">
        <v>43.8</v>
      </c>
      <c r="H10" s="56">
        <v>41.1</v>
      </c>
      <c r="I10" s="56">
        <v>40.299999999999997</v>
      </c>
      <c r="J10" s="56">
        <v>41.9</v>
      </c>
      <c r="K10"/>
      <c r="L10"/>
      <c r="M10"/>
      <c r="N10"/>
      <c r="O10"/>
      <c r="P10"/>
      <c r="Q10"/>
      <c r="R10"/>
      <c r="S10"/>
      <c r="T10"/>
      <c r="U10"/>
      <c r="V10"/>
      <c r="W10"/>
      <c r="X10"/>
      <c r="Y10"/>
    </row>
    <row r="11" spans="1:25" x14ac:dyDescent="0.35">
      <c r="A11" s="78"/>
      <c r="B11" s="56"/>
      <c r="C11" s="56"/>
      <c r="D11" s="56"/>
      <c r="E11" s="56"/>
      <c r="F11" s="56"/>
      <c r="G11" s="56"/>
      <c r="H11" s="56"/>
      <c r="I11" s="56"/>
      <c r="J11" s="56"/>
      <c r="K11"/>
      <c r="L11"/>
      <c r="M11"/>
      <c r="N11"/>
      <c r="O11"/>
      <c r="P11"/>
      <c r="Q11"/>
      <c r="R11"/>
      <c r="S11"/>
      <c r="T11"/>
      <c r="U11"/>
      <c r="V11"/>
      <c r="W11"/>
      <c r="X11"/>
      <c r="Y11"/>
    </row>
    <row r="12" spans="1:25" x14ac:dyDescent="0.35">
      <c r="A12" s="77" t="s">
        <v>9</v>
      </c>
      <c r="B12" s="56"/>
      <c r="C12" s="56"/>
      <c r="D12" s="56"/>
      <c r="E12" s="56"/>
      <c r="F12" s="56"/>
      <c r="G12" s="56"/>
      <c r="H12" s="56"/>
      <c r="I12" s="56"/>
      <c r="J12" s="56"/>
      <c r="K12"/>
      <c r="L12"/>
      <c r="M12"/>
      <c r="N12"/>
      <c r="O12"/>
      <c r="P12"/>
      <c r="Q12"/>
      <c r="R12"/>
      <c r="S12"/>
      <c r="T12"/>
      <c r="U12"/>
      <c r="V12"/>
      <c r="W12"/>
      <c r="X12"/>
      <c r="Y12"/>
    </row>
    <row r="13" spans="1:25" x14ac:dyDescent="0.35">
      <c r="A13" s="78" t="s">
        <v>76</v>
      </c>
      <c r="B13" s="56">
        <v>15.3</v>
      </c>
      <c r="C13" s="56">
        <v>14.2</v>
      </c>
      <c r="D13" s="56">
        <v>16.5</v>
      </c>
      <c r="E13" s="56">
        <v>45.4</v>
      </c>
      <c r="F13" s="56">
        <v>43.8</v>
      </c>
      <c r="G13" s="56">
        <v>47</v>
      </c>
      <c r="H13" s="56">
        <v>39.299999999999997</v>
      </c>
      <c r="I13" s="56">
        <v>37.700000000000003</v>
      </c>
      <c r="J13" s="56">
        <v>40.799999999999997</v>
      </c>
      <c r="K13"/>
      <c r="L13"/>
      <c r="M13"/>
      <c r="N13"/>
      <c r="O13"/>
      <c r="P13"/>
      <c r="Q13"/>
      <c r="R13"/>
      <c r="S13"/>
      <c r="T13"/>
      <c r="U13"/>
      <c r="V13"/>
      <c r="W13"/>
      <c r="X13"/>
      <c r="Y13"/>
    </row>
    <row r="14" spans="1:25" x14ac:dyDescent="0.35">
      <c r="A14" s="78" t="s">
        <v>77</v>
      </c>
      <c r="B14" s="56">
        <v>18.399999999999999</v>
      </c>
      <c r="C14" s="56">
        <v>17.5</v>
      </c>
      <c r="D14" s="56">
        <v>19.3</v>
      </c>
      <c r="E14" s="56">
        <v>46</v>
      </c>
      <c r="F14" s="56">
        <v>44.8</v>
      </c>
      <c r="G14" s="56">
        <v>47.1</v>
      </c>
      <c r="H14" s="56">
        <v>35.6</v>
      </c>
      <c r="I14" s="56">
        <v>34.5</v>
      </c>
      <c r="J14" s="56">
        <v>36.700000000000003</v>
      </c>
      <c r="K14"/>
      <c r="L14"/>
      <c r="M14"/>
      <c r="N14"/>
      <c r="O14"/>
      <c r="P14"/>
      <c r="Q14"/>
      <c r="R14"/>
      <c r="S14"/>
      <c r="T14"/>
      <c r="U14"/>
      <c r="V14"/>
      <c r="W14"/>
      <c r="X14"/>
      <c r="Y14"/>
    </row>
    <row r="15" spans="1:25" x14ac:dyDescent="0.35">
      <c r="A15" s="78" t="s">
        <v>78</v>
      </c>
      <c r="B15" s="56">
        <v>16</v>
      </c>
      <c r="C15" s="56">
        <v>15.2</v>
      </c>
      <c r="D15" s="56">
        <v>16.8</v>
      </c>
      <c r="E15" s="56">
        <v>44.4</v>
      </c>
      <c r="F15" s="56">
        <v>43.4</v>
      </c>
      <c r="G15" s="56">
        <v>45.4</v>
      </c>
      <c r="H15" s="56">
        <v>39.6</v>
      </c>
      <c r="I15" s="56">
        <v>38.6</v>
      </c>
      <c r="J15" s="56">
        <v>40.700000000000003</v>
      </c>
      <c r="K15"/>
      <c r="L15"/>
      <c r="M15"/>
      <c r="N15"/>
      <c r="O15"/>
      <c r="P15"/>
      <c r="Q15"/>
      <c r="R15"/>
      <c r="S15"/>
      <c r="T15"/>
      <c r="U15"/>
      <c r="V15"/>
      <c r="W15"/>
      <c r="X15"/>
      <c r="Y15"/>
    </row>
    <row r="16" spans="1:25" x14ac:dyDescent="0.35">
      <c r="A16" s="78" t="s">
        <v>11</v>
      </c>
      <c r="B16" s="56">
        <v>15.7</v>
      </c>
      <c r="C16" s="56">
        <v>15</v>
      </c>
      <c r="D16" s="56">
        <v>16.5</v>
      </c>
      <c r="E16" s="56">
        <v>39.5</v>
      </c>
      <c r="F16" s="56">
        <v>38.5</v>
      </c>
      <c r="G16" s="56">
        <v>40.6</v>
      </c>
      <c r="H16" s="56">
        <v>44.7</v>
      </c>
      <c r="I16" s="56">
        <v>43.7</v>
      </c>
      <c r="J16" s="56">
        <v>45.8</v>
      </c>
      <c r="K16"/>
      <c r="L16"/>
      <c r="M16"/>
      <c r="N16"/>
      <c r="O16"/>
      <c r="P16"/>
      <c r="Q16"/>
      <c r="R16"/>
      <c r="S16"/>
      <c r="T16"/>
      <c r="U16"/>
      <c r="V16"/>
      <c r="W16"/>
      <c r="X16"/>
      <c r="Y16"/>
    </row>
    <row r="17" spans="1:25" x14ac:dyDescent="0.35">
      <c r="A17" s="78"/>
      <c r="B17" s="56"/>
      <c r="C17" s="56"/>
      <c r="D17" s="56"/>
      <c r="E17" s="56"/>
      <c r="F17" s="56"/>
      <c r="G17" s="56"/>
      <c r="H17" s="56"/>
      <c r="I17" s="56"/>
      <c r="J17" s="56"/>
      <c r="K17"/>
      <c r="L17"/>
      <c r="M17"/>
      <c r="N17"/>
      <c r="O17"/>
      <c r="P17"/>
      <c r="Q17"/>
      <c r="R17"/>
      <c r="S17"/>
      <c r="T17"/>
      <c r="U17"/>
      <c r="V17"/>
      <c r="W17"/>
      <c r="X17"/>
      <c r="Y17"/>
    </row>
    <row r="18" spans="1:25" x14ac:dyDescent="0.35">
      <c r="A18" s="77" t="s">
        <v>10</v>
      </c>
      <c r="B18" s="56"/>
      <c r="C18" s="56"/>
      <c r="D18" s="56"/>
      <c r="E18" s="56"/>
      <c r="F18" s="56"/>
      <c r="G18" s="56"/>
      <c r="H18" s="56"/>
      <c r="I18" s="56"/>
      <c r="J18" s="56"/>
      <c r="K18"/>
      <c r="L18"/>
      <c r="M18"/>
      <c r="N18"/>
      <c r="O18"/>
      <c r="P18"/>
      <c r="Q18"/>
      <c r="R18"/>
      <c r="S18"/>
      <c r="T18"/>
      <c r="U18"/>
      <c r="V18"/>
      <c r="W18"/>
      <c r="X18"/>
      <c r="Y18"/>
    </row>
    <row r="19" spans="1:25" x14ac:dyDescent="0.35">
      <c r="A19" s="78" t="s">
        <v>4</v>
      </c>
      <c r="B19" s="56">
        <v>18.2</v>
      </c>
      <c r="C19" s="56">
        <v>17.3</v>
      </c>
      <c r="D19" s="56">
        <v>19.2</v>
      </c>
      <c r="E19" s="56">
        <v>40.700000000000003</v>
      </c>
      <c r="F19" s="56">
        <v>39.5</v>
      </c>
      <c r="G19" s="56">
        <v>41.9</v>
      </c>
      <c r="H19" s="56">
        <v>41.1</v>
      </c>
      <c r="I19" s="56">
        <v>39.9</v>
      </c>
      <c r="J19" s="56">
        <v>42.2</v>
      </c>
      <c r="K19"/>
      <c r="L19"/>
      <c r="M19"/>
      <c r="N19"/>
      <c r="O19"/>
      <c r="P19"/>
      <c r="Q19"/>
      <c r="R19"/>
      <c r="S19"/>
      <c r="T19"/>
      <c r="U19"/>
      <c r="V19"/>
      <c r="W19"/>
      <c r="X19"/>
      <c r="Y19"/>
    </row>
    <row r="20" spans="1:25" x14ac:dyDescent="0.35">
      <c r="A20" s="78" t="s">
        <v>5</v>
      </c>
      <c r="B20" s="56">
        <v>15.6</v>
      </c>
      <c r="C20" s="56">
        <v>14.9</v>
      </c>
      <c r="D20" s="56">
        <v>16.399999999999999</v>
      </c>
      <c r="E20" s="56">
        <v>43.8</v>
      </c>
      <c r="F20" s="56">
        <v>42.7</v>
      </c>
      <c r="G20" s="56">
        <v>44.8</v>
      </c>
      <c r="H20" s="56">
        <v>40.6</v>
      </c>
      <c r="I20" s="56">
        <v>39.6</v>
      </c>
      <c r="J20" s="56">
        <v>41.7</v>
      </c>
      <c r="K20"/>
      <c r="L20"/>
      <c r="M20"/>
      <c r="N20"/>
      <c r="O20"/>
      <c r="P20"/>
      <c r="Q20"/>
      <c r="R20"/>
      <c r="S20"/>
      <c r="T20"/>
      <c r="U20"/>
      <c r="V20"/>
      <c r="W20"/>
      <c r="X20"/>
      <c r="Y20"/>
    </row>
    <row r="21" spans="1:25" x14ac:dyDescent="0.35">
      <c r="A21" s="78" t="s">
        <v>6</v>
      </c>
      <c r="B21" s="56">
        <v>15</v>
      </c>
      <c r="C21" s="56">
        <v>14.4</v>
      </c>
      <c r="D21" s="56">
        <v>15.7</v>
      </c>
      <c r="E21" s="56">
        <v>46.6</v>
      </c>
      <c r="F21" s="56">
        <v>45.7</v>
      </c>
      <c r="G21" s="56">
        <v>47.5</v>
      </c>
      <c r="H21" s="56">
        <v>38.4</v>
      </c>
      <c r="I21" s="56">
        <v>37.5</v>
      </c>
      <c r="J21" s="56">
        <v>39.299999999999997</v>
      </c>
      <c r="K21"/>
      <c r="L21"/>
      <c r="M21"/>
      <c r="N21"/>
      <c r="O21"/>
      <c r="P21"/>
      <c r="Q21"/>
      <c r="R21"/>
      <c r="S21"/>
      <c r="T21"/>
      <c r="U21"/>
      <c r="V21"/>
      <c r="W21"/>
      <c r="X21"/>
      <c r="Y21"/>
    </row>
    <row r="22" spans="1:25" x14ac:dyDescent="0.35">
      <c r="A22" s="78" t="s">
        <v>3</v>
      </c>
      <c r="B22" s="56">
        <v>25.5</v>
      </c>
      <c r="C22" s="56">
        <v>23.1</v>
      </c>
      <c r="D22" s="56">
        <v>28</v>
      </c>
      <c r="E22" s="56">
        <v>39.9</v>
      </c>
      <c r="F22" s="56">
        <v>37.200000000000003</v>
      </c>
      <c r="G22" s="56">
        <v>42.7</v>
      </c>
      <c r="H22" s="56">
        <v>34.6</v>
      </c>
      <c r="I22" s="56">
        <v>32</v>
      </c>
      <c r="J22" s="56">
        <v>37.299999999999997</v>
      </c>
      <c r="K22"/>
      <c r="L22"/>
      <c r="M22"/>
      <c r="N22"/>
      <c r="O22"/>
      <c r="P22"/>
      <c r="Q22"/>
      <c r="R22"/>
      <c r="S22"/>
      <c r="T22"/>
      <c r="U22"/>
      <c r="V22"/>
      <c r="W22"/>
      <c r="X22"/>
      <c r="Y22"/>
    </row>
    <row r="24" spans="1:25" x14ac:dyDescent="0.35">
      <c r="A24" s="58" t="s">
        <v>90</v>
      </c>
    </row>
    <row r="25" spans="1:25" x14ac:dyDescent="0.35">
      <c r="B25" s="20"/>
      <c r="C25" s="20"/>
      <c r="D25" s="20"/>
      <c r="E25" s="20"/>
      <c r="F25" s="20"/>
      <c r="G25" s="20"/>
      <c r="H25" s="20"/>
      <c r="I25" s="20"/>
      <c r="J25" s="20"/>
    </row>
    <row r="26" spans="1:25" x14ac:dyDescent="0.35">
      <c r="B26" s="20"/>
      <c r="C26" s="20"/>
      <c r="D26" s="20"/>
      <c r="E26" s="20"/>
      <c r="F26" s="20"/>
      <c r="G26" s="20"/>
      <c r="H26" s="20"/>
      <c r="I26" s="20"/>
      <c r="J26" s="20"/>
    </row>
    <row r="27" spans="1:25" x14ac:dyDescent="0.35">
      <c r="B27" s="20"/>
      <c r="C27" s="20"/>
      <c r="D27" s="20"/>
      <c r="E27" s="20"/>
      <c r="F27" s="20"/>
      <c r="G27" s="20"/>
      <c r="H27" s="20"/>
      <c r="I27" s="20"/>
      <c r="J27" s="20"/>
    </row>
    <row r="28" spans="1:25" x14ac:dyDescent="0.35">
      <c r="B28" s="20"/>
      <c r="C28" s="20"/>
      <c r="D28" s="20"/>
      <c r="E28" s="20"/>
      <c r="F28" s="20"/>
      <c r="G28" s="20"/>
      <c r="H28" s="20"/>
      <c r="I28" s="20"/>
      <c r="J28" s="20"/>
    </row>
    <row r="29" spans="1:25" x14ac:dyDescent="0.35">
      <c r="B29" s="20"/>
      <c r="C29" s="20"/>
      <c r="D29" s="20"/>
      <c r="E29" s="20"/>
      <c r="F29" s="20"/>
      <c r="G29" s="20"/>
      <c r="H29" s="20"/>
      <c r="I29" s="20"/>
      <c r="J29" s="20"/>
    </row>
    <row r="30" spans="1:25" x14ac:dyDescent="0.35">
      <c r="B30" s="20"/>
      <c r="C30" s="20"/>
      <c r="D30" s="20"/>
      <c r="E30" s="20"/>
      <c r="F30" s="20"/>
      <c r="G30" s="20"/>
      <c r="H30" s="20"/>
      <c r="I30" s="20"/>
      <c r="J30" s="20"/>
    </row>
    <row r="31" spans="1:25" x14ac:dyDescent="0.35">
      <c r="B31" s="20"/>
      <c r="C31" s="20"/>
      <c r="D31" s="20"/>
      <c r="E31" s="20"/>
      <c r="F31" s="20"/>
      <c r="G31" s="20"/>
      <c r="H31" s="20"/>
      <c r="I31" s="20"/>
      <c r="J31" s="20"/>
    </row>
    <row r="32" spans="1:25"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row r="42" spans="2:10" x14ac:dyDescent="0.35">
      <c r="B42" s="20"/>
    </row>
    <row r="43" spans="2:10" x14ac:dyDescent="0.35">
      <c r="B43" s="20"/>
    </row>
  </sheetData>
  <mergeCells count="3">
    <mergeCell ref="B4:D4"/>
    <mergeCell ref="E4:G4"/>
    <mergeCell ref="H4:J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E10B-CB64-4865-BDD4-C3FB984D2E03}">
  <dimension ref="A1:Y41"/>
  <sheetViews>
    <sheetView showGridLines="0" zoomScale="80" zoomScaleNormal="80" workbookViewId="0"/>
  </sheetViews>
  <sheetFormatPr defaultRowHeight="14.5" x14ac:dyDescent="0.35"/>
  <cols>
    <col min="1" max="1" width="32.26953125" bestFit="1" customWidth="1"/>
    <col min="2" max="25" width="12.7265625" style="1" customWidth="1"/>
  </cols>
  <sheetData>
    <row r="1" spans="1:25" x14ac:dyDescent="0.35">
      <c r="A1" s="24" t="s">
        <v>103</v>
      </c>
    </row>
    <row r="2" spans="1:25" x14ac:dyDescent="0.35">
      <c r="A2" s="23" t="s">
        <v>137</v>
      </c>
      <c r="B2" s="23"/>
      <c r="C2" s="23"/>
      <c r="D2" s="23"/>
      <c r="E2" s="23"/>
      <c r="F2" s="23"/>
      <c r="G2" s="23"/>
      <c r="H2" s="23"/>
      <c r="I2" s="23"/>
      <c r="J2" s="23"/>
      <c r="K2" s="23"/>
      <c r="L2" s="23"/>
      <c r="M2" s="23"/>
      <c r="N2" s="23"/>
      <c r="O2" s="23"/>
      <c r="Q2"/>
      <c r="R2"/>
      <c r="S2"/>
      <c r="T2"/>
      <c r="U2"/>
      <c r="V2"/>
      <c r="W2"/>
      <c r="X2"/>
      <c r="Y2"/>
    </row>
    <row r="3" spans="1:25" x14ac:dyDescent="0.35">
      <c r="A3" s="23"/>
      <c r="B3" s="23"/>
      <c r="C3" s="23"/>
      <c r="D3" s="23"/>
      <c r="E3" s="23"/>
      <c r="F3" s="23"/>
      <c r="G3" s="23"/>
      <c r="H3" s="23"/>
      <c r="I3" s="23"/>
      <c r="J3" s="23"/>
      <c r="K3" s="23"/>
      <c r="L3" s="23"/>
      <c r="M3" s="23"/>
      <c r="N3" s="23"/>
      <c r="O3" s="23"/>
      <c r="Q3"/>
      <c r="R3"/>
      <c r="S3"/>
      <c r="T3"/>
      <c r="U3"/>
      <c r="V3"/>
      <c r="W3"/>
      <c r="X3"/>
      <c r="Y3"/>
    </row>
    <row r="4" spans="1:25" s="8" customFormat="1" ht="30" customHeight="1" x14ac:dyDescent="0.35">
      <c r="A4" s="7"/>
      <c r="B4" s="83" t="s">
        <v>12</v>
      </c>
      <c r="C4" s="83"/>
      <c r="D4" s="83"/>
      <c r="E4" s="83" t="s">
        <v>13</v>
      </c>
      <c r="F4" s="83"/>
      <c r="G4" s="83"/>
      <c r="H4" s="83" t="s">
        <v>23</v>
      </c>
      <c r="I4" s="83"/>
      <c r="J4" s="83"/>
      <c r="K4" s="83" t="s">
        <v>14</v>
      </c>
      <c r="L4" s="83"/>
      <c r="M4" s="83"/>
      <c r="N4" s="83" t="s">
        <v>15</v>
      </c>
      <c r="O4" s="83"/>
      <c r="P4" s="83"/>
    </row>
    <row r="5" spans="1:25"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c r="R5"/>
      <c r="S5"/>
      <c r="T5"/>
      <c r="U5"/>
      <c r="V5"/>
      <c r="W5"/>
      <c r="X5"/>
      <c r="Y5"/>
    </row>
    <row r="6" spans="1:25" x14ac:dyDescent="0.35">
      <c r="A6" s="77" t="s">
        <v>0</v>
      </c>
      <c r="B6" s="56">
        <v>9.3000000000000007</v>
      </c>
      <c r="C6" s="56">
        <v>8.8000000000000007</v>
      </c>
      <c r="D6" s="56">
        <v>9.8000000000000007</v>
      </c>
      <c r="E6" s="56">
        <v>20.2</v>
      </c>
      <c r="F6" s="56">
        <v>19.399999999999999</v>
      </c>
      <c r="G6" s="56">
        <v>21</v>
      </c>
      <c r="H6" s="56">
        <v>62.7</v>
      </c>
      <c r="I6" s="56">
        <v>61.8</v>
      </c>
      <c r="J6" s="56">
        <v>63.6</v>
      </c>
      <c r="K6" s="56">
        <v>15.2</v>
      </c>
      <c r="L6" s="56">
        <v>14.5</v>
      </c>
      <c r="M6" s="56">
        <v>15.9</v>
      </c>
      <c r="N6" s="56">
        <v>10.5</v>
      </c>
      <c r="O6" s="56">
        <v>9.9</v>
      </c>
      <c r="P6" s="56">
        <v>11</v>
      </c>
      <c r="Q6"/>
      <c r="R6"/>
      <c r="S6"/>
      <c r="T6"/>
      <c r="U6"/>
      <c r="V6"/>
      <c r="W6"/>
      <c r="X6"/>
      <c r="Y6"/>
    </row>
    <row r="7" spans="1:25" x14ac:dyDescent="0.35">
      <c r="A7" s="77"/>
      <c r="B7" s="72"/>
      <c r="C7" s="72"/>
      <c r="D7" s="72"/>
      <c r="E7" s="72"/>
      <c r="F7" s="72"/>
      <c r="G7" s="72"/>
      <c r="H7" s="72"/>
      <c r="I7" s="72"/>
      <c r="J7" s="72"/>
      <c r="K7" s="72"/>
      <c r="L7" s="72"/>
      <c r="M7" s="72"/>
      <c r="N7" s="72"/>
      <c r="O7" s="72"/>
      <c r="P7" s="72"/>
      <c r="Q7"/>
      <c r="R7"/>
      <c r="S7"/>
      <c r="T7"/>
      <c r="U7"/>
      <c r="V7"/>
      <c r="W7"/>
      <c r="X7"/>
      <c r="Y7"/>
    </row>
    <row r="8" spans="1:25" x14ac:dyDescent="0.35">
      <c r="A8" s="77" t="s">
        <v>8</v>
      </c>
      <c r="B8" s="72"/>
      <c r="C8" s="72"/>
      <c r="D8" s="72"/>
      <c r="E8" s="72"/>
      <c r="F8" s="72"/>
      <c r="G8" s="72"/>
      <c r="H8" s="72"/>
      <c r="I8" s="72"/>
      <c r="J8" s="72"/>
      <c r="K8" s="72"/>
      <c r="L8" s="72"/>
      <c r="M8" s="72"/>
      <c r="N8" s="72"/>
      <c r="O8" s="72"/>
      <c r="P8" s="72"/>
      <c r="Q8"/>
      <c r="R8"/>
      <c r="S8"/>
      <c r="T8"/>
      <c r="U8"/>
      <c r="V8"/>
      <c r="W8"/>
      <c r="X8"/>
      <c r="Y8"/>
    </row>
    <row r="9" spans="1:25" x14ac:dyDescent="0.35">
      <c r="A9" s="78" t="s">
        <v>1</v>
      </c>
      <c r="B9" s="56">
        <v>8.9</v>
      </c>
      <c r="C9" s="56">
        <v>8.1</v>
      </c>
      <c r="D9" s="56">
        <v>9.6999999999999993</v>
      </c>
      <c r="E9" s="56">
        <v>24.8</v>
      </c>
      <c r="F9" s="56">
        <v>23.7</v>
      </c>
      <c r="G9" s="56">
        <v>26</v>
      </c>
      <c r="H9" s="56">
        <v>61.3</v>
      </c>
      <c r="I9" s="56">
        <v>60</v>
      </c>
      <c r="J9" s="56">
        <v>62.6</v>
      </c>
      <c r="K9" s="56">
        <v>17.600000000000001</v>
      </c>
      <c r="L9" s="56">
        <v>16.600000000000001</v>
      </c>
      <c r="M9" s="56">
        <v>18.7</v>
      </c>
      <c r="N9" s="56">
        <v>8.8000000000000007</v>
      </c>
      <c r="O9" s="56">
        <v>8.1</v>
      </c>
      <c r="P9" s="56">
        <v>9.6</v>
      </c>
      <c r="Q9"/>
      <c r="R9"/>
      <c r="S9"/>
      <c r="T9"/>
      <c r="U9"/>
      <c r="V9"/>
      <c r="W9"/>
      <c r="X9"/>
      <c r="Y9"/>
    </row>
    <row r="10" spans="1:25" x14ac:dyDescent="0.35">
      <c r="A10" s="78" t="s">
        <v>2</v>
      </c>
      <c r="B10" s="56">
        <v>9.6999999999999993</v>
      </c>
      <c r="C10" s="56">
        <v>8.9</v>
      </c>
      <c r="D10" s="56">
        <v>10.5</v>
      </c>
      <c r="E10" s="56">
        <v>16</v>
      </c>
      <c r="F10" s="56">
        <v>15</v>
      </c>
      <c r="G10" s="56">
        <v>17</v>
      </c>
      <c r="H10" s="56">
        <v>64</v>
      </c>
      <c r="I10" s="56">
        <v>62.8</v>
      </c>
      <c r="J10" s="56">
        <v>65.2</v>
      </c>
      <c r="K10" s="56">
        <v>13</v>
      </c>
      <c r="L10" s="56">
        <v>12.1</v>
      </c>
      <c r="M10" s="56">
        <v>13.9</v>
      </c>
      <c r="N10" s="56">
        <v>11.9</v>
      </c>
      <c r="O10" s="56">
        <v>11.1</v>
      </c>
      <c r="P10" s="56">
        <v>12.8</v>
      </c>
      <c r="Q10"/>
      <c r="R10"/>
      <c r="S10"/>
      <c r="T10"/>
      <c r="U10"/>
      <c r="V10"/>
      <c r="W10"/>
      <c r="X10"/>
      <c r="Y10"/>
    </row>
    <row r="11" spans="1:25" x14ac:dyDescent="0.35">
      <c r="A11" s="78"/>
      <c r="B11" s="56"/>
      <c r="C11" s="56"/>
      <c r="D11" s="56"/>
      <c r="E11" s="56"/>
      <c r="F11" s="56"/>
      <c r="G11" s="56"/>
      <c r="H11" s="56"/>
      <c r="I11" s="56"/>
      <c r="J11" s="56"/>
      <c r="K11" s="56"/>
      <c r="L11" s="56"/>
      <c r="M11" s="56"/>
      <c r="N11" s="56"/>
      <c r="O11" s="56"/>
      <c r="P11" s="56"/>
      <c r="Q11"/>
      <c r="R11"/>
      <c r="S11"/>
      <c r="T11"/>
      <c r="U11"/>
      <c r="V11"/>
      <c r="W11"/>
      <c r="X11"/>
      <c r="Y11"/>
    </row>
    <row r="12" spans="1:25" x14ac:dyDescent="0.35">
      <c r="A12" s="77" t="s">
        <v>9</v>
      </c>
      <c r="B12" s="72"/>
      <c r="C12" s="72"/>
      <c r="D12" s="72"/>
      <c r="E12" s="72"/>
      <c r="F12" s="72"/>
      <c r="G12" s="72"/>
      <c r="H12" s="72"/>
      <c r="I12" s="72"/>
      <c r="J12" s="72"/>
      <c r="K12" s="72"/>
      <c r="L12" s="72"/>
      <c r="M12" s="72"/>
      <c r="N12" s="72"/>
      <c r="O12" s="72"/>
      <c r="P12" s="72"/>
      <c r="Q12"/>
      <c r="R12"/>
      <c r="S12"/>
      <c r="T12"/>
      <c r="U12"/>
      <c r="V12"/>
      <c r="W12"/>
      <c r="X12"/>
      <c r="Y12"/>
    </row>
    <row r="13" spans="1:25" x14ac:dyDescent="0.35">
      <c r="A13" s="78" t="s">
        <v>76</v>
      </c>
      <c r="B13" s="56">
        <v>9.1999999999999993</v>
      </c>
      <c r="C13" s="56">
        <v>7.8</v>
      </c>
      <c r="D13" s="56">
        <v>10.8</v>
      </c>
      <c r="E13" s="56">
        <v>24</v>
      </c>
      <c r="F13" s="56">
        <v>21.8</v>
      </c>
      <c r="G13" s="56">
        <v>26.2</v>
      </c>
      <c r="H13" s="56">
        <v>66.5</v>
      </c>
      <c r="I13" s="56">
        <v>64</v>
      </c>
      <c r="J13" s="56">
        <v>68.8</v>
      </c>
      <c r="K13" s="56">
        <v>22.3</v>
      </c>
      <c r="L13" s="56">
        <v>20.3</v>
      </c>
      <c r="M13" s="56">
        <v>24.5</v>
      </c>
      <c r="N13" s="56">
        <v>9.1999999999999993</v>
      </c>
      <c r="O13" s="56">
        <v>7.8</v>
      </c>
      <c r="P13" s="56">
        <v>10.8</v>
      </c>
      <c r="Q13"/>
      <c r="R13"/>
      <c r="S13"/>
      <c r="T13"/>
      <c r="U13"/>
      <c r="V13"/>
      <c r="W13"/>
      <c r="X13"/>
      <c r="Y13"/>
    </row>
    <row r="14" spans="1:25" x14ac:dyDescent="0.35">
      <c r="A14" s="78" t="s">
        <v>77</v>
      </c>
      <c r="B14" s="56">
        <v>7.5</v>
      </c>
      <c r="C14" s="56">
        <v>6.5</v>
      </c>
      <c r="D14" s="56">
        <v>8.6</v>
      </c>
      <c r="E14" s="56">
        <v>19.600000000000001</v>
      </c>
      <c r="F14" s="56">
        <v>18.100000000000001</v>
      </c>
      <c r="G14" s="56">
        <v>21.3</v>
      </c>
      <c r="H14" s="56">
        <v>66.7</v>
      </c>
      <c r="I14" s="56">
        <v>64.8</v>
      </c>
      <c r="J14" s="56">
        <v>68.5</v>
      </c>
      <c r="K14" s="56">
        <v>20.8</v>
      </c>
      <c r="L14" s="56">
        <v>19.2</v>
      </c>
      <c r="M14" s="56">
        <v>22.3</v>
      </c>
      <c r="N14" s="56">
        <v>8.6999999999999993</v>
      </c>
      <c r="O14" s="56">
        <v>7.7</v>
      </c>
      <c r="P14" s="56">
        <v>9.9</v>
      </c>
      <c r="Q14"/>
      <c r="R14"/>
      <c r="S14"/>
      <c r="T14"/>
      <c r="U14"/>
      <c r="V14"/>
      <c r="W14"/>
      <c r="X14"/>
      <c r="Y14"/>
    </row>
    <row r="15" spans="1:25" x14ac:dyDescent="0.35">
      <c r="A15" s="78" t="s">
        <v>78</v>
      </c>
      <c r="B15" s="56">
        <v>9.6999999999999993</v>
      </c>
      <c r="C15" s="56">
        <v>8.6999999999999993</v>
      </c>
      <c r="D15" s="56">
        <v>10.7</v>
      </c>
      <c r="E15" s="56">
        <v>18.8</v>
      </c>
      <c r="F15" s="56">
        <v>17.600000000000001</v>
      </c>
      <c r="G15" s="56">
        <v>20.100000000000001</v>
      </c>
      <c r="H15" s="56">
        <v>61.1</v>
      </c>
      <c r="I15" s="56">
        <v>59.5</v>
      </c>
      <c r="J15" s="56">
        <v>62.7</v>
      </c>
      <c r="K15" s="56">
        <v>12.8</v>
      </c>
      <c r="L15" s="56">
        <v>11.8</v>
      </c>
      <c r="M15" s="56">
        <v>13.9</v>
      </c>
      <c r="N15" s="56">
        <v>11.9</v>
      </c>
      <c r="O15" s="56">
        <v>10.9</v>
      </c>
      <c r="P15" s="56">
        <v>13</v>
      </c>
      <c r="Q15"/>
      <c r="R15"/>
      <c r="S15"/>
      <c r="T15"/>
      <c r="U15"/>
      <c r="V15"/>
      <c r="W15"/>
      <c r="X15"/>
      <c r="Y15"/>
    </row>
    <row r="16" spans="1:25" x14ac:dyDescent="0.35">
      <c r="A16" s="78" t="s">
        <v>11</v>
      </c>
      <c r="B16" s="56">
        <v>10.7</v>
      </c>
      <c r="C16" s="56">
        <v>9.8000000000000007</v>
      </c>
      <c r="D16" s="56">
        <v>11.8</v>
      </c>
      <c r="E16" s="56">
        <v>20.399999999999999</v>
      </c>
      <c r="F16" s="56">
        <v>19.100000000000001</v>
      </c>
      <c r="G16" s="56">
        <v>21.7</v>
      </c>
      <c r="H16" s="56">
        <v>58.5</v>
      </c>
      <c r="I16" s="56">
        <v>56.9</v>
      </c>
      <c r="J16" s="56">
        <v>60.1</v>
      </c>
      <c r="K16" s="56">
        <v>8.4</v>
      </c>
      <c r="L16" s="56">
        <v>7.5</v>
      </c>
      <c r="M16" s="56">
        <v>9.3000000000000007</v>
      </c>
      <c r="N16" s="56">
        <v>11.2</v>
      </c>
      <c r="O16" s="56">
        <v>10.199999999999999</v>
      </c>
      <c r="P16" s="56">
        <v>12.3</v>
      </c>
      <c r="Q16"/>
      <c r="R16"/>
      <c r="S16"/>
      <c r="T16"/>
      <c r="U16"/>
      <c r="V16"/>
      <c r="W16"/>
      <c r="X16"/>
      <c r="Y16"/>
    </row>
    <row r="17" spans="1:25" x14ac:dyDescent="0.35">
      <c r="A17" s="78"/>
      <c r="B17" s="56"/>
      <c r="C17" s="56"/>
      <c r="D17" s="56"/>
      <c r="E17" s="56"/>
      <c r="F17" s="56"/>
      <c r="G17" s="56"/>
      <c r="H17" s="56"/>
      <c r="I17" s="56"/>
      <c r="J17" s="56"/>
      <c r="K17" s="56"/>
      <c r="L17" s="56"/>
      <c r="M17" s="56"/>
      <c r="N17" s="56"/>
      <c r="O17" s="56"/>
      <c r="P17" s="56"/>
      <c r="Q17"/>
      <c r="R17"/>
      <c r="S17"/>
      <c r="T17"/>
      <c r="U17"/>
      <c r="V17"/>
      <c r="W17"/>
      <c r="X17"/>
      <c r="Y17"/>
    </row>
    <row r="18" spans="1:25" x14ac:dyDescent="0.35">
      <c r="A18" s="77" t="s">
        <v>10</v>
      </c>
      <c r="B18" s="72"/>
      <c r="C18" s="72"/>
      <c r="D18" s="72"/>
      <c r="E18" s="72"/>
      <c r="F18" s="72"/>
      <c r="G18" s="72"/>
      <c r="H18" s="72"/>
      <c r="I18" s="72"/>
      <c r="J18" s="72"/>
      <c r="K18" s="72"/>
      <c r="L18" s="72"/>
      <c r="M18" s="72"/>
      <c r="N18" s="72"/>
      <c r="O18" s="72"/>
      <c r="P18" s="72"/>
      <c r="Q18"/>
      <c r="R18"/>
      <c r="S18"/>
      <c r="T18"/>
      <c r="U18"/>
      <c r="V18"/>
      <c r="W18"/>
      <c r="X18"/>
      <c r="Y18"/>
    </row>
    <row r="19" spans="1:25" x14ac:dyDescent="0.35">
      <c r="A19" s="78" t="s">
        <v>4</v>
      </c>
      <c r="B19" s="56">
        <v>10.3</v>
      </c>
      <c r="C19" s="56">
        <v>9.1999999999999993</v>
      </c>
      <c r="D19" s="56">
        <v>11.5</v>
      </c>
      <c r="E19" s="56">
        <v>20.399999999999999</v>
      </c>
      <c r="F19" s="56">
        <v>19</v>
      </c>
      <c r="G19" s="56">
        <v>22</v>
      </c>
      <c r="H19" s="56">
        <v>62</v>
      </c>
      <c r="I19" s="56">
        <v>60.2</v>
      </c>
      <c r="J19" s="56">
        <v>63.8</v>
      </c>
      <c r="K19" s="56">
        <v>11.2</v>
      </c>
      <c r="L19" s="56">
        <v>10.1</v>
      </c>
      <c r="M19" s="56">
        <v>12.5</v>
      </c>
      <c r="N19" s="56">
        <v>10.1</v>
      </c>
      <c r="O19" s="56">
        <v>9</v>
      </c>
      <c r="P19" s="56">
        <v>11.3</v>
      </c>
      <c r="Q19"/>
      <c r="R19"/>
      <c r="S19"/>
      <c r="T19"/>
      <c r="U19"/>
      <c r="V19"/>
      <c r="W19"/>
      <c r="X19"/>
      <c r="Y19"/>
    </row>
    <row r="20" spans="1:25" x14ac:dyDescent="0.35">
      <c r="A20" s="78" t="s">
        <v>5</v>
      </c>
      <c r="B20" s="56">
        <v>8.3000000000000007</v>
      </c>
      <c r="C20" s="56">
        <v>7.4</v>
      </c>
      <c r="D20" s="56">
        <v>9.1999999999999993</v>
      </c>
      <c r="E20" s="56">
        <v>21</v>
      </c>
      <c r="F20" s="56">
        <v>19.7</v>
      </c>
      <c r="G20" s="56">
        <v>22.3</v>
      </c>
      <c r="H20" s="56">
        <v>63.1</v>
      </c>
      <c r="I20" s="56">
        <v>61.5</v>
      </c>
      <c r="J20" s="56">
        <v>64.7</v>
      </c>
      <c r="K20" s="56">
        <v>13.2</v>
      </c>
      <c r="L20" s="56">
        <v>12.2</v>
      </c>
      <c r="M20" s="56">
        <v>14.4</v>
      </c>
      <c r="N20" s="56">
        <v>9.9</v>
      </c>
      <c r="O20" s="56">
        <v>9</v>
      </c>
      <c r="P20" s="56">
        <v>10.9</v>
      </c>
      <c r="Q20"/>
      <c r="R20"/>
      <c r="S20"/>
      <c r="T20"/>
      <c r="U20"/>
      <c r="V20"/>
      <c r="W20"/>
      <c r="X20"/>
      <c r="Y20"/>
    </row>
    <row r="21" spans="1:25" x14ac:dyDescent="0.35">
      <c r="A21" s="78" t="s">
        <v>6</v>
      </c>
      <c r="B21" s="56">
        <v>9.1</v>
      </c>
      <c r="C21" s="56">
        <v>8.3000000000000007</v>
      </c>
      <c r="D21" s="56">
        <v>10</v>
      </c>
      <c r="E21" s="56">
        <v>19</v>
      </c>
      <c r="F21" s="56">
        <v>17.899999999999999</v>
      </c>
      <c r="G21" s="56">
        <v>20.2</v>
      </c>
      <c r="H21" s="56">
        <v>65.2</v>
      </c>
      <c r="I21" s="56">
        <v>63.7</v>
      </c>
      <c r="J21" s="56">
        <v>66.599999999999994</v>
      </c>
      <c r="K21" s="56">
        <v>20.100000000000001</v>
      </c>
      <c r="L21" s="56">
        <v>18.899999999999999</v>
      </c>
      <c r="M21" s="56">
        <v>21.3</v>
      </c>
      <c r="N21" s="56">
        <v>9.9</v>
      </c>
      <c r="O21" s="56">
        <v>9</v>
      </c>
      <c r="P21" s="56">
        <v>10.8</v>
      </c>
      <c r="Q21"/>
      <c r="R21"/>
      <c r="S21"/>
      <c r="T21"/>
      <c r="U21"/>
      <c r="V21"/>
      <c r="W21"/>
      <c r="X21"/>
      <c r="Y21"/>
    </row>
    <row r="22" spans="1:25" x14ac:dyDescent="0.35">
      <c r="A22" s="78" t="s">
        <v>3</v>
      </c>
      <c r="B22" s="56">
        <v>12.2</v>
      </c>
      <c r="C22" s="56">
        <v>9.4</v>
      </c>
      <c r="D22" s="56">
        <v>15.7</v>
      </c>
      <c r="E22" s="56">
        <v>22.7</v>
      </c>
      <c r="F22" s="56">
        <v>18.7</v>
      </c>
      <c r="G22" s="56">
        <v>27.1</v>
      </c>
      <c r="H22" s="56">
        <v>44.9</v>
      </c>
      <c r="I22" s="56">
        <v>40.200000000000003</v>
      </c>
      <c r="J22" s="56">
        <v>49.8</v>
      </c>
      <c r="K22" s="56">
        <v>11.6</v>
      </c>
      <c r="L22" s="56">
        <v>8.9</v>
      </c>
      <c r="M22" s="56">
        <v>15</v>
      </c>
      <c r="N22" s="56">
        <v>20.7</v>
      </c>
      <c r="O22" s="56">
        <v>17.100000000000001</v>
      </c>
      <c r="P22" s="56">
        <v>24.9</v>
      </c>
      <c r="Q22"/>
      <c r="R22"/>
      <c r="S22"/>
      <c r="T22"/>
      <c r="U22"/>
      <c r="V22"/>
      <c r="W22"/>
      <c r="X22"/>
      <c r="Y22"/>
    </row>
    <row r="24" spans="1:25" x14ac:dyDescent="0.35">
      <c r="A24" s="58" t="s">
        <v>90</v>
      </c>
    </row>
    <row r="25" spans="1:25" x14ac:dyDescent="0.35">
      <c r="B25" s="20"/>
      <c r="C25" s="20"/>
      <c r="D25" s="20"/>
      <c r="E25" s="20"/>
      <c r="F25" s="20"/>
      <c r="G25" s="20"/>
      <c r="H25" s="20"/>
      <c r="I25" s="20"/>
      <c r="J25" s="20"/>
      <c r="K25" s="20"/>
      <c r="L25" s="20"/>
      <c r="M25" s="20"/>
      <c r="N25" s="20"/>
      <c r="O25" s="20"/>
      <c r="P25" s="20"/>
    </row>
    <row r="26" spans="1:25" x14ac:dyDescent="0.35">
      <c r="B26" s="20"/>
      <c r="C26" s="20"/>
      <c r="D26" s="20"/>
      <c r="E26" s="20"/>
      <c r="F26" s="20"/>
      <c r="G26" s="20"/>
      <c r="H26" s="20"/>
      <c r="I26" s="20"/>
      <c r="J26" s="20"/>
      <c r="K26" s="20"/>
      <c r="L26" s="20"/>
      <c r="M26" s="20"/>
      <c r="N26" s="20"/>
      <c r="O26" s="20"/>
      <c r="P26" s="20"/>
    </row>
    <row r="27" spans="1:25" x14ac:dyDescent="0.35">
      <c r="B27" s="20"/>
      <c r="C27" s="20"/>
      <c r="D27" s="20"/>
      <c r="E27" s="20"/>
      <c r="F27" s="20"/>
      <c r="G27" s="20"/>
      <c r="H27" s="20"/>
      <c r="I27" s="20"/>
      <c r="J27" s="20"/>
      <c r="K27" s="20"/>
      <c r="L27" s="20"/>
      <c r="M27" s="20"/>
      <c r="N27" s="20"/>
      <c r="O27" s="20"/>
      <c r="P27" s="20"/>
    </row>
    <row r="28" spans="1:25" x14ac:dyDescent="0.35">
      <c r="B28" s="20"/>
      <c r="C28" s="20"/>
      <c r="D28" s="20"/>
      <c r="E28" s="20"/>
      <c r="F28" s="20"/>
      <c r="G28" s="20"/>
      <c r="H28" s="20"/>
      <c r="I28" s="20"/>
      <c r="J28" s="20"/>
      <c r="K28" s="20"/>
      <c r="L28" s="20"/>
      <c r="M28" s="20"/>
      <c r="N28" s="20"/>
      <c r="O28" s="20"/>
      <c r="P28" s="20"/>
    </row>
    <row r="29" spans="1:25" x14ac:dyDescent="0.35">
      <c r="B29" s="20"/>
      <c r="C29" s="20"/>
      <c r="D29" s="20"/>
      <c r="E29" s="20"/>
      <c r="F29" s="20"/>
      <c r="G29" s="20"/>
      <c r="H29" s="20"/>
      <c r="I29" s="20"/>
      <c r="J29" s="20"/>
      <c r="K29" s="20"/>
      <c r="L29" s="20"/>
      <c r="M29" s="20"/>
      <c r="N29" s="20"/>
      <c r="O29" s="20"/>
      <c r="P29" s="20"/>
    </row>
    <row r="30" spans="1:25" x14ac:dyDescent="0.35">
      <c r="B30" s="20"/>
      <c r="C30" s="20"/>
      <c r="D30" s="20"/>
      <c r="E30" s="20"/>
      <c r="F30" s="20"/>
      <c r="G30" s="20"/>
      <c r="H30" s="20"/>
      <c r="I30" s="20"/>
      <c r="J30" s="20"/>
      <c r="K30" s="20"/>
      <c r="L30" s="20"/>
      <c r="M30" s="20"/>
      <c r="N30" s="20"/>
      <c r="O30" s="20"/>
      <c r="P30" s="20"/>
    </row>
    <row r="31" spans="1:25" x14ac:dyDescent="0.35">
      <c r="B31" s="20"/>
      <c r="C31" s="20"/>
      <c r="D31" s="20"/>
      <c r="E31" s="20"/>
      <c r="F31" s="20"/>
      <c r="G31" s="20"/>
      <c r="H31" s="20"/>
      <c r="I31" s="20"/>
      <c r="J31" s="20"/>
      <c r="K31" s="20"/>
      <c r="L31" s="20"/>
      <c r="M31" s="20"/>
      <c r="N31" s="20"/>
      <c r="O31" s="20"/>
      <c r="P31" s="20"/>
    </row>
    <row r="32" spans="1:25" x14ac:dyDescent="0.35">
      <c r="B32" s="20"/>
      <c r="C32" s="20"/>
      <c r="D32" s="20"/>
      <c r="E32" s="20"/>
      <c r="F32" s="20"/>
      <c r="G32" s="20"/>
      <c r="H32" s="20"/>
      <c r="I32" s="20"/>
      <c r="J32" s="20"/>
      <c r="K32" s="20"/>
      <c r="L32" s="20"/>
      <c r="M32" s="20"/>
      <c r="N32" s="20"/>
      <c r="O32" s="20"/>
      <c r="P32" s="20"/>
    </row>
    <row r="33" spans="2:16" x14ac:dyDescent="0.35">
      <c r="B33" s="20"/>
      <c r="C33" s="20"/>
      <c r="D33" s="20"/>
      <c r="E33" s="20"/>
      <c r="F33" s="20"/>
      <c r="G33" s="20"/>
      <c r="H33" s="20"/>
      <c r="I33" s="20"/>
      <c r="J33" s="20"/>
      <c r="K33" s="20"/>
      <c r="L33" s="20"/>
      <c r="M33" s="20"/>
      <c r="N33" s="20"/>
      <c r="O33" s="20"/>
      <c r="P33" s="20"/>
    </row>
    <row r="34" spans="2:16" x14ac:dyDescent="0.35">
      <c r="B34" s="20"/>
      <c r="C34" s="20"/>
      <c r="D34" s="20"/>
      <c r="E34" s="20"/>
      <c r="F34" s="20"/>
      <c r="G34" s="20"/>
      <c r="H34" s="20"/>
      <c r="I34" s="20"/>
      <c r="J34" s="20"/>
      <c r="K34" s="20"/>
      <c r="L34" s="20"/>
      <c r="M34" s="20"/>
      <c r="N34" s="20"/>
      <c r="O34" s="20"/>
      <c r="P34" s="20"/>
    </row>
    <row r="35" spans="2:16" x14ac:dyDescent="0.35">
      <c r="B35" s="20"/>
      <c r="C35" s="20"/>
      <c r="D35" s="20"/>
      <c r="E35" s="20"/>
      <c r="F35" s="20"/>
      <c r="G35" s="20"/>
      <c r="H35" s="20"/>
      <c r="I35" s="20"/>
      <c r="J35" s="20"/>
      <c r="K35" s="20"/>
      <c r="L35" s="20"/>
      <c r="M35" s="20"/>
      <c r="N35" s="20"/>
      <c r="O35" s="20"/>
      <c r="P35" s="20"/>
    </row>
    <row r="36" spans="2:16" x14ac:dyDescent="0.35">
      <c r="B36" s="20"/>
      <c r="C36" s="20"/>
      <c r="D36" s="20"/>
      <c r="E36" s="20"/>
      <c r="F36" s="20"/>
      <c r="G36" s="20"/>
      <c r="H36" s="20"/>
      <c r="I36" s="20"/>
      <c r="J36" s="20"/>
      <c r="K36" s="20"/>
      <c r="L36" s="20"/>
      <c r="M36" s="20"/>
      <c r="N36" s="20"/>
      <c r="O36" s="20"/>
      <c r="P36" s="20"/>
    </row>
    <row r="37" spans="2:16" x14ac:dyDescent="0.35">
      <c r="B37" s="20"/>
      <c r="C37" s="20"/>
      <c r="D37" s="20"/>
      <c r="E37" s="20"/>
      <c r="F37" s="20"/>
      <c r="G37" s="20"/>
      <c r="H37" s="20"/>
      <c r="I37" s="20"/>
      <c r="J37" s="20"/>
      <c r="K37" s="20"/>
      <c r="L37" s="20"/>
      <c r="M37" s="20"/>
      <c r="N37" s="20"/>
      <c r="O37" s="20"/>
      <c r="P37" s="20"/>
    </row>
    <row r="38" spans="2:16" x14ac:dyDescent="0.35">
      <c r="B38" s="20"/>
      <c r="C38" s="20"/>
      <c r="D38" s="20"/>
      <c r="E38" s="20"/>
      <c r="F38" s="20"/>
      <c r="G38" s="20"/>
      <c r="H38" s="20"/>
      <c r="I38" s="20"/>
      <c r="J38" s="20"/>
      <c r="K38" s="20"/>
      <c r="L38" s="20"/>
      <c r="M38" s="20"/>
      <c r="N38" s="20"/>
      <c r="O38" s="20"/>
      <c r="P38" s="20"/>
    </row>
    <row r="39" spans="2:16" x14ac:dyDescent="0.35">
      <c r="B39" s="20"/>
      <c r="C39" s="20"/>
      <c r="D39" s="20"/>
      <c r="E39" s="20"/>
      <c r="F39" s="20"/>
      <c r="G39" s="20"/>
      <c r="H39" s="20"/>
      <c r="I39" s="20"/>
      <c r="J39" s="20"/>
      <c r="K39" s="20"/>
      <c r="L39" s="20"/>
      <c r="M39" s="20"/>
      <c r="N39" s="20"/>
      <c r="O39" s="20"/>
      <c r="P39" s="20"/>
    </row>
    <row r="40" spans="2:16" x14ac:dyDescent="0.35">
      <c r="B40" s="20"/>
      <c r="C40" s="20"/>
      <c r="D40" s="20"/>
      <c r="E40" s="20"/>
      <c r="F40" s="20"/>
      <c r="G40" s="20"/>
      <c r="H40" s="20"/>
      <c r="I40" s="20"/>
      <c r="J40" s="20"/>
      <c r="K40" s="20"/>
      <c r="L40" s="20"/>
      <c r="M40" s="20"/>
      <c r="N40" s="20"/>
      <c r="O40" s="20"/>
      <c r="P40" s="20"/>
    </row>
    <row r="41" spans="2:16" x14ac:dyDescent="0.35">
      <c r="B41" s="20"/>
      <c r="C41" s="20"/>
      <c r="D41" s="20"/>
      <c r="E41" s="20"/>
      <c r="F41" s="20"/>
      <c r="G41" s="20"/>
      <c r="H41" s="20"/>
      <c r="I41" s="20"/>
      <c r="J41" s="20"/>
      <c r="K41" s="20"/>
      <c r="L41" s="20"/>
      <c r="M41" s="20"/>
      <c r="N41" s="20"/>
      <c r="O41" s="20"/>
      <c r="P41" s="20"/>
    </row>
  </sheetData>
  <mergeCells count="5">
    <mergeCell ref="E4:G4"/>
    <mergeCell ref="H4:J4"/>
    <mergeCell ref="K4:M4"/>
    <mergeCell ref="N4:P4"/>
    <mergeCell ref="B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D414-5839-487D-B855-0BF7AD222CBE}">
  <dimension ref="A1:B29"/>
  <sheetViews>
    <sheetView showGridLines="0" zoomScale="80" zoomScaleNormal="80" workbookViewId="0"/>
  </sheetViews>
  <sheetFormatPr defaultRowHeight="14.5" x14ac:dyDescent="0.35"/>
  <cols>
    <col min="1" max="1" width="17" customWidth="1"/>
    <col min="2" max="2" width="86.26953125" customWidth="1"/>
  </cols>
  <sheetData>
    <row r="1" spans="1:2" ht="15.5" x14ac:dyDescent="0.35">
      <c r="A1" s="40" t="s">
        <v>81</v>
      </c>
      <c r="B1" s="40"/>
    </row>
    <row r="2" spans="1:2" x14ac:dyDescent="0.35">
      <c r="A2" s="41"/>
      <c r="B2" s="41"/>
    </row>
    <row r="3" spans="1:2" x14ac:dyDescent="0.35">
      <c r="A3" s="55" t="str">
        <f>HYPERLINK("#'Toelichting'!A1","Toelichting")</f>
        <v>Toelichting</v>
      </c>
      <c r="B3" s="42" t="s">
        <v>143</v>
      </c>
    </row>
    <row r="4" spans="1:2" x14ac:dyDescent="0.35">
      <c r="A4" s="55" t="str">
        <f>HYPERLINK("#'Tabel 1'!A1", "Tabel 1")</f>
        <v>Tabel 1</v>
      </c>
      <c r="B4" s="42" t="s">
        <v>114</v>
      </c>
    </row>
    <row r="5" spans="1:2" x14ac:dyDescent="0.35">
      <c r="A5" s="55" t="str">
        <f>HYPERLINK("#'Tabel 2'!A1", "Tabel 2")</f>
        <v>Tabel 2</v>
      </c>
      <c r="B5" s="42" t="s">
        <v>115</v>
      </c>
    </row>
    <row r="6" spans="1:2" x14ac:dyDescent="0.35">
      <c r="A6" s="55" t="str">
        <f>HYPERLINK("#'Tabel 3'!A1", "Tabel 3")</f>
        <v>Tabel 3</v>
      </c>
      <c r="B6" s="42" t="s">
        <v>116</v>
      </c>
    </row>
    <row r="7" spans="1:2" x14ac:dyDescent="0.35">
      <c r="A7" s="55" t="str">
        <f>HYPERLINK("#'Tabel 4'!A1", "Tabel 4")</f>
        <v>Tabel 4</v>
      </c>
      <c r="B7" s="42" t="s">
        <v>117</v>
      </c>
    </row>
    <row r="8" spans="1:2" x14ac:dyDescent="0.35">
      <c r="A8" s="55" t="str">
        <f>HYPERLINK("#'Tabel 5'!A1", "Tabel 5")</f>
        <v>Tabel 5</v>
      </c>
      <c r="B8" s="42" t="s">
        <v>118</v>
      </c>
    </row>
    <row r="9" spans="1:2" x14ac:dyDescent="0.35">
      <c r="A9" s="55" t="str">
        <f>HYPERLINK("#'Tabel 6'!A1", "Tabel 6")</f>
        <v>Tabel 6</v>
      </c>
      <c r="B9" s="42" t="s">
        <v>119</v>
      </c>
    </row>
    <row r="10" spans="1:2" x14ac:dyDescent="0.35">
      <c r="A10" s="55" t="str">
        <f>HYPERLINK("#'Tabel 7'!A1", "Tabel 7")</f>
        <v>Tabel 7</v>
      </c>
      <c r="B10" s="42" t="s">
        <v>120</v>
      </c>
    </row>
    <row r="11" spans="1:2" x14ac:dyDescent="0.35">
      <c r="A11" s="55" t="str">
        <f>HYPERLINK("#'Tabel 8'!A1", "Tabel 8")</f>
        <v>Tabel 8</v>
      </c>
      <c r="B11" s="42" t="s">
        <v>121</v>
      </c>
    </row>
    <row r="12" spans="1:2" x14ac:dyDescent="0.35">
      <c r="A12" s="55" t="str">
        <f>HYPERLINK("#'Tabel 9'!A1", "Tabel 9")</f>
        <v>Tabel 9</v>
      </c>
      <c r="B12" s="42" t="s">
        <v>122</v>
      </c>
    </row>
    <row r="13" spans="1:2" x14ac:dyDescent="0.35">
      <c r="A13" s="55" t="str">
        <f>HYPERLINK("#'Tabel 10'!A1", "Tabel 10")</f>
        <v>Tabel 10</v>
      </c>
      <c r="B13" s="42" t="s">
        <v>123</v>
      </c>
    </row>
    <row r="14" spans="1:2" x14ac:dyDescent="0.35">
      <c r="A14" s="55" t="str">
        <f>HYPERLINK("#'Tabel 11'!A1", "Tabel 11")</f>
        <v>Tabel 11</v>
      </c>
      <c r="B14" s="42" t="s">
        <v>124</v>
      </c>
    </row>
    <row r="15" spans="1:2" x14ac:dyDescent="0.35">
      <c r="A15" s="55" t="str">
        <f>HYPERLINK("#'Tabel 12'!A1", "Tabel 12")</f>
        <v>Tabel 12</v>
      </c>
      <c r="B15" s="75" t="s">
        <v>125</v>
      </c>
    </row>
    <row r="16" spans="1:2" x14ac:dyDescent="0.35">
      <c r="A16" s="43" t="str">
        <f>HYPERLINK("#'Tabel 13'!A1", "Tabel 13")</f>
        <v>Tabel 13</v>
      </c>
      <c r="B16" s="75" t="s">
        <v>113</v>
      </c>
    </row>
    <row r="17" spans="1:2" x14ac:dyDescent="0.35">
      <c r="A17" s="43" t="str">
        <f>HYPERLINK("#'Tabel 14'!A1", "Tabel 14")</f>
        <v>Tabel 14</v>
      </c>
      <c r="B17" s="75" t="s">
        <v>126</v>
      </c>
    </row>
    <row r="18" spans="1:2" x14ac:dyDescent="0.35">
      <c r="A18" s="55" t="str">
        <f>HYPERLINK("#'Tabel 15'!A1", "Tabel 15")</f>
        <v>Tabel 15</v>
      </c>
      <c r="B18" s="75" t="s">
        <v>127</v>
      </c>
    </row>
    <row r="19" spans="1:2" x14ac:dyDescent="0.35">
      <c r="A19" s="55" t="str">
        <f>HYPERLINK("#'Tabel 16'!A1", "Tabel 16")</f>
        <v>Tabel 16</v>
      </c>
      <c r="B19" s="75" t="s">
        <v>137</v>
      </c>
    </row>
    <row r="20" spans="1:2" x14ac:dyDescent="0.35">
      <c r="A20" s="55" t="str">
        <f>HYPERLINK("#'Tabel 17'!A1", "Tabel 17")</f>
        <v>Tabel 17</v>
      </c>
      <c r="B20" s="75" t="s">
        <v>128</v>
      </c>
    </row>
    <row r="21" spans="1:2" x14ac:dyDescent="0.35">
      <c r="A21" s="55" t="str">
        <f>HYPERLINK("#'Tabel 18'!A1", "Tabel 18")</f>
        <v>Tabel 18</v>
      </c>
      <c r="B21" s="75" t="s">
        <v>129</v>
      </c>
    </row>
    <row r="22" spans="1:2" x14ac:dyDescent="0.35">
      <c r="A22" s="55" t="str">
        <f>HYPERLINK("#'Tabel 19'!A1", "Tabel 19")</f>
        <v>Tabel 19</v>
      </c>
      <c r="B22" s="75" t="s">
        <v>130</v>
      </c>
    </row>
    <row r="23" spans="1:2" x14ac:dyDescent="0.35">
      <c r="A23" s="55" t="str">
        <f>HYPERLINK("#'Tabel 20'!A1", "Tabel 20")</f>
        <v>Tabel 20</v>
      </c>
      <c r="B23" s="75" t="s">
        <v>131</v>
      </c>
    </row>
    <row r="24" spans="1:2" x14ac:dyDescent="0.35">
      <c r="A24" s="55" t="str">
        <f>HYPERLINK("#'Tabel 21'!A1", "Tabel 21")</f>
        <v>Tabel 21</v>
      </c>
      <c r="B24" s="75" t="s">
        <v>132</v>
      </c>
    </row>
    <row r="25" spans="1:2" x14ac:dyDescent="0.35">
      <c r="A25" s="55" t="str">
        <f>HYPERLINK("#'Tabel 22'!A1", "Tabel 22")</f>
        <v>Tabel 22</v>
      </c>
      <c r="B25" s="75" t="s">
        <v>133</v>
      </c>
    </row>
    <row r="26" spans="1:2" x14ac:dyDescent="0.35">
      <c r="A26" s="55" t="str">
        <f>HYPERLINK("#'Tabel 23'!A1", "Tabel 23")</f>
        <v>Tabel 23</v>
      </c>
      <c r="B26" s="53" t="s">
        <v>134</v>
      </c>
    </row>
    <row r="27" spans="1:2" x14ac:dyDescent="0.35">
      <c r="A27" s="55" t="str">
        <f>HYPERLINK("#'Tabel 24'!A1", "Tabel 24")</f>
        <v>Tabel 24</v>
      </c>
      <c r="B27" s="75" t="s">
        <v>135</v>
      </c>
    </row>
    <row r="28" spans="1:2" x14ac:dyDescent="0.35">
      <c r="A28" s="55" t="str">
        <f>HYPERLINK("#'Tabel 25'!A1", "Tabel 25")</f>
        <v>Tabel 25</v>
      </c>
      <c r="B28" s="52" t="s">
        <v>136</v>
      </c>
    </row>
    <row r="29" spans="1:2" x14ac:dyDescent="0.35">
      <c r="A29" s="42"/>
      <c r="B29" s="4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200B9-36A3-42B5-87AC-0D31C7A5636D}">
  <dimension ref="A1:AB42"/>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102</v>
      </c>
    </row>
    <row r="2" spans="1:28" x14ac:dyDescent="0.35">
      <c r="A2" s="23" t="s">
        <v>128</v>
      </c>
      <c r="B2" s="23"/>
      <c r="C2" s="23"/>
      <c r="D2" s="23"/>
      <c r="E2" s="23"/>
      <c r="F2" s="23"/>
      <c r="G2" s="23"/>
      <c r="H2" s="23"/>
      <c r="I2" s="23"/>
      <c r="K2" s="2"/>
      <c r="L2"/>
      <c r="M2"/>
      <c r="N2"/>
      <c r="O2"/>
      <c r="P2"/>
      <c r="Q2"/>
      <c r="R2"/>
      <c r="S2"/>
      <c r="T2"/>
      <c r="U2"/>
      <c r="V2"/>
      <c r="W2"/>
      <c r="X2"/>
      <c r="Y2"/>
      <c r="Z2"/>
      <c r="AA2"/>
      <c r="AB2"/>
    </row>
    <row r="3" spans="1:28" x14ac:dyDescent="0.35">
      <c r="A3" s="23"/>
      <c r="B3" s="23"/>
      <c r="C3" s="23"/>
      <c r="D3" s="23"/>
      <c r="E3" s="23"/>
      <c r="F3" s="23"/>
      <c r="G3" s="23"/>
      <c r="H3" s="23"/>
      <c r="I3" s="23"/>
      <c r="K3" s="2"/>
      <c r="L3"/>
      <c r="M3"/>
      <c r="N3"/>
      <c r="O3"/>
      <c r="P3"/>
      <c r="Q3"/>
      <c r="R3"/>
      <c r="S3"/>
      <c r="T3"/>
      <c r="U3"/>
      <c r="V3"/>
      <c r="W3"/>
      <c r="X3"/>
      <c r="Y3"/>
      <c r="Z3"/>
      <c r="AA3"/>
      <c r="AB3"/>
    </row>
    <row r="4" spans="1:28" s="8" customFormat="1" ht="30" customHeight="1" x14ac:dyDescent="0.35">
      <c r="A4" s="7"/>
      <c r="B4" s="83" t="s">
        <v>29</v>
      </c>
      <c r="C4" s="84"/>
      <c r="D4" s="84"/>
      <c r="E4" s="83" t="s">
        <v>30</v>
      </c>
      <c r="F4" s="84"/>
      <c r="G4" s="84"/>
      <c r="H4" s="84" t="s">
        <v>7</v>
      </c>
      <c r="I4" s="84"/>
      <c r="J4" s="84"/>
      <c r="K4" s="7"/>
    </row>
    <row r="5" spans="1:28" x14ac:dyDescent="0.35">
      <c r="A5" s="5" t="s">
        <v>87</v>
      </c>
      <c r="B5" s="79" t="s">
        <v>84</v>
      </c>
      <c r="C5" s="79" t="s">
        <v>85</v>
      </c>
      <c r="D5" s="79" t="s">
        <v>86</v>
      </c>
      <c r="E5" s="79" t="s">
        <v>84</v>
      </c>
      <c r="F5" s="79" t="s">
        <v>85</v>
      </c>
      <c r="G5" s="79" t="s">
        <v>86</v>
      </c>
      <c r="H5" s="79" t="s">
        <v>84</v>
      </c>
      <c r="I5" s="79" t="s">
        <v>85</v>
      </c>
      <c r="J5" s="79" t="s">
        <v>86</v>
      </c>
      <c r="K5" s="2"/>
      <c r="L5"/>
      <c r="M5"/>
      <c r="N5"/>
      <c r="O5"/>
      <c r="P5"/>
      <c r="Q5"/>
      <c r="R5"/>
      <c r="S5"/>
      <c r="T5"/>
      <c r="U5"/>
      <c r="V5"/>
      <c r="W5"/>
      <c r="X5"/>
      <c r="Y5"/>
      <c r="Z5"/>
      <c r="AA5"/>
      <c r="AB5"/>
    </row>
    <row r="6" spans="1:28" x14ac:dyDescent="0.35">
      <c r="A6" s="77" t="s">
        <v>0</v>
      </c>
      <c r="B6" s="56">
        <v>26.7</v>
      </c>
      <c r="C6" s="56">
        <v>26.2</v>
      </c>
      <c r="D6" s="56">
        <v>27.2</v>
      </c>
      <c r="E6" s="56">
        <v>49.3</v>
      </c>
      <c r="F6" s="56">
        <v>48.7</v>
      </c>
      <c r="G6" s="56">
        <v>49.9</v>
      </c>
      <c r="H6" s="56">
        <v>24</v>
      </c>
      <c r="I6" s="56">
        <v>23.5</v>
      </c>
      <c r="J6" s="56">
        <v>24.5</v>
      </c>
      <c r="K6" s="2"/>
      <c r="L6"/>
      <c r="M6"/>
      <c r="N6"/>
      <c r="O6"/>
      <c r="P6"/>
      <c r="Q6"/>
      <c r="R6"/>
      <c r="S6"/>
      <c r="T6"/>
      <c r="U6"/>
      <c r="V6"/>
      <c r="W6"/>
      <c r="X6"/>
      <c r="Y6"/>
      <c r="Z6"/>
      <c r="AA6"/>
      <c r="AB6"/>
    </row>
    <row r="7" spans="1:28" x14ac:dyDescent="0.35">
      <c r="A7" s="77"/>
      <c r="B7" s="56"/>
      <c r="C7" s="56"/>
      <c r="D7" s="56"/>
      <c r="E7" s="56"/>
      <c r="F7" s="56"/>
      <c r="G7" s="56"/>
      <c r="H7" s="56"/>
      <c r="I7" s="56"/>
      <c r="J7" s="56"/>
      <c r="K7" s="2"/>
      <c r="L7"/>
      <c r="M7"/>
      <c r="N7"/>
      <c r="O7"/>
      <c r="P7"/>
      <c r="Q7"/>
      <c r="R7"/>
      <c r="S7"/>
      <c r="T7"/>
      <c r="U7"/>
      <c r="V7"/>
      <c r="W7"/>
      <c r="X7"/>
      <c r="Y7"/>
      <c r="Z7"/>
      <c r="AA7"/>
      <c r="AB7"/>
    </row>
    <row r="8" spans="1:28" x14ac:dyDescent="0.35">
      <c r="A8" s="77" t="s">
        <v>8</v>
      </c>
      <c r="B8" s="56"/>
      <c r="C8" s="56"/>
      <c r="D8" s="56"/>
      <c r="E8" s="56"/>
      <c r="F8" s="56"/>
      <c r="G8" s="56"/>
      <c r="H8" s="56"/>
      <c r="I8" s="56"/>
      <c r="J8" s="56"/>
      <c r="K8" s="2"/>
      <c r="L8"/>
      <c r="M8"/>
      <c r="N8"/>
      <c r="O8"/>
      <c r="P8"/>
      <c r="Q8"/>
      <c r="R8"/>
      <c r="S8"/>
      <c r="T8"/>
      <c r="U8"/>
      <c r="V8"/>
      <c r="W8"/>
      <c r="X8"/>
      <c r="Y8"/>
      <c r="Z8"/>
      <c r="AA8"/>
      <c r="AB8"/>
    </row>
    <row r="9" spans="1:28" x14ac:dyDescent="0.35">
      <c r="A9" s="78" t="s">
        <v>1</v>
      </c>
      <c r="B9" s="56">
        <v>29.8</v>
      </c>
      <c r="C9" s="56">
        <v>29</v>
      </c>
      <c r="D9" s="56">
        <v>30.5</v>
      </c>
      <c r="E9" s="56">
        <v>49.8</v>
      </c>
      <c r="F9" s="56">
        <v>49</v>
      </c>
      <c r="G9" s="56">
        <v>50.7</v>
      </c>
      <c r="H9" s="56">
        <v>20.399999999999999</v>
      </c>
      <c r="I9" s="56">
        <v>19.8</v>
      </c>
      <c r="J9" s="56">
        <v>21.1</v>
      </c>
      <c r="K9" s="2"/>
      <c r="L9"/>
      <c r="M9"/>
      <c r="N9"/>
      <c r="O9"/>
      <c r="P9"/>
      <c r="Q9"/>
      <c r="R9"/>
      <c r="S9"/>
      <c r="T9"/>
      <c r="U9"/>
      <c r="V9"/>
      <c r="W9"/>
      <c r="X9"/>
      <c r="Y9"/>
      <c r="Z9"/>
      <c r="AA9"/>
      <c r="AB9"/>
    </row>
    <row r="10" spans="1:28" x14ac:dyDescent="0.35">
      <c r="A10" s="78" t="s">
        <v>2</v>
      </c>
      <c r="B10" s="56">
        <v>23.6</v>
      </c>
      <c r="C10" s="56">
        <v>22.9</v>
      </c>
      <c r="D10" s="56">
        <v>24.4</v>
      </c>
      <c r="E10" s="56">
        <v>48.8</v>
      </c>
      <c r="F10" s="56">
        <v>48</v>
      </c>
      <c r="G10" s="56">
        <v>49.7</v>
      </c>
      <c r="H10" s="56">
        <v>27.5</v>
      </c>
      <c r="I10" s="56">
        <v>26.8</v>
      </c>
      <c r="J10" s="56">
        <v>28.3</v>
      </c>
      <c r="K10" s="2"/>
      <c r="L10"/>
      <c r="M10"/>
      <c r="N10"/>
      <c r="O10"/>
      <c r="P10"/>
      <c r="Q10"/>
      <c r="R10"/>
      <c r="S10"/>
      <c r="T10"/>
      <c r="U10"/>
      <c r="V10"/>
      <c r="W10"/>
      <c r="X10"/>
      <c r="Y10"/>
      <c r="Z10"/>
      <c r="AA10"/>
      <c r="AB10"/>
    </row>
    <row r="11" spans="1:28" x14ac:dyDescent="0.35">
      <c r="A11" s="78"/>
      <c r="B11" s="56"/>
      <c r="C11" s="56"/>
      <c r="D11" s="56"/>
      <c r="E11" s="56"/>
      <c r="F11" s="56"/>
      <c r="G11" s="56"/>
      <c r="H11" s="56"/>
      <c r="I11" s="56"/>
      <c r="J11" s="56"/>
      <c r="K11" s="2"/>
      <c r="L11"/>
      <c r="M11"/>
      <c r="N11"/>
      <c r="O11"/>
      <c r="P11"/>
      <c r="Q11"/>
      <c r="R11"/>
      <c r="S11"/>
      <c r="T11"/>
      <c r="U11"/>
      <c r="V11"/>
      <c r="W11"/>
      <c r="X11"/>
      <c r="Y11"/>
      <c r="Z11"/>
      <c r="AA11"/>
      <c r="AB11"/>
    </row>
    <row r="12" spans="1:28" x14ac:dyDescent="0.35">
      <c r="A12" s="77" t="s">
        <v>9</v>
      </c>
      <c r="B12" s="56"/>
      <c r="C12" s="56"/>
      <c r="D12" s="56"/>
      <c r="E12" s="56"/>
      <c r="F12" s="56"/>
      <c r="G12" s="56"/>
      <c r="H12" s="56"/>
      <c r="I12" s="56"/>
      <c r="J12" s="56"/>
      <c r="K12" s="2"/>
      <c r="L12"/>
      <c r="M12"/>
      <c r="N12"/>
      <c r="O12"/>
      <c r="P12"/>
      <c r="Q12"/>
      <c r="R12"/>
      <c r="S12"/>
      <c r="T12"/>
      <c r="U12"/>
      <c r="V12"/>
      <c r="W12"/>
      <c r="X12"/>
      <c r="Y12"/>
      <c r="Z12"/>
      <c r="AA12"/>
      <c r="AB12"/>
    </row>
    <row r="13" spans="1:28" x14ac:dyDescent="0.35">
      <c r="A13" s="78" t="s">
        <v>76</v>
      </c>
      <c r="B13" s="56">
        <v>27.3</v>
      </c>
      <c r="C13" s="56">
        <v>25.9</v>
      </c>
      <c r="D13" s="56">
        <v>28.8</v>
      </c>
      <c r="E13" s="56">
        <v>52.6</v>
      </c>
      <c r="F13" s="56">
        <v>51</v>
      </c>
      <c r="G13" s="56">
        <v>54.2</v>
      </c>
      <c r="H13" s="56">
        <v>20.100000000000001</v>
      </c>
      <c r="I13" s="56">
        <v>18.8</v>
      </c>
      <c r="J13" s="56">
        <v>21.4</v>
      </c>
      <c r="K13" s="2"/>
      <c r="L13"/>
      <c r="M13"/>
      <c r="N13"/>
      <c r="O13"/>
      <c r="P13"/>
      <c r="Q13"/>
      <c r="R13"/>
      <c r="S13"/>
      <c r="T13"/>
      <c r="U13"/>
      <c r="V13"/>
      <c r="W13"/>
      <c r="X13"/>
      <c r="Y13"/>
      <c r="Z13"/>
      <c r="AA13"/>
      <c r="AB13"/>
    </row>
    <row r="14" spans="1:28" x14ac:dyDescent="0.35">
      <c r="A14" s="78" t="s">
        <v>77</v>
      </c>
      <c r="B14" s="56">
        <v>32.5</v>
      </c>
      <c r="C14" s="56">
        <v>31.4</v>
      </c>
      <c r="D14" s="56">
        <v>33.6</v>
      </c>
      <c r="E14" s="56">
        <v>54.1</v>
      </c>
      <c r="F14" s="56">
        <v>52.9</v>
      </c>
      <c r="G14" s="56">
        <v>55.2</v>
      </c>
      <c r="H14" s="56">
        <v>13.4</v>
      </c>
      <c r="I14" s="56">
        <v>12.6</v>
      </c>
      <c r="J14" s="56">
        <v>14.2</v>
      </c>
      <c r="K14" s="2"/>
      <c r="L14"/>
      <c r="M14"/>
      <c r="N14"/>
      <c r="O14"/>
      <c r="P14"/>
      <c r="Q14"/>
      <c r="R14"/>
      <c r="S14"/>
      <c r="T14"/>
      <c r="U14"/>
      <c r="V14"/>
      <c r="W14"/>
      <c r="X14"/>
      <c r="Y14"/>
      <c r="Z14"/>
      <c r="AA14"/>
      <c r="AB14"/>
    </row>
    <row r="15" spans="1:28" x14ac:dyDescent="0.35">
      <c r="A15" s="78" t="s">
        <v>78</v>
      </c>
      <c r="B15" s="56">
        <v>27.2</v>
      </c>
      <c r="C15" s="56">
        <v>26.3</v>
      </c>
      <c r="D15" s="56">
        <v>28.2</v>
      </c>
      <c r="E15" s="56">
        <v>50.2</v>
      </c>
      <c r="F15" s="56">
        <v>49.2</v>
      </c>
      <c r="G15" s="56">
        <v>51.2</v>
      </c>
      <c r="H15" s="56">
        <v>22.6</v>
      </c>
      <c r="I15" s="56">
        <v>21.7</v>
      </c>
      <c r="J15" s="56">
        <v>23.5</v>
      </c>
      <c r="K15" s="2"/>
      <c r="L15"/>
      <c r="M15"/>
      <c r="N15"/>
      <c r="O15"/>
      <c r="P15"/>
      <c r="Q15"/>
      <c r="R15"/>
      <c r="S15"/>
      <c r="T15"/>
      <c r="U15"/>
      <c r="V15"/>
      <c r="W15"/>
      <c r="X15"/>
      <c r="Y15"/>
      <c r="Z15"/>
      <c r="AA15"/>
      <c r="AB15"/>
    </row>
    <row r="16" spans="1:28" x14ac:dyDescent="0.35">
      <c r="A16" s="78" t="s">
        <v>11</v>
      </c>
      <c r="B16" s="56">
        <v>17.899999999999999</v>
      </c>
      <c r="C16" s="56">
        <v>17.100000000000001</v>
      </c>
      <c r="D16" s="56">
        <v>18.7</v>
      </c>
      <c r="E16" s="56">
        <v>39.9</v>
      </c>
      <c r="F16" s="56">
        <v>38.9</v>
      </c>
      <c r="G16" s="56">
        <v>40.9</v>
      </c>
      <c r="H16" s="56">
        <v>42.2</v>
      </c>
      <c r="I16" s="56">
        <v>41.2</v>
      </c>
      <c r="J16" s="56">
        <v>43.3</v>
      </c>
      <c r="K16" s="2"/>
      <c r="L16"/>
      <c r="M16"/>
      <c r="N16"/>
      <c r="O16"/>
      <c r="P16"/>
      <c r="Q16"/>
      <c r="R16"/>
      <c r="S16"/>
      <c r="T16"/>
      <c r="U16"/>
      <c r="V16"/>
      <c r="W16"/>
      <c r="X16"/>
      <c r="Y16"/>
      <c r="Z16"/>
      <c r="AA16"/>
      <c r="AB16"/>
    </row>
    <row r="17" spans="1:28" x14ac:dyDescent="0.35">
      <c r="A17" s="78"/>
      <c r="B17" s="56"/>
      <c r="C17" s="56"/>
      <c r="D17" s="56"/>
      <c r="E17" s="56"/>
      <c r="F17" s="56"/>
      <c r="G17" s="56"/>
      <c r="H17" s="56"/>
      <c r="I17" s="56"/>
      <c r="J17" s="56"/>
      <c r="K17" s="2"/>
      <c r="L17"/>
      <c r="M17"/>
      <c r="N17"/>
      <c r="O17"/>
      <c r="P17"/>
      <c r="Q17"/>
      <c r="R17"/>
      <c r="S17"/>
      <c r="T17"/>
      <c r="U17"/>
      <c r="V17"/>
      <c r="W17"/>
      <c r="X17"/>
      <c r="Y17"/>
      <c r="Z17"/>
      <c r="AA17"/>
      <c r="AB17"/>
    </row>
    <row r="18" spans="1:28" x14ac:dyDescent="0.35">
      <c r="A18" s="77" t="s">
        <v>10</v>
      </c>
      <c r="B18" s="56"/>
      <c r="C18" s="56"/>
      <c r="D18" s="56"/>
      <c r="E18" s="56"/>
      <c r="F18" s="56"/>
      <c r="G18" s="56"/>
      <c r="H18" s="56"/>
      <c r="I18" s="56"/>
      <c r="J18" s="56"/>
      <c r="K18" s="2"/>
      <c r="L18"/>
      <c r="M18"/>
      <c r="N18"/>
      <c r="O18"/>
      <c r="P18"/>
      <c r="Q18"/>
      <c r="R18"/>
      <c r="S18"/>
      <c r="T18"/>
      <c r="U18"/>
      <c r="V18"/>
      <c r="W18"/>
      <c r="X18"/>
      <c r="Y18"/>
      <c r="Z18"/>
      <c r="AA18"/>
      <c r="AB18"/>
    </row>
    <row r="19" spans="1:28" x14ac:dyDescent="0.35">
      <c r="A19" s="78" t="s">
        <v>4</v>
      </c>
      <c r="B19" s="56">
        <v>22.3</v>
      </c>
      <c r="C19" s="56">
        <v>21.3</v>
      </c>
      <c r="D19" s="56">
        <v>23.3</v>
      </c>
      <c r="E19" s="56">
        <v>41.2</v>
      </c>
      <c r="F19" s="56">
        <v>40.1</v>
      </c>
      <c r="G19" s="56">
        <v>42.4</v>
      </c>
      <c r="H19" s="56">
        <v>36.5</v>
      </c>
      <c r="I19" s="56">
        <v>35.299999999999997</v>
      </c>
      <c r="J19" s="56">
        <v>37.6</v>
      </c>
      <c r="K19" s="2"/>
      <c r="L19"/>
      <c r="M19"/>
      <c r="N19"/>
      <c r="O19"/>
      <c r="P19"/>
      <c r="Q19"/>
      <c r="R19"/>
      <c r="S19"/>
      <c r="T19"/>
      <c r="U19"/>
      <c r="V19"/>
      <c r="W19"/>
      <c r="X19"/>
      <c r="Y19"/>
      <c r="Z19"/>
      <c r="AA19"/>
      <c r="AB19"/>
    </row>
    <row r="20" spans="1:28" x14ac:dyDescent="0.35">
      <c r="A20" s="78" t="s">
        <v>5</v>
      </c>
      <c r="B20" s="56">
        <v>26.7</v>
      </c>
      <c r="C20" s="56">
        <v>25.8</v>
      </c>
      <c r="D20" s="56">
        <v>27.7</v>
      </c>
      <c r="E20" s="56">
        <v>49.6</v>
      </c>
      <c r="F20" s="56">
        <v>48.5</v>
      </c>
      <c r="G20" s="56">
        <v>50.6</v>
      </c>
      <c r="H20" s="56">
        <v>23.7</v>
      </c>
      <c r="I20" s="56">
        <v>22.9</v>
      </c>
      <c r="J20" s="56">
        <v>24.6</v>
      </c>
      <c r="K20" s="2"/>
      <c r="L20"/>
      <c r="M20"/>
      <c r="N20"/>
      <c r="O20"/>
      <c r="P20"/>
      <c r="Q20"/>
      <c r="R20"/>
      <c r="S20"/>
      <c r="T20"/>
      <c r="U20"/>
      <c r="V20"/>
      <c r="W20"/>
      <c r="X20"/>
      <c r="Y20"/>
      <c r="Z20"/>
      <c r="AA20"/>
      <c r="AB20"/>
    </row>
    <row r="21" spans="1:28" x14ac:dyDescent="0.35">
      <c r="A21" s="78" t="s">
        <v>6</v>
      </c>
      <c r="B21" s="56">
        <v>28.8</v>
      </c>
      <c r="C21" s="56">
        <v>28</v>
      </c>
      <c r="D21" s="56">
        <v>29.7</v>
      </c>
      <c r="E21" s="56">
        <v>55.9</v>
      </c>
      <c r="F21" s="56">
        <v>55</v>
      </c>
      <c r="G21" s="56">
        <v>56.8</v>
      </c>
      <c r="H21" s="56">
        <v>15.3</v>
      </c>
      <c r="I21" s="56">
        <v>14.6</v>
      </c>
      <c r="J21" s="56">
        <v>16</v>
      </c>
      <c r="K21" s="2"/>
      <c r="L21"/>
      <c r="M21"/>
      <c r="N21"/>
      <c r="O21"/>
      <c r="P21"/>
      <c r="Q21"/>
      <c r="R21"/>
      <c r="S21"/>
      <c r="T21"/>
      <c r="U21"/>
      <c r="V21"/>
      <c r="W21"/>
      <c r="X21"/>
      <c r="Y21"/>
      <c r="Z21"/>
      <c r="AA21"/>
      <c r="AB21"/>
    </row>
    <row r="22" spans="1:28" x14ac:dyDescent="0.35">
      <c r="A22" s="78" t="s">
        <v>3</v>
      </c>
      <c r="B22" s="56">
        <v>31.1</v>
      </c>
      <c r="C22" s="56">
        <v>28.5</v>
      </c>
      <c r="D22" s="56">
        <v>33.799999999999997</v>
      </c>
      <c r="E22" s="56">
        <v>37.9</v>
      </c>
      <c r="F22" s="56">
        <v>35.200000000000003</v>
      </c>
      <c r="G22" s="56">
        <v>40.6</v>
      </c>
      <c r="H22" s="56">
        <v>31</v>
      </c>
      <c r="I22" s="56">
        <v>28.4</v>
      </c>
      <c r="J22" s="56">
        <v>33.700000000000003</v>
      </c>
      <c r="K22" s="2"/>
      <c r="L22"/>
      <c r="M22"/>
      <c r="N22"/>
      <c r="O22"/>
      <c r="P22"/>
      <c r="Q22"/>
      <c r="R22"/>
      <c r="S22"/>
      <c r="T22"/>
      <c r="U22"/>
      <c r="V22"/>
      <c r="W22"/>
      <c r="X22"/>
      <c r="Y22"/>
      <c r="Z22"/>
      <c r="AA22"/>
      <c r="AB22"/>
    </row>
    <row r="24" spans="1:28" x14ac:dyDescent="0.35">
      <c r="A24" s="58" t="s">
        <v>90</v>
      </c>
      <c r="B24" s="20"/>
      <c r="C24" s="20"/>
      <c r="D24" s="20"/>
      <c r="E24" s="20"/>
      <c r="F24" s="20"/>
      <c r="G24" s="20"/>
      <c r="H24" s="20"/>
      <c r="I24" s="20"/>
      <c r="J24" s="20"/>
    </row>
    <row r="25" spans="1:28" x14ac:dyDescent="0.35">
      <c r="B25" s="20"/>
      <c r="C25" s="20"/>
      <c r="D25" s="20"/>
      <c r="E25" s="20"/>
      <c r="F25" s="20"/>
      <c r="G25" s="20"/>
      <c r="H25" s="20"/>
      <c r="I25" s="20"/>
      <c r="J25" s="20"/>
    </row>
    <row r="26" spans="1:28" x14ac:dyDescent="0.35">
      <c r="B26" s="20"/>
      <c r="C26" s="20"/>
      <c r="D26" s="20"/>
      <c r="E26" s="20"/>
      <c r="F26" s="20"/>
      <c r="G26" s="20"/>
      <c r="H26" s="20"/>
      <c r="I26" s="20"/>
      <c r="J26" s="20"/>
    </row>
    <row r="27" spans="1:28" x14ac:dyDescent="0.35">
      <c r="B27" s="20"/>
      <c r="C27" s="20"/>
      <c r="D27" s="20"/>
      <c r="E27" s="20"/>
      <c r="F27" s="20"/>
      <c r="G27" s="20"/>
      <c r="H27" s="20"/>
      <c r="I27" s="20"/>
      <c r="J27" s="20"/>
    </row>
    <row r="28" spans="1:28" x14ac:dyDescent="0.35">
      <c r="B28" s="20"/>
      <c r="C28" s="20"/>
      <c r="D28" s="20"/>
      <c r="E28" s="20"/>
      <c r="F28" s="20"/>
      <c r="G28" s="20"/>
      <c r="H28" s="20"/>
      <c r="I28" s="20"/>
      <c r="J28" s="20"/>
    </row>
    <row r="29" spans="1:28" x14ac:dyDescent="0.35">
      <c r="B29" s="20"/>
      <c r="C29" s="20"/>
      <c r="D29" s="20"/>
      <c r="E29" s="20"/>
      <c r="F29" s="20"/>
      <c r="G29" s="20"/>
      <c r="H29" s="20"/>
      <c r="I29" s="20"/>
      <c r="J29" s="20"/>
    </row>
    <row r="30" spans="1:28" x14ac:dyDescent="0.35">
      <c r="B30" s="20"/>
      <c r="C30" s="20"/>
      <c r="D30" s="20"/>
      <c r="E30" s="20"/>
      <c r="F30" s="20"/>
      <c r="G30" s="20"/>
      <c r="H30" s="20"/>
      <c r="I30" s="20"/>
      <c r="J30" s="20"/>
    </row>
    <row r="31" spans="1:28" x14ac:dyDescent="0.35">
      <c r="B31" s="20"/>
      <c r="C31" s="20"/>
      <c r="D31" s="20"/>
      <c r="E31" s="20"/>
      <c r="F31" s="20"/>
      <c r="G31" s="20"/>
      <c r="H31" s="20"/>
      <c r="I31" s="20"/>
      <c r="J31" s="20"/>
    </row>
    <row r="32" spans="1:28"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row>
    <row r="42" spans="2:10" x14ac:dyDescent="0.35">
      <c r="B42" s="20"/>
    </row>
  </sheetData>
  <mergeCells count="3">
    <mergeCell ref="B4:D4"/>
    <mergeCell ref="E4:G4"/>
    <mergeCell ref="H4:J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2130-A122-4E0F-85FC-277B97A5DCC8}">
  <dimension ref="A1:AB44"/>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104</v>
      </c>
    </row>
    <row r="2" spans="1:28" x14ac:dyDescent="0.35">
      <c r="A2" s="23" t="s">
        <v>129</v>
      </c>
      <c r="B2" s="23"/>
      <c r="C2" s="23"/>
      <c r="D2" s="23"/>
      <c r="E2" s="23"/>
      <c r="F2" s="23"/>
      <c r="G2" s="23"/>
      <c r="H2" s="23"/>
      <c r="I2" s="23"/>
      <c r="J2" s="23"/>
      <c r="K2" s="23"/>
      <c r="L2" s="23"/>
      <c r="M2" s="23"/>
      <c r="N2" s="23"/>
      <c r="O2" s="23"/>
      <c r="P2" s="23"/>
      <c r="Q2" s="23"/>
      <c r="R2" s="23"/>
      <c r="T2" s="2"/>
      <c r="U2"/>
      <c r="V2"/>
      <c r="W2"/>
      <c r="X2"/>
      <c r="Y2"/>
      <c r="Z2"/>
      <c r="AA2"/>
      <c r="AB2"/>
    </row>
    <row r="3" spans="1:28" x14ac:dyDescent="0.35">
      <c r="A3" s="23"/>
      <c r="B3" s="23"/>
      <c r="C3" s="23"/>
      <c r="D3" s="23"/>
      <c r="E3" s="23"/>
      <c r="F3" s="23"/>
      <c r="G3" s="23"/>
      <c r="H3" s="23"/>
      <c r="I3" s="23"/>
      <c r="J3" s="23"/>
      <c r="K3" s="23"/>
      <c r="L3" s="23"/>
      <c r="M3" s="23"/>
      <c r="N3" s="23"/>
      <c r="O3" s="23"/>
      <c r="P3" s="23"/>
      <c r="Q3" s="23"/>
      <c r="R3" s="23"/>
      <c r="T3" s="2"/>
      <c r="U3"/>
      <c r="V3"/>
      <c r="W3"/>
      <c r="X3"/>
      <c r="Y3"/>
      <c r="Z3"/>
      <c r="AA3"/>
      <c r="AB3"/>
    </row>
    <row r="4" spans="1:28" s="8" customFormat="1" ht="30" customHeight="1" x14ac:dyDescent="0.35">
      <c r="A4" s="7"/>
      <c r="B4" s="83" t="s">
        <v>17</v>
      </c>
      <c r="C4" s="83"/>
      <c r="D4" s="83"/>
      <c r="E4" s="83" t="s">
        <v>12</v>
      </c>
      <c r="F4" s="83"/>
      <c r="G4" s="83"/>
      <c r="H4" s="83" t="s">
        <v>13</v>
      </c>
      <c r="I4" s="83"/>
      <c r="J4" s="83"/>
      <c r="K4" s="83" t="s">
        <v>16</v>
      </c>
      <c r="L4" s="83"/>
      <c r="M4" s="83"/>
      <c r="N4" s="83" t="s">
        <v>14</v>
      </c>
      <c r="O4" s="83"/>
      <c r="P4" s="83"/>
      <c r="Q4" s="83" t="s">
        <v>15</v>
      </c>
      <c r="R4" s="83"/>
      <c r="S4" s="83"/>
      <c r="T4" s="7"/>
    </row>
    <row r="5" spans="1:28"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s="79" t="s">
        <v>84</v>
      </c>
      <c r="R5" s="79" t="s">
        <v>85</v>
      </c>
      <c r="S5" s="79" t="s">
        <v>86</v>
      </c>
      <c r="T5" s="2"/>
      <c r="U5"/>
      <c r="V5"/>
      <c r="W5"/>
      <c r="X5"/>
      <c r="Y5"/>
      <c r="Z5"/>
      <c r="AA5"/>
      <c r="AB5"/>
    </row>
    <row r="6" spans="1:28" x14ac:dyDescent="0.35">
      <c r="A6" s="77" t="s">
        <v>0</v>
      </c>
      <c r="B6" s="56">
        <v>30.2</v>
      </c>
      <c r="C6" s="56">
        <v>29.1</v>
      </c>
      <c r="D6" s="56">
        <v>31.2</v>
      </c>
      <c r="E6" s="56">
        <v>6.2</v>
      </c>
      <c r="F6" s="56">
        <v>5.6</v>
      </c>
      <c r="G6" s="56">
        <v>6.8</v>
      </c>
      <c r="H6" s="56">
        <v>20.9</v>
      </c>
      <c r="I6" s="56">
        <v>20</v>
      </c>
      <c r="J6" s="56">
        <v>21.9</v>
      </c>
      <c r="K6" s="56">
        <v>24.7</v>
      </c>
      <c r="L6" s="56">
        <v>23.7</v>
      </c>
      <c r="M6" s="56">
        <v>25.7</v>
      </c>
      <c r="N6" s="56">
        <v>17.100000000000001</v>
      </c>
      <c r="O6" s="56">
        <v>16.2</v>
      </c>
      <c r="P6" s="56">
        <v>18</v>
      </c>
      <c r="Q6" s="56">
        <v>10.199999999999999</v>
      </c>
      <c r="R6" s="56">
        <v>9.5</v>
      </c>
      <c r="S6" s="56">
        <v>11</v>
      </c>
      <c r="T6" s="2"/>
      <c r="U6"/>
      <c r="V6"/>
      <c r="W6"/>
      <c r="X6"/>
      <c r="Y6"/>
      <c r="Z6"/>
      <c r="AA6"/>
      <c r="AB6"/>
    </row>
    <row r="7" spans="1:28" x14ac:dyDescent="0.35">
      <c r="A7" s="77"/>
      <c r="B7" s="72"/>
      <c r="C7" s="72"/>
      <c r="D7" s="72"/>
      <c r="E7" s="72"/>
      <c r="F7" s="72"/>
      <c r="G7" s="72"/>
      <c r="H7" s="72"/>
      <c r="I7" s="72"/>
      <c r="J7" s="72"/>
      <c r="K7" s="72"/>
      <c r="L7" s="72"/>
      <c r="M7" s="72"/>
      <c r="N7" s="72"/>
      <c r="O7" s="72"/>
      <c r="P7" s="72"/>
      <c r="Q7" s="72"/>
      <c r="R7" s="72"/>
      <c r="S7" s="72"/>
      <c r="T7" s="2"/>
      <c r="U7"/>
      <c r="V7"/>
      <c r="W7"/>
      <c r="X7"/>
      <c r="Y7"/>
      <c r="Z7"/>
      <c r="AA7"/>
      <c r="AB7"/>
    </row>
    <row r="8" spans="1:28" x14ac:dyDescent="0.35">
      <c r="A8" s="77" t="s">
        <v>8</v>
      </c>
      <c r="B8" s="72"/>
      <c r="C8" s="72"/>
      <c r="D8" s="72"/>
      <c r="E8" s="72"/>
      <c r="F8" s="72"/>
      <c r="G8" s="72"/>
      <c r="H8" s="72"/>
      <c r="I8" s="72"/>
      <c r="J8" s="72"/>
      <c r="K8" s="72"/>
      <c r="L8" s="72"/>
      <c r="M8" s="72"/>
      <c r="N8" s="72"/>
      <c r="O8" s="72"/>
      <c r="P8" s="72"/>
      <c r="Q8" s="72"/>
      <c r="R8" s="72"/>
      <c r="S8" s="72"/>
      <c r="T8" s="2"/>
      <c r="U8"/>
      <c r="V8"/>
      <c r="W8"/>
      <c r="X8"/>
      <c r="Y8"/>
      <c r="Z8"/>
      <c r="AA8"/>
      <c r="AB8"/>
    </row>
    <row r="9" spans="1:28" x14ac:dyDescent="0.35">
      <c r="A9" s="78" t="s">
        <v>1</v>
      </c>
      <c r="B9" s="56">
        <v>28.5</v>
      </c>
      <c r="C9" s="56">
        <v>27</v>
      </c>
      <c r="D9" s="56">
        <v>30.1</v>
      </c>
      <c r="E9" s="56">
        <v>6.7</v>
      </c>
      <c r="F9" s="56">
        <v>5.8</v>
      </c>
      <c r="G9" s="56">
        <v>7.8</v>
      </c>
      <c r="H9" s="56">
        <v>25.6</v>
      </c>
      <c r="I9" s="56">
        <v>24</v>
      </c>
      <c r="J9" s="56">
        <v>27.2</v>
      </c>
      <c r="K9" s="56">
        <v>21.5</v>
      </c>
      <c r="L9" s="56">
        <v>20.100000000000001</v>
      </c>
      <c r="M9" s="56">
        <v>23</v>
      </c>
      <c r="N9" s="56">
        <v>17.8</v>
      </c>
      <c r="O9" s="56">
        <v>16.399999999999999</v>
      </c>
      <c r="P9" s="56">
        <v>19.2</v>
      </c>
      <c r="Q9" s="56">
        <v>9.8000000000000007</v>
      </c>
      <c r="R9" s="56">
        <v>8.6999999999999993</v>
      </c>
      <c r="S9" s="56">
        <v>11</v>
      </c>
      <c r="T9" s="2"/>
      <c r="U9"/>
      <c r="V9"/>
      <c r="W9"/>
      <c r="X9"/>
      <c r="Y9"/>
      <c r="Z9"/>
      <c r="AA9"/>
      <c r="AB9"/>
    </row>
    <row r="10" spans="1:28" x14ac:dyDescent="0.35">
      <c r="A10" s="78" t="s">
        <v>2</v>
      </c>
      <c r="B10" s="56">
        <v>31.4</v>
      </c>
      <c r="C10" s="56">
        <v>29.9</v>
      </c>
      <c r="D10" s="56">
        <v>32.799999999999997</v>
      </c>
      <c r="E10" s="56">
        <v>5.8</v>
      </c>
      <c r="F10" s="56">
        <v>5.0999999999999996</v>
      </c>
      <c r="G10" s="56">
        <v>6.6</v>
      </c>
      <c r="H10" s="56">
        <v>17.600000000000001</v>
      </c>
      <c r="I10" s="56">
        <v>16.399999999999999</v>
      </c>
      <c r="J10" s="56">
        <v>18.8</v>
      </c>
      <c r="K10" s="56">
        <v>27</v>
      </c>
      <c r="L10" s="56">
        <v>25.6</v>
      </c>
      <c r="M10" s="56">
        <v>28.4</v>
      </c>
      <c r="N10" s="56">
        <v>16.600000000000001</v>
      </c>
      <c r="O10" s="56">
        <v>15.4</v>
      </c>
      <c r="P10" s="56">
        <v>17.8</v>
      </c>
      <c r="Q10" s="56">
        <v>10.5</v>
      </c>
      <c r="R10" s="56">
        <v>9.6</v>
      </c>
      <c r="S10" s="56">
        <v>11.6</v>
      </c>
      <c r="T10" s="2"/>
      <c r="U10"/>
      <c r="V10"/>
      <c r="W10"/>
      <c r="X10"/>
      <c r="Y10"/>
      <c r="Z10"/>
      <c r="AA10"/>
      <c r="AB10"/>
    </row>
    <row r="11" spans="1:28" x14ac:dyDescent="0.35">
      <c r="A11" s="78"/>
      <c r="B11" s="56"/>
      <c r="C11" s="56"/>
      <c r="D11" s="56"/>
      <c r="E11" s="56"/>
      <c r="F11" s="56"/>
      <c r="G11" s="56"/>
      <c r="H11" s="56"/>
      <c r="I11" s="56"/>
      <c r="J11" s="56"/>
      <c r="K11" s="56"/>
      <c r="L11" s="56"/>
      <c r="M11" s="56"/>
      <c r="N11" s="56"/>
      <c r="O11" s="56"/>
      <c r="P11" s="56"/>
      <c r="Q11" s="56"/>
      <c r="R11" s="56"/>
      <c r="S11" s="56"/>
      <c r="T11" s="2"/>
      <c r="U11"/>
      <c r="V11"/>
      <c r="W11"/>
      <c r="X11"/>
      <c r="Y11"/>
      <c r="Z11"/>
      <c r="AA11"/>
      <c r="AB11"/>
    </row>
    <row r="12" spans="1:28" x14ac:dyDescent="0.35">
      <c r="A12" s="77" t="s">
        <v>9</v>
      </c>
      <c r="B12" s="72"/>
      <c r="C12" s="72"/>
      <c r="D12" s="72"/>
      <c r="E12" s="72"/>
      <c r="F12" s="72"/>
      <c r="G12" s="72"/>
      <c r="H12" s="72"/>
      <c r="I12" s="72"/>
      <c r="J12" s="72"/>
      <c r="K12" s="72"/>
      <c r="L12" s="72"/>
      <c r="M12" s="72"/>
      <c r="N12" s="72"/>
      <c r="O12" s="72"/>
      <c r="P12" s="72"/>
      <c r="Q12" s="72"/>
      <c r="R12" s="72"/>
      <c r="S12" s="72"/>
      <c r="T12" s="2"/>
      <c r="U12"/>
      <c r="V12"/>
      <c r="W12"/>
      <c r="X12"/>
      <c r="Y12"/>
      <c r="Z12"/>
      <c r="AA12"/>
      <c r="AB12"/>
    </row>
    <row r="13" spans="1:28" x14ac:dyDescent="0.35">
      <c r="A13" s="78" t="s">
        <v>76</v>
      </c>
      <c r="B13" s="56">
        <v>27.5</v>
      </c>
      <c r="C13" s="56">
        <v>24.5</v>
      </c>
      <c r="D13" s="56">
        <v>30.6</v>
      </c>
      <c r="E13" s="56">
        <v>5.8</v>
      </c>
      <c r="F13" s="56">
        <v>4.4000000000000004</v>
      </c>
      <c r="G13" s="56">
        <v>7.6</v>
      </c>
      <c r="H13" s="56">
        <v>29.6</v>
      </c>
      <c r="I13" s="56">
        <v>26.5</v>
      </c>
      <c r="J13" s="56">
        <v>32.9</v>
      </c>
      <c r="K13" s="56">
        <v>15.3</v>
      </c>
      <c r="L13" s="56">
        <v>13</v>
      </c>
      <c r="M13" s="56">
        <v>18</v>
      </c>
      <c r="N13" s="56">
        <v>24.6</v>
      </c>
      <c r="O13" s="56">
        <v>21.8</v>
      </c>
      <c r="P13" s="56">
        <v>27.7</v>
      </c>
      <c r="Q13" s="56">
        <v>13.3</v>
      </c>
      <c r="R13" s="56">
        <v>10.9</v>
      </c>
      <c r="S13" s="56">
        <v>16.100000000000001</v>
      </c>
      <c r="T13" s="2"/>
      <c r="U13"/>
      <c r="V13"/>
      <c r="W13"/>
      <c r="X13"/>
      <c r="Y13"/>
      <c r="Z13"/>
      <c r="AA13"/>
      <c r="AB13"/>
    </row>
    <row r="14" spans="1:28" x14ac:dyDescent="0.35">
      <c r="A14" s="78" t="s">
        <v>77</v>
      </c>
      <c r="B14" s="56">
        <v>16.600000000000001</v>
      </c>
      <c r="C14" s="56">
        <v>14.3</v>
      </c>
      <c r="D14" s="56">
        <v>19.2</v>
      </c>
      <c r="E14" s="56">
        <v>6.5</v>
      </c>
      <c r="F14" s="56">
        <v>4.9000000000000004</v>
      </c>
      <c r="G14" s="56">
        <v>8.4</v>
      </c>
      <c r="H14" s="56">
        <v>24.4</v>
      </c>
      <c r="I14" s="56">
        <v>21.7</v>
      </c>
      <c r="J14" s="56">
        <v>27.3</v>
      </c>
      <c r="K14" s="56">
        <v>19.600000000000001</v>
      </c>
      <c r="L14" s="56">
        <v>17.3</v>
      </c>
      <c r="M14" s="56">
        <v>22.2</v>
      </c>
      <c r="N14" s="56">
        <v>33.4</v>
      </c>
      <c r="O14" s="56">
        <v>30.5</v>
      </c>
      <c r="P14" s="56">
        <v>36.5</v>
      </c>
      <c r="Q14" s="56">
        <v>14.8</v>
      </c>
      <c r="R14" s="56">
        <v>12.7</v>
      </c>
      <c r="S14" s="56">
        <v>17.3</v>
      </c>
      <c r="T14" s="2"/>
      <c r="U14"/>
      <c r="V14"/>
      <c r="W14"/>
      <c r="X14"/>
      <c r="Y14"/>
      <c r="Z14"/>
      <c r="AA14"/>
      <c r="AB14"/>
    </row>
    <row r="15" spans="1:28" x14ac:dyDescent="0.35">
      <c r="A15" s="78" t="s">
        <v>78</v>
      </c>
      <c r="B15" s="56">
        <v>25.2</v>
      </c>
      <c r="C15" s="56">
        <v>23.3</v>
      </c>
      <c r="D15" s="56">
        <v>27.2</v>
      </c>
      <c r="E15" s="56">
        <v>6</v>
      </c>
      <c r="F15" s="56">
        <v>5</v>
      </c>
      <c r="G15" s="56">
        <v>7.3</v>
      </c>
      <c r="H15" s="56">
        <v>21.3</v>
      </c>
      <c r="I15" s="56">
        <v>19.600000000000001</v>
      </c>
      <c r="J15" s="56">
        <v>23.2</v>
      </c>
      <c r="K15" s="56">
        <v>25.7</v>
      </c>
      <c r="L15" s="56">
        <v>23.8</v>
      </c>
      <c r="M15" s="56">
        <v>27.6</v>
      </c>
      <c r="N15" s="56">
        <v>17.899999999999999</v>
      </c>
      <c r="O15" s="56">
        <v>16.3</v>
      </c>
      <c r="P15" s="56">
        <v>19.600000000000001</v>
      </c>
      <c r="Q15" s="56">
        <v>11.5</v>
      </c>
      <c r="R15" s="56">
        <v>10.1</v>
      </c>
      <c r="S15" s="56">
        <v>13</v>
      </c>
      <c r="T15" s="2"/>
      <c r="U15"/>
      <c r="V15"/>
      <c r="W15"/>
      <c r="X15"/>
      <c r="Y15"/>
      <c r="Z15"/>
      <c r="AA15"/>
      <c r="AB15"/>
    </row>
    <row r="16" spans="1:28" x14ac:dyDescent="0.35">
      <c r="A16" s="78" t="s">
        <v>11</v>
      </c>
      <c r="B16" s="56">
        <v>40.1</v>
      </c>
      <c r="C16" s="56">
        <v>38.5</v>
      </c>
      <c r="D16" s="56">
        <v>41.8</v>
      </c>
      <c r="E16" s="56">
        <v>6.3</v>
      </c>
      <c r="F16" s="56">
        <v>5.5</v>
      </c>
      <c r="G16" s="56">
        <v>7.2</v>
      </c>
      <c r="H16" s="56">
        <v>16.7</v>
      </c>
      <c r="I16" s="56">
        <v>15.5</v>
      </c>
      <c r="J16" s="56">
        <v>17.899999999999999</v>
      </c>
      <c r="K16" s="56">
        <v>28.8</v>
      </c>
      <c r="L16" s="56">
        <v>27.3</v>
      </c>
      <c r="M16" s="56">
        <v>30.3</v>
      </c>
      <c r="N16" s="56">
        <v>7.4</v>
      </c>
      <c r="O16" s="56">
        <v>6.6</v>
      </c>
      <c r="P16" s="56">
        <v>8.3000000000000007</v>
      </c>
      <c r="Q16" s="56">
        <v>6.5</v>
      </c>
      <c r="R16" s="56">
        <v>5.7</v>
      </c>
      <c r="S16" s="56">
        <v>7.4</v>
      </c>
      <c r="T16" s="2"/>
      <c r="U16"/>
      <c r="V16"/>
      <c r="W16"/>
      <c r="X16"/>
      <c r="Y16"/>
      <c r="Z16"/>
      <c r="AA16"/>
      <c r="AB16"/>
    </row>
    <row r="17" spans="1:28" x14ac:dyDescent="0.35">
      <c r="A17" s="78"/>
      <c r="B17" s="56"/>
      <c r="C17" s="56"/>
      <c r="D17" s="56"/>
      <c r="E17" s="56"/>
      <c r="F17" s="56"/>
      <c r="G17" s="56"/>
      <c r="H17" s="56"/>
      <c r="I17" s="56"/>
      <c r="J17" s="56"/>
      <c r="K17" s="56"/>
      <c r="L17" s="56"/>
      <c r="M17" s="56"/>
      <c r="N17" s="56"/>
      <c r="O17" s="56"/>
      <c r="P17" s="56"/>
      <c r="Q17" s="56"/>
      <c r="R17" s="56"/>
      <c r="S17" s="56"/>
      <c r="T17" s="2"/>
      <c r="U17"/>
      <c r="V17"/>
      <c r="W17"/>
      <c r="X17"/>
      <c r="Y17"/>
      <c r="Z17"/>
      <c r="AA17"/>
      <c r="AB17"/>
    </row>
    <row r="18" spans="1:28" x14ac:dyDescent="0.35">
      <c r="A18" s="77" t="s">
        <v>10</v>
      </c>
      <c r="B18" s="72"/>
      <c r="C18" s="72"/>
      <c r="D18" s="72"/>
      <c r="E18" s="72"/>
      <c r="F18" s="72"/>
      <c r="G18" s="72"/>
      <c r="H18" s="72"/>
      <c r="I18" s="72"/>
      <c r="J18" s="72"/>
      <c r="K18" s="72"/>
      <c r="L18" s="72"/>
      <c r="M18" s="72"/>
      <c r="N18" s="72"/>
      <c r="O18" s="72"/>
      <c r="P18" s="72"/>
      <c r="Q18" s="72"/>
      <c r="R18" s="72"/>
      <c r="S18" s="72"/>
      <c r="T18" s="2"/>
      <c r="U18"/>
      <c r="V18"/>
      <c r="W18"/>
      <c r="X18"/>
      <c r="Y18"/>
      <c r="Z18"/>
      <c r="AA18"/>
      <c r="AB18"/>
    </row>
    <row r="19" spans="1:28" x14ac:dyDescent="0.35">
      <c r="A19" s="78" t="s">
        <v>4</v>
      </c>
      <c r="B19" s="56">
        <v>38.299999999999997</v>
      </c>
      <c r="C19" s="56">
        <v>36.5</v>
      </c>
      <c r="D19" s="56">
        <v>40.200000000000003</v>
      </c>
      <c r="E19" s="56">
        <v>7.2</v>
      </c>
      <c r="F19" s="56">
        <v>6.3</v>
      </c>
      <c r="G19" s="56">
        <v>8.4</v>
      </c>
      <c r="H19" s="56">
        <v>20.3</v>
      </c>
      <c r="I19" s="56">
        <v>18.8</v>
      </c>
      <c r="J19" s="56">
        <v>21.9</v>
      </c>
      <c r="K19" s="56">
        <v>23.1</v>
      </c>
      <c r="L19" s="56">
        <v>21.5</v>
      </c>
      <c r="M19" s="56">
        <v>24.7</v>
      </c>
      <c r="N19" s="56">
        <v>10</v>
      </c>
      <c r="O19" s="56">
        <v>8.9</v>
      </c>
      <c r="P19" s="56">
        <v>11.3</v>
      </c>
      <c r="Q19" s="56">
        <v>8.6</v>
      </c>
      <c r="R19" s="56">
        <v>7.6</v>
      </c>
      <c r="S19" s="56">
        <v>9.8000000000000007</v>
      </c>
      <c r="T19" s="2"/>
      <c r="U19"/>
      <c r="V19"/>
      <c r="W19"/>
      <c r="X19"/>
      <c r="Y19"/>
      <c r="Z19"/>
      <c r="AA19"/>
      <c r="AB19"/>
    </row>
    <row r="20" spans="1:28" x14ac:dyDescent="0.35">
      <c r="A20" s="78" t="s">
        <v>5</v>
      </c>
      <c r="B20" s="56">
        <v>30.4</v>
      </c>
      <c r="C20" s="56">
        <v>28.5</v>
      </c>
      <c r="D20" s="56">
        <v>32.299999999999997</v>
      </c>
      <c r="E20" s="56">
        <v>5.9</v>
      </c>
      <c r="F20" s="56">
        <v>5</v>
      </c>
      <c r="G20" s="56">
        <v>7.1</v>
      </c>
      <c r="H20" s="56">
        <v>21.9</v>
      </c>
      <c r="I20" s="56">
        <v>20.3</v>
      </c>
      <c r="J20" s="56">
        <v>23.7</v>
      </c>
      <c r="K20" s="56">
        <v>24.4</v>
      </c>
      <c r="L20" s="56">
        <v>22.7</v>
      </c>
      <c r="M20" s="56">
        <v>26.1</v>
      </c>
      <c r="N20" s="56">
        <v>17.3</v>
      </c>
      <c r="O20" s="56">
        <v>15.8</v>
      </c>
      <c r="P20" s="56">
        <v>19</v>
      </c>
      <c r="Q20" s="56">
        <v>8.5</v>
      </c>
      <c r="R20" s="56">
        <v>7.4</v>
      </c>
      <c r="S20" s="56">
        <v>9.8000000000000007</v>
      </c>
      <c r="T20" s="2"/>
      <c r="U20"/>
      <c r="V20"/>
      <c r="W20"/>
      <c r="X20"/>
      <c r="Y20"/>
      <c r="Z20"/>
      <c r="AA20"/>
      <c r="AB20"/>
    </row>
    <row r="21" spans="1:28" x14ac:dyDescent="0.35">
      <c r="A21" s="78" t="s">
        <v>6</v>
      </c>
      <c r="B21" s="56">
        <v>20.5</v>
      </c>
      <c r="C21" s="56">
        <v>18.8</v>
      </c>
      <c r="D21" s="56">
        <v>22.4</v>
      </c>
      <c r="E21" s="56">
        <v>4.3</v>
      </c>
      <c r="F21" s="56">
        <v>3.4</v>
      </c>
      <c r="G21" s="56">
        <v>5.3</v>
      </c>
      <c r="H21" s="56">
        <v>21</v>
      </c>
      <c r="I21" s="56">
        <v>19.100000000000001</v>
      </c>
      <c r="J21" s="56">
        <v>22.9</v>
      </c>
      <c r="K21" s="56">
        <v>29.4</v>
      </c>
      <c r="L21" s="56">
        <v>27.4</v>
      </c>
      <c r="M21" s="56">
        <v>31.5</v>
      </c>
      <c r="N21" s="56">
        <v>29</v>
      </c>
      <c r="O21" s="56">
        <v>26.9</v>
      </c>
      <c r="P21" s="56">
        <v>31.2</v>
      </c>
      <c r="Q21" s="56">
        <v>9.4</v>
      </c>
      <c r="R21" s="56">
        <v>8.1</v>
      </c>
      <c r="S21" s="56">
        <v>10.9</v>
      </c>
      <c r="T21" s="2"/>
      <c r="U21"/>
      <c r="V21"/>
      <c r="W21"/>
      <c r="X21"/>
      <c r="Y21"/>
      <c r="Z21"/>
      <c r="AA21"/>
      <c r="AB21"/>
    </row>
    <row r="22" spans="1:28" x14ac:dyDescent="0.35">
      <c r="A22" s="78" t="s">
        <v>3</v>
      </c>
      <c r="B22" s="56">
        <v>19.2</v>
      </c>
      <c r="C22" s="56">
        <v>15.7</v>
      </c>
      <c r="D22" s="56">
        <v>23.3</v>
      </c>
      <c r="E22" s="56">
        <v>8.3000000000000007</v>
      </c>
      <c r="F22" s="56">
        <v>5.7</v>
      </c>
      <c r="G22" s="56">
        <v>11.8</v>
      </c>
      <c r="H22" s="56">
        <v>19.8</v>
      </c>
      <c r="I22" s="56">
        <v>16</v>
      </c>
      <c r="J22" s="56">
        <v>24.2</v>
      </c>
      <c r="K22" s="56">
        <v>18.2</v>
      </c>
      <c r="L22" s="56">
        <v>14.7</v>
      </c>
      <c r="M22" s="56">
        <v>22.2</v>
      </c>
      <c r="N22" s="56">
        <v>11.4</v>
      </c>
      <c r="O22" s="56">
        <v>8.6</v>
      </c>
      <c r="P22" s="56">
        <v>15</v>
      </c>
      <c r="Q22" s="56">
        <v>28.9</v>
      </c>
      <c r="R22" s="56">
        <v>24.3</v>
      </c>
      <c r="S22" s="56">
        <v>33.9</v>
      </c>
      <c r="T22" s="2"/>
      <c r="U22"/>
      <c r="V22"/>
      <c r="W22"/>
      <c r="X22"/>
      <c r="Y22"/>
      <c r="Z22"/>
      <c r="AA22"/>
      <c r="AB22"/>
    </row>
    <row r="24" spans="1:28" x14ac:dyDescent="0.35">
      <c r="A24" s="58" t="s">
        <v>90</v>
      </c>
      <c r="B24" s="20"/>
      <c r="C24" s="20"/>
      <c r="D24" s="20"/>
      <c r="E24" s="20"/>
      <c r="F24" s="20"/>
      <c r="G24" s="20"/>
      <c r="H24" s="20"/>
      <c r="I24" s="20"/>
      <c r="J24" s="20"/>
      <c r="K24" s="20"/>
      <c r="L24" s="20"/>
      <c r="M24" s="20"/>
      <c r="N24" s="20"/>
      <c r="O24" s="20"/>
      <c r="P24" s="20"/>
      <c r="Q24" s="20"/>
      <c r="R24" s="20"/>
      <c r="S24" s="20"/>
    </row>
    <row r="25" spans="1:28" x14ac:dyDescent="0.35">
      <c r="B25" s="20"/>
      <c r="C25" s="20"/>
      <c r="D25" s="20"/>
      <c r="E25" s="20"/>
      <c r="F25" s="20"/>
      <c r="G25" s="20"/>
      <c r="H25" s="20"/>
      <c r="I25" s="20"/>
      <c r="J25" s="20"/>
      <c r="K25" s="20"/>
      <c r="L25" s="20"/>
      <c r="M25" s="20"/>
      <c r="N25" s="20"/>
      <c r="O25" s="20"/>
      <c r="P25" s="20"/>
      <c r="Q25" s="20"/>
      <c r="R25" s="20"/>
      <c r="S25" s="20"/>
    </row>
    <row r="26" spans="1:28" x14ac:dyDescent="0.35">
      <c r="B26" s="20"/>
      <c r="C26" s="20"/>
      <c r="D26" s="20"/>
      <c r="E26" s="20"/>
      <c r="F26" s="20"/>
      <c r="G26" s="20"/>
      <c r="H26" s="20"/>
      <c r="I26" s="20"/>
      <c r="J26" s="20"/>
      <c r="K26" s="20"/>
      <c r="L26" s="20"/>
      <c r="M26" s="20"/>
      <c r="N26" s="20"/>
      <c r="O26" s="20"/>
      <c r="P26" s="20"/>
      <c r="Q26" s="20"/>
      <c r="R26" s="20"/>
      <c r="S26" s="20"/>
    </row>
    <row r="27" spans="1:28" x14ac:dyDescent="0.35">
      <c r="B27" s="20"/>
      <c r="C27" s="20"/>
      <c r="D27" s="20"/>
      <c r="E27" s="20"/>
      <c r="F27" s="20"/>
      <c r="G27" s="20"/>
      <c r="H27" s="20"/>
      <c r="I27" s="20"/>
      <c r="J27" s="20"/>
      <c r="K27" s="20"/>
      <c r="L27" s="20"/>
      <c r="M27" s="20"/>
      <c r="N27" s="20"/>
      <c r="O27" s="20"/>
      <c r="P27" s="20"/>
      <c r="Q27" s="20"/>
      <c r="R27" s="20"/>
      <c r="S27" s="20"/>
    </row>
    <row r="28" spans="1:28" x14ac:dyDescent="0.35">
      <c r="B28" s="20"/>
      <c r="C28" s="20"/>
      <c r="D28" s="20"/>
      <c r="E28" s="20"/>
      <c r="F28" s="20"/>
      <c r="G28" s="20"/>
      <c r="H28" s="20"/>
      <c r="I28" s="20"/>
      <c r="J28" s="20"/>
      <c r="K28" s="20"/>
      <c r="L28" s="20"/>
      <c r="M28" s="20"/>
      <c r="N28" s="20"/>
      <c r="O28" s="20"/>
      <c r="P28" s="20"/>
      <c r="Q28" s="20"/>
      <c r="R28" s="20"/>
      <c r="S28" s="20"/>
    </row>
    <row r="29" spans="1:28" x14ac:dyDescent="0.35">
      <c r="B29" s="20"/>
      <c r="C29" s="20"/>
      <c r="D29" s="20"/>
      <c r="E29" s="20"/>
      <c r="F29" s="20"/>
      <c r="G29" s="20"/>
      <c r="H29" s="20"/>
      <c r="I29" s="20"/>
      <c r="J29" s="20"/>
      <c r="K29" s="20"/>
      <c r="L29" s="20"/>
      <c r="M29" s="20"/>
      <c r="N29" s="20"/>
      <c r="O29" s="20"/>
      <c r="P29" s="20"/>
      <c r="Q29" s="20"/>
      <c r="R29" s="20"/>
      <c r="S29" s="20"/>
    </row>
    <row r="30" spans="1:28" x14ac:dyDescent="0.35">
      <c r="B30" s="20"/>
      <c r="C30" s="20"/>
      <c r="D30" s="20"/>
      <c r="E30" s="20"/>
      <c r="F30" s="20"/>
      <c r="G30" s="20"/>
      <c r="H30" s="20"/>
      <c r="I30" s="20"/>
      <c r="J30" s="20"/>
      <c r="K30" s="20"/>
      <c r="L30" s="20"/>
      <c r="M30" s="20"/>
      <c r="N30" s="20"/>
      <c r="O30" s="20"/>
      <c r="P30" s="20"/>
      <c r="Q30" s="20"/>
      <c r="R30" s="20"/>
      <c r="S30" s="20"/>
    </row>
    <row r="31" spans="1:28" x14ac:dyDescent="0.35">
      <c r="B31" s="20"/>
      <c r="C31" s="20"/>
      <c r="D31" s="20"/>
      <c r="E31" s="20"/>
      <c r="F31" s="20"/>
      <c r="G31" s="20"/>
      <c r="H31" s="20"/>
      <c r="I31" s="20"/>
      <c r="J31" s="20"/>
      <c r="K31" s="20"/>
      <c r="L31" s="20"/>
      <c r="M31" s="20"/>
      <c r="N31" s="20"/>
      <c r="O31" s="20"/>
      <c r="P31" s="20"/>
      <c r="Q31" s="20"/>
      <c r="R31" s="20"/>
      <c r="S31" s="20"/>
    </row>
    <row r="32" spans="1:28"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row>
    <row r="42" spans="2:19" x14ac:dyDescent="0.35">
      <c r="B42" s="20"/>
    </row>
    <row r="43" spans="2:19" x14ac:dyDescent="0.35">
      <c r="B43" s="20"/>
    </row>
    <row r="44" spans="2:19" x14ac:dyDescent="0.35">
      <c r="B44" s="20"/>
    </row>
  </sheetData>
  <mergeCells count="6">
    <mergeCell ref="B4:D4"/>
    <mergeCell ref="H4:J4"/>
    <mergeCell ref="K4:M4"/>
    <mergeCell ref="N4:P4"/>
    <mergeCell ref="Q4:S4"/>
    <mergeCell ref="E4:G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9BA7-7D45-4FCF-B8A9-63CCB3A8B8D2}">
  <dimension ref="A1:AB40"/>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105</v>
      </c>
    </row>
    <row r="2" spans="1:28" x14ac:dyDescent="0.35">
      <c r="A2" s="23" t="s">
        <v>130</v>
      </c>
      <c r="B2" s="23"/>
      <c r="C2" s="23"/>
      <c r="D2" s="23"/>
      <c r="E2" s="23"/>
      <c r="F2" s="23"/>
      <c r="G2" s="23"/>
      <c r="H2" s="23"/>
      <c r="I2" s="23"/>
      <c r="K2"/>
      <c r="L2"/>
      <c r="M2"/>
      <c r="N2"/>
      <c r="O2"/>
      <c r="P2"/>
      <c r="Q2"/>
      <c r="R2"/>
      <c r="S2"/>
      <c r="T2"/>
      <c r="U2"/>
      <c r="V2"/>
      <c r="W2"/>
      <c r="X2"/>
      <c r="Y2"/>
      <c r="Z2"/>
      <c r="AA2"/>
      <c r="AB2"/>
    </row>
    <row r="3" spans="1:28" x14ac:dyDescent="0.35">
      <c r="A3" s="23"/>
      <c r="B3" s="23"/>
      <c r="C3" s="23"/>
      <c r="D3" s="23"/>
      <c r="E3" s="23"/>
      <c r="F3" s="23"/>
      <c r="G3" s="23"/>
      <c r="H3" s="23"/>
      <c r="I3" s="23"/>
      <c r="K3"/>
      <c r="L3"/>
      <c r="M3"/>
      <c r="N3"/>
      <c r="O3"/>
      <c r="P3"/>
      <c r="Q3"/>
      <c r="R3"/>
      <c r="S3"/>
      <c r="T3"/>
      <c r="U3"/>
      <c r="V3"/>
      <c r="W3"/>
      <c r="X3"/>
      <c r="Y3"/>
      <c r="Z3"/>
      <c r="AA3"/>
      <c r="AB3"/>
    </row>
    <row r="4" spans="1:28" s="8" customFormat="1" ht="30" customHeight="1" x14ac:dyDescent="0.35">
      <c r="A4" s="7"/>
      <c r="B4" s="83" t="s">
        <v>39</v>
      </c>
      <c r="C4" s="84"/>
      <c r="D4" s="84"/>
      <c r="E4" s="83" t="s">
        <v>40</v>
      </c>
      <c r="F4" s="84"/>
      <c r="G4" s="84"/>
      <c r="H4" s="84" t="s">
        <v>7</v>
      </c>
      <c r="I4" s="84"/>
      <c r="J4" s="84"/>
    </row>
    <row r="5" spans="1:28" x14ac:dyDescent="0.35">
      <c r="A5" s="5" t="s">
        <v>87</v>
      </c>
      <c r="B5" s="79" t="s">
        <v>84</v>
      </c>
      <c r="C5" s="79" t="s">
        <v>85</v>
      </c>
      <c r="D5" s="79" t="s">
        <v>86</v>
      </c>
      <c r="E5" s="79" t="s">
        <v>84</v>
      </c>
      <c r="F5" s="79" t="s">
        <v>85</v>
      </c>
      <c r="G5" s="79" t="s">
        <v>86</v>
      </c>
      <c r="H5" s="79" t="s">
        <v>84</v>
      </c>
      <c r="I5" s="79" t="s">
        <v>85</v>
      </c>
      <c r="J5" s="79" t="s">
        <v>86</v>
      </c>
      <c r="K5"/>
      <c r="L5"/>
      <c r="M5"/>
      <c r="N5"/>
      <c r="O5"/>
      <c r="P5"/>
      <c r="Q5"/>
      <c r="R5"/>
      <c r="S5"/>
      <c r="T5"/>
      <c r="U5"/>
      <c r="V5"/>
      <c r="W5"/>
      <c r="X5"/>
      <c r="Y5"/>
      <c r="Z5"/>
      <c r="AA5"/>
      <c r="AB5"/>
    </row>
    <row r="6" spans="1:28" x14ac:dyDescent="0.35">
      <c r="A6" s="77" t="s">
        <v>0</v>
      </c>
      <c r="B6" s="56">
        <v>74.400000000000006</v>
      </c>
      <c r="C6" s="56">
        <v>73.900000000000006</v>
      </c>
      <c r="D6" s="56">
        <v>74.900000000000006</v>
      </c>
      <c r="E6" s="56">
        <v>18.7</v>
      </c>
      <c r="F6" s="56">
        <v>18.2</v>
      </c>
      <c r="G6" s="56">
        <v>19.2</v>
      </c>
      <c r="H6" s="56">
        <v>6.9</v>
      </c>
      <c r="I6" s="56">
        <v>6.6</v>
      </c>
      <c r="J6" s="56">
        <v>7.2</v>
      </c>
      <c r="K6"/>
      <c r="L6"/>
      <c r="M6"/>
      <c r="N6"/>
      <c r="O6"/>
      <c r="P6"/>
      <c r="Q6"/>
      <c r="R6"/>
      <c r="S6"/>
      <c r="T6"/>
      <c r="U6"/>
      <c r="V6"/>
      <c r="W6"/>
      <c r="X6"/>
      <c r="Y6"/>
      <c r="Z6"/>
      <c r="AA6"/>
      <c r="AB6"/>
    </row>
    <row r="7" spans="1:28" x14ac:dyDescent="0.35">
      <c r="A7" s="77"/>
      <c r="B7" s="56"/>
      <c r="C7" s="56"/>
      <c r="D7" s="56"/>
      <c r="E7" s="56"/>
      <c r="F7" s="56"/>
      <c r="G7" s="56"/>
      <c r="H7" s="56"/>
      <c r="I7" s="56"/>
      <c r="J7" s="56"/>
      <c r="K7"/>
      <c r="L7"/>
      <c r="M7"/>
      <c r="N7"/>
      <c r="O7"/>
      <c r="P7"/>
      <c r="Q7"/>
      <c r="R7"/>
      <c r="S7"/>
      <c r="T7"/>
      <c r="U7"/>
      <c r="V7"/>
      <c r="W7"/>
      <c r="X7"/>
      <c r="Y7"/>
      <c r="Z7"/>
      <c r="AA7"/>
      <c r="AB7"/>
    </row>
    <row r="8" spans="1:28" x14ac:dyDescent="0.35">
      <c r="A8" s="77" t="s">
        <v>8</v>
      </c>
      <c r="B8" s="56"/>
      <c r="C8" s="56"/>
      <c r="D8" s="56"/>
      <c r="E8" s="56"/>
      <c r="F8" s="56"/>
      <c r="G8" s="56"/>
      <c r="H8" s="56"/>
      <c r="I8" s="56"/>
      <c r="J8" s="56"/>
      <c r="K8"/>
      <c r="L8"/>
      <c r="M8"/>
      <c r="N8"/>
      <c r="O8"/>
      <c r="P8"/>
      <c r="Q8"/>
      <c r="R8"/>
      <c r="S8"/>
      <c r="T8"/>
      <c r="U8"/>
      <c r="V8"/>
      <c r="W8"/>
      <c r="X8"/>
      <c r="Y8"/>
      <c r="Z8"/>
      <c r="AA8"/>
      <c r="AB8"/>
    </row>
    <row r="9" spans="1:28" x14ac:dyDescent="0.35">
      <c r="A9" s="78" t="s">
        <v>1</v>
      </c>
      <c r="B9" s="56">
        <v>75.7</v>
      </c>
      <c r="C9" s="56">
        <v>74.900000000000006</v>
      </c>
      <c r="D9" s="56">
        <v>76.400000000000006</v>
      </c>
      <c r="E9" s="56">
        <v>18.100000000000001</v>
      </c>
      <c r="F9" s="56">
        <v>17.5</v>
      </c>
      <c r="G9" s="56">
        <v>18.8</v>
      </c>
      <c r="H9" s="56">
        <v>6.2</v>
      </c>
      <c r="I9" s="56">
        <v>5.8</v>
      </c>
      <c r="J9" s="56">
        <v>6.6</v>
      </c>
      <c r="K9"/>
      <c r="L9"/>
      <c r="M9"/>
      <c r="N9"/>
      <c r="O9"/>
      <c r="P9"/>
      <c r="Q9"/>
      <c r="R9"/>
      <c r="S9"/>
      <c r="T9"/>
      <c r="U9"/>
      <c r="V9"/>
      <c r="W9"/>
      <c r="X9"/>
      <c r="Y9"/>
      <c r="Z9"/>
      <c r="AA9"/>
      <c r="AB9"/>
    </row>
    <row r="10" spans="1:28" x14ac:dyDescent="0.35">
      <c r="A10" s="78" t="s">
        <v>2</v>
      </c>
      <c r="B10" s="56">
        <v>73.2</v>
      </c>
      <c r="C10" s="56">
        <v>72.5</v>
      </c>
      <c r="D10" s="56">
        <v>73.900000000000006</v>
      </c>
      <c r="E10" s="56">
        <v>19.2</v>
      </c>
      <c r="F10" s="56">
        <v>18.600000000000001</v>
      </c>
      <c r="G10" s="56">
        <v>19.899999999999999</v>
      </c>
      <c r="H10" s="56">
        <v>7.6</v>
      </c>
      <c r="I10" s="56">
        <v>7.1</v>
      </c>
      <c r="J10" s="56">
        <v>8</v>
      </c>
      <c r="K10"/>
      <c r="L10"/>
      <c r="M10"/>
      <c r="N10"/>
      <c r="O10"/>
      <c r="P10"/>
      <c r="Q10"/>
      <c r="R10"/>
      <c r="S10"/>
      <c r="T10"/>
      <c r="U10"/>
      <c r="V10"/>
      <c r="W10"/>
      <c r="X10"/>
      <c r="Y10"/>
      <c r="Z10"/>
      <c r="AA10"/>
      <c r="AB10"/>
    </row>
    <row r="11" spans="1:28" x14ac:dyDescent="0.35">
      <c r="A11" s="78"/>
      <c r="B11" s="56"/>
      <c r="C11" s="56"/>
      <c r="D11" s="56"/>
      <c r="E11" s="56"/>
      <c r="F11" s="56"/>
      <c r="G11" s="56"/>
      <c r="H11" s="56"/>
      <c r="I11" s="56"/>
      <c r="J11" s="56"/>
      <c r="K11"/>
      <c r="L11"/>
      <c r="M11"/>
      <c r="N11"/>
      <c r="O11"/>
      <c r="P11"/>
      <c r="Q11"/>
      <c r="R11"/>
      <c r="S11"/>
      <c r="T11"/>
      <c r="U11"/>
      <c r="V11"/>
      <c r="W11"/>
      <c r="X11"/>
      <c r="Y11"/>
      <c r="Z11"/>
      <c r="AA11"/>
      <c r="AB11"/>
    </row>
    <row r="12" spans="1:28" x14ac:dyDescent="0.35">
      <c r="A12" s="77" t="s">
        <v>9</v>
      </c>
      <c r="B12" s="56"/>
      <c r="C12" s="56"/>
      <c r="D12" s="56"/>
      <c r="E12" s="56"/>
      <c r="F12" s="56"/>
      <c r="G12" s="56"/>
      <c r="H12" s="56"/>
      <c r="I12" s="56"/>
      <c r="J12" s="56"/>
      <c r="K12"/>
      <c r="L12"/>
      <c r="M12"/>
      <c r="N12"/>
      <c r="O12"/>
      <c r="P12"/>
      <c r="Q12"/>
      <c r="R12"/>
      <c r="S12"/>
      <c r="T12"/>
      <c r="U12"/>
      <c r="V12"/>
      <c r="W12"/>
      <c r="X12"/>
      <c r="Y12"/>
      <c r="Z12"/>
      <c r="AA12"/>
      <c r="AB12"/>
    </row>
    <row r="13" spans="1:28" x14ac:dyDescent="0.35">
      <c r="A13" s="78" t="s">
        <v>76</v>
      </c>
      <c r="B13" s="56">
        <v>66.099999999999994</v>
      </c>
      <c r="C13" s="56">
        <v>64.599999999999994</v>
      </c>
      <c r="D13" s="56">
        <v>67.599999999999994</v>
      </c>
      <c r="E13" s="56">
        <v>22.9</v>
      </c>
      <c r="F13" s="56">
        <v>21.6</v>
      </c>
      <c r="G13" s="56">
        <v>24.3</v>
      </c>
      <c r="H13" s="56">
        <v>11</v>
      </c>
      <c r="I13" s="56">
        <v>10</v>
      </c>
      <c r="J13" s="56">
        <v>12</v>
      </c>
      <c r="K13"/>
      <c r="L13"/>
      <c r="M13"/>
      <c r="N13"/>
      <c r="O13"/>
      <c r="P13"/>
      <c r="Q13"/>
      <c r="R13"/>
      <c r="S13"/>
      <c r="T13"/>
      <c r="U13"/>
      <c r="V13"/>
      <c r="W13"/>
      <c r="X13"/>
      <c r="Y13"/>
      <c r="Z13"/>
      <c r="AA13"/>
      <c r="AB13"/>
    </row>
    <row r="14" spans="1:28" x14ac:dyDescent="0.35">
      <c r="A14" s="78" t="s">
        <v>77</v>
      </c>
      <c r="B14" s="56">
        <v>80.400000000000006</v>
      </c>
      <c r="C14" s="56">
        <v>79.400000000000006</v>
      </c>
      <c r="D14" s="56">
        <v>81.3</v>
      </c>
      <c r="E14" s="56">
        <v>15.6</v>
      </c>
      <c r="F14" s="56">
        <v>14.8</v>
      </c>
      <c r="G14" s="56">
        <v>16.5</v>
      </c>
      <c r="H14" s="56">
        <v>4</v>
      </c>
      <c r="I14" s="56">
        <v>3.6</v>
      </c>
      <c r="J14" s="56">
        <v>4.5</v>
      </c>
      <c r="K14"/>
      <c r="L14"/>
      <c r="M14"/>
      <c r="N14"/>
      <c r="O14"/>
      <c r="P14"/>
      <c r="Q14"/>
      <c r="R14"/>
      <c r="S14"/>
      <c r="T14"/>
      <c r="U14"/>
      <c r="V14"/>
      <c r="W14"/>
      <c r="X14"/>
      <c r="Y14"/>
      <c r="Z14"/>
      <c r="AA14"/>
      <c r="AB14"/>
    </row>
    <row r="15" spans="1:28" x14ac:dyDescent="0.35">
      <c r="A15" s="78" t="s">
        <v>78</v>
      </c>
      <c r="B15" s="56">
        <v>75.3</v>
      </c>
      <c r="C15" s="56">
        <v>74.400000000000006</v>
      </c>
      <c r="D15" s="56">
        <v>76.2</v>
      </c>
      <c r="E15" s="56">
        <v>19.100000000000001</v>
      </c>
      <c r="F15" s="56">
        <v>18.2</v>
      </c>
      <c r="G15" s="56">
        <v>19.899999999999999</v>
      </c>
      <c r="H15" s="56">
        <v>5.6</v>
      </c>
      <c r="I15" s="56">
        <v>5.0999999999999996</v>
      </c>
      <c r="J15" s="56">
        <v>6.2</v>
      </c>
      <c r="K15"/>
      <c r="L15"/>
      <c r="M15"/>
      <c r="N15"/>
      <c r="O15"/>
      <c r="P15"/>
      <c r="Q15"/>
      <c r="R15"/>
      <c r="S15"/>
      <c r="T15"/>
      <c r="U15"/>
      <c r="V15"/>
      <c r="W15"/>
      <c r="X15"/>
      <c r="Y15"/>
      <c r="Z15"/>
      <c r="AA15"/>
      <c r="AB15"/>
    </row>
    <row r="16" spans="1:28" x14ac:dyDescent="0.35">
      <c r="A16" s="78" t="s">
        <v>11</v>
      </c>
      <c r="B16" s="56">
        <v>70.599999999999994</v>
      </c>
      <c r="C16" s="56">
        <v>69.599999999999994</v>
      </c>
      <c r="D16" s="56">
        <v>71.599999999999994</v>
      </c>
      <c r="E16" s="56">
        <v>19.600000000000001</v>
      </c>
      <c r="F16" s="56">
        <v>18.7</v>
      </c>
      <c r="G16" s="56">
        <v>20.399999999999999</v>
      </c>
      <c r="H16" s="56">
        <v>9.8000000000000007</v>
      </c>
      <c r="I16" s="56">
        <v>9.1999999999999993</v>
      </c>
      <c r="J16" s="56">
        <v>10.5</v>
      </c>
      <c r="K16"/>
      <c r="L16"/>
      <c r="M16"/>
      <c r="N16"/>
      <c r="O16"/>
      <c r="P16"/>
      <c r="Q16"/>
      <c r="R16"/>
      <c r="S16"/>
      <c r="T16"/>
      <c r="U16"/>
      <c r="V16"/>
      <c r="W16"/>
      <c r="X16"/>
      <c r="Y16"/>
      <c r="Z16"/>
      <c r="AA16"/>
      <c r="AB16"/>
    </row>
    <row r="17" spans="1:28" x14ac:dyDescent="0.35">
      <c r="A17" s="78"/>
      <c r="B17" s="56"/>
      <c r="C17" s="56"/>
      <c r="D17" s="56"/>
      <c r="E17" s="56"/>
      <c r="F17" s="56"/>
      <c r="G17" s="56"/>
      <c r="H17" s="56"/>
      <c r="I17" s="56"/>
      <c r="J17" s="56"/>
      <c r="K17"/>
      <c r="L17"/>
      <c r="M17"/>
      <c r="N17"/>
      <c r="O17"/>
      <c r="P17"/>
      <c r="Q17"/>
      <c r="R17"/>
      <c r="S17"/>
      <c r="T17"/>
      <c r="U17"/>
      <c r="V17"/>
      <c r="W17"/>
      <c r="X17"/>
      <c r="Y17"/>
      <c r="Z17"/>
      <c r="AA17"/>
      <c r="AB17"/>
    </row>
    <row r="18" spans="1:28" x14ac:dyDescent="0.35">
      <c r="A18" s="77" t="s">
        <v>10</v>
      </c>
      <c r="B18" s="56"/>
      <c r="C18" s="56"/>
      <c r="D18" s="56"/>
      <c r="E18" s="56"/>
      <c r="F18" s="56"/>
      <c r="G18" s="56"/>
      <c r="H18" s="56"/>
      <c r="I18" s="56"/>
      <c r="J18" s="56"/>
      <c r="K18"/>
      <c r="L18"/>
      <c r="M18"/>
      <c r="N18"/>
      <c r="O18"/>
      <c r="P18"/>
      <c r="Q18"/>
      <c r="R18"/>
      <c r="S18"/>
      <c r="T18"/>
      <c r="U18"/>
      <c r="V18"/>
      <c r="W18"/>
      <c r="X18"/>
      <c r="Y18"/>
      <c r="Z18"/>
      <c r="AA18"/>
      <c r="AB18"/>
    </row>
    <row r="19" spans="1:28" x14ac:dyDescent="0.35">
      <c r="A19" s="78" t="s">
        <v>4</v>
      </c>
      <c r="B19" s="56">
        <v>64.2</v>
      </c>
      <c r="C19" s="56">
        <v>63.1</v>
      </c>
      <c r="D19" s="56">
        <v>65.400000000000006</v>
      </c>
      <c r="E19" s="56">
        <v>23.5</v>
      </c>
      <c r="F19" s="56">
        <v>22.5</v>
      </c>
      <c r="G19" s="56">
        <v>24.5</v>
      </c>
      <c r="H19" s="56">
        <v>12.3</v>
      </c>
      <c r="I19" s="56">
        <v>11.5</v>
      </c>
      <c r="J19" s="56">
        <v>13.1</v>
      </c>
      <c r="K19"/>
      <c r="L19"/>
      <c r="M19"/>
      <c r="N19"/>
      <c r="O19"/>
      <c r="P19"/>
      <c r="Q19"/>
      <c r="R19"/>
      <c r="S19"/>
      <c r="T19"/>
      <c r="U19"/>
      <c r="V19"/>
      <c r="W19"/>
      <c r="X19"/>
      <c r="Y19"/>
      <c r="Z19"/>
      <c r="AA19"/>
      <c r="AB19"/>
    </row>
    <row r="20" spans="1:28" x14ac:dyDescent="0.35">
      <c r="A20" s="78" t="s">
        <v>5</v>
      </c>
      <c r="B20" s="56">
        <v>76.7</v>
      </c>
      <c r="C20" s="56">
        <v>75.8</v>
      </c>
      <c r="D20" s="56">
        <v>77.599999999999994</v>
      </c>
      <c r="E20" s="56">
        <v>17.7</v>
      </c>
      <c r="F20" s="56">
        <v>16.899999999999999</v>
      </c>
      <c r="G20" s="56">
        <v>18.5</v>
      </c>
      <c r="H20" s="56">
        <v>5.6</v>
      </c>
      <c r="I20" s="56">
        <v>5.0999999999999996</v>
      </c>
      <c r="J20" s="56">
        <v>6.1</v>
      </c>
      <c r="K20"/>
      <c r="L20"/>
      <c r="M20"/>
      <c r="N20"/>
      <c r="O20"/>
      <c r="P20"/>
      <c r="Q20"/>
      <c r="R20"/>
      <c r="S20"/>
      <c r="T20"/>
      <c r="U20"/>
      <c r="V20"/>
      <c r="W20"/>
      <c r="X20"/>
      <c r="Y20"/>
      <c r="Z20"/>
      <c r="AA20"/>
      <c r="AB20"/>
    </row>
    <row r="21" spans="1:28" x14ac:dyDescent="0.35">
      <c r="A21" s="78" t="s">
        <v>6</v>
      </c>
      <c r="B21" s="56">
        <v>81</v>
      </c>
      <c r="C21" s="56">
        <v>80.2</v>
      </c>
      <c r="D21" s="56">
        <v>81.7</v>
      </c>
      <c r="E21" s="56">
        <v>15.7</v>
      </c>
      <c r="F21" s="56">
        <v>15.1</v>
      </c>
      <c r="G21" s="56">
        <v>16.399999999999999</v>
      </c>
      <c r="H21" s="56">
        <v>3.3</v>
      </c>
      <c r="I21" s="56">
        <v>3</v>
      </c>
      <c r="J21" s="56">
        <v>3.6</v>
      </c>
      <c r="K21"/>
      <c r="L21"/>
      <c r="M21"/>
      <c r="N21"/>
      <c r="O21"/>
      <c r="P21"/>
      <c r="Q21"/>
      <c r="R21"/>
      <c r="S21"/>
      <c r="T21"/>
      <c r="U21"/>
      <c r="V21"/>
      <c r="W21"/>
      <c r="X21"/>
      <c r="Y21"/>
      <c r="Z21"/>
      <c r="AA21"/>
      <c r="AB21"/>
    </row>
    <row r="22" spans="1:28" x14ac:dyDescent="0.35">
      <c r="A22" s="78" t="s">
        <v>3</v>
      </c>
      <c r="B22" s="56">
        <v>60.8</v>
      </c>
      <c r="C22" s="56">
        <v>58</v>
      </c>
      <c r="D22" s="56">
        <v>63.5</v>
      </c>
      <c r="E22" s="56">
        <v>23.5</v>
      </c>
      <c r="F22" s="56">
        <v>21.2</v>
      </c>
      <c r="G22" s="56">
        <v>26</v>
      </c>
      <c r="H22" s="56">
        <v>15.7</v>
      </c>
      <c r="I22" s="56">
        <v>13.7</v>
      </c>
      <c r="J22" s="56">
        <v>17.899999999999999</v>
      </c>
      <c r="K22"/>
      <c r="L22"/>
      <c r="M22"/>
      <c r="N22"/>
      <c r="O22"/>
      <c r="P22"/>
      <c r="Q22"/>
      <c r="R22"/>
      <c r="S22"/>
      <c r="T22"/>
      <c r="U22"/>
      <c r="V22"/>
      <c r="W22"/>
      <c r="X22"/>
      <c r="Y22"/>
      <c r="Z22"/>
      <c r="AA22"/>
      <c r="AB22"/>
    </row>
    <row r="23" spans="1:28" x14ac:dyDescent="0.35">
      <c r="K23"/>
      <c r="L23"/>
      <c r="M23"/>
      <c r="N23"/>
      <c r="O23"/>
      <c r="P23"/>
      <c r="Q23"/>
      <c r="R23"/>
      <c r="S23"/>
      <c r="T23"/>
      <c r="U23"/>
      <c r="V23"/>
      <c r="W23"/>
      <c r="X23"/>
      <c r="Y23"/>
      <c r="Z23"/>
      <c r="AA23"/>
      <c r="AB23"/>
    </row>
    <row r="24" spans="1:28" x14ac:dyDescent="0.35">
      <c r="A24" s="58" t="s">
        <v>90</v>
      </c>
      <c r="B24" s="20"/>
      <c r="C24" s="20"/>
      <c r="D24" s="20"/>
      <c r="E24" s="20"/>
      <c r="F24" s="20"/>
      <c r="G24" s="20"/>
      <c r="H24" s="20"/>
      <c r="I24" s="20"/>
      <c r="J24" s="20"/>
    </row>
    <row r="25" spans="1:28" x14ac:dyDescent="0.35">
      <c r="B25" s="20"/>
      <c r="C25" s="20"/>
      <c r="D25" s="20"/>
      <c r="E25" s="20"/>
      <c r="F25" s="20"/>
      <c r="G25" s="20"/>
      <c r="H25" s="20"/>
      <c r="I25" s="20"/>
      <c r="J25" s="20"/>
    </row>
    <row r="26" spans="1:28" x14ac:dyDescent="0.35">
      <c r="B26" s="20"/>
      <c r="C26" s="20"/>
      <c r="D26" s="20"/>
      <c r="E26" s="20"/>
      <c r="F26" s="20"/>
      <c r="G26" s="20"/>
      <c r="H26" s="20"/>
      <c r="I26" s="20"/>
      <c r="J26" s="20"/>
    </row>
    <row r="27" spans="1:28" x14ac:dyDescent="0.35">
      <c r="B27" s="20"/>
      <c r="C27" s="20"/>
      <c r="D27" s="20"/>
      <c r="E27" s="20"/>
      <c r="F27" s="20"/>
      <c r="G27" s="20"/>
      <c r="H27" s="20"/>
      <c r="I27" s="20"/>
      <c r="J27" s="20"/>
    </row>
    <row r="28" spans="1:28" x14ac:dyDescent="0.35">
      <c r="B28" s="20"/>
      <c r="C28" s="20"/>
      <c r="D28" s="20"/>
      <c r="E28" s="20"/>
      <c r="F28" s="20"/>
      <c r="G28" s="20"/>
      <c r="H28" s="20"/>
      <c r="I28" s="20"/>
      <c r="J28" s="20"/>
    </row>
    <row r="29" spans="1:28" x14ac:dyDescent="0.35">
      <c r="B29" s="20"/>
      <c r="C29" s="20"/>
      <c r="D29" s="20"/>
      <c r="E29" s="20"/>
      <c r="F29" s="20"/>
      <c r="G29" s="20"/>
      <c r="H29" s="20"/>
      <c r="I29" s="20"/>
      <c r="J29" s="20"/>
    </row>
    <row r="30" spans="1:28" x14ac:dyDescent="0.35">
      <c r="B30" s="20"/>
      <c r="C30" s="20"/>
      <c r="D30" s="20"/>
      <c r="E30" s="20"/>
      <c r="F30" s="20"/>
      <c r="G30" s="20"/>
      <c r="H30" s="20"/>
      <c r="I30" s="20"/>
      <c r="J30" s="20"/>
    </row>
    <row r="31" spans="1:28" x14ac:dyDescent="0.35">
      <c r="B31" s="20"/>
      <c r="C31" s="20"/>
      <c r="D31" s="20"/>
      <c r="E31" s="20"/>
      <c r="F31" s="20"/>
      <c r="G31" s="20"/>
      <c r="H31" s="20"/>
      <c r="I31" s="20"/>
      <c r="J31" s="20"/>
    </row>
    <row r="32" spans="1:28"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sheetData>
  <mergeCells count="3">
    <mergeCell ref="B4:D4"/>
    <mergeCell ref="E4:G4"/>
    <mergeCell ref="H4:J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27508-C14D-4E10-BD23-9E5C1ABA0D98}">
  <dimension ref="A1:AB42"/>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106</v>
      </c>
    </row>
    <row r="2" spans="1:28" x14ac:dyDescent="0.35">
      <c r="A2" s="23" t="s">
        <v>131</v>
      </c>
      <c r="B2" s="23"/>
      <c r="C2" s="23"/>
      <c r="D2" s="23"/>
      <c r="E2" s="23"/>
      <c r="F2" s="23"/>
      <c r="G2" s="23"/>
      <c r="H2" s="23"/>
      <c r="I2" s="23"/>
      <c r="J2" s="23"/>
      <c r="K2" s="23"/>
      <c r="L2" s="23"/>
      <c r="M2" s="23"/>
      <c r="N2" s="23"/>
      <c r="O2" s="23"/>
      <c r="P2" s="23"/>
      <c r="Q2" s="23"/>
      <c r="R2" s="23"/>
      <c r="T2"/>
      <c r="U2"/>
      <c r="V2"/>
      <c r="W2"/>
      <c r="X2"/>
      <c r="Y2"/>
      <c r="Z2"/>
      <c r="AA2"/>
      <c r="AB2"/>
    </row>
    <row r="3" spans="1:28" x14ac:dyDescent="0.35">
      <c r="A3" s="23"/>
      <c r="B3" s="23"/>
      <c r="C3" s="23"/>
      <c r="D3" s="23"/>
      <c r="E3" s="23"/>
      <c r="F3" s="23"/>
      <c r="G3" s="23"/>
      <c r="H3" s="23"/>
      <c r="I3" s="23"/>
      <c r="J3" s="23"/>
      <c r="K3" s="23"/>
      <c r="L3" s="23"/>
      <c r="M3" s="23"/>
      <c r="N3" s="23"/>
      <c r="O3" s="23"/>
      <c r="P3" s="23"/>
      <c r="Q3" s="23"/>
      <c r="R3" s="23"/>
      <c r="T3"/>
      <c r="U3"/>
      <c r="V3"/>
      <c r="W3"/>
      <c r="X3"/>
      <c r="Y3"/>
      <c r="Z3"/>
      <c r="AA3"/>
      <c r="AB3"/>
    </row>
    <row r="4" spans="1:28" s="8" customFormat="1" ht="30" customHeight="1" x14ac:dyDescent="0.35">
      <c r="A4" s="7"/>
      <c r="B4" s="83" t="s">
        <v>41</v>
      </c>
      <c r="C4" s="83"/>
      <c r="D4" s="83"/>
      <c r="E4" s="83" t="s">
        <v>12</v>
      </c>
      <c r="F4" s="83"/>
      <c r="G4" s="83"/>
      <c r="H4" s="83" t="s">
        <v>13</v>
      </c>
      <c r="I4" s="83"/>
      <c r="J4" s="83"/>
      <c r="K4" s="83" t="s">
        <v>16</v>
      </c>
      <c r="L4" s="83"/>
      <c r="M4" s="83"/>
      <c r="N4" s="83" t="s">
        <v>14</v>
      </c>
      <c r="O4" s="83"/>
      <c r="P4" s="83"/>
      <c r="Q4" s="83" t="s">
        <v>15</v>
      </c>
      <c r="R4" s="83"/>
      <c r="S4" s="83"/>
    </row>
    <row r="5" spans="1:28"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s="79" t="s">
        <v>84</v>
      </c>
      <c r="R5" s="79" t="s">
        <v>85</v>
      </c>
      <c r="S5" s="79" t="s">
        <v>86</v>
      </c>
      <c r="T5"/>
      <c r="U5"/>
      <c r="V5"/>
      <c r="W5"/>
      <c r="X5"/>
      <c r="Y5"/>
      <c r="Z5"/>
      <c r="AA5"/>
      <c r="AB5"/>
    </row>
    <row r="6" spans="1:28" x14ac:dyDescent="0.35">
      <c r="A6" s="77" t="s">
        <v>0</v>
      </c>
      <c r="B6" s="56">
        <v>40.200000000000003</v>
      </c>
      <c r="C6" s="56">
        <v>38</v>
      </c>
      <c r="D6" s="56">
        <v>42.5</v>
      </c>
      <c r="E6" s="56">
        <v>8.4</v>
      </c>
      <c r="F6" s="56">
        <v>7.3</v>
      </c>
      <c r="G6" s="56">
        <v>9.6999999999999993</v>
      </c>
      <c r="H6" s="56">
        <v>16.600000000000001</v>
      </c>
      <c r="I6" s="56">
        <v>14.9</v>
      </c>
      <c r="J6" s="56">
        <v>18.399999999999999</v>
      </c>
      <c r="K6" s="56">
        <v>19.2</v>
      </c>
      <c r="L6" s="56">
        <v>17.5</v>
      </c>
      <c r="M6" s="56">
        <v>21</v>
      </c>
      <c r="N6" s="56">
        <v>10.9</v>
      </c>
      <c r="O6" s="56">
        <v>9.5</v>
      </c>
      <c r="P6" s="56">
        <v>12.5</v>
      </c>
      <c r="Q6" s="56">
        <v>16.2</v>
      </c>
      <c r="R6" s="56">
        <v>14.5</v>
      </c>
      <c r="S6" s="56">
        <v>18</v>
      </c>
      <c r="T6"/>
      <c r="U6"/>
      <c r="V6"/>
      <c r="W6"/>
      <c r="X6"/>
      <c r="Y6"/>
      <c r="Z6"/>
      <c r="AA6"/>
      <c r="AB6"/>
    </row>
    <row r="7" spans="1:28" x14ac:dyDescent="0.35">
      <c r="A7" s="77"/>
      <c r="B7" s="72"/>
      <c r="C7" s="72"/>
      <c r="D7" s="72"/>
      <c r="E7" s="72"/>
      <c r="F7" s="72"/>
      <c r="G7" s="72"/>
      <c r="H7" s="72"/>
      <c r="I7" s="72"/>
      <c r="J7" s="72"/>
      <c r="K7" s="72"/>
      <c r="L7" s="72"/>
      <c r="M7" s="72"/>
      <c r="N7" s="72"/>
      <c r="O7" s="72"/>
      <c r="P7" s="72"/>
      <c r="Q7" s="72"/>
      <c r="R7" s="72"/>
      <c r="S7" s="72"/>
      <c r="T7"/>
      <c r="U7"/>
      <c r="V7"/>
      <c r="W7"/>
      <c r="X7"/>
      <c r="Y7"/>
      <c r="Z7"/>
      <c r="AA7"/>
      <c r="AB7"/>
    </row>
    <row r="8" spans="1:28" x14ac:dyDescent="0.35">
      <c r="A8" s="77" t="s">
        <v>8</v>
      </c>
      <c r="B8" s="72"/>
      <c r="C8" s="72"/>
      <c r="D8" s="72"/>
      <c r="E8" s="72"/>
      <c r="F8" s="72"/>
      <c r="G8" s="72"/>
      <c r="H8" s="72"/>
      <c r="I8" s="72"/>
      <c r="J8" s="72"/>
      <c r="K8" s="72"/>
      <c r="L8" s="72"/>
      <c r="M8" s="72"/>
      <c r="N8" s="72"/>
      <c r="O8" s="72"/>
      <c r="P8" s="72"/>
      <c r="Q8" s="72"/>
      <c r="R8" s="72"/>
      <c r="S8" s="72"/>
      <c r="T8"/>
      <c r="U8"/>
      <c r="V8"/>
      <c r="W8"/>
      <c r="X8"/>
      <c r="Y8"/>
      <c r="Z8"/>
      <c r="AA8"/>
      <c r="AB8"/>
    </row>
    <row r="9" spans="1:28" x14ac:dyDescent="0.35">
      <c r="A9" s="78" t="s">
        <v>1</v>
      </c>
      <c r="B9" s="56">
        <v>35.200000000000003</v>
      </c>
      <c r="C9" s="56">
        <v>32</v>
      </c>
      <c r="D9" s="56">
        <v>38.5</v>
      </c>
      <c r="E9" s="56">
        <v>10</v>
      </c>
      <c r="F9" s="56">
        <v>8.1999999999999993</v>
      </c>
      <c r="G9" s="56">
        <v>12.1</v>
      </c>
      <c r="H9" s="56">
        <v>22.2</v>
      </c>
      <c r="I9" s="56">
        <v>19.5</v>
      </c>
      <c r="J9" s="56">
        <v>25.3</v>
      </c>
      <c r="K9" s="56">
        <v>19.600000000000001</v>
      </c>
      <c r="L9" s="56">
        <v>17.100000000000001</v>
      </c>
      <c r="M9" s="56">
        <v>22.4</v>
      </c>
      <c r="N9" s="56">
        <v>12</v>
      </c>
      <c r="O9" s="56">
        <v>9.8000000000000007</v>
      </c>
      <c r="P9" s="56">
        <v>14.6</v>
      </c>
      <c r="Q9" s="56">
        <v>15</v>
      </c>
      <c r="R9" s="56">
        <v>12.5</v>
      </c>
      <c r="S9" s="56">
        <v>17.7</v>
      </c>
      <c r="T9"/>
      <c r="U9"/>
      <c r="V9"/>
      <c r="W9"/>
      <c r="X9"/>
      <c r="Y9"/>
      <c r="Z9"/>
      <c r="AA9"/>
      <c r="AB9"/>
    </row>
    <row r="10" spans="1:28" x14ac:dyDescent="0.35">
      <c r="A10" s="78" t="s">
        <v>2</v>
      </c>
      <c r="B10" s="56">
        <v>44.3</v>
      </c>
      <c r="C10" s="56">
        <v>41.3</v>
      </c>
      <c r="D10" s="56">
        <v>47.4</v>
      </c>
      <c r="E10" s="56">
        <v>7.2</v>
      </c>
      <c r="F10" s="56">
        <v>5.8</v>
      </c>
      <c r="G10" s="56">
        <v>8.9</v>
      </c>
      <c r="H10" s="56">
        <v>12</v>
      </c>
      <c r="I10" s="56">
        <v>10</v>
      </c>
      <c r="J10" s="56">
        <v>14.3</v>
      </c>
      <c r="K10" s="56">
        <v>18.899999999999999</v>
      </c>
      <c r="L10" s="56">
        <v>16.600000000000001</v>
      </c>
      <c r="M10" s="56">
        <v>21.4</v>
      </c>
      <c r="N10" s="56">
        <v>10</v>
      </c>
      <c r="O10" s="56">
        <v>8.3000000000000007</v>
      </c>
      <c r="P10" s="56">
        <v>12.1</v>
      </c>
      <c r="Q10" s="56">
        <v>17.100000000000001</v>
      </c>
      <c r="R10" s="56">
        <v>14.8</v>
      </c>
      <c r="S10" s="56">
        <v>19.7</v>
      </c>
      <c r="T10"/>
      <c r="U10"/>
      <c r="V10"/>
      <c r="W10"/>
      <c r="X10"/>
      <c r="Y10"/>
      <c r="Z10"/>
      <c r="AA10"/>
      <c r="AB10"/>
    </row>
    <row r="11" spans="1:28" x14ac:dyDescent="0.35">
      <c r="A11" s="78"/>
      <c r="B11" s="56"/>
      <c r="C11" s="56"/>
      <c r="D11" s="56"/>
      <c r="E11" s="56"/>
      <c r="F11" s="56"/>
      <c r="G11" s="56"/>
      <c r="H11" s="56"/>
      <c r="I11" s="56"/>
      <c r="J11" s="56"/>
      <c r="K11" s="56"/>
      <c r="L11" s="56"/>
      <c r="M11" s="56"/>
      <c r="N11" s="56"/>
      <c r="O11" s="56"/>
      <c r="P11" s="56"/>
      <c r="Q11" s="56"/>
      <c r="R11" s="56"/>
      <c r="S11" s="56"/>
      <c r="T11"/>
      <c r="U11"/>
      <c r="V11"/>
      <c r="W11"/>
      <c r="X11"/>
      <c r="Y11"/>
      <c r="Z11"/>
      <c r="AA11"/>
      <c r="AB11"/>
    </row>
    <row r="12" spans="1:28" x14ac:dyDescent="0.35">
      <c r="A12" s="77" t="s">
        <v>9</v>
      </c>
      <c r="B12" s="72"/>
      <c r="C12" s="72"/>
      <c r="D12" s="72"/>
      <c r="E12" s="72"/>
      <c r="F12" s="72"/>
      <c r="G12" s="72"/>
      <c r="H12" s="72"/>
      <c r="I12" s="72"/>
      <c r="J12" s="72"/>
      <c r="K12" s="72"/>
      <c r="L12" s="72"/>
      <c r="M12" s="72"/>
      <c r="N12" s="72"/>
      <c r="O12" s="72"/>
      <c r="P12" s="72"/>
      <c r="Q12" s="72"/>
      <c r="R12" s="72"/>
      <c r="S12" s="72"/>
      <c r="T12"/>
      <c r="U12"/>
      <c r="V12"/>
      <c r="W12"/>
      <c r="X12"/>
      <c r="Y12"/>
      <c r="Z12"/>
      <c r="AA12"/>
      <c r="AB12"/>
    </row>
    <row r="13" spans="1:28" x14ac:dyDescent="0.35">
      <c r="A13" s="78" t="s">
        <v>76</v>
      </c>
      <c r="B13" s="56">
        <v>40.1</v>
      </c>
      <c r="C13" s="56">
        <v>35.5</v>
      </c>
      <c r="D13" s="56">
        <v>44.8</v>
      </c>
      <c r="E13" s="56">
        <v>10.1</v>
      </c>
      <c r="F13" s="56">
        <v>7.6</v>
      </c>
      <c r="G13" s="56">
        <v>13.3</v>
      </c>
      <c r="H13" s="56">
        <v>22.1</v>
      </c>
      <c r="I13" s="56">
        <v>18.3</v>
      </c>
      <c r="J13" s="56">
        <v>26.5</v>
      </c>
      <c r="K13" s="56">
        <v>7.4</v>
      </c>
      <c r="L13" s="56">
        <v>5.2</v>
      </c>
      <c r="M13" s="56">
        <v>10.5</v>
      </c>
      <c r="N13" s="56">
        <v>15</v>
      </c>
      <c r="O13" s="56">
        <v>11.8</v>
      </c>
      <c r="P13" s="56">
        <v>18.8</v>
      </c>
      <c r="Q13" s="56">
        <v>19.399999999999999</v>
      </c>
      <c r="R13" s="56">
        <v>15.7</v>
      </c>
      <c r="S13" s="56">
        <v>23.9</v>
      </c>
      <c r="T13"/>
      <c r="U13"/>
      <c r="V13"/>
      <c r="W13"/>
      <c r="X13"/>
      <c r="Y13"/>
      <c r="Z13"/>
      <c r="AA13"/>
      <c r="AB13"/>
    </row>
    <row r="14" spans="1:28" x14ac:dyDescent="0.35">
      <c r="A14" s="78" t="s">
        <v>77</v>
      </c>
      <c r="B14" s="56">
        <v>36.700000000000003</v>
      </c>
      <c r="C14" s="56">
        <v>31</v>
      </c>
      <c r="D14" s="56">
        <v>42.7</v>
      </c>
      <c r="E14" s="56">
        <v>7.4</v>
      </c>
      <c r="F14" s="56">
        <v>4.9000000000000004</v>
      </c>
      <c r="G14" s="56">
        <v>11.3</v>
      </c>
      <c r="H14" s="56">
        <v>22.6</v>
      </c>
      <c r="I14" s="56">
        <v>17.899999999999999</v>
      </c>
      <c r="J14" s="56">
        <v>28.2</v>
      </c>
      <c r="K14" s="56">
        <v>12.8</v>
      </c>
      <c r="L14" s="56">
        <v>9.3000000000000007</v>
      </c>
      <c r="M14" s="56">
        <v>17.3</v>
      </c>
      <c r="N14" s="56">
        <v>19</v>
      </c>
      <c r="O14" s="56">
        <v>14.6</v>
      </c>
      <c r="P14" s="56">
        <v>24.2</v>
      </c>
      <c r="Q14" s="56">
        <v>15.7</v>
      </c>
      <c r="R14" s="56">
        <v>11.7</v>
      </c>
      <c r="S14" s="56">
        <v>20.6</v>
      </c>
      <c r="T14"/>
      <c r="U14"/>
      <c r="V14"/>
      <c r="W14"/>
      <c r="X14"/>
      <c r="Y14"/>
      <c r="Z14"/>
      <c r="AA14"/>
      <c r="AB14"/>
    </row>
    <row r="15" spans="1:28" x14ac:dyDescent="0.35">
      <c r="A15" s="78" t="s">
        <v>78</v>
      </c>
      <c r="B15" s="56">
        <v>43.4</v>
      </c>
      <c r="C15" s="56">
        <v>38.799999999999997</v>
      </c>
      <c r="D15" s="56">
        <v>48.1</v>
      </c>
      <c r="E15" s="56">
        <v>7</v>
      </c>
      <c r="F15" s="56">
        <v>5</v>
      </c>
      <c r="G15" s="56">
        <v>9.6999999999999993</v>
      </c>
      <c r="H15" s="56">
        <v>16</v>
      </c>
      <c r="I15" s="56">
        <v>12.8</v>
      </c>
      <c r="J15" s="56">
        <v>20</v>
      </c>
      <c r="K15" s="56">
        <v>18.2</v>
      </c>
      <c r="L15" s="56">
        <v>14.8</v>
      </c>
      <c r="M15" s="56">
        <v>22.2</v>
      </c>
      <c r="N15" s="56">
        <v>10.9</v>
      </c>
      <c r="O15" s="56">
        <v>8.1999999999999993</v>
      </c>
      <c r="P15" s="56">
        <v>14.3</v>
      </c>
      <c r="Q15" s="56">
        <v>16.2</v>
      </c>
      <c r="R15" s="56">
        <v>12.9</v>
      </c>
      <c r="S15" s="56">
        <v>20.3</v>
      </c>
      <c r="T15"/>
      <c r="U15"/>
      <c r="V15"/>
      <c r="W15"/>
      <c r="X15"/>
      <c r="Y15"/>
      <c r="Z15"/>
      <c r="AA15"/>
      <c r="AB15"/>
    </row>
    <row r="16" spans="1:28" x14ac:dyDescent="0.35">
      <c r="A16" s="78" t="s">
        <v>11</v>
      </c>
      <c r="B16" s="56">
        <v>39.9</v>
      </c>
      <c r="C16" s="56">
        <v>36.5</v>
      </c>
      <c r="D16" s="56">
        <v>43.3</v>
      </c>
      <c r="E16" s="56">
        <v>8.8000000000000007</v>
      </c>
      <c r="F16" s="56">
        <v>7</v>
      </c>
      <c r="G16" s="56">
        <v>11</v>
      </c>
      <c r="H16" s="56">
        <v>10</v>
      </c>
      <c r="I16" s="56">
        <v>8.1</v>
      </c>
      <c r="J16" s="56">
        <v>12.2</v>
      </c>
      <c r="K16" s="56">
        <v>31.5</v>
      </c>
      <c r="L16" s="56">
        <v>28.4</v>
      </c>
      <c r="M16" s="56">
        <v>34.9</v>
      </c>
      <c r="N16" s="56">
        <v>3.8</v>
      </c>
      <c r="O16" s="56">
        <v>2.6</v>
      </c>
      <c r="P16" s="56">
        <v>5.4</v>
      </c>
      <c r="Q16" s="56">
        <v>14.1</v>
      </c>
      <c r="R16" s="56">
        <v>11.7</v>
      </c>
      <c r="S16" s="56">
        <v>16.8</v>
      </c>
      <c r="T16"/>
      <c r="U16"/>
      <c r="V16"/>
      <c r="W16"/>
      <c r="X16"/>
      <c r="Y16"/>
      <c r="Z16"/>
      <c r="AA16"/>
      <c r="AB16"/>
    </row>
    <row r="17" spans="1:28" x14ac:dyDescent="0.35">
      <c r="A17" s="78"/>
      <c r="B17" s="56"/>
      <c r="C17" s="56"/>
      <c r="D17" s="56"/>
      <c r="E17" s="56"/>
      <c r="F17" s="56"/>
      <c r="G17" s="56"/>
      <c r="H17" s="56"/>
      <c r="I17" s="56"/>
      <c r="J17" s="56"/>
      <c r="K17" s="56"/>
      <c r="L17" s="56"/>
      <c r="M17" s="56"/>
      <c r="N17" s="56"/>
      <c r="O17" s="56"/>
      <c r="P17" s="56"/>
      <c r="Q17" s="56"/>
      <c r="R17" s="56"/>
      <c r="S17" s="56"/>
      <c r="T17"/>
      <c r="U17"/>
      <c r="V17"/>
      <c r="W17"/>
      <c r="X17"/>
      <c r="Y17"/>
      <c r="Z17"/>
      <c r="AA17"/>
      <c r="AB17"/>
    </row>
    <row r="18" spans="1:28" x14ac:dyDescent="0.35">
      <c r="A18" s="77" t="s">
        <v>10</v>
      </c>
      <c r="B18" s="72"/>
      <c r="C18" s="72"/>
      <c r="D18" s="72"/>
      <c r="E18" s="72"/>
      <c r="F18" s="72"/>
      <c r="G18" s="72"/>
      <c r="H18" s="72"/>
      <c r="I18" s="72"/>
      <c r="J18" s="72"/>
      <c r="K18" s="72"/>
      <c r="L18" s="72"/>
      <c r="M18" s="72"/>
      <c r="N18" s="72"/>
      <c r="O18" s="72"/>
      <c r="P18" s="72"/>
      <c r="Q18" s="72"/>
      <c r="R18" s="72"/>
      <c r="S18" s="72"/>
      <c r="T18"/>
      <c r="U18"/>
      <c r="V18"/>
      <c r="W18"/>
      <c r="X18"/>
      <c r="Y18"/>
      <c r="Z18"/>
      <c r="AA18"/>
      <c r="AB18"/>
    </row>
    <row r="19" spans="1:28" x14ac:dyDescent="0.35">
      <c r="A19" s="78" t="s">
        <v>4</v>
      </c>
      <c r="B19" s="56">
        <v>37.1</v>
      </c>
      <c r="C19" s="56">
        <v>33.9</v>
      </c>
      <c r="D19" s="56">
        <v>40.4</v>
      </c>
      <c r="E19" s="56">
        <v>9.9</v>
      </c>
      <c r="F19" s="56">
        <v>8.1</v>
      </c>
      <c r="G19" s="56">
        <v>12.2</v>
      </c>
      <c r="H19" s="56">
        <v>15.9</v>
      </c>
      <c r="I19" s="56">
        <v>13.5</v>
      </c>
      <c r="J19" s="56">
        <v>18.8</v>
      </c>
      <c r="K19" s="56">
        <v>23.4</v>
      </c>
      <c r="L19" s="56">
        <v>20.7</v>
      </c>
      <c r="M19" s="56">
        <v>26.4</v>
      </c>
      <c r="N19" s="56">
        <v>9.5</v>
      </c>
      <c r="O19" s="56">
        <v>7.5</v>
      </c>
      <c r="P19" s="56">
        <v>12</v>
      </c>
      <c r="Q19" s="56">
        <v>14.3</v>
      </c>
      <c r="R19" s="56">
        <v>12</v>
      </c>
      <c r="S19" s="56">
        <v>17</v>
      </c>
      <c r="T19"/>
      <c r="U19"/>
      <c r="V19"/>
      <c r="W19"/>
      <c r="X19"/>
      <c r="Y19"/>
      <c r="Z19"/>
      <c r="AA19"/>
      <c r="AB19"/>
    </row>
    <row r="20" spans="1:28" x14ac:dyDescent="0.35">
      <c r="A20" s="78" t="s">
        <v>5</v>
      </c>
      <c r="B20" s="56">
        <v>49.3</v>
      </c>
      <c r="C20" s="56">
        <v>44.9</v>
      </c>
      <c r="D20" s="56">
        <v>53.8</v>
      </c>
      <c r="E20" s="56">
        <v>7.6</v>
      </c>
      <c r="F20" s="56">
        <v>5.7</v>
      </c>
      <c r="G20" s="56">
        <v>10.1</v>
      </c>
      <c r="H20" s="56">
        <v>17.2</v>
      </c>
      <c r="I20" s="56">
        <v>14</v>
      </c>
      <c r="J20" s="56">
        <v>21</v>
      </c>
      <c r="K20" s="56">
        <v>15.1</v>
      </c>
      <c r="L20" s="56">
        <v>12.3</v>
      </c>
      <c r="M20" s="56">
        <v>18.600000000000001</v>
      </c>
      <c r="N20" s="56">
        <v>10.4</v>
      </c>
      <c r="O20" s="56">
        <v>7.9</v>
      </c>
      <c r="P20" s="56">
        <v>13.6</v>
      </c>
      <c r="Q20" s="56">
        <v>13.4</v>
      </c>
      <c r="R20" s="56">
        <v>10.6</v>
      </c>
      <c r="S20" s="56">
        <v>16.8</v>
      </c>
      <c r="T20"/>
      <c r="U20"/>
      <c r="V20"/>
      <c r="W20"/>
      <c r="X20"/>
      <c r="Y20"/>
      <c r="Z20"/>
      <c r="AA20"/>
      <c r="AB20"/>
    </row>
    <row r="21" spans="1:28" x14ac:dyDescent="0.35">
      <c r="A21" s="78" t="s">
        <v>6</v>
      </c>
      <c r="B21" s="56">
        <v>47.5</v>
      </c>
      <c r="C21" s="56">
        <v>42.4</v>
      </c>
      <c r="D21" s="56">
        <v>52.7</v>
      </c>
      <c r="E21" s="56">
        <v>7.8</v>
      </c>
      <c r="F21" s="56">
        <v>5.6</v>
      </c>
      <c r="G21" s="56">
        <v>10.9</v>
      </c>
      <c r="H21" s="56">
        <v>17</v>
      </c>
      <c r="I21" s="56">
        <v>13.5</v>
      </c>
      <c r="J21" s="56">
        <v>21.1</v>
      </c>
      <c r="K21" s="56">
        <v>17.2</v>
      </c>
      <c r="L21" s="56">
        <v>13.8</v>
      </c>
      <c r="M21" s="56">
        <v>21.2</v>
      </c>
      <c r="N21" s="56">
        <v>14.3</v>
      </c>
      <c r="O21" s="56">
        <v>10.9</v>
      </c>
      <c r="P21" s="56">
        <v>18.600000000000001</v>
      </c>
      <c r="Q21" s="56">
        <v>10.1</v>
      </c>
      <c r="R21" s="56">
        <v>7.3</v>
      </c>
      <c r="S21" s="56">
        <v>13.7</v>
      </c>
      <c r="T21"/>
      <c r="U21"/>
      <c r="V21"/>
      <c r="W21"/>
      <c r="X21"/>
      <c r="Y21"/>
      <c r="Z21"/>
      <c r="AA21"/>
      <c r="AB21"/>
    </row>
    <row r="22" spans="1:28" x14ac:dyDescent="0.35">
      <c r="A22" s="78" t="s">
        <v>3</v>
      </c>
      <c r="B22" s="56">
        <v>21.8</v>
      </c>
      <c r="C22" s="56">
        <v>16.399999999999999</v>
      </c>
      <c r="D22" s="56">
        <v>28.4</v>
      </c>
      <c r="E22" s="56">
        <v>5.7</v>
      </c>
      <c r="F22" s="56">
        <v>3</v>
      </c>
      <c r="G22" s="56">
        <v>10.3</v>
      </c>
      <c r="H22" s="56">
        <v>16.899999999999999</v>
      </c>
      <c r="I22" s="56">
        <v>11.8</v>
      </c>
      <c r="J22" s="56">
        <v>23.5</v>
      </c>
      <c r="K22" s="56">
        <v>15.7</v>
      </c>
      <c r="L22" s="56">
        <v>11.3</v>
      </c>
      <c r="M22" s="56">
        <v>21.5</v>
      </c>
      <c r="N22" s="56">
        <v>11.7</v>
      </c>
      <c r="O22" s="56">
        <v>7.7</v>
      </c>
      <c r="P22" s="56">
        <v>17.399999999999999</v>
      </c>
      <c r="Q22" s="56">
        <v>37.4</v>
      </c>
      <c r="R22" s="56">
        <v>30.5</v>
      </c>
      <c r="S22" s="56">
        <v>45</v>
      </c>
      <c r="T22"/>
      <c r="U22"/>
      <c r="V22"/>
      <c r="W22"/>
      <c r="X22"/>
      <c r="Y22"/>
      <c r="Z22"/>
      <c r="AA22"/>
      <c r="AB22"/>
    </row>
    <row r="23" spans="1:28" x14ac:dyDescent="0.35">
      <c r="T23"/>
      <c r="U23"/>
      <c r="V23"/>
      <c r="W23"/>
      <c r="X23"/>
      <c r="Y23"/>
      <c r="Z23"/>
      <c r="AA23"/>
      <c r="AB23"/>
    </row>
    <row r="24" spans="1:28" x14ac:dyDescent="0.35">
      <c r="A24" s="58" t="s">
        <v>90</v>
      </c>
    </row>
    <row r="25" spans="1:28" x14ac:dyDescent="0.35">
      <c r="B25" s="20"/>
      <c r="C25" s="20"/>
      <c r="D25" s="20"/>
      <c r="E25" s="20"/>
      <c r="F25" s="20"/>
      <c r="G25" s="20"/>
      <c r="H25" s="20"/>
      <c r="I25" s="20"/>
      <c r="J25" s="20"/>
      <c r="K25" s="20"/>
      <c r="L25" s="20"/>
      <c r="M25" s="20"/>
      <c r="N25" s="20"/>
      <c r="O25" s="20"/>
      <c r="P25" s="20"/>
      <c r="Q25" s="20"/>
      <c r="R25" s="20"/>
      <c r="S25" s="20"/>
    </row>
    <row r="26" spans="1:28" x14ac:dyDescent="0.35">
      <c r="B26" s="20"/>
      <c r="C26" s="20"/>
      <c r="D26" s="20"/>
      <c r="E26" s="20"/>
      <c r="F26" s="20"/>
      <c r="G26" s="20"/>
      <c r="H26" s="20"/>
      <c r="I26" s="20"/>
      <c r="J26" s="20"/>
      <c r="K26" s="20"/>
      <c r="L26" s="20"/>
      <c r="M26" s="20"/>
      <c r="N26" s="20"/>
      <c r="O26" s="20"/>
      <c r="P26" s="20"/>
      <c r="Q26" s="20"/>
      <c r="R26" s="20"/>
      <c r="S26" s="20"/>
    </row>
    <row r="27" spans="1:28" x14ac:dyDescent="0.35">
      <c r="B27" s="20"/>
      <c r="C27" s="20"/>
      <c r="D27" s="20"/>
      <c r="E27" s="20"/>
      <c r="F27" s="20"/>
      <c r="G27" s="20"/>
      <c r="H27" s="20"/>
      <c r="I27" s="20"/>
      <c r="J27" s="20"/>
      <c r="K27" s="20"/>
      <c r="L27" s="20"/>
      <c r="M27" s="20"/>
      <c r="N27" s="20"/>
      <c r="O27" s="20"/>
      <c r="P27" s="20"/>
      <c r="Q27" s="20"/>
      <c r="R27" s="20"/>
      <c r="S27" s="20"/>
    </row>
    <row r="28" spans="1:28" x14ac:dyDescent="0.35">
      <c r="B28" s="20"/>
      <c r="C28" s="20"/>
      <c r="D28" s="20"/>
      <c r="E28" s="20"/>
      <c r="F28" s="20"/>
      <c r="G28" s="20"/>
      <c r="H28" s="20"/>
      <c r="I28" s="20"/>
      <c r="J28" s="20"/>
      <c r="K28" s="20"/>
      <c r="L28" s="20"/>
      <c r="M28" s="20"/>
      <c r="N28" s="20"/>
      <c r="O28" s="20"/>
      <c r="P28" s="20"/>
      <c r="Q28" s="20"/>
      <c r="R28" s="20"/>
      <c r="S28" s="20"/>
    </row>
    <row r="29" spans="1:28" x14ac:dyDescent="0.35">
      <c r="B29" s="20"/>
      <c r="C29" s="20"/>
      <c r="D29" s="20"/>
      <c r="E29" s="20"/>
      <c r="F29" s="20"/>
      <c r="G29" s="20"/>
      <c r="H29" s="20"/>
      <c r="I29" s="20"/>
      <c r="J29" s="20"/>
      <c r="K29" s="20"/>
      <c r="L29" s="20"/>
      <c r="M29" s="20"/>
      <c r="N29" s="20"/>
      <c r="O29" s="20"/>
      <c r="P29" s="20"/>
      <c r="Q29" s="20"/>
      <c r="R29" s="20"/>
      <c r="S29" s="20"/>
    </row>
    <row r="30" spans="1:28" x14ac:dyDescent="0.35">
      <c r="B30" s="20"/>
      <c r="C30" s="20"/>
      <c r="D30" s="20"/>
      <c r="E30" s="20"/>
      <c r="F30" s="20"/>
      <c r="G30" s="20"/>
      <c r="H30" s="20"/>
      <c r="I30" s="20"/>
      <c r="J30" s="20"/>
      <c r="K30" s="20"/>
      <c r="L30" s="20"/>
      <c r="M30" s="20"/>
      <c r="N30" s="20"/>
      <c r="O30" s="20"/>
      <c r="P30" s="20"/>
      <c r="Q30" s="20"/>
      <c r="R30" s="20"/>
      <c r="S30" s="20"/>
    </row>
    <row r="31" spans="1:28" x14ac:dyDescent="0.35">
      <c r="B31" s="20"/>
      <c r="C31" s="20"/>
      <c r="D31" s="20"/>
      <c r="E31" s="20"/>
      <c r="F31" s="20"/>
      <c r="G31" s="20"/>
      <c r="H31" s="20"/>
      <c r="I31" s="20"/>
      <c r="J31" s="20"/>
      <c r="K31" s="20"/>
      <c r="L31" s="20"/>
      <c r="M31" s="20"/>
      <c r="N31" s="20"/>
      <c r="O31" s="20"/>
      <c r="P31" s="20"/>
      <c r="Q31" s="20"/>
      <c r="R31" s="20"/>
      <c r="S31" s="20"/>
    </row>
    <row r="32" spans="1:28"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c r="C41" s="20"/>
      <c r="D41" s="20"/>
      <c r="E41" s="20"/>
      <c r="F41" s="20"/>
      <c r="G41" s="20"/>
      <c r="H41" s="20"/>
      <c r="I41" s="20"/>
      <c r="J41" s="20"/>
      <c r="K41" s="20"/>
      <c r="L41" s="20"/>
      <c r="M41" s="20"/>
      <c r="N41" s="20"/>
      <c r="O41" s="20"/>
      <c r="P41" s="20"/>
      <c r="Q41" s="20"/>
      <c r="R41" s="20"/>
      <c r="S41" s="20"/>
    </row>
    <row r="42" spans="2:19" x14ac:dyDescent="0.35">
      <c r="B42" s="20"/>
    </row>
  </sheetData>
  <mergeCells count="6">
    <mergeCell ref="N4:P4"/>
    <mergeCell ref="Q4:S4"/>
    <mergeCell ref="B4:D4"/>
    <mergeCell ref="E4:G4"/>
    <mergeCell ref="H4:J4"/>
    <mergeCell ref="K4:M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E2395-F10A-44C4-8E74-EC487A68926C}">
  <dimension ref="A1:AB45"/>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107</v>
      </c>
    </row>
    <row r="2" spans="1:28" x14ac:dyDescent="0.35">
      <c r="A2" s="23" t="s">
        <v>132</v>
      </c>
      <c r="B2" s="23"/>
      <c r="C2" s="23"/>
      <c r="D2" s="23"/>
      <c r="E2" s="23"/>
      <c r="F2" s="23"/>
      <c r="G2" s="23"/>
      <c r="H2" s="23"/>
      <c r="I2" s="23"/>
      <c r="K2"/>
      <c r="L2"/>
      <c r="M2"/>
      <c r="N2"/>
      <c r="O2"/>
      <c r="P2"/>
      <c r="Q2"/>
      <c r="R2"/>
      <c r="S2"/>
      <c r="T2"/>
      <c r="U2"/>
      <c r="V2"/>
      <c r="W2"/>
      <c r="X2"/>
      <c r="Y2"/>
      <c r="Z2"/>
      <c r="AA2"/>
      <c r="AB2"/>
    </row>
    <row r="3" spans="1:28" x14ac:dyDescent="0.35">
      <c r="A3" s="23"/>
      <c r="B3" s="23"/>
      <c r="C3" s="23"/>
      <c r="D3" s="23"/>
      <c r="E3" s="23"/>
      <c r="F3" s="23"/>
      <c r="G3" s="23"/>
      <c r="H3" s="23"/>
      <c r="I3" s="23"/>
      <c r="K3"/>
      <c r="L3"/>
      <c r="M3"/>
      <c r="N3"/>
      <c r="O3"/>
      <c r="P3"/>
      <c r="Q3"/>
      <c r="R3"/>
      <c r="S3"/>
      <c r="T3"/>
      <c r="U3"/>
      <c r="V3"/>
      <c r="W3"/>
      <c r="X3"/>
      <c r="Y3"/>
      <c r="Z3"/>
      <c r="AA3"/>
      <c r="AB3"/>
    </row>
    <row r="4" spans="1:28" s="8" customFormat="1" ht="30" customHeight="1" x14ac:dyDescent="0.35">
      <c r="A4" s="7"/>
      <c r="B4" s="83" t="s">
        <v>39</v>
      </c>
      <c r="C4" s="84"/>
      <c r="D4" s="84"/>
      <c r="E4" s="83" t="s">
        <v>40</v>
      </c>
      <c r="F4" s="84"/>
      <c r="G4" s="84"/>
      <c r="H4" s="84" t="s">
        <v>7</v>
      </c>
      <c r="I4" s="84"/>
      <c r="J4" s="84"/>
    </row>
    <row r="5" spans="1:28" x14ac:dyDescent="0.35">
      <c r="A5" s="5" t="s">
        <v>87</v>
      </c>
      <c r="B5" s="79" t="s">
        <v>84</v>
      </c>
      <c r="C5" s="79" t="s">
        <v>85</v>
      </c>
      <c r="D5" s="79" t="s">
        <v>86</v>
      </c>
      <c r="E5" s="79" t="s">
        <v>84</v>
      </c>
      <c r="F5" s="79" t="s">
        <v>85</v>
      </c>
      <c r="G5" s="79" t="s">
        <v>86</v>
      </c>
      <c r="H5" s="79" t="s">
        <v>84</v>
      </c>
      <c r="I5" s="79" t="s">
        <v>85</v>
      </c>
      <c r="J5" s="79" t="s">
        <v>86</v>
      </c>
      <c r="K5"/>
      <c r="L5"/>
      <c r="M5"/>
      <c r="N5"/>
      <c r="O5"/>
      <c r="P5"/>
      <c r="Q5"/>
      <c r="R5"/>
      <c r="S5"/>
      <c r="T5"/>
      <c r="U5"/>
      <c r="V5"/>
      <c r="W5"/>
      <c r="X5"/>
      <c r="Y5"/>
      <c r="Z5"/>
      <c r="AA5"/>
      <c r="AB5"/>
    </row>
    <row r="6" spans="1:28" x14ac:dyDescent="0.35">
      <c r="A6" s="77" t="s">
        <v>0</v>
      </c>
      <c r="B6" s="56">
        <v>46.9</v>
      </c>
      <c r="C6" s="56">
        <v>46.3</v>
      </c>
      <c r="D6" s="56">
        <v>47.5</v>
      </c>
      <c r="E6" s="56">
        <v>37.700000000000003</v>
      </c>
      <c r="F6" s="56">
        <v>37.1</v>
      </c>
      <c r="G6" s="56">
        <v>38.200000000000003</v>
      </c>
      <c r="H6" s="56">
        <v>15.4</v>
      </c>
      <c r="I6" s="56">
        <v>15</v>
      </c>
      <c r="J6" s="56">
        <v>15.9</v>
      </c>
      <c r="K6"/>
      <c r="L6"/>
      <c r="M6"/>
      <c r="N6"/>
      <c r="O6"/>
      <c r="P6"/>
      <c r="Q6"/>
      <c r="R6"/>
      <c r="S6"/>
      <c r="T6"/>
      <c r="U6"/>
      <c r="V6"/>
      <c r="W6"/>
      <c r="X6"/>
      <c r="Y6"/>
      <c r="Z6"/>
      <c r="AA6"/>
      <c r="AB6"/>
    </row>
    <row r="7" spans="1:28" x14ac:dyDescent="0.35">
      <c r="A7" s="77"/>
      <c r="B7" s="56"/>
      <c r="C7" s="56"/>
      <c r="D7" s="56"/>
      <c r="E7" s="56"/>
      <c r="F7" s="56"/>
      <c r="G7" s="56"/>
      <c r="H7" s="56"/>
      <c r="I7" s="56"/>
      <c r="J7" s="56"/>
      <c r="K7"/>
      <c r="L7"/>
      <c r="M7"/>
      <c r="N7"/>
      <c r="O7"/>
      <c r="P7"/>
      <c r="Q7"/>
      <c r="R7"/>
      <c r="S7"/>
      <c r="T7"/>
      <c r="U7"/>
      <c r="V7"/>
      <c r="W7"/>
      <c r="X7"/>
      <c r="Y7"/>
      <c r="Z7"/>
      <c r="AA7"/>
      <c r="AB7"/>
    </row>
    <row r="8" spans="1:28" x14ac:dyDescent="0.35">
      <c r="A8" s="77" t="s">
        <v>8</v>
      </c>
      <c r="B8" s="56"/>
      <c r="C8" s="56"/>
      <c r="D8" s="56"/>
      <c r="E8" s="56"/>
      <c r="F8" s="56"/>
      <c r="G8" s="56"/>
      <c r="H8" s="56"/>
      <c r="I8" s="56"/>
      <c r="J8" s="56"/>
      <c r="K8"/>
      <c r="L8"/>
      <c r="M8"/>
      <c r="N8"/>
      <c r="O8"/>
      <c r="P8"/>
      <c r="Q8"/>
      <c r="R8"/>
      <c r="S8"/>
      <c r="T8"/>
      <c r="U8"/>
      <c r="V8"/>
      <c r="W8"/>
      <c r="X8"/>
      <c r="Y8"/>
      <c r="Z8"/>
      <c r="AA8"/>
      <c r="AB8"/>
    </row>
    <row r="9" spans="1:28" x14ac:dyDescent="0.35">
      <c r="A9" s="78" t="s">
        <v>1</v>
      </c>
      <c r="B9" s="56">
        <v>49.6</v>
      </c>
      <c r="C9" s="56">
        <v>48.8</v>
      </c>
      <c r="D9" s="56">
        <v>50.4</v>
      </c>
      <c r="E9" s="56">
        <v>37.200000000000003</v>
      </c>
      <c r="F9" s="56">
        <v>36.4</v>
      </c>
      <c r="G9" s="56">
        <v>38</v>
      </c>
      <c r="H9" s="56">
        <v>13.2</v>
      </c>
      <c r="I9" s="56">
        <v>12.6</v>
      </c>
      <c r="J9" s="56">
        <v>13.7</v>
      </c>
      <c r="K9"/>
      <c r="L9"/>
      <c r="M9"/>
      <c r="N9"/>
      <c r="O9"/>
      <c r="P9"/>
      <c r="Q9"/>
      <c r="R9"/>
      <c r="S9"/>
      <c r="T9"/>
      <c r="U9"/>
      <c r="V9"/>
      <c r="W9"/>
      <c r="X9"/>
      <c r="Y9"/>
      <c r="Z9"/>
      <c r="AA9"/>
      <c r="AB9"/>
    </row>
    <row r="10" spans="1:28" x14ac:dyDescent="0.35">
      <c r="A10" s="78" t="s">
        <v>2</v>
      </c>
      <c r="B10" s="56">
        <v>44.2</v>
      </c>
      <c r="C10" s="56">
        <v>43.4</v>
      </c>
      <c r="D10" s="56">
        <v>45.1</v>
      </c>
      <c r="E10" s="56">
        <v>38.1</v>
      </c>
      <c r="F10" s="56">
        <v>37.299999999999997</v>
      </c>
      <c r="G10" s="56">
        <v>38.9</v>
      </c>
      <c r="H10" s="56">
        <v>17.7</v>
      </c>
      <c r="I10" s="56">
        <v>17</v>
      </c>
      <c r="J10" s="56">
        <v>18.3</v>
      </c>
      <c r="K10"/>
      <c r="L10"/>
      <c r="M10"/>
      <c r="N10"/>
      <c r="O10"/>
      <c r="P10"/>
      <c r="Q10"/>
      <c r="R10"/>
      <c r="S10"/>
      <c r="T10"/>
      <c r="U10"/>
      <c r="V10"/>
      <c r="W10"/>
      <c r="X10"/>
      <c r="Y10"/>
      <c r="Z10"/>
      <c r="AA10"/>
      <c r="AB10"/>
    </row>
    <row r="11" spans="1:28" x14ac:dyDescent="0.35">
      <c r="A11" s="78"/>
      <c r="B11" s="56"/>
      <c r="C11" s="56"/>
      <c r="D11" s="56"/>
      <c r="E11" s="56"/>
      <c r="F11" s="56"/>
      <c r="G11" s="56"/>
      <c r="H11" s="56"/>
      <c r="I11" s="56"/>
      <c r="J11" s="56"/>
      <c r="K11"/>
      <c r="L11"/>
      <c r="M11"/>
      <c r="N11"/>
      <c r="O11"/>
      <c r="P11"/>
      <c r="Q11"/>
      <c r="R11"/>
      <c r="S11"/>
      <c r="T11"/>
      <c r="U11"/>
      <c r="V11"/>
      <c r="W11"/>
      <c r="X11"/>
      <c r="Y11"/>
      <c r="Z11"/>
      <c r="AA11"/>
      <c r="AB11"/>
    </row>
    <row r="12" spans="1:28" x14ac:dyDescent="0.35">
      <c r="A12" s="77" t="s">
        <v>9</v>
      </c>
      <c r="B12" s="56"/>
      <c r="C12" s="56"/>
      <c r="D12" s="56"/>
      <c r="E12" s="56"/>
      <c r="F12" s="56"/>
      <c r="G12" s="56"/>
      <c r="H12" s="56"/>
      <c r="I12" s="56"/>
      <c r="J12" s="56"/>
      <c r="K12"/>
      <c r="L12"/>
      <c r="M12"/>
      <c r="N12"/>
      <c r="O12"/>
      <c r="P12"/>
      <c r="Q12"/>
      <c r="R12"/>
      <c r="S12"/>
      <c r="T12"/>
      <c r="U12"/>
      <c r="V12"/>
      <c r="W12"/>
      <c r="X12"/>
      <c r="Y12"/>
      <c r="Z12"/>
      <c r="AA12"/>
      <c r="AB12"/>
    </row>
    <row r="13" spans="1:28" x14ac:dyDescent="0.35">
      <c r="A13" s="78" t="s">
        <v>76</v>
      </c>
      <c r="B13" s="56">
        <v>41.1</v>
      </c>
      <c r="C13" s="56">
        <v>39.6</v>
      </c>
      <c r="D13" s="56">
        <v>42.7</v>
      </c>
      <c r="E13" s="56">
        <v>41.5</v>
      </c>
      <c r="F13" s="56">
        <v>40</v>
      </c>
      <c r="G13" s="56">
        <v>43.1</v>
      </c>
      <c r="H13" s="56">
        <v>17.3</v>
      </c>
      <c r="I13" s="56">
        <v>16.2</v>
      </c>
      <c r="J13" s="56">
        <v>18.600000000000001</v>
      </c>
      <c r="K13"/>
      <c r="L13"/>
      <c r="M13"/>
      <c r="N13"/>
      <c r="O13"/>
      <c r="P13"/>
      <c r="Q13"/>
      <c r="R13"/>
      <c r="S13"/>
      <c r="T13"/>
      <c r="U13"/>
      <c r="V13"/>
      <c r="W13"/>
      <c r="X13"/>
      <c r="Y13"/>
      <c r="Z13"/>
      <c r="AA13"/>
      <c r="AB13"/>
    </row>
    <row r="14" spans="1:28" x14ac:dyDescent="0.35">
      <c r="A14" s="78" t="s">
        <v>77</v>
      </c>
      <c r="B14" s="56">
        <v>46.9</v>
      </c>
      <c r="C14" s="56">
        <v>45.7</v>
      </c>
      <c r="D14" s="56">
        <v>48</v>
      </c>
      <c r="E14" s="56">
        <v>40.6</v>
      </c>
      <c r="F14" s="56">
        <v>39.4</v>
      </c>
      <c r="G14" s="56">
        <v>41.7</v>
      </c>
      <c r="H14" s="56">
        <v>12.6</v>
      </c>
      <c r="I14" s="56">
        <v>11.8</v>
      </c>
      <c r="J14" s="56">
        <v>13.3</v>
      </c>
      <c r="K14"/>
      <c r="L14"/>
      <c r="M14"/>
      <c r="N14"/>
      <c r="O14"/>
      <c r="P14"/>
      <c r="Q14"/>
      <c r="R14"/>
      <c r="S14"/>
      <c r="T14"/>
      <c r="U14"/>
      <c r="V14"/>
      <c r="W14"/>
      <c r="X14"/>
      <c r="Y14"/>
      <c r="Z14"/>
      <c r="AA14"/>
      <c r="AB14"/>
    </row>
    <row r="15" spans="1:28" x14ac:dyDescent="0.35">
      <c r="A15" s="78" t="s">
        <v>78</v>
      </c>
      <c r="B15" s="56">
        <v>48.3</v>
      </c>
      <c r="C15" s="56">
        <v>47.3</v>
      </c>
      <c r="D15" s="56">
        <v>49.4</v>
      </c>
      <c r="E15" s="56">
        <v>37.5</v>
      </c>
      <c r="F15" s="56">
        <v>36.5</v>
      </c>
      <c r="G15" s="56">
        <v>38.5</v>
      </c>
      <c r="H15" s="56">
        <v>14.1</v>
      </c>
      <c r="I15" s="56">
        <v>13.4</v>
      </c>
      <c r="J15" s="56">
        <v>14.9</v>
      </c>
      <c r="K15"/>
      <c r="L15"/>
      <c r="M15"/>
      <c r="N15"/>
      <c r="O15"/>
      <c r="P15"/>
      <c r="Q15"/>
      <c r="R15"/>
      <c r="S15"/>
      <c r="T15"/>
      <c r="U15"/>
      <c r="V15"/>
      <c r="W15"/>
      <c r="X15"/>
      <c r="Y15"/>
      <c r="Z15"/>
      <c r="AA15"/>
      <c r="AB15"/>
    </row>
    <row r="16" spans="1:28" x14ac:dyDescent="0.35">
      <c r="A16" s="78" t="s">
        <v>11</v>
      </c>
      <c r="B16" s="56">
        <v>48.5</v>
      </c>
      <c r="C16" s="56">
        <v>47.4</v>
      </c>
      <c r="D16" s="56">
        <v>49.6</v>
      </c>
      <c r="E16" s="56">
        <v>31.7</v>
      </c>
      <c r="F16" s="56">
        <v>30.8</v>
      </c>
      <c r="G16" s="56">
        <v>32.700000000000003</v>
      </c>
      <c r="H16" s="56">
        <v>19.8</v>
      </c>
      <c r="I16" s="56">
        <v>18.899999999999999</v>
      </c>
      <c r="J16" s="56">
        <v>20.6</v>
      </c>
      <c r="K16"/>
      <c r="L16"/>
      <c r="M16"/>
      <c r="N16"/>
      <c r="O16"/>
      <c r="P16"/>
      <c r="Q16"/>
      <c r="R16"/>
      <c r="S16"/>
      <c r="T16"/>
      <c r="U16"/>
      <c r="V16"/>
      <c r="W16"/>
      <c r="X16"/>
      <c r="Y16"/>
      <c r="Z16"/>
      <c r="AA16"/>
      <c r="AB16"/>
    </row>
    <row r="17" spans="1:28" x14ac:dyDescent="0.35">
      <c r="A17" s="78"/>
      <c r="B17" s="56"/>
      <c r="C17" s="56"/>
      <c r="D17" s="56"/>
      <c r="E17" s="56"/>
      <c r="F17" s="56"/>
      <c r="G17" s="56"/>
      <c r="H17" s="56"/>
      <c r="I17" s="56"/>
      <c r="J17" s="56"/>
      <c r="K17"/>
      <c r="L17"/>
      <c r="M17"/>
      <c r="N17"/>
      <c r="O17"/>
      <c r="P17"/>
      <c r="Q17"/>
      <c r="R17"/>
      <c r="S17"/>
      <c r="T17"/>
      <c r="U17"/>
      <c r="V17"/>
      <c r="W17"/>
      <c r="X17"/>
      <c r="Y17"/>
      <c r="Z17"/>
      <c r="AA17"/>
      <c r="AB17"/>
    </row>
    <row r="18" spans="1:28" x14ac:dyDescent="0.35">
      <c r="A18" s="77" t="s">
        <v>10</v>
      </c>
      <c r="B18" s="56"/>
      <c r="C18" s="56"/>
      <c r="D18" s="56"/>
      <c r="E18" s="56"/>
      <c r="F18" s="56"/>
      <c r="G18" s="56"/>
      <c r="H18" s="56"/>
      <c r="I18" s="56"/>
      <c r="J18" s="56"/>
      <c r="K18"/>
      <c r="L18"/>
      <c r="M18"/>
      <c r="N18"/>
      <c r="O18"/>
      <c r="P18"/>
      <c r="Q18"/>
      <c r="R18"/>
      <c r="S18"/>
      <c r="T18"/>
      <c r="U18"/>
      <c r="V18"/>
      <c r="W18"/>
      <c r="X18"/>
      <c r="Y18"/>
      <c r="Z18"/>
      <c r="AA18"/>
      <c r="AB18"/>
    </row>
    <row r="19" spans="1:28" x14ac:dyDescent="0.35">
      <c r="A19" s="78" t="s">
        <v>4</v>
      </c>
      <c r="B19" s="56">
        <v>43.3</v>
      </c>
      <c r="C19" s="56">
        <v>42.2</v>
      </c>
      <c r="D19" s="56">
        <v>44.5</v>
      </c>
      <c r="E19" s="56">
        <v>36.6</v>
      </c>
      <c r="F19" s="56">
        <v>35.4</v>
      </c>
      <c r="G19" s="56">
        <v>37.799999999999997</v>
      </c>
      <c r="H19" s="56">
        <v>20.100000000000001</v>
      </c>
      <c r="I19" s="56">
        <v>19.100000000000001</v>
      </c>
      <c r="J19" s="56">
        <v>21</v>
      </c>
      <c r="K19"/>
      <c r="L19"/>
      <c r="M19"/>
      <c r="N19"/>
      <c r="O19"/>
      <c r="P19"/>
      <c r="Q19"/>
      <c r="R19"/>
      <c r="S19"/>
      <c r="T19"/>
      <c r="U19"/>
      <c r="V19"/>
      <c r="W19"/>
      <c r="X19"/>
      <c r="Y19"/>
      <c r="Z19"/>
      <c r="AA19"/>
      <c r="AB19"/>
    </row>
    <row r="20" spans="1:28" x14ac:dyDescent="0.35">
      <c r="A20" s="78" t="s">
        <v>5</v>
      </c>
      <c r="B20" s="56">
        <v>49</v>
      </c>
      <c r="C20" s="56">
        <v>47.9</v>
      </c>
      <c r="D20" s="56">
        <v>50</v>
      </c>
      <c r="E20" s="56">
        <v>37</v>
      </c>
      <c r="F20" s="56">
        <v>36</v>
      </c>
      <c r="G20" s="56">
        <v>38</v>
      </c>
      <c r="H20" s="56">
        <v>14</v>
      </c>
      <c r="I20" s="56">
        <v>13.3</v>
      </c>
      <c r="J20" s="56">
        <v>14.7</v>
      </c>
      <c r="K20"/>
      <c r="L20"/>
      <c r="M20"/>
      <c r="N20"/>
      <c r="O20"/>
      <c r="P20"/>
      <c r="Q20"/>
      <c r="R20"/>
      <c r="S20"/>
      <c r="T20"/>
      <c r="U20"/>
      <c r="V20"/>
      <c r="W20"/>
      <c r="X20"/>
      <c r="Y20"/>
      <c r="Z20"/>
      <c r="AA20"/>
      <c r="AB20"/>
    </row>
    <row r="21" spans="1:28" x14ac:dyDescent="0.35">
      <c r="A21" s="78" t="s">
        <v>6</v>
      </c>
      <c r="B21" s="56">
        <v>47.6</v>
      </c>
      <c r="C21" s="56">
        <v>46.7</v>
      </c>
      <c r="D21" s="56">
        <v>48.5</v>
      </c>
      <c r="E21" s="56">
        <v>39.5</v>
      </c>
      <c r="F21" s="56">
        <v>38.6</v>
      </c>
      <c r="G21" s="56">
        <v>40.5</v>
      </c>
      <c r="H21" s="56">
        <v>12.9</v>
      </c>
      <c r="I21" s="56">
        <v>12.3</v>
      </c>
      <c r="J21" s="56">
        <v>13.5</v>
      </c>
      <c r="K21"/>
      <c r="L21"/>
      <c r="M21"/>
      <c r="N21"/>
      <c r="O21"/>
      <c r="P21"/>
      <c r="Q21"/>
      <c r="R21"/>
      <c r="S21"/>
      <c r="T21"/>
      <c r="U21"/>
      <c r="V21"/>
      <c r="W21"/>
      <c r="X21"/>
      <c r="Y21"/>
      <c r="Z21"/>
      <c r="AA21"/>
      <c r="AB21"/>
    </row>
    <row r="22" spans="1:28" x14ac:dyDescent="0.35">
      <c r="A22" s="78" t="s">
        <v>3</v>
      </c>
      <c r="B22" s="56">
        <v>45.6</v>
      </c>
      <c r="C22" s="56">
        <v>42.8</v>
      </c>
      <c r="D22" s="56">
        <v>48.4</v>
      </c>
      <c r="E22" s="56">
        <v>33.1</v>
      </c>
      <c r="F22" s="56">
        <v>30.5</v>
      </c>
      <c r="G22" s="56">
        <v>35.799999999999997</v>
      </c>
      <c r="H22" s="56">
        <v>21.3</v>
      </c>
      <c r="I22" s="56">
        <v>19</v>
      </c>
      <c r="J22" s="56">
        <v>23.8</v>
      </c>
      <c r="K22"/>
      <c r="L22"/>
      <c r="M22"/>
      <c r="N22"/>
      <c r="O22"/>
      <c r="P22"/>
      <c r="Q22"/>
      <c r="R22"/>
      <c r="S22"/>
      <c r="T22"/>
      <c r="U22"/>
      <c r="V22"/>
      <c r="W22"/>
      <c r="X22"/>
      <c r="Y22"/>
      <c r="Z22"/>
      <c r="AA22"/>
      <c r="AB22"/>
    </row>
    <row r="24" spans="1:28" x14ac:dyDescent="0.35">
      <c r="A24" s="58" t="s">
        <v>90</v>
      </c>
    </row>
    <row r="25" spans="1:28" x14ac:dyDescent="0.35">
      <c r="B25" s="20"/>
      <c r="C25" s="20"/>
      <c r="D25" s="20"/>
      <c r="E25" s="20"/>
      <c r="F25" s="20"/>
      <c r="G25" s="20"/>
      <c r="H25" s="20"/>
      <c r="I25" s="20"/>
      <c r="J25" s="20"/>
    </row>
    <row r="26" spans="1:28" x14ac:dyDescent="0.35">
      <c r="B26" s="20"/>
      <c r="C26" s="20"/>
      <c r="D26" s="20"/>
      <c r="E26" s="20"/>
      <c r="F26" s="20"/>
      <c r="G26" s="20"/>
      <c r="H26" s="20"/>
      <c r="I26" s="20"/>
      <c r="J26" s="20"/>
    </row>
    <row r="27" spans="1:28" x14ac:dyDescent="0.35">
      <c r="B27" s="20"/>
      <c r="C27" s="20"/>
      <c r="D27" s="20"/>
      <c r="E27" s="20"/>
      <c r="F27" s="20"/>
      <c r="G27" s="20"/>
      <c r="H27" s="20"/>
      <c r="I27" s="20"/>
      <c r="J27" s="20"/>
    </row>
    <row r="28" spans="1:28" x14ac:dyDescent="0.35">
      <c r="B28" s="20"/>
      <c r="C28" s="20"/>
      <c r="D28" s="20"/>
      <c r="E28" s="20"/>
      <c r="F28" s="20"/>
      <c r="G28" s="20"/>
      <c r="H28" s="20"/>
      <c r="I28" s="20"/>
      <c r="J28" s="20"/>
    </row>
    <row r="29" spans="1:28" x14ac:dyDescent="0.35">
      <c r="B29" s="20"/>
      <c r="C29" s="20"/>
      <c r="D29" s="20"/>
      <c r="E29" s="20"/>
      <c r="F29" s="20"/>
      <c r="G29" s="20"/>
      <c r="H29" s="20"/>
      <c r="I29" s="20"/>
      <c r="J29" s="20"/>
    </row>
    <row r="30" spans="1:28" x14ac:dyDescent="0.35">
      <c r="B30" s="20"/>
      <c r="C30" s="20"/>
      <c r="D30" s="20"/>
      <c r="E30" s="20"/>
      <c r="F30" s="20"/>
      <c r="G30" s="20"/>
      <c r="H30" s="20"/>
      <c r="I30" s="20"/>
      <c r="J30" s="20"/>
    </row>
    <row r="31" spans="1:28" x14ac:dyDescent="0.35">
      <c r="B31" s="20"/>
      <c r="C31" s="20"/>
      <c r="D31" s="20"/>
      <c r="E31" s="20"/>
      <c r="F31" s="20"/>
      <c r="G31" s="20"/>
      <c r="H31" s="20"/>
      <c r="I31" s="20"/>
      <c r="J31" s="20"/>
    </row>
    <row r="32" spans="1:28"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row r="42" spans="2:10" x14ac:dyDescent="0.35">
      <c r="B42" s="20"/>
    </row>
    <row r="43" spans="2:10" x14ac:dyDescent="0.35">
      <c r="B43" s="20"/>
    </row>
    <row r="44" spans="2:10" x14ac:dyDescent="0.35">
      <c r="B44" s="20"/>
    </row>
    <row r="45" spans="2:10" x14ac:dyDescent="0.35">
      <c r="B45" s="20"/>
    </row>
  </sheetData>
  <mergeCells count="3">
    <mergeCell ref="B4:D4"/>
    <mergeCell ref="E4:G4"/>
    <mergeCell ref="H4:J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F984-0F01-458D-A2A0-9F10A7601590}">
  <dimension ref="A1:AB63"/>
  <sheetViews>
    <sheetView showGridLines="0" zoomScale="80" zoomScaleNormal="80" workbookViewId="0"/>
  </sheetViews>
  <sheetFormatPr defaultRowHeight="14.5" x14ac:dyDescent="0.35"/>
  <cols>
    <col min="1" max="1" width="32.26953125" bestFit="1" customWidth="1"/>
    <col min="2" max="28" width="12.7265625" style="1" customWidth="1"/>
  </cols>
  <sheetData>
    <row r="1" spans="1:28" x14ac:dyDescent="0.35">
      <c r="A1" s="24" t="s">
        <v>108</v>
      </c>
    </row>
    <row r="2" spans="1:28" x14ac:dyDescent="0.35">
      <c r="A2" s="23" t="s">
        <v>133</v>
      </c>
      <c r="B2" s="23"/>
      <c r="C2" s="23"/>
      <c r="D2" s="23"/>
      <c r="E2" s="23"/>
      <c r="F2" s="23"/>
      <c r="G2" s="23"/>
      <c r="H2" s="23"/>
      <c r="I2" s="23"/>
      <c r="J2" s="23"/>
      <c r="K2" s="23"/>
      <c r="L2" s="23"/>
      <c r="M2" s="23"/>
      <c r="N2" s="23"/>
      <c r="O2" s="23"/>
      <c r="P2" s="23"/>
      <c r="Q2" s="23"/>
      <c r="R2" s="23"/>
      <c r="T2"/>
      <c r="U2"/>
      <c r="V2"/>
      <c r="W2"/>
      <c r="X2"/>
      <c r="Y2"/>
      <c r="Z2"/>
      <c r="AA2"/>
      <c r="AB2"/>
    </row>
    <row r="3" spans="1:28" x14ac:dyDescent="0.35">
      <c r="A3" s="23"/>
      <c r="B3" s="23"/>
      <c r="C3" s="23"/>
      <c r="D3" s="23"/>
      <c r="E3" s="23"/>
      <c r="F3" s="23"/>
      <c r="G3" s="23"/>
      <c r="H3" s="23"/>
      <c r="I3" s="23"/>
      <c r="J3" s="23"/>
      <c r="K3" s="23"/>
      <c r="L3" s="23"/>
      <c r="M3" s="23"/>
      <c r="N3" s="23"/>
      <c r="O3" s="23"/>
      <c r="P3" s="23"/>
      <c r="Q3" s="23"/>
      <c r="R3" s="23"/>
      <c r="T3"/>
      <c r="U3"/>
      <c r="V3"/>
      <c r="W3"/>
      <c r="X3"/>
      <c r="Y3"/>
      <c r="Z3"/>
      <c r="AA3"/>
      <c r="AB3"/>
    </row>
    <row r="4" spans="1:28" s="8" customFormat="1" ht="30" customHeight="1" x14ac:dyDescent="0.35">
      <c r="A4" s="7"/>
      <c r="B4" s="83" t="s">
        <v>41</v>
      </c>
      <c r="C4" s="83"/>
      <c r="D4" s="83"/>
      <c r="E4" s="83" t="s">
        <v>12</v>
      </c>
      <c r="F4" s="83"/>
      <c r="G4" s="83"/>
      <c r="H4" s="83" t="s">
        <v>13</v>
      </c>
      <c r="I4" s="83"/>
      <c r="J4" s="83"/>
      <c r="K4" s="83" t="s">
        <v>16</v>
      </c>
      <c r="L4" s="83"/>
      <c r="M4" s="83"/>
      <c r="N4" s="83" t="s">
        <v>14</v>
      </c>
      <c r="O4" s="83"/>
      <c r="P4" s="83"/>
      <c r="Q4" s="83" t="s">
        <v>15</v>
      </c>
      <c r="R4" s="83"/>
      <c r="S4" s="83"/>
    </row>
    <row r="5" spans="1:28" x14ac:dyDescent="0.35">
      <c r="A5" s="5" t="s">
        <v>87</v>
      </c>
      <c r="B5" s="79" t="s">
        <v>84</v>
      </c>
      <c r="C5" s="79" t="s">
        <v>85</v>
      </c>
      <c r="D5" s="79" t="s">
        <v>86</v>
      </c>
      <c r="E5" s="79" t="s">
        <v>84</v>
      </c>
      <c r="F5" s="79" t="s">
        <v>85</v>
      </c>
      <c r="G5" s="79" t="s">
        <v>86</v>
      </c>
      <c r="H5" s="79" t="s">
        <v>84</v>
      </c>
      <c r="I5" s="79" t="s">
        <v>85</v>
      </c>
      <c r="J5" s="79" t="s">
        <v>86</v>
      </c>
      <c r="K5" s="79" t="s">
        <v>84</v>
      </c>
      <c r="L5" s="79" t="s">
        <v>85</v>
      </c>
      <c r="M5" s="79" t="s">
        <v>86</v>
      </c>
      <c r="N5" s="79" t="s">
        <v>84</v>
      </c>
      <c r="O5" s="79" t="s">
        <v>85</v>
      </c>
      <c r="P5" s="79" t="s">
        <v>86</v>
      </c>
      <c r="Q5" s="79" t="s">
        <v>84</v>
      </c>
      <c r="R5" s="79" t="s">
        <v>85</v>
      </c>
      <c r="S5" s="79" t="s">
        <v>86</v>
      </c>
      <c r="T5"/>
      <c r="U5"/>
      <c r="V5"/>
      <c r="W5"/>
      <c r="X5"/>
      <c r="Y5"/>
      <c r="Z5"/>
      <c r="AA5"/>
      <c r="AB5"/>
    </row>
    <row r="6" spans="1:28" x14ac:dyDescent="0.35">
      <c r="A6" s="77" t="s">
        <v>0</v>
      </c>
      <c r="B6" s="56">
        <v>53.6</v>
      </c>
      <c r="C6" s="56">
        <v>52.1</v>
      </c>
      <c r="D6" s="56">
        <v>55.1</v>
      </c>
      <c r="E6" s="56">
        <v>6.5</v>
      </c>
      <c r="F6" s="56">
        <v>5.8</v>
      </c>
      <c r="G6" s="56">
        <v>7.3</v>
      </c>
      <c r="H6" s="56">
        <v>13.1</v>
      </c>
      <c r="I6" s="56">
        <v>12.1</v>
      </c>
      <c r="J6" s="56">
        <v>14.2</v>
      </c>
      <c r="K6" s="56">
        <v>16.8</v>
      </c>
      <c r="L6" s="56">
        <v>15.7</v>
      </c>
      <c r="M6" s="56">
        <v>17.899999999999999</v>
      </c>
      <c r="N6" s="56">
        <v>11.4</v>
      </c>
      <c r="O6" s="56">
        <v>10.5</v>
      </c>
      <c r="P6" s="56">
        <v>12.4</v>
      </c>
      <c r="Q6" s="56">
        <v>9.8000000000000007</v>
      </c>
      <c r="R6" s="56">
        <v>8.9</v>
      </c>
      <c r="S6" s="56">
        <v>10.7</v>
      </c>
      <c r="T6"/>
      <c r="U6"/>
      <c r="V6"/>
      <c r="W6"/>
      <c r="X6"/>
      <c r="Y6"/>
      <c r="Z6"/>
      <c r="AA6"/>
      <c r="AB6"/>
    </row>
    <row r="7" spans="1:28" x14ac:dyDescent="0.35">
      <c r="A7" s="77"/>
      <c r="B7" s="72"/>
      <c r="C7" s="72"/>
      <c r="D7" s="72"/>
      <c r="E7" s="72"/>
      <c r="F7" s="72"/>
      <c r="G7" s="72"/>
      <c r="H7" s="72"/>
      <c r="I7" s="72"/>
      <c r="J7" s="72"/>
      <c r="K7" s="72"/>
      <c r="L7" s="72"/>
      <c r="M7" s="72"/>
      <c r="N7" s="72"/>
      <c r="O7" s="72"/>
      <c r="P7" s="72"/>
      <c r="Q7" s="72"/>
      <c r="R7" s="72"/>
      <c r="S7" s="72"/>
      <c r="T7"/>
      <c r="U7"/>
      <c r="V7"/>
      <c r="W7"/>
      <c r="X7"/>
      <c r="Y7"/>
      <c r="Z7"/>
      <c r="AA7"/>
      <c r="AB7"/>
    </row>
    <row r="8" spans="1:28" x14ac:dyDescent="0.35">
      <c r="A8" s="77" t="s">
        <v>8</v>
      </c>
      <c r="B8" s="72"/>
      <c r="C8" s="72"/>
      <c r="D8" s="72"/>
      <c r="E8" s="72"/>
      <c r="F8" s="72"/>
      <c r="G8" s="72"/>
      <c r="H8" s="72"/>
      <c r="I8" s="72"/>
      <c r="J8" s="72"/>
      <c r="K8" s="72"/>
      <c r="L8" s="72"/>
      <c r="M8" s="72"/>
      <c r="N8" s="72"/>
      <c r="O8" s="72"/>
      <c r="P8" s="72"/>
      <c r="Q8" s="72"/>
      <c r="R8" s="72"/>
      <c r="S8" s="72"/>
      <c r="T8"/>
      <c r="U8"/>
      <c r="V8"/>
      <c r="W8"/>
      <c r="X8"/>
      <c r="Y8"/>
      <c r="Z8"/>
      <c r="AA8"/>
      <c r="AB8"/>
    </row>
    <row r="9" spans="1:28" x14ac:dyDescent="0.35">
      <c r="A9" s="78" t="s">
        <v>1</v>
      </c>
      <c r="B9" s="56">
        <v>45.8</v>
      </c>
      <c r="C9" s="56">
        <v>43.5</v>
      </c>
      <c r="D9" s="56">
        <v>48</v>
      </c>
      <c r="E9" s="56">
        <v>8.4</v>
      </c>
      <c r="F9" s="56">
        <v>7.2</v>
      </c>
      <c r="G9" s="56">
        <v>9.9</v>
      </c>
      <c r="H9" s="56">
        <v>18.3</v>
      </c>
      <c r="I9" s="56">
        <v>16.5</v>
      </c>
      <c r="J9" s="56">
        <v>20.2</v>
      </c>
      <c r="K9" s="56">
        <v>17</v>
      </c>
      <c r="L9" s="56">
        <v>15.4</v>
      </c>
      <c r="M9" s="56">
        <v>18.7</v>
      </c>
      <c r="N9" s="56">
        <v>14.3</v>
      </c>
      <c r="O9" s="56">
        <v>12.7</v>
      </c>
      <c r="P9" s="56">
        <v>16</v>
      </c>
      <c r="Q9" s="56">
        <v>10.6</v>
      </c>
      <c r="R9" s="56">
        <v>9.1999999999999993</v>
      </c>
      <c r="S9" s="56">
        <v>12.1</v>
      </c>
      <c r="T9"/>
      <c r="U9"/>
      <c r="V9"/>
      <c r="W9"/>
      <c r="X9"/>
      <c r="Y9"/>
      <c r="Z9"/>
      <c r="AA9"/>
      <c r="AB9"/>
    </row>
    <row r="10" spans="1:28" x14ac:dyDescent="0.35">
      <c r="A10" s="78" t="s">
        <v>2</v>
      </c>
      <c r="B10" s="56">
        <v>59.4</v>
      </c>
      <c r="C10" s="56">
        <v>57.4</v>
      </c>
      <c r="D10" s="56">
        <v>61.3</v>
      </c>
      <c r="E10" s="56">
        <v>5</v>
      </c>
      <c r="F10" s="56">
        <v>4.2</v>
      </c>
      <c r="G10" s="56">
        <v>6</v>
      </c>
      <c r="H10" s="56">
        <v>9.1999999999999993</v>
      </c>
      <c r="I10" s="56">
        <v>8.1</v>
      </c>
      <c r="J10" s="56">
        <v>10.5</v>
      </c>
      <c r="K10" s="56">
        <v>16.600000000000001</v>
      </c>
      <c r="L10" s="56">
        <v>15.2</v>
      </c>
      <c r="M10" s="56">
        <v>18.100000000000001</v>
      </c>
      <c r="N10" s="56">
        <v>9.3000000000000007</v>
      </c>
      <c r="O10" s="56">
        <v>8.1999999999999993</v>
      </c>
      <c r="P10" s="56">
        <v>10.5</v>
      </c>
      <c r="Q10" s="56">
        <v>9.1999999999999993</v>
      </c>
      <c r="R10" s="56">
        <v>8.1</v>
      </c>
      <c r="S10" s="56">
        <v>10.4</v>
      </c>
      <c r="T10"/>
      <c r="U10"/>
      <c r="V10"/>
      <c r="W10"/>
      <c r="X10"/>
      <c r="Y10"/>
      <c r="Z10"/>
      <c r="AA10"/>
      <c r="AB10"/>
    </row>
    <row r="11" spans="1:28" x14ac:dyDescent="0.35">
      <c r="A11" s="78"/>
      <c r="B11" s="56"/>
      <c r="C11" s="56"/>
      <c r="D11" s="56"/>
      <c r="E11" s="56"/>
      <c r="F11" s="56"/>
      <c r="G11" s="56"/>
      <c r="H11" s="56"/>
      <c r="I11" s="56"/>
      <c r="J11" s="56"/>
      <c r="K11" s="56"/>
      <c r="L11" s="56"/>
      <c r="M11" s="56"/>
      <c r="N11" s="56"/>
      <c r="O11" s="56"/>
      <c r="P11" s="56"/>
      <c r="Q11" s="56"/>
      <c r="R11" s="56"/>
      <c r="S11" s="56"/>
      <c r="T11"/>
      <c r="U11"/>
      <c r="V11"/>
      <c r="W11"/>
      <c r="X11"/>
      <c r="Y11"/>
      <c r="Z11"/>
      <c r="AA11"/>
      <c r="AB11"/>
    </row>
    <row r="12" spans="1:28" x14ac:dyDescent="0.35">
      <c r="A12" s="77" t="s">
        <v>9</v>
      </c>
      <c r="B12" s="72"/>
      <c r="C12" s="72"/>
      <c r="D12" s="72"/>
      <c r="E12" s="72"/>
      <c r="F12" s="72"/>
      <c r="G12" s="72"/>
      <c r="H12" s="72"/>
      <c r="I12" s="72"/>
      <c r="J12" s="72"/>
      <c r="K12" s="72"/>
      <c r="L12" s="72"/>
      <c r="M12" s="72"/>
      <c r="N12" s="72"/>
      <c r="O12" s="72"/>
      <c r="P12" s="72"/>
      <c r="Q12" s="72"/>
      <c r="R12" s="72"/>
      <c r="S12" s="72"/>
      <c r="T12"/>
      <c r="U12"/>
      <c r="V12"/>
      <c r="W12"/>
      <c r="X12"/>
      <c r="Y12"/>
      <c r="Z12"/>
      <c r="AA12"/>
      <c r="AB12"/>
    </row>
    <row r="13" spans="1:28" x14ac:dyDescent="0.35">
      <c r="A13" s="78" t="s">
        <v>76</v>
      </c>
      <c r="B13" s="56">
        <v>50</v>
      </c>
      <c r="C13" s="56">
        <v>46.2</v>
      </c>
      <c r="D13" s="56">
        <v>53.8</v>
      </c>
      <c r="E13" s="56">
        <v>8.5</v>
      </c>
      <c r="F13" s="56">
        <v>6.6</v>
      </c>
      <c r="G13" s="56">
        <v>11</v>
      </c>
      <c r="H13" s="56">
        <v>20.8</v>
      </c>
      <c r="I13" s="56">
        <v>17.8</v>
      </c>
      <c r="J13" s="56">
        <v>24.1</v>
      </c>
      <c r="K13" s="56">
        <v>10.199999999999999</v>
      </c>
      <c r="L13" s="56">
        <v>8</v>
      </c>
      <c r="M13" s="56">
        <v>12.8</v>
      </c>
      <c r="N13" s="56">
        <v>19.399999999999999</v>
      </c>
      <c r="O13" s="56">
        <v>16.7</v>
      </c>
      <c r="P13" s="56">
        <v>22.5</v>
      </c>
      <c r="Q13" s="56">
        <v>10.6</v>
      </c>
      <c r="R13" s="56">
        <v>8.4</v>
      </c>
      <c r="S13" s="56">
        <v>13.3</v>
      </c>
      <c r="T13"/>
      <c r="U13"/>
      <c r="V13"/>
      <c r="W13"/>
      <c r="X13"/>
      <c r="Y13"/>
      <c r="Z13"/>
      <c r="AA13"/>
      <c r="AB13"/>
    </row>
    <row r="14" spans="1:28" x14ac:dyDescent="0.35">
      <c r="A14" s="78" t="s">
        <v>77</v>
      </c>
      <c r="B14" s="56">
        <v>53.8</v>
      </c>
      <c r="C14" s="56">
        <v>50.6</v>
      </c>
      <c r="D14" s="56">
        <v>57.1</v>
      </c>
      <c r="E14" s="56">
        <v>8.1</v>
      </c>
      <c r="F14" s="56">
        <v>6.5</v>
      </c>
      <c r="G14" s="56">
        <v>10.199999999999999</v>
      </c>
      <c r="H14" s="56">
        <v>17.3</v>
      </c>
      <c r="I14" s="56">
        <v>14.9</v>
      </c>
      <c r="J14" s="56">
        <v>20</v>
      </c>
      <c r="K14" s="56">
        <v>9.3000000000000007</v>
      </c>
      <c r="L14" s="56">
        <v>7.6</v>
      </c>
      <c r="M14" s="56">
        <v>11.3</v>
      </c>
      <c r="N14" s="56">
        <v>15.9</v>
      </c>
      <c r="O14" s="56">
        <v>13.7</v>
      </c>
      <c r="P14" s="56">
        <v>18.399999999999999</v>
      </c>
      <c r="Q14" s="56">
        <v>8.9</v>
      </c>
      <c r="R14" s="56">
        <v>7.2</v>
      </c>
      <c r="S14" s="56">
        <v>11</v>
      </c>
      <c r="T14"/>
      <c r="U14"/>
      <c r="V14"/>
      <c r="W14"/>
      <c r="X14"/>
      <c r="Y14"/>
      <c r="Z14"/>
      <c r="AA14"/>
      <c r="AB14"/>
    </row>
    <row r="15" spans="1:28" x14ac:dyDescent="0.35">
      <c r="A15" s="78" t="s">
        <v>78</v>
      </c>
      <c r="B15" s="56">
        <v>57.7</v>
      </c>
      <c r="C15" s="56">
        <v>54.9</v>
      </c>
      <c r="D15" s="56">
        <v>60.5</v>
      </c>
      <c r="E15" s="56">
        <v>4.0999999999999996</v>
      </c>
      <c r="F15" s="56">
        <v>3.1</v>
      </c>
      <c r="G15" s="56">
        <v>5.4</v>
      </c>
      <c r="H15" s="56">
        <v>10.4</v>
      </c>
      <c r="I15" s="56">
        <v>8.8000000000000007</v>
      </c>
      <c r="J15" s="56">
        <v>12.2</v>
      </c>
      <c r="K15" s="56">
        <v>14.8</v>
      </c>
      <c r="L15" s="56">
        <v>12.8</v>
      </c>
      <c r="M15" s="56">
        <v>16.899999999999999</v>
      </c>
      <c r="N15" s="56">
        <v>10.5</v>
      </c>
      <c r="O15" s="56">
        <v>8.8000000000000007</v>
      </c>
      <c r="P15" s="56">
        <v>12.4</v>
      </c>
      <c r="Q15" s="56">
        <v>11.3</v>
      </c>
      <c r="R15" s="56">
        <v>9.6</v>
      </c>
      <c r="S15" s="56">
        <v>13.3</v>
      </c>
      <c r="T15"/>
      <c r="U15"/>
      <c r="V15"/>
      <c r="W15"/>
      <c r="X15"/>
      <c r="Y15"/>
      <c r="Z15"/>
      <c r="AA15"/>
      <c r="AB15"/>
    </row>
    <row r="16" spans="1:28" x14ac:dyDescent="0.35">
      <c r="A16" s="78" t="s">
        <v>11</v>
      </c>
      <c r="B16" s="56">
        <v>51.4</v>
      </c>
      <c r="C16" s="56">
        <v>49</v>
      </c>
      <c r="D16" s="56">
        <v>53.9</v>
      </c>
      <c r="E16" s="56">
        <v>6.3</v>
      </c>
      <c r="F16" s="56">
        <v>5.2</v>
      </c>
      <c r="G16" s="56">
        <v>7.5</v>
      </c>
      <c r="H16" s="56">
        <v>8</v>
      </c>
      <c r="I16" s="56">
        <v>6.8</v>
      </c>
      <c r="J16" s="56">
        <v>9.4</v>
      </c>
      <c r="K16" s="56">
        <v>28.5</v>
      </c>
      <c r="L16" s="56">
        <v>26.4</v>
      </c>
      <c r="M16" s="56">
        <v>30.8</v>
      </c>
      <c r="N16" s="56">
        <v>4.3</v>
      </c>
      <c r="O16" s="56">
        <v>3.4</v>
      </c>
      <c r="P16" s="56">
        <v>5.4</v>
      </c>
      <c r="Q16" s="56">
        <v>8.6</v>
      </c>
      <c r="R16" s="56">
        <v>7.2</v>
      </c>
      <c r="S16" s="56">
        <v>10.1</v>
      </c>
      <c r="T16"/>
      <c r="U16"/>
      <c r="V16"/>
      <c r="W16"/>
      <c r="X16"/>
      <c r="Y16"/>
      <c r="Z16"/>
      <c r="AA16"/>
      <c r="AB16"/>
    </row>
    <row r="17" spans="1:28" x14ac:dyDescent="0.35">
      <c r="A17" s="78"/>
      <c r="B17" s="56"/>
      <c r="C17" s="56"/>
      <c r="D17" s="56"/>
      <c r="E17" s="56"/>
      <c r="F17" s="56"/>
      <c r="G17" s="56"/>
      <c r="H17" s="56"/>
      <c r="I17" s="56"/>
      <c r="J17" s="56"/>
      <c r="K17" s="56"/>
      <c r="L17" s="56"/>
      <c r="M17" s="56"/>
      <c r="N17" s="56"/>
      <c r="O17" s="56"/>
      <c r="P17" s="56"/>
      <c r="Q17" s="56"/>
      <c r="R17" s="56"/>
      <c r="S17" s="56"/>
      <c r="T17"/>
      <c r="U17"/>
      <c r="V17"/>
      <c r="W17"/>
      <c r="X17"/>
      <c r="Y17"/>
      <c r="Z17"/>
      <c r="AA17"/>
      <c r="AB17"/>
    </row>
    <row r="18" spans="1:28" x14ac:dyDescent="0.35">
      <c r="A18" s="77" t="s">
        <v>10</v>
      </c>
      <c r="B18" s="72"/>
      <c r="C18" s="72"/>
      <c r="D18" s="72"/>
      <c r="E18" s="72"/>
      <c r="F18" s="72"/>
      <c r="G18" s="72"/>
      <c r="H18" s="72"/>
      <c r="I18" s="72"/>
      <c r="J18" s="72"/>
      <c r="K18" s="72"/>
      <c r="L18" s="72"/>
      <c r="M18" s="72"/>
      <c r="N18" s="72"/>
      <c r="O18" s="72"/>
      <c r="P18" s="72"/>
      <c r="Q18" s="72"/>
      <c r="R18" s="72"/>
      <c r="S18" s="72"/>
      <c r="T18"/>
      <c r="U18"/>
      <c r="V18"/>
      <c r="W18"/>
      <c r="X18"/>
      <c r="Y18"/>
      <c r="Z18"/>
      <c r="AA18"/>
      <c r="AB18"/>
    </row>
    <row r="19" spans="1:28" x14ac:dyDescent="0.35">
      <c r="A19" s="78" t="s">
        <v>4</v>
      </c>
      <c r="B19" s="56">
        <v>48.5</v>
      </c>
      <c r="C19" s="56">
        <v>45.8</v>
      </c>
      <c r="D19" s="56">
        <v>51.1</v>
      </c>
      <c r="E19" s="56">
        <v>8</v>
      </c>
      <c r="F19" s="56">
        <v>6.6</v>
      </c>
      <c r="G19" s="56">
        <v>9.6</v>
      </c>
      <c r="H19" s="56">
        <v>12.8</v>
      </c>
      <c r="I19" s="56">
        <v>11</v>
      </c>
      <c r="J19" s="56">
        <v>14.8</v>
      </c>
      <c r="K19" s="56">
        <v>23.4</v>
      </c>
      <c r="L19" s="56">
        <v>21.3</v>
      </c>
      <c r="M19" s="56">
        <v>25.8</v>
      </c>
      <c r="N19" s="56">
        <v>8.6999999999999993</v>
      </c>
      <c r="O19" s="56">
        <v>7.3</v>
      </c>
      <c r="P19" s="56">
        <v>10.3</v>
      </c>
      <c r="Q19" s="56">
        <v>9</v>
      </c>
      <c r="R19" s="56">
        <v>7.6</v>
      </c>
      <c r="S19" s="56">
        <v>10.7</v>
      </c>
      <c r="T19"/>
      <c r="U19"/>
      <c r="V19"/>
      <c r="W19"/>
      <c r="X19"/>
      <c r="Y19"/>
      <c r="Z19"/>
      <c r="AA19"/>
      <c r="AB19"/>
    </row>
    <row r="20" spans="1:28" x14ac:dyDescent="0.35">
      <c r="A20" s="78" t="s">
        <v>5</v>
      </c>
      <c r="B20" s="56">
        <v>58.2</v>
      </c>
      <c r="C20" s="56">
        <v>55.5</v>
      </c>
      <c r="D20" s="56">
        <v>60.9</v>
      </c>
      <c r="E20" s="56">
        <v>6.4</v>
      </c>
      <c r="F20" s="56">
        <v>5.0999999999999996</v>
      </c>
      <c r="G20" s="56">
        <v>8</v>
      </c>
      <c r="H20" s="56">
        <v>12.9</v>
      </c>
      <c r="I20" s="56">
        <v>11.1</v>
      </c>
      <c r="J20" s="56">
        <v>14.9</v>
      </c>
      <c r="K20" s="56">
        <v>14.2</v>
      </c>
      <c r="L20" s="56">
        <v>12.5</v>
      </c>
      <c r="M20" s="56">
        <v>16.100000000000001</v>
      </c>
      <c r="N20" s="56">
        <v>11.3</v>
      </c>
      <c r="O20" s="56">
        <v>9.6</v>
      </c>
      <c r="P20" s="56">
        <v>13.2</v>
      </c>
      <c r="Q20" s="56">
        <v>8.9</v>
      </c>
      <c r="R20" s="56">
        <v>7.5</v>
      </c>
      <c r="S20" s="56">
        <v>10.6</v>
      </c>
      <c r="T20"/>
      <c r="U20"/>
      <c r="V20"/>
      <c r="W20"/>
      <c r="X20"/>
      <c r="Y20"/>
      <c r="Z20"/>
      <c r="AA20"/>
      <c r="AB20"/>
    </row>
    <row r="21" spans="1:28" x14ac:dyDescent="0.35">
      <c r="A21" s="78" t="s">
        <v>6</v>
      </c>
      <c r="B21" s="56">
        <v>60.3</v>
      </c>
      <c r="C21" s="56">
        <v>57.7</v>
      </c>
      <c r="D21" s="56">
        <v>62.8</v>
      </c>
      <c r="E21" s="56">
        <v>5.0999999999999996</v>
      </c>
      <c r="F21" s="56">
        <v>4.0999999999999996</v>
      </c>
      <c r="G21" s="56">
        <v>6.3</v>
      </c>
      <c r="H21" s="56">
        <v>13.1</v>
      </c>
      <c r="I21" s="56">
        <v>11.4</v>
      </c>
      <c r="J21" s="56">
        <v>15</v>
      </c>
      <c r="K21" s="56">
        <v>12.5</v>
      </c>
      <c r="L21" s="56">
        <v>10.9</v>
      </c>
      <c r="M21" s="56">
        <v>14.3</v>
      </c>
      <c r="N21" s="56">
        <v>14.6</v>
      </c>
      <c r="O21" s="56">
        <v>12.9</v>
      </c>
      <c r="P21" s="56">
        <v>16.600000000000001</v>
      </c>
      <c r="Q21" s="56">
        <v>6.2</v>
      </c>
      <c r="R21" s="56">
        <v>5.0999999999999996</v>
      </c>
      <c r="S21" s="56">
        <v>7.6</v>
      </c>
      <c r="T21"/>
      <c r="U21"/>
      <c r="V21"/>
      <c r="W21"/>
      <c r="X21"/>
      <c r="Y21"/>
      <c r="Z21"/>
      <c r="AA21"/>
      <c r="AB21"/>
    </row>
    <row r="22" spans="1:28" x14ac:dyDescent="0.35">
      <c r="A22" s="78" t="s">
        <v>3</v>
      </c>
      <c r="B22" s="56">
        <v>29.4</v>
      </c>
      <c r="C22" s="56">
        <v>24</v>
      </c>
      <c r="D22" s="56">
        <v>35.4</v>
      </c>
      <c r="E22" s="56">
        <v>6.3</v>
      </c>
      <c r="F22" s="56">
        <v>3.8</v>
      </c>
      <c r="G22" s="56">
        <v>10.199999999999999</v>
      </c>
      <c r="H22" s="56">
        <v>15</v>
      </c>
      <c r="I22" s="56">
        <v>11.1</v>
      </c>
      <c r="J22" s="56">
        <v>20</v>
      </c>
      <c r="K22" s="56">
        <v>16.600000000000001</v>
      </c>
      <c r="L22" s="56">
        <v>12.5</v>
      </c>
      <c r="M22" s="56">
        <v>21.6</v>
      </c>
      <c r="N22" s="56">
        <v>10</v>
      </c>
      <c r="O22" s="56">
        <v>6.6</v>
      </c>
      <c r="P22" s="56">
        <v>14.7</v>
      </c>
      <c r="Q22" s="56">
        <v>31.3</v>
      </c>
      <c r="R22" s="56">
        <v>25.7</v>
      </c>
      <c r="S22" s="56">
        <v>37.6</v>
      </c>
      <c r="T22"/>
      <c r="U22"/>
      <c r="V22"/>
      <c r="W22"/>
      <c r="X22"/>
      <c r="Y22"/>
      <c r="Z22"/>
      <c r="AA22"/>
      <c r="AB22"/>
    </row>
    <row r="23" spans="1:28" x14ac:dyDescent="0.35">
      <c r="T23"/>
      <c r="U23"/>
      <c r="V23"/>
      <c r="W23"/>
      <c r="X23"/>
      <c r="Y23"/>
      <c r="Z23"/>
      <c r="AA23"/>
      <c r="AB23"/>
    </row>
    <row r="24" spans="1:28" x14ac:dyDescent="0.35">
      <c r="A24" s="58" t="s">
        <v>90</v>
      </c>
    </row>
    <row r="25" spans="1:28" x14ac:dyDescent="0.35">
      <c r="B25" s="20"/>
      <c r="C25" s="20"/>
      <c r="D25" s="20"/>
      <c r="E25" s="20"/>
      <c r="F25" s="20"/>
      <c r="G25" s="20"/>
      <c r="H25" s="20"/>
      <c r="I25" s="20"/>
      <c r="J25" s="20"/>
      <c r="K25" s="20"/>
      <c r="L25" s="20"/>
      <c r="M25" s="20"/>
      <c r="N25" s="20"/>
      <c r="O25" s="20"/>
      <c r="P25" s="20"/>
      <c r="Q25" s="20"/>
      <c r="R25" s="20"/>
      <c r="S25" s="20"/>
    </row>
    <row r="26" spans="1:28" x14ac:dyDescent="0.35">
      <c r="B26" s="20"/>
      <c r="C26" s="20"/>
      <c r="D26" s="20"/>
      <c r="E26" s="20"/>
      <c r="F26" s="20"/>
      <c r="G26" s="20"/>
      <c r="H26" s="20"/>
      <c r="I26" s="20"/>
      <c r="J26" s="20"/>
      <c r="K26" s="20"/>
      <c r="L26" s="20"/>
      <c r="M26" s="20"/>
      <c r="N26" s="20"/>
      <c r="O26" s="20"/>
      <c r="P26" s="20"/>
      <c r="Q26" s="20"/>
      <c r="R26" s="20"/>
      <c r="S26" s="20"/>
    </row>
    <row r="27" spans="1:28" x14ac:dyDescent="0.35">
      <c r="B27" s="20"/>
      <c r="C27" s="20"/>
      <c r="D27" s="20"/>
      <c r="E27" s="20"/>
      <c r="F27" s="20"/>
      <c r="G27" s="20"/>
      <c r="H27" s="20"/>
      <c r="I27" s="20"/>
      <c r="J27" s="20"/>
      <c r="K27" s="20"/>
      <c r="L27" s="20"/>
      <c r="M27" s="20"/>
      <c r="N27" s="20"/>
      <c r="O27" s="20"/>
      <c r="P27" s="20"/>
      <c r="Q27" s="20"/>
      <c r="R27" s="20"/>
      <c r="S27" s="20"/>
    </row>
    <row r="28" spans="1:28" x14ac:dyDescent="0.35">
      <c r="B28" s="20"/>
      <c r="C28" s="20"/>
      <c r="D28" s="20"/>
      <c r="E28" s="20"/>
      <c r="F28" s="20"/>
      <c r="G28" s="20"/>
      <c r="H28" s="20"/>
      <c r="I28" s="20"/>
      <c r="J28" s="20"/>
      <c r="K28" s="20"/>
      <c r="L28" s="20"/>
      <c r="M28" s="20"/>
      <c r="N28" s="20"/>
      <c r="O28" s="20"/>
      <c r="P28" s="20"/>
      <c r="Q28" s="20"/>
      <c r="R28" s="20"/>
      <c r="S28" s="20"/>
    </row>
    <row r="29" spans="1:28" x14ac:dyDescent="0.35">
      <c r="B29" s="20"/>
      <c r="C29" s="20"/>
      <c r="D29" s="20"/>
      <c r="E29" s="20"/>
      <c r="F29" s="20"/>
      <c r="G29" s="20"/>
      <c r="H29" s="20"/>
      <c r="I29" s="20"/>
      <c r="J29" s="20"/>
      <c r="K29" s="20"/>
      <c r="L29" s="20"/>
      <c r="M29" s="20"/>
      <c r="N29" s="20"/>
      <c r="O29" s="20"/>
      <c r="P29" s="20"/>
      <c r="Q29" s="20"/>
      <c r="R29" s="20"/>
      <c r="S29" s="20"/>
    </row>
    <row r="30" spans="1:28" x14ac:dyDescent="0.35">
      <c r="B30" s="20"/>
      <c r="C30" s="20"/>
      <c r="D30" s="20"/>
      <c r="E30" s="20"/>
      <c r="F30" s="20"/>
      <c r="G30" s="20"/>
      <c r="H30" s="20"/>
      <c r="I30" s="20"/>
      <c r="J30" s="20"/>
      <c r="K30" s="20"/>
      <c r="L30" s="20"/>
      <c r="M30" s="20"/>
      <c r="N30" s="20"/>
      <c r="O30" s="20"/>
      <c r="P30" s="20"/>
      <c r="Q30" s="20"/>
      <c r="R30" s="20"/>
      <c r="S30" s="20"/>
    </row>
    <row r="31" spans="1:28" x14ac:dyDescent="0.35">
      <c r="B31" s="20"/>
      <c r="C31" s="20"/>
      <c r="D31" s="20"/>
      <c r="E31" s="20"/>
      <c r="F31" s="20"/>
      <c r="G31" s="20"/>
      <c r="H31" s="20"/>
      <c r="I31" s="20"/>
      <c r="J31" s="20"/>
      <c r="K31" s="20"/>
      <c r="L31" s="20"/>
      <c r="M31" s="20"/>
      <c r="N31" s="20"/>
      <c r="O31" s="20"/>
      <c r="P31" s="20"/>
      <c r="Q31" s="20"/>
      <c r="R31" s="20"/>
      <c r="S31" s="20"/>
    </row>
    <row r="32" spans="1:28"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c r="C41" s="20"/>
      <c r="D41" s="20"/>
      <c r="E41" s="20"/>
      <c r="F41" s="20"/>
      <c r="G41" s="20"/>
      <c r="H41" s="20"/>
      <c r="I41" s="20"/>
      <c r="J41" s="20"/>
      <c r="K41" s="20"/>
      <c r="L41" s="20"/>
      <c r="M41" s="20"/>
      <c r="N41" s="20"/>
      <c r="O41" s="20"/>
      <c r="P41" s="20"/>
      <c r="Q41" s="20"/>
      <c r="R41" s="20"/>
      <c r="S41" s="20"/>
    </row>
    <row r="42" spans="2:19" x14ac:dyDescent="0.35">
      <c r="B42" s="20"/>
    </row>
    <row r="43" spans="2:19" x14ac:dyDescent="0.35">
      <c r="B43" s="20"/>
    </row>
    <row r="44" spans="2:19" x14ac:dyDescent="0.35">
      <c r="B44" s="20"/>
    </row>
    <row r="45" spans="2:19" x14ac:dyDescent="0.35">
      <c r="B45" s="20"/>
    </row>
    <row r="46" spans="2:19" x14ac:dyDescent="0.35">
      <c r="B46" s="20"/>
    </row>
    <row r="47" spans="2:19" x14ac:dyDescent="0.35">
      <c r="B47" s="20"/>
    </row>
    <row r="48" spans="2:19" x14ac:dyDescent="0.35">
      <c r="B48" s="20"/>
    </row>
    <row r="49" spans="2:2" x14ac:dyDescent="0.35">
      <c r="B49" s="20"/>
    </row>
    <row r="50" spans="2:2" x14ac:dyDescent="0.35">
      <c r="B50" s="20"/>
    </row>
    <row r="51" spans="2:2" x14ac:dyDescent="0.35">
      <c r="B51" s="20"/>
    </row>
    <row r="52" spans="2:2" x14ac:dyDescent="0.35">
      <c r="B52" s="20"/>
    </row>
    <row r="53" spans="2:2" x14ac:dyDescent="0.35">
      <c r="B53" s="20"/>
    </row>
    <row r="54" spans="2:2" x14ac:dyDescent="0.35">
      <c r="B54" s="20"/>
    </row>
    <row r="55" spans="2:2" x14ac:dyDescent="0.35">
      <c r="B55" s="20"/>
    </row>
    <row r="56" spans="2:2" x14ac:dyDescent="0.35">
      <c r="B56" s="20"/>
    </row>
    <row r="57" spans="2:2" x14ac:dyDescent="0.35">
      <c r="B57" s="20"/>
    </row>
    <row r="58" spans="2:2" x14ac:dyDescent="0.35">
      <c r="B58" s="20"/>
    </row>
    <row r="59" spans="2:2" x14ac:dyDescent="0.35">
      <c r="B59" s="20"/>
    </row>
    <row r="60" spans="2:2" x14ac:dyDescent="0.35">
      <c r="B60" s="20"/>
    </row>
    <row r="61" spans="2:2" x14ac:dyDescent="0.35">
      <c r="B61" s="20"/>
    </row>
    <row r="62" spans="2:2" x14ac:dyDescent="0.35">
      <c r="B62" s="20"/>
    </row>
    <row r="63" spans="2:2" x14ac:dyDescent="0.35">
      <c r="B63" s="20"/>
    </row>
  </sheetData>
  <mergeCells count="6">
    <mergeCell ref="Q4:S4"/>
    <mergeCell ref="B4:D4"/>
    <mergeCell ref="E4:G4"/>
    <mergeCell ref="H4:J4"/>
    <mergeCell ref="K4:M4"/>
    <mergeCell ref="N4:P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2B099-D4B3-4669-B794-F7BF35C3ECDD}">
  <dimension ref="A1:E41"/>
  <sheetViews>
    <sheetView showGridLines="0" zoomScale="80" zoomScaleNormal="80" workbookViewId="0"/>
  </sheetViews>
  <sheetFormatPr defaultRowHeight="14.5" x14ac:dyDescent="0.35"/>
  <cols>
    <col min="1" max="1" width="32.26953125" bestFit="1" customWidth="1"/>
    <col min="2" max="4" width="12.7265625" style="1" customWidth="1"/>
  </cols>
  <sheetData>
    <row r="1" spans="1:5" x14ac:dyDescent="0.35">
      <c r="A1" s="24" t="s">
        <v>109</v>
      </c>
    </row>
    <row r="2" spans="1:5" x14ac:dyDescent="0.35">
      <c r="A2" s="25" t="s">
        <v>134</v>
      </c>
      <c r="B2" s="25"/>
      <c r="C2" s="25"/>
      <c r="E2" s="2"/>
    </row>
    <row r="3" spans="1:5" x14ac:dyDescent="0.35">
      <c r="A3" s="25"/>
      <c r="B3" s="25"/>
      <c r="C3" s="25"/>
      <c r="E3" s="2"/>
    </row>
    <row r="4" spans="1:5" x14ac:dyDescent="0.35">
      <c r="A4" s="5" t="s">
        <v>87</v>
      </c>
      <c r="B4" s="79" t="s">
        <v>84</v>
      </c>
      <c r="C4" s="79" t="s">
        <v>85</v>
      </c>
      <c r="D4" s="79" t="s">
        <v>86</v>
      </c>
      <c r="E4" s="2"/>
    </row>
    <row r="5" spans="1:5" x14ac:dyDescent="0.35">
      <c r="A5" s="77" t="s">
        <v>0</v>
      </c>
      <c r="B5" s="56">
        <v>6.3</v>
      </c>
      <c r="C5" s="56">
        <v>6.3</v>
      </c>
      <c r="D5" s="56">
        <v>6.3</v>
      </c>
      <c r="E5" s="2"/>
    </row>
    <row r="6" spans="1:5" x14ac:dyDescent="0.35">
      <c r="A6" s="77"/>
      <c r="B6" s="72"/>
      <c r="C6" s="72"/>
      <c r="D6" s="72"/>
      <c r="E6" s="2"/>
    </row>
    <row r="7" spans="1:5" x14ac:dyDescent="0.35">
      <c r="A7" s="77" t="s">
        <v>8</v>
      </c>
      <c r="B7" s="72"/>
      <c r="C7" s="72"/>
      <c r="D7" s="72"/>
      <c r="E7" s="2"/>
    </row>
    <row r="8" spans="1:5" x14ac:dyDescent="0.35">
      <c r="A8" s="78" t="s">
        <v>1</v>
      </c>
      <c r="B8" s="56">
        <v>6.4</v>
      </c>
      <c r="C8" s="56">
        <v>6.4</v>
      </c>
      <c r="D8" s="56">
        <v>6.5</v>
      </c>
      <c r="E8" s="2"/>
    </row>
    <row r="9" spans="1:5" x14ac:dyDescent="0.35">
      <c r="A9" s="78" t="s">
        <v>2</v>
      </c>
      <c r="B9" s="56">
        <v>6.1</v>
      </c>
      <c r="C9" s="56">
        <v>6.1</v>
      </c>
      <c r="D9" s="56">
        <v>6.1</v>
      </c>
      <c r="E9" s="2"/>
    </row>
    <row r="10" spans="1:5" x14ac:dyDescent="0.35">
      <c r="A10" s="78"/>
      <c r="B10" s="56"/>
      <c r="C10" s="56"/>
      <c r="D10" s="56"/>
      <c r="E10" s="2"/>
    </row>
    <row r="11" spans="1:5" x14ac:dyDescent="0.35">
      <c r="A11" s="77" t="s">
        <v>9</v>
      </c>
      <c r="B11" s="72"/>
      <c r="C11" s="72"/>
      <c r="D11" s="72"/>
      <c r="E11" s="2"/>
    </row>
    <row r="12" spans="1:5" x14ac:dyDescent="0.35">
      <c r="A12" s="78" t="s">
        <v>76</v>
      </c>
      <c r="B12" s="56">
        <v>5.9</v>
      </c>
      <c r="C12" s="56">
        <v>5.9</v>
      </c>
      <c r="D12" s="56">
        <v>6</v>
      </c>
      <c r="E12" s="2"/>
    </row>
    <row r="13" spans="1:5" x14ac:dyDescent="0.35">
      <c r="A13" s="78" t="s">
        <v>77</v>
      </c>
      <c r="B13" s="56">
        <v>6.4</v>
      </c>
      <c r="C13" s="56">
        <v>6.3</v>
      </c>
      <c r="D13" s="56">
        <v>6.4</v>
      </c>
      <c r="E13" s="2"/>
    </row>
    <row r="14" spans="1:5" x14ac:dyDescent="0.35">
      <c r="A14" s="78" t="s">
        <v>78</v>
      </c>
      <c r="B14" s="56">
        <v>6.5</v>
      </c>
      <c r="C14" s="56">
        <v>6.4</v>
      </c>
      <c r="D14" s="56">
        <v>6.5</v>
      </c>
      <c r="E14" s="2"/>
    </row>
    <row r="15" spans="1:5" x14ac:dyDescent="0.35">
      <c r="A15" s="78" t="s">
        <v>11</v>
      </c>
      <c r="B15" s="56">
        <v>6.1</v>
      </c>
      <c r="C15" s="56">
        <v>6.1</v>
      </c>
      <c r="D15" s="56">
        <v>6.1</v>
      </c>
      <c r="E15" s="2"/>
    </row>
    <row r="16" spans="1:5" x14ac:dyDescent="0.35">
      <c r="A16" s="78"/>
      <c r="B16" s="56"/>
      <c r="C16" s="56"/>
      <c r="D16" s="56"/>
      <c r="E16" s="2"/>
    </row>
    <row r="17" spans="1:5" x14ac:dyDescent="0.35">
      <c r="A17" s="77" t="s">
        <v>10</v>
      </c>
      <c r="B17" s="72"/>
      <c r="C17" s="72"/>
      <c r="D17" s="72"/>
      <c r="E17" s="2"/>
    </row>
    <row r="18" spans="1:5" x14ac:dyDescent="0.35">
      <c r="A18" s="78" t="s">
        <v>4</v>
      </c>
      <c r="B18" s="56">
        <v>5.9</v>
      </c>
      <c r="C18" s="56">
        <v>5.8</v>
      </c>
      <c r="D18" s="56">
        <v>5.9</v>
      </c>
      <c r="E18" s="2"/>
    </row>
    <row r="19" spans="1:5" x14ac:dyDescent="0.35">
      <c r="A19" s="78" t="s">
        <v>5</v>
      </c>
      <c r="B19" s="56">
        <v>6.4</v>
      </c>
      <c r="C19" s="56">
        <v>6.3</v>
      </c>
      <c r="D19" s="56">
        <v>6.4</v>
      </c>
      <c r="E19" s="2"/>
    </row>
    <row r="20" spans="1:5" x14ac:dyDescent="0.35">
      <c r="A20" s="78" t="s">
        <v>6</v>
      </c>
      <c r="B20" s="56">
        <v>6.5</v>
      </c>
      <c r="C20" s="56">
        <v>6.5</v>
      </c>
      <c r="D20" s="56">
        <v>6.5</v>
      </c>
      <c r="E20" s="2"/>
    </row>
    <row r="21" spans="1:5" x14ac:dyDescent="0.35">
      <c r="A21" s="78" t="s">
        <v>3</v>
      </c>
      <c r="B21" s="56">
        <v>5.9</v>
      </c>
      <c r="C21" s="56">
        <v>5.8</v>
      </c>
      <c r="D21" s="56">
        <v>6</v>
      </c>
      <c r="E21" s="2"/>
    </row>
    <row r="23" spans="1:5" x14ac:dyDescent="0.35">
      <c r="A23" s="19" t="s">
        <v>138</v>
      </c>
      <c r="B23" s="19"/>
      <c r="C23" s="19"/>
      <c r="D23" s="19"/>
    </row>
    <row r="24" spans="1:5" x14ac:dyDescent="0.35">
      <c r="A24" s="16"/>
      <c r="B24" s="17"/>
      <c r="C24" s="17"/>
      <c r="D24" s="17"/>
    </row>
    <row r="25" spans="1:5" x14ac:dyDescent="0.35">
      <c r="A25" s="58" t="s">
        <v>90</v>
      </c>
      <c r="B25" s="28"/>
      <c r="C25" s="28"/>
      <c r="D25" s="28"/>
    </row>
    <row r="26" spans="1:5" x14ac:dyDescent="0.35">
      <c r="B26" s="28"/>
      <c r="C26" s="28"/>
      <c r="D26" s="28"/>
    </row>
    <row r="27" spans="1:5" x14ac:dyDescent="0.35">
      <c r="B27" s="28"/>
      <c r="C27" s="28"/>
      <c r="D27" s="28"/>
    </row>
    <row r="28" spans="1:5" x14ac:dyDescent="0.35">
      <c r="B28" s="28"/>
      <c r="C28" s="28"/>
      <c r="D28" s="28"/>
    </row>
    <row r="29" spans="1:5" x14ac:dyDescent="0.35">
      <c r="B29" s="28"/>
      <c r="C29" s="28"/>
      <c r="D29" s="28"/>
    </row>
    <row r="30" spans="1:5" x14ac:dyDescent="0.35">
      <c r="B30" s="28"/>
      <c r="C30" s="28"/>
      <c r="D30" s="28"/>
    </row>
    <row r="31" spans="1:5" x14ac:dyDescent="0.35">
      <c r="B31" s="28"/>
      <c r="C31" s="28"/>
      <c r="D31" s="28"/>
    </row>
    <row r="32" spans="1:5" x14ac:dyDescent="0.35">
      <c r="B32" s="28"/>
      <c r="C32" s="28"/>
      <c r="D32" s="28"/>
    </row>
    <row r="33" spans="2:4" x14ac:dyDescent="0.35">
      <c r="B33" s="28"/>
      <c r="C33" s="28"/>
      <c r="D33" s="28"/>
    </row>
    <row r="34" spans="2:4" x14ac:dyDescent="0.35">
      <c r="B34" s="28"/>
      <c r="C34" s="28"/>
      <c r="D34" s="28"/>
    </row>
    <row r="35" spans="2:4" x14ac:dyDescent="0.35">
      <c r="B35" s="28"/>
      <c r="C35" s="28"/>
      <c r="D35" s="28"/>
    </row>
    <row r="36" spans="2:4" x14ac:dyDescent="0.35">
      <c r="B36" s="28"/>
      <c r="C36" s="28"/>
      <c r="D36" s="28"/>
    </row>
    <row r="37" spans="2:4" x14ac:dyDescent="0.35">
      <c r="B37" s="28"/>
      <c r="C37" s="28"/>
      <c r="D37" s="28"/>
    </row>
    <row r="38" spans="2:4" x14ac:dyDescent="0.35">
      <c r="B38" s="28"/>
      <c r="C38" s="28"/>
      <c r="D38" s="28"/>
    </row>
    <row r="39" spans="2:4" x14ac:dyDescent="0.35">
      <c r="B39" s="28"/>
      <c r="C39" s="28"/>
      <c r="D39" s="28"/>
    </row>
    <row r="40" spans="2:4" x14ac:dyDescent="0.35">
      <c r="B40" s="28"/>
      <c r="C40" s="28"/>
      <c r="D40" s="28"/>
    </row>
    <row r="41" spans="2:4" x14ac:dyDescent="0.35">
      <c r="B41" s="28"/>
      <c r="C41" s="28"/>
      <c r="D41" s="28"/>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AD48-D1EC-4ADE-913A-EDECD34188D9}">
  <dimension ref="A1:K42"/>
  <sheetViews>
    <sheetView showGridLines="0" zoomScale="80" zoomScaleNormal="80" workbookViewId="0"/>
  </sheetViews>
  <sheetFormatPr defaultRowHeight="14.5" x14ac:dyDescent="0.35"/>
  <cols>
    <col min="1" max="1" width="32.26953125" bestFit="1" customWidth="1"/>
    <col min="2" max="10" width="12.7265625" style="1" customWidth="1"/>
  </cols>
  <sheetData>
    <row r="1" spans="1:11" x14ac:dyDescent="0.35">
      <c r="A1" s="24" t="s">
        <v>110</v>
      </c>
    </row>
    <row r="2" spans="1:11" x14ac:dyDescent="0.35">
      <c r="A2" s="23" t="s">
        <v>135</v>
      </c>
      <c r="B2" s="23"/>
      <c r="C2" s="23"/>
      <c r="D2" s="23"/>
      <c r="E2" s="23"/>
      <c r="F2" s="23"/>
      <c r="G2" s="23"/>
      <c r="H2" s="23"/>
      <c r="I2" s="23"/>
      <c r="K2" s="2"/>
    </row>
    <row r="3" spans="1:11" x14ac:dyDescent="0.35">
      <c r="A3" s="23"/>
      <c r="B3" s="23"/>
      <c r="C3" s="23"/>
      <c r="D3" s="23"/>
      <c r="E3" s="23"/>
      <c r="F3" s="23"/>
      <c r="G3" s="23"/>
      <c r="H3" s="23"/>
      <c r="I3" s="23"/>
      <c r="K3" s="2"/>
    </row>
    <row r="4" spans="1:11" s="8" customFormat="1" ht="30" customHeight="1" x14ac:dyDescent="0.35">
      <c r="A4" s="7"/>
      <c r="B4" s="83" t="s">
        <v>0</v>
      </c>
      <c r="C4" s="84"/>
      <c r="D4" s="84"/>
      <c r="E4" s="83" t="s">
        <v>65</v>
      </c>
      <c r="F4" s="84"/>
      <c r="G4" s="84"/>
      <c r="H4" s="84" t="s">
        <v>66</v>
      </c>
      <c r="I4" s="84"/>
      <c r="J4" s="84"/>
      <c r="K4" s="7"/>
    </row>
    <row r="5" spans="1:11" x14ac:dyDescent="0.35">
      <c r="A5" s="5" t="s">
        <v>87</v>
      </c>
      <c r="B5" s="79" t="s">
        <v>84</v>
      </c>
      <c r="C5" s="79" t="s">
        <v>85</v>
      </c>
      <c r="D5" s="79" t="s">
        <v>86</v>
      </c>
      <c r="E5" s="79" t="s">
        <v>84</v>
      </c>
      <c r="F5" s="79" t="s">
        <v>85</v>
      </c>
      <c r="G5" s="79" t="s">
        <v>86</v>
      </c>
      <c r="H5" s="79" t="s">
        <v>84</v>
      </c>
      <c r="I5" s="79" t="s">
        <v>85</v>
      </c>
      <c r="J5" s="79" t="s">
        <v>86</v>
      </c>
      <c r="K5" s="2"/>
    </row>
    <row r="6" spans="1:11" x14ac:dyDescent="0.35">
      <c r="A6" s="77" t="s">
        <v>0</v>
      </c>
      <c r="B6" s="56">
        <v>3.9</v>
      </c>
      <c r="C6" s="56">
        <v>3.7</v>
      </c>
      <c r="D6" s="56">
        <v>4.2</v>
      </c>
      <c r="E6" s="56">
        <v>1.4</v>
      </c>
      <c r="F6" s="56">
        <v>1.3</v>
      </c>
      <c r="G6" s="56">
        <v>1.5</v>
      </c>
      <c r="H6" s="56">
        <v>3.3</v>
      </c>
      <c r="I6" s="56">
        <v>3.1</v>
      </c>
      <c r="J6" s="56">
        <v>3.5</v>
      </c>
      <c r="K6" s="2"/>
    </row>
    <row r="7" spans="1:11" x14ac:dyDescent="0.35">
      <c r="A7" s="77"/>
      <c r="B7" s="72"/>
      <c r="C7" s="72"/>
      <c r="D7" s="72"/>
      <c r="E7" s="72"/>
      <c r="F7" s="72"/>
      <c r="G7" s="72"/>
      <c r="H7" s="72"/>
      <c r="I7" s="72"/>
      <c r="J7" s="72"/>
      <c r="K7" s="2"/>
    </row>
    <row r="8" spans="1:11" x14ac:dyDescent="0.35">
      <c r="A8" s="77" t="s">
        <v>8</v>
      </c>
      <c r="B8" s="72"/>
      <c r="C8" s="72"/>
      <c r="D8" s="72"/>
      <c r="E8" s="72"/>
      <c r="F8" s="72"/>
      <c r="G8" s="72"/>
      <c r="H8" s="72"/>
      <c r="I8" s="72"/>
      <c r="J8" s="72"/>
      <c r="K8" s="2"/>
    </row>
    <row r="9" spans="1:11" x14ac:dyDescent="0.35">
      <c r="A9" s="78" t="s">
        <v>1</v>
      </c>
      <c r="B9" s="56">
        <v>4</v>
      </c>
      <c r="C9" s="56">
        <v>3.6</v>
      </c>
      <c r="D9" s="56">
        <v>4.3</v>
      </c>
      <c r="E9" s="56">
        <v>1.4</v>
      </c>
      <c r="F9" s="56">
        <v>1.2</v>
      </c>
      <c r="G9" s="56">
        <v>1.6</v>
      </c>
      <c r="H9" s="56">
        <v>3.3</v>
      </c>
      <c r="I9" s="56">
        <v>3</v>
      </c>
      <c r="J9" s="56">
        <v>3.7</v>
      </c>
      <c r="K9" s="2"/>
    </row>
    <row r="10" spans="1:11" x14ac:dyDescent="0.35">
      <c r="A10" s="78" t="s">
        <v>2</v>
      </c>
      <c r="B10" s="56">
        <v>3.9</v>
      </c>
      <c r="C10" s="56">
        <v>3.6</v>
      </c>
      <c r="D10" s="56">
        <v>4.2</v>
      </c>
      <c r="E10" s="56">
        <v>1.4</v>
      </c>
      <c r="F10" s="56">
        <v>1.2</v>
      </c>
      <c r="G10" s="56">
        <v>1.6</v>
      </c>
      <c r="H10" s="56">
        <v>3.2</v>
      </c>
      <c r="I10" s="56">
        <v>2.9</v>
      </c>
      <c r="J10" s="56">
        <v>3.5</v>
      </c>
      <c r="K10" s="2"/>
    </row>
    <row r="11" spans="1:11" x14ac:dyDescent="0.35">
      <c r="A11" s="78"/>
      <c r="B11" s="56"/>
      <c r="C11" s="56"/>
      <c r="D11" s="56"/>
      <c r="E11" s="56"/>
      <c r="F11" s="56"/>
      <c r="G11" s="56"/>
      <c r="H11" s="56"/>
      <c r="I11" s="56"/>
      <c r="J11" s="56"/>
      <c r="K11" s="2"/>
    </row>
    <row r="12" spans="1:11" x14ac:dyDescent="0.35">
      <c r="A12" s="77" t="s">
        <v>9</v>
      </c>
      <c r="B12" s="72"/>
      <c r="C12" s="72"/>
      <c r="D12" s="72"/>
      <c r="E12" s="72"/>
      <c r="F12" s="72"/>
      <c r="G12" s="72"/>
      <c r="H12" s="72"/>
      <c r="I12" s="72"/>
      <c r="J12" s="72"/>
      <c r="K12" s="2"/>
    </row>
    <row r="13" spans="1:11" x14ac:dyDescent="0.35">
      <c r="A13" s="78" t="s">
        <v>76</v>
      </c>
      <c r="B13" s="56">
        <v>5.3</v>
      </c>
      <c r="C13" s="56">
        <v>4.7</v>
      </c>
      <c r="D13" s="56">
        <v>6.1</v>
      </c>
      <c r="E13" s="56">
        <v>1.8</v>
      </c>
      <c r="F13" s="56">
        <v>1.4</v>
      </c>
      <c r="G13" s="56">
        <v>2.2999999999999998</v>
      </c>
      <c r="H13" s="56">
        <v>4.5999999999999996</v>
      </c>
      <c r="I13" s="56">
        <v>3.9</v>
      </c>
      <c r="J13" s="56">
        <v>5.3</v>
      </c>
      <c r="K13" s="2"/>
    </row>
    <row r="14" spans="1:11" x14ac:dyDescent="0.35">
      <c r="A14" s="78" t="s">
        <v>77</v>
      </c>
      <c r="B14" s="56">
        <v>4.5</v>
      </c>
      <c r="C14" s="56">
        <v>4</v>
      </c>
      <c r="D14" s="56">
        <v>5</v>
      </c>
      <c r="E14" s="56">
        <v>1.1000000000000001</v>
      </c>
      <c r="F14" s="56">
        <v>0.9</v>
      </c>
      <c r="G14" s="56">
        <v>1.4</v>
      </c>
      <c r="H14" s="56">
        <v>4</v>
      </c>
      <c r="I14" s="56">
        <v>3.6</v>
      </c>
      <c r="J14" s="56">
        <v>4.5</v>
      </c>
      <c r="K14" s="2"/>
    </row>
    <row r="15" spans="1:11" x14ac:dyDescent="0.35">
      <c r="A15" s="78" t="s">
        <v>78</v>
      </c>
      <c r="B15" s="56">
        <v>3.5</v>
      </c>
      <c r="C15" s="56">
        <v>3.2</v>
      </c>
      <c r="D15" s="56">
        <v>3.9</v>
      </c>
      <c r="E15" s="56">
        <v>1.4</v>
      </c>
      <c r="F15" s="56">
        <v>1.1000000000000001</v>
      </c>
      <c r="G15" s="56">
        <v>1.6</v>
      </c>
      <c r="H15" s="56">
        <v>2.9</v>
      </c>
      <c r="I15" s="56">
        <v>2.6</v>
      </c>
      <c r="J15" s="56">
        <v>3.3</v>
      </c>
      <c r="K15" s="2"/>
    </row>
    <row r="16" spans="1:11" x14ac:dyDescent="0.35">
      <c r="A16" s="78" t="s">
        <v>11</v>
      </c>
      <c r="B16" s="56">
        <v>2.8</v>
      </c>
      <c r="C16" s="56">
        <v>2.5</v>
      </c>
      <c r="D16" s="56">
        <v>3.2</v>
      </c>
      <c r="E16" s="56">
        <v>1.5</v>
      </c>
      <c r="F16" s="56">
        <v>1.3</v>
      </c>
      <c r="G16" s="56">
        <v>1.8</v>
      </c>
      <c r="H16" s="56">
        <v>1.9</v>
      </c>
      <c r="I16" s="56">
        <v>1.6</v>
      </c>
      <c r="J16" s="56">
        <v>2.2000000000000002</v>
      </c>
      <c r="K16" s="2"/>
    </row>
    <row r="17" spans="1:11" x14ac:dyDescent="0.35">
      <c r="A17" s="78"/>
      <c r="B17" s="56"/>
      <c r="C17" s="56"/>
      <c r="D17" s="56"/>
      <c r="E17" s="56"/>
      <c r="F17" s="56"/>
      <c r="G17" s="56"/>
      <c r="H17" s="56"/>
      <c r="I17" s="56"/>
      <c r="J17" s="56"/>
      <c r="K17" s="2"/>
    </row>
    <row r="18" spans="1:11" x14ac:dyDescent="0.35">
      <c r="A18" s="77" t="s">
        <v>10</v>
      </c>
      <c r="B18" s="72"/>
      <c r="C18" s="72"/>
      <c r="D18" s="72"/>
      <c r="E18" s="72"/>
      <c r="F18" s="72"/>
      <c r="G18" s="72"/>
      <c r="H18" s="72"/>
      <c r="I18" s="72"/>
      <c r="J18" s="72"/>
      <c r="K18" s="2"/>
    </row>
    <row r="19" spans="1:11" x14ac:dyDescent="0.35">
      <c r="A19" s="78" t="s">
        <v>4</v>
      </c>
      <c r="B19" s="56">
        <v>4</v>
      </c>
      <c r="C19" s="56">
        <v>3.5</v>
      </c>
      <c r="D19" s="56">
        <v>4.5</v>
      </c>
      <c r="E19" s="56">
        <v>1.9</v>
      </c>
      <c r="F19" s="56">
        <v>1.6</v>
      </c>
      <c r="G19" s="56">
        <v>2.2999999999999998</v>
      </c>
      <c r="H19" s="56">
        <v>3.1</v>
      </c>
      <c r="I19" s="56">
        <v>2.7</v>
      </c>
      <c r="J19" s="56">
        <v>3.6</v>
      </c>
      <c r="K19" s="2"/>
    </row>
    <row r="20" spans="1:11" x14ac:dyDescent="0.35">
      <c r="A20" s="78" t="s">
        <v>5</v>
      </c>
      <c r="B20" s="56">
        <v>4</v>
      </c>
      <c r="C20" s="56">
        <v>3.6</v>
      </c>
      <c r="D20" s="56">
        <v>4.5</v>
      </c>
      <c r="E20" s="56">
        <v>1.4</v>
      </c>
      <c r="F20" s="56">
        <v>1.1000000000000001</v>
      </c>
      <c r="G20" s="56">
        <v>1.6</v>
      </c>
      <c r="H20" s="56">
        <v>3.4</v>
      </c>
      <c r="I20" s="56">
        <v>3.1</v>
      </c>
      <c r="J20" s="56">
        <v>3.8</v>
      </c>
      <c r="K20" s="2"/>
    </row>
    <row r="21" spans="1:11" x14ac:dyDescent="0.35">
      <c r="A21" s="78" t="s">
        <v>6</v>
      </c>
      <c r="B21" s="56">
        <v>3.8</v>
      </c>
      <c r="C21" s="56">
        <v>3.5</v>
      </c>
      <c r="D21" s="56">
        <v>4.2</v>
      </c>
      <c r="E21" s="56">
        <v>1</v>
      </c>
      <c r="F21" s="56">
        <v>0.8</v>
      </c>
      <c r="G21" s="56">
        <v>1.2</v>
      </c>
      <c r="H21" s="56">
        <v>3.3</v>
      </c>
      <c r="I21" s="56">
        <v>3</v>
      </c>
      <c r="J21" s="56">
        <v>3.7</v>
      </c>
      <c r="K21" s="2"/>
    </row>
    <row r="22" spans="1:11" x14ac:dyDescent="0.35">
      <c r="A22" s="78" t="s">
        <v>3</v>
      </c>
      <c r="B22" s="56">
        <v>3.6</v>
      </c>
      <c r="C22" s="56">
        <v>2.7</v>
      </c>
      <c r="D22" s="56">
        <v>4.9000000000000004</v>
      </c>
      <c r="E22" s="56">
        <v>1.9</v>
      </c>
      <c r="F22" s="56">
        <v>1.3</v>
      </c>
      <c r="G22" s="56">
        <v>3</v>
      </c>
      <c r="H22" s="56">
        <v>2.7</v>
      </c>
      <c r="I22" s="56">
        <v>1.9</v>
      </c>
      <c r="J22" s="56">
        <v>3.9</v>
      </c>
      <c r="K22" s="2"/>
    </row>
    <row r="24" spans="1:11" x14ac:dyDescent="0.35">
      <c r="A24" s="58" t="s">
        <v>90</v>
      </c>
    </row>
    <row r="25" spans="1:11" x14ac:dyDescent="0.35">
      <c r="B25" s="20"/>
      <c r="C25" s="20"/>
      <c r="D25" s="20"/>
      <c r="E25" s="20"/>
      <c r="F25" s="20"/>
      <c r="G25" s="20"/>
      <c r="H25" s="20"/>
      <c r="I25" s="20"/>
      <c r="J25" s="20"/>
    </row>
    <row r="26" spans="1:11" x14ac:dyDescent="0.35">
      <c r="B26" s="20"/>
      <c r="C26" s="20"/>
      <c r="D26" s="20"/>
      <c r="E26" s="20"/>
      <c r="F26" s="20"/>
      <c r="G26" s="20"/>
      <c r="H26" s="20"/>
      <c r="I26" s="20"/>
      <c r="J26" s="20"/>
    </row>
    <row r="27" spans="1:11" x14ac:dyDescent="0.35">
      <c r="B27" s="20"/>
      <c r="C27" s="20"/>
      <c r="D27" s="20"/>
      <c r="E27" s="20"/>
      <c r="F27" s="20"/>
      <c r="G27" s="20"/>
      <c r="H27" s="20"/>
      <c r="I27" s="20"/>
      <c r="J27" s="20"/>
    </row>
    <row r="28" spans="1:11" x14ac:dyDescent="0.35">
      <c r="B28" s="20"/>
      <c r="C28" s="20"/>
      <c r="D28" s="20"/>
      <c r="E28" s="20"/>
      <c r="F28" s="20"/>
      <c r="G28" s="20"/>
      <c r="H28" s="20"/>
      <c r="I28" s="20"/>
      <c r="J28" s="20"/>
    </row>
    <row r="29" spans="1:11" x14ac:dyDescent="0.35">
      <c r="B29" s="20"/>
      <c r="C29" s="20"/>
      <c r="D29" s="20"/>
      <c r="E29" s="20"/>
      <c r="F29" s="20"/>
      <c r="G29" s="20"/>
      <c r="H29" s="20"/>
      <c r="I29" s="20"/>
      <c r="J29" s="20"/>
    </row>
    <row r="30" spans="1:11" x14ac:dyDescent="0.35">
      <c r="B30" s="20"/>
      <c r="C30" s="20"/>
      <c r="D30" s="20"/>
      <c r="E30" s="20"/>
      <c r="F30" s="20"/>
      <c r="G30" s="20"/>
      <c r="H30" s="20"/>
      <c r="I30" s="20"/>
      <c r="J30" s="20"/>
    </row>
    <row r="31" spans="1:11" x14ac:dyDescent="0.35">
      <c r="B31" s="20"/>
      <c r="C31" s="20"/>
      <c r="D31" s="20"/>
      <c r="E31" s="20"/>
      <c r="F31" s="20"/>
      <c r="G31" s="20"/>
      <c r="H31" s="20"/>
      <c r="I31" s="20"/>
      <c r="J31" s="20"/>
    </row>
    <row r="32" spans="1:11" x14ac:dyDescent="0.35">
      <c r="B32" s="20"/>
      <c r="C32" s="20"/>
      <c r="D32" s="20"/>
      <c r="E32" s="20"/>
      <c r="F32" s="20"/>
      <c r="G32" s="20"/>
      <c r="H32" s="20"/>
      <c r="I32" s="20"/>
      <c r="J32" s="20"/>
    </row>
    <row r="33" spans="2:10" x14ac:dyDescent="0.35">
      <c r="B33" s="20"/>
      <c r="C33" s="20"/>
      <c r="D33" s="20"/>
      <c r="E33" s="20"/>
      <c r="F33" s="20"/>
      <c r="G33" s="20"/>
      <c r="H33" s="20"/>
      <c r="I33" s="20"/>
      <c r="J33" s="20"/>
    </row>
    <row r="34" spans="2:10" x14ac:dyDescent="0.35">
      <c r="B34" s="20"/>
      <c r="C34" s="20"/>
      <c r="D34" s="20"/>
      <c r="E34" s="20"/>
      <c r="F34" s="20"/>
      <c r="G34" s="20"/>
      <c r="H34" s="20"/>
      <c r="I34" s="20"/>
      <c r="J34" s="20"/>
    </row>
    <row r="35" spans="2:10" x14ac:dyDescent="0.35">
      <c r="B35" s="20"/>
      <c r="C35" s="20"/>
      <c r="D35" s="20"/>
      <c r="E35" s="20"/>
      <c r="F35" s="20"/>
      <c r="G35" s="20"/>
      <c r="H35" s="20"/>
      <c r="I35" s="20"/>
      <c r="J35" s="20"/>
    </row>
    <row r="36" spans="2:10" x14ac:dyDescent="0.35">
      <c r="B36" s="20"/>
      <c r="C36" s="20"/>
      <c r="D36" s="20"/>
      <c r="E36" s="20"/>
      <c r="F36" s="20"/>
      <c r="G36" s="20"/>
      <c r="H36" s="20"/>
      <c r="I36" s="20"/>
      <c r="J36" s="20"/>
    </row>
    <row r="37" spans="2:10" x14ac:dyDescent="0.35">
      <c r="B37" s="20"/>
      <c r="C37" s="20"/>
      <c r="D37" s="20"/>
      <c r="E37" s="20"/>
      <c r="F37" s="20"/>
      <c r="G37" s="20"/>
      <c r="H37" s="20"/>
      <c r="I37" s="20"/>
      <c r="J37" s="20"/>
    </row>
    <row r="38" spans="2:10" x14ac:dyDescent="0.35">
      <c r="B38" s="20"/>
      <c r="C38" s="20"/>
      <c r="D38" s="20"/>
      <c r="E38" s="20"/>
      <c r="F38" s="20"/>
      <c r="G38" s="20"/>
      <c r="H38" s="20"/>
      <c r="I38" s="20"/>
      <c r="J38" s="20"/>
    </row>
    <row r="39" spans="2:10" x14ac:dyDescent="0.35">
      <c r="B39" s="20"/>
      <c r="C39" s="20"/>
      <c r="D39" s="20"/>
      <c r="E39" s="20"/>
      <c r="F39" s="20"/>
      <c r="G39" s="20"/>
      <c r="H39" s="20"/>
      <c r="I39" s="20"/>
      <c r="J39" s="20"/>
    </row>
    <row r="40" spans="2:10" x14ac:dyDescent="0.35">
      <c r="B40" s="20"/>
      <c r="C40" s="20"/>
      <c r="D40" s="20"/>
      <c r="E40" s="20"/>
      <c r="F40" s="20"/>
      <c r="G40" s="20"/>
      <c r="H40" s="20"/>
      <c r="I40" s="20"/>
      <c r="J40" s="20"/>
    </row>
    <row r="41" spans="2:10" x14ac:dyDescent="0.35">
      <c r="B41" s="20"/>
      <c r="C41" s="20"/>
      <c r="D41" s="20"/>
      <c r="E41" s="20"/>
      <c r="F41" s="20"/>
      <c r="G41" s="20"/>
      <c r="H41" s="20"/>
      <c r="I41" s="20"/>
      <c r="J41" s="20"/>
    </row>
    <row r="42" spans="2:10" x14ac:dyDescent="0.35">
      <c r="B42" s="20"/>
    </row>
  </sheetData>
  <mergeCells count="3">
    <mergeCell ref="B4:D4"/>
    <mergeCell ref="E4:G4"/>
    <mergeCell ref="H4:J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E1F5B-F083-4020-87B9-234A5DB9B168}">
  <dimension ref="A1:BJ50"/>
  <sheetViews>
    <sheetView showGridLines="0" zoomScale="80" zoomScaleNormal="80" workbookViewId="0"/>
  </sheetViews>
  <sheetFormatPr defaultRowHeight="14.5" x14ac:dyDescent="0.35"/>
  <cols>
    <col min="1" max="1" width="32.26953125" bestFit="1" customWidth="1"/>
    <col min="2" max="55" width="12.7265625" style="1" customWidth="1"/>
  </cols>
  <sheetData>
    <row r="1" spans="1:56" x14ac:dyDescent="0.35">
      <c r="A1" s="24" t="s">
        <v>111</v>
      </c>
    </row>
    <row r="2" spans="1:56" x14ac:dyDescent="0.35">
      <c r="A2" s="24" t="s">
        <v>136</v>
      </c>
    </row>
    <row r="3" spans="1:56" x14ac:dyDescent="0.35">
      <c r="A3" s="24"/>
    </row>
    <row r="4" spans="1:56" ht="30" customHeight="1" x14ac:dyDescent="0.35">
      <c r="A4" s="2"/>
      <c r="B4" s="84" t="s">
        <v>59</v>
      </c>
      <c r="C4" s="84"/>
      <c r="D4" s="84"/>
      <c r="E4" s="84"/>
      <c r="F4" s="84"/>
      <c r="G4" s="84"/>
      <c r="H4" s="86" t="s">
        <v>58</v>
      </c>
      <c r="I4" s="86"/>
      <c r="J4" s="86"/>
      <c r="K4" s="86"/>
      <c r="L4" s="86"/>
      <c r="M4" s="86"/>
      <c r="N4" s="86" t="s">
        <v>31</v>
      </c>
      <c r="O4" s="86"/>
      <c r="P4" s="86"/>
      <c r="Q4" s="86"/>
      <c r="R4" s="86"/>
      <c r="S4" s="86"/>
      <c r="T4" s="85" t="s">
        <v>67</v>
      </c>
      <c r="U4" s="85"/>
      <c r="V4" s="85"/>
      <c r="W4" s="85"/>
      <c r="X4" s="85"/>
      <c r="Y4" s="85"/>
      <c r="Z4" s="86" t="s">
        <v>42</v>
      </c>
      <c r="AA4" s="86"/>
      <c r="AB4" s="86"/>
      <c r="AC4" s="86"/>
      <c r="AD4" s="86"/>
      <c r="AE4" s="86"/>
      <c r="AF4" s="85" t="s">
        <v>68</v>
      </c>
      <c r="AG4" s="86"/>
      <c r="AH4" s="86"/>
      <c r="AI4" s="86"/>
      <c r="AJ4" s="86"/>
      <c r="AK4" s="86"/>
      <c r="AL4" s="86" t="s">
        <v>18</v>
      </c>
      <c r="AM4" s="86"/>
      <c r="AN4" s="86"/>
      <c r="AO4" s="86"/>
      <c r="AP4" s="86"/>
      <c r="AQ4" s="86"/>
      <c r="AR4" s="86" t="s">
        <v>22</v>
      </c>
      <c r="AS4" s="86"/>
      <c r="AT4" s="86"/>
      <c r="AU4" s="86"/>
      <c r="AV4" s="86"/>
      <c r="AW4" s="86"/>
      <c r="AX4" s="86" t="s">
        <v>28</v>
      </c>
      <c r="AY4" s="86"/>
      <c r="AZ4" s="86"/>
      <c r="BA4" s="86"/>
      <c r="BB4" s="86"/>
      <c r="BC4" s="86"/>
      <c r="BD4" s="2"/>
    </row>
    <row r="5" spans="1:56" s="8" customFormat="1" ht="30" customHeight="1" x14ac:dyDescent="0.35">
      <c r="A5" s="7"/>
      <c r="B5" s="85" t="s">
        <v>71</v>
      </c>
      <c r="C5" s="86"/>
      <c r="D5" s="86"/>
      <c r="E5" s="85" t="s">
        <v>72</v>
      </c>
      <c r="F5" s="86"/>
      <c r="G5" s="86"/>
      <c r="H5" s="85" t="s">
        <v>71</v>
      </c>
      <c r="I5" s="85"/>
      <c r="J5" s="85"/>
      <c r="K5" s="85" t="s">
        <v>72</v>
      </c>
      <c r="L5" s="85"/>
      <c r="M5" s="85"/>
      <c r="N5" s="85" t="s">
        <v>71</v>
      </c>
      <c r="O5" s="85"/>
      <c r="P5" s="85"/>
      <c r="Q5" s="85" t="s">
        <v>72</v>
      </c>
      <c r="R5" s="85"/>
      <c r="S5" s="85"/>
      <c r="T5" s="85" t="s">
        <v>71</v>
      </c>
      <c r="U5" s="85"/>
      <c r="V5" s="85"/>
      <c r="W5" s="85" t="s">
        <v>72</v>
      </c>
      <c r="X5" s="85"/>
      <c r="Y5" s="85"/>
      <c r="Z5" s="85" t="s">
        <v>71</v>
      </c>
      <c r="AA5" s="85"/>
      <c r="AB5" s="85"/>
      <c r="AC5" s="85" t="s">
        <v>72</v>
      </c>
      <c r="AD5" s="85"/>
      <c r="AE5" s="85"/>
      <c r="AF5" s="85" t="s">
        <v>71</v>
      </c>
      <c r="AG5" s="85"/>
      <c r="AH5" s="85"/>
      <c r="AI5" s="85" t="s">
        <v>72</v>
      </c>
      <c r="AJ5" s="85"/>
      <c r="AK5" s="85"/>
      <c r="AL5" s="85" t="s">
        <v>71</v>
      </c>
      <c r="AM5" s="85"/>
      <c r="AN5" s="85"/>
      <c r="AO5" s="85" t="s">
        <v>72</v>
      </c>
      <c r="AP5" s="85"/>
      <c r="AQ5" s="85"/>
      <c r="AR5" s="85" t="s">
        <v>71</v>
      </c>
      <c r="AS5" s="85"/>
      <c r="AT5" s="85"/>
      <c r="AU5" s="85" t="s">
        <v>72</v>
      </c>
      <c r="AV5" s="85"/>
      <c r="AW5" s="85"/>
      <c r="AX5" s="85" t="s">
        <v>71</v>
      </c>
      <c r="AY5" s="85"/>
      <c r="AZ5" s="85"/>
      <c r="BA5" s="85" t="s">
        <v>72</v>
      </c>
      <c r="BB5" s="85"/>
      <c r="BC5" s="85"/>
      <c r="BD5" s="7"/>
    </row>
    <row r="6" spans="1:56" x14ac:dyDescent="0.35">
      <c r="A6" s="5" t="s">
        <v>87</v>
      </c>
      <c r="B6" s="79" t="s">
        <v>84</v>
      </c>
      <c r="C6" s="79" t="s">
        <v>85</v>
      </c>
      <c r="D6" s="79" t="s">
        <v>86</v>
      </c>
      <c r="E6" s="79" t="s">
        <v>84</v>
      </c>
      <c r="F6" s="79" t="s">
        <v>85</v>
      </c>
      <c r="G6" s="79" t="s">
        <v>86</v>
      </c>
      <c r="H6" s="79" t="s">
        <v>84</v>
      </c>
      <c r="I6" s="79" t="s">
        <v>85</v>
      </c>
      <c r="J6" s="79" t="s">
        <v>86</v>
      </c>
      <c r="K6" s="79" t="s">
        <v>84</v>
      </c>
      <c r="L6" s="79" t="s">
        <v>85</v>
      </c>
      <c r="M6" s="79" t="s">
        <v>86</v>
      </c>
      <c r="N6" s="79" t="s">
        <v>84</v>
      </c>
      <c r="O6" s="79" t="s">
        <v>85</v>
      </c>
      <c r="P6" s="79" t="s">
        <v>86</v>
      </c>
      <c r="Q6" s="79" t="s">
        <v>84</v>
      </c>
      <c r="R6" s="79" t="s">
        <v>85</v>
      </c>
      <c r="S6" s="79" t="s">
        <v>86</v>
      </c>
      <c r="T6" s="79" t="s">
        <v>84</v>
      </c>
      <c r="U6" s="79" t="s">
        <v>85</v>
      </c>
      <c r="V6" s="79" t="s">
        <v>86</v>
      </c>
      <c r="W6" s="79" t="s">
        <v>84</v>
      </c>
      <c r="X6" s="79" t="s">
        <v>85</v>
      </c>
      <c r="Y6" s="79" t="s">
        <v>86</v>
      </c>
      <c r="Z6" s="79" t="s">
        <v>84</v>
      </c>
      <c r="AA6" s="79" t="s">
        <v>85</v>
      </c>
      <c r="AB6" s="79" t="s">
        <v>86</v>
      </c>
      <c r="AC6" s="79" t="s">
        <v>84</v>
      </c>
      <c r="AD6" s="79" t="s">
        <v>85</v>
      </c>
      <c r="AE6" s="79" t="s">
        <v>86</v>
      </c>
      <c r="AF6" s="79" t="s">
        <v>84</v>
      </c>
      <c r="AG6" s="79" t="s">
        <v>85</v>
      </c>
      <c r="AH6" s="79" t="s">
        <v>86</v>
      </c>
      <c r="AI6" s="79" t="s">
        <v>84</v>
      </c>
      <c r="AJ6" s="79" t="s">
        <v>85</v>
      </c>
      <c r="AK6" s="79" t="s">
        <v>86</v>
      </c>
      <c r="AL6" s="79" t="s">
        <v>84</v>
      </c>
      <c r="AM6" s="79" t="s">
        <v>85</v>
      </c>
      <c r="AN6" s="79" t="s">
        <v>86</v>
      </c>
      <c r="AO6" s="79" t="s">
        <v>84</v>
      </c>
      <c r="AP6" s="79" t="s">
        <v>85</v>
      </c>
      <c r="AQ6" s="79" t="s">
        <v>86</v>
      </c>
      <c r="AR6" s="79" t="s">
        <v>84</v>
      </c>
      <c r="AS6" s="79" t="s">
        <v>85</v>
      </c>
      <c r="AT6" s="79" t="s">
        <v>86</v>
      </c>
      <c r="AU6" s="79" t="s">
        <v>84</v>
      </c>
      <c r="AV6" s="79" t="s">
        <v>85</v>
      </c>
      <c r="AW6" s="79" t="s">
        <v>86</v>
      </c>
      <c r="AX6" s="79" t="s">
        <v>84</v>
      </c>
      <c r="AY6" s="79" t="s">
        <v>85</v>
      </c>
      <c r="AZ6" s="79" t="s">
        <v>86</v>
      </c>
      <c r="BA6" s="79" t="s">
        <v>84</v>
      </c>
      <c r="BB6" s="79" t="s">
        <v>85</v>
      </c>
      <c r="BC6" s="79" t="s">
        <v>86</v>
      </c>
      <c r="BD6" s="2"/>
    </row>
    <row r="7" spans="1:56" x14ac:dyDescent="0.35">
      <c r="A7" s="77" t="s">
        <v>0</v>
      </c>
      <c r="B7" s="56">
        <v>55.1</v>
      </c>
      <c r="C7" s="56">
        <v>52.1</v>
      </c>
      <c r="D7" s="56">
        <v>58.2</v>
      </c>
      <c r="E7" s="56">
        <v>80.5</v>
      </c>
      <c r="F7" s="56">
        <v>77.900000000000006</v>
      </c>
      <c r="G7" s="56">
        <v>82.8</v>
      </c>
      <c r="H7" s="56">
        <v>25.6</v>
      </c>
      <c r="I7" s="56">
        <v>23.1</v>
      </c>
      <c r="J7" s="56">
        <v>28.3</v>
      </c>
      <c r="K7" s="56">
        <v>40.799999999999997</v>
      </c>
      <c r="L7" s="56">
        <v>37.9</v>
      </c>
      <c r="M7" s="56">
        <v>43.8</v>
      </c>
      <c r="N7" s="56">
        <v>27.2</v>
      </c>
      <c r="O7" s="56">
        <v>24.6</v>
      </c>
      <c r="P7" s="56">
        <v>30</v>
      </c>
      <c r="Q7" s="56">
        <v>55.2</v>
      </c>
      <c r="R7" s="56">
        <v>52.2</v>
      </c>
      <c r="S7" s="56">
        <v>58.3</v>
      </c>
      <c r="T7" s="56">
        <v>17.8</v>
      </c>
      <c r="U7" s="56">
        <v>15.6</v>
      </c>
      <c r="V7" s="56">
        <v>20.2</v>
      </c>
      <c r="W7" s="56">
        <v>44.9</v>
      </c>
      <c r="X7" s="56">
        <v>41.9</v>
      </c>
      <c r="Y7" s="56">
        <v>47.9</v>
      </c>
      <c r="Z7" s="56">
        <v>6.8</v>
      </c>
      <c r="AA7" s="56">
        <v>5.4</v>
      </c>
      <c r="AB7" s="56">
        <v>8.5</v>
      </c>
      <c r="AC7" s="56">
        <v>17.899999999999999</v>
      </c>
      <c r="AD7" s="56">
        <v>15.6</v>
      </c>
      <c r="AE7" s="56">
        <v>20.399999999999999</v>
      </c>
      <c r="AF7" s="56">
        <v>26.6</v>
      </c>
      <c r="AG7" s="56">
        <v>24</v>
      </c>
      <c r="AH7" s="56">
        <v>29.4</v>
      </c>
      <c r="AI7" s="56">
        <v>47.7</v>
      </c>
      <c r="AJ7" s="56">
        <v>44.7</v>
      </c>
      <c r="AK7" s="56">
        <v>50.8</v>
      </c>
      <c r="AL7" s="56">
        <v>27.1</v>
      </c>
      <c r="AM7" s="56">
        <v>24.5</v>
      </c>
      <c r="AN7" s="56">
        <v>29.9</v>
      </c>
      <c r="AO7" s="56">
        <v>33</v>
      </c>
      <c r="AP7" s="56">
        <v>30.2</v>
      </c>
      <c r="AQ7" s="56">
        <v>35.9</v>
      </c>
      <c r="AR7" s="56">
        <v>13.7</v>
      </c>
      <c r="AS7" s="56">
        <v>11.7</v>
      </c>
      <c r="AT7" s="56">
        <v>16</v>
      </c>
      <c r="AU7" s="56">
        <v>17.8</v>
      </c>
      <c r="AV7" s="56">
        <v>15.5</v>
      </c>
      <c r="AW7" s="56">
        <v>20.3</v>
      </c>
      <c r="AX7" s="56">
        <v>12.4</v>
      </c>
      <c r="AY7" s="56">
        <v>10.5</v>
      </c>
      <c r="AZ7" s="56">
        <v>14.6</v>
      </c>
      <c r="BA7" s="56">
        <v>31.9</v>
      </c>
      <c r="BB7" s="56">
        <v>29.1</v>
      </c>
      <c r="BC7" s="56">
        <v>34.799999999999997</v>
      </c>
      <c r="BD7" s="2"/>
    </row>
    <row r="8" spans="1:56" x14ac:dyDescent="0.35">
      <c r="A8" s="77"/>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2"/>
    </row>
    <row r="9" spans="1:56" x14ac:dyDescent="0.35">
      <c r="A9" s="77" t="s">
        <v>8</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2"/>
    </row>
    <row r="10" spans="1:56" x14ac:dyDescent="0.35">
      <c r="A10" s="78" t="s">
        <v>1</v>
      </c>
      <c r="B10" s="56">
        <v>53.3</v>
      </c>
      <c r="C10" s="56">
        <v>48.9</v>
      </c>
      <c r="D10" s="56">
        <v>57.5</v>
      </c>
      <c r="E10" s="56">
        <v>79</v>
      </c>
      <c r="F10" s="56">
        <v>75.2</v>
      </c>
      <c r="G10" s="56">
        <v>82.4</v>
      </c>
      <c r="H10" s="56">
        <v>31.1</v>
      </c>
      <c r="I10" s="56">
        <v>27.3</v>
      </c>
      <c r="J10" s="56">
        <v>35.1</v>
      </c>
      <c r="K10" s="56">
        <v>43.9</v>
      </c>
      <c r="L10" s="56">
        <v>39.799999999999997</v>
      </c>
      <c r="M10" s="56">
        <v>48.2</v>
      </c>
      <c r="N10" s="56">
        <v>30.9</v>
      </c>
      <c r="O10" s="56">
        <v>27</v>
      </c>
      <c r="P10" s="56">
        <v>35</v>
      </c>
      <c r="Q10" s="56">
        <v>57.3</v>
      </c>
      <c r="R10" s="56">
        <v>52.9</v>
      </c>
      <c r="S10" s="56">
        <v>61.5</v>
      </c>
      <c r="T10" s="56">
        <v>20.7</v>
      </c>
      <c r="U10" s="56">
        <v>17.5</v>
      </c>
      <c r="V10" s="56">
        <v>24.3</v>
      </c>
      <c r="W10" s="56">
        <v>44.4</v>
      </c>
      <c r="X10" s="56">
        <v>40.1</v>
      </c>
      <c r="Y10" s="56">
        <v>48.7</v>
      </c>
      <c r="Z10" s="56">
        <v>8</v>
      </c>
      <c r="AA10" s="56">
        <v>6</v>
      </c>
      <c r="AB10" s="56">
        <v>10.7</v>
      </c>
      <c r="AC10" s="56">
        <v>18.8</v>
      </c>
      <c r="AD10" s="56">
        <v>15.6</v>
      </c>
      <c r="AE10" s="56">
        <v>22.5</v>
      </c>
      <c r="AF10" s="56">
        <v>29.6</v>
      </c>
      <c r="AG10" s="56">
        <v>25.8</v>
      </c>
      <c r="AH10" s="56">
        <v>33.700000000000003</v>
      </c>
      <c r="AI10" s="56">
        <v>51.7</v>
      </c>
      <c r="AJ10" s="56">
        <v>47.4</v>
      </c>
      <c r="AK10" s="56">
        <v>56</v>
      </c>
      <c r="AL10" s="56">
        <v>29.7</v>
      </c>
      <c r="AM10" s="56">
        <v>26</v>
      </c>
      <c r="AN10" s="56">
        <v>33.799999999999997</v>
      </c>
      <c r="AO10" s="56">
        <v>35.799999999999997</v>
      </c>
      <c r="AP10" s="56">
        <v>31.8</v>
      </c>
      <c r="AQ10" s="56">
        <v>40</v>
      </c>
      <c r="AR10" s="56">
        <v>16.2</v>
      </c>
      <c r="AS10" s="56">
        <v>13.2</v>
      </c>
      <c r="AT10" s="56">
        <v>19.7</v>
      </c>
      <c r="AU10" s="56">
        <v>17.8</v>
      </c>
      <c r="AV10" s="56">
        <v>14.6</v>
      </c>
      <c r="AW10" s="56">
        <v>21.5</v>
      </c>
      <c r="AX10" s="56">
        <v>17.399999999999999</v>
      </c>
      <c r="AY10" s="56">
        <v>14.3</v>
      </c>
      <c r="AZ10" s="56">
        <v>20.9</v>
      </c>
      <c r="BA10" s="56">
        <v>36.299999999999997</v>
      </c>
      <c r="BB10" s="56">
        <v>32.200000000000003</v>
      </c>
      <c r="BC10" s="56">
        <v>40.5</v>
      </c>
      <c r="BD10" s="2"/>
    </row>
    <row r="11" spans="1:56" x14ac:dyDescent="0.35">
      <c r="A11" s="78" t="s">
        <v>2</v>
      </c>
      <c r="B11" s="56">
        <v>57.1</v>
      </c>
      <c r="C11" s="56">
        <v>52.7</v>
      </c>
      <c r="D11" s="56">
        <v>61.3</v>
      </c>
      <c r="E11" s="56">
        <v>81.900000000000006</v>
      </c>
      <c r="F11" s="56">
        <v>78.400000000000006</v>
      </c>
      <c r="G11" s="56">
        <v>84.9</v>
      </c>
      <c r="H11" s="56">
        <v>20.100000000000001</v>
      </c>
      <c r="I11" s="56">
        <v>16.899999999999999</v>
      </c>
      <c r="J11" s="56">
        <v>23.7</v>
      </c>
      <c r="K11" s="56">
        <v>37.6</v>
      </c>
      <c r="L11" s="56">
        <v>33.6</v>
      </c>
      <c r="M11" s="56">
        <v>41.9</v>
      </c>
      <c r="N11" s="56">
        <v>23.5</v>
      </c>
      <c r="O11" s="56">
        <v>20.100000000000001</v>
      </c>
      <c r="P11" s="56">
        <v>27.3</v>
      </c>
      <c r="Q11" s="56">
        <v>53.2</v>
      </c>
      <c r="R11" s="56">
        <v>48.9</v>
      </c>
      <c r="S11" s="56">
        <v>57.5</v>
      </c>
      <c r="T11" s="56">
        <v>14.8</v>
      </c>
      <c r="U11" s="56">
        <v>12.1</v>
      </c>
      <c r="V11" s="56">
        <v>18.100000000000001</v>
      </c>
      <c r="W11" s="56">
        <v>45.4</v>
      </c>
      <c r="X11" s="56">
        <v>41.2</v>
      </c>
      <c r="Y11" s="56">
        <v>49.7</v>
      </c>
      <c r="Z11" s="56">
        <v>5.5</v>
      </c>
      <c r="AA11" s="56">
        <v>3.8</v>
      </c>
      <c r="AB11" s="56">
        <v>8</v>
      </c>
      <c r="AC11" s="56">
        <v>16.899999999999999</v>
      </c>
      <c r="AD11" s="56">
        <v>13.8</v>
      </c>
      <c r="AE11" s="56">
        <v>20.5</v>
      </c>
      <c r="AF11" s="56">
        <v>23.6</v>
      </c>
      <c r="AG11" s="56">
        <v>20.2</v>
      </c>
      <c r="AH11" s="56">
        <v>27.4</v>
      </c>
      <c r="AI11" s="56">
        <v>43.8</v>
      </c>
      <c r="AJ11" s="56">
        <v>39.6</v>
      </c>
      <c r="AK11" s="56">
        <v>48.1</v>
      </c>
      <c r="AL11" s="56">
        <v>24.5</v>
      </c>
      <c r="AM11" s="56">
        <v>21</v>
      </c>
      <c r="AN11" s="56">
        <v>28.3</v>
      </c>
      <c r="AO11" s="56">
        <v>30.1</v>
      </c>
      <c r="AP11" s="56">
        <v>26.3</v>
      </c>
      <c r="AQ11" s="56">
        <v>34.200000000000003</v>
      </c>
      <c r="AR11" s="56">
        <v>11.2</v>
      </c>
      <c r="AS11" s="56">
        <v>8.6999999999999993</v>
      </c>
      <c r="AT11" s="56">
        <v>14.2</v>
      </c>
      <c r="AU11" s="56">
        <v>17.8</v>
      </c>
      <c r="AV11" s="56">
        <v>14.7</v>
      </c>
      <c r="AW11" s="56">
        <v>21.5</v>
      </c>
      <c r="AX11" s="56">
        <v>7.4</v>
      </c>
      <c r="AY11" s="56">
        <v>5.5</v>
      </c>
      <c r="AZ11" s="56">
        <v>10</v>
      </c>
      <c r="BA11" s="56">
        <v>27.5</v>
      </c>
      <c r="BB11" s="56">
        <v>23.8</v>
      </c>
      <c r="BC11" s="56">
        <v>31.6</v>
      </c>
      <c r="BD11" s="2"/>
    </row>
    <row r="12" spans="1:56" x14ac:dyDescent="0.35">
      <c r="A12" s="78"/>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2"/>
    </row>
    <row r="13" spans="1:56" x14ac:dyDescent="0.35">
      <c r="A13" s="77" t="s">
        <v>9</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2"/>
    </row>
    <row r="14" spans="1:56" x14ac:dyDescent="0.35">
      <c r="A14" s="78" t="s">
        <v>76</v>
      </c>
      <c r="B14" s="56">
        <v>62.4</v>
      </c>
      <c r="C14" s="56">
        <v>55.5</v>
      </c>
      <c r="D14" s="56">
        <v>68.8</v>
      </c>
      <c r="E14" s="56">
        <v>85.3</v>
      </c>
      <c r="F14" s="56">
        <v>79.5</v>
      </c>
      <c r="G14" s="56">
        <v>89.7</v>
      </c>
      <c r="H14" s="56">
        <v>20.9</v>
      </c>
      <c r="I14" s="56">
        <v>15.7</v>
      </c>
      <c r="J14" s="56">
        <v>27.2</v>
      </c>
      <c r="K14" s="56">
        <v>27.2</v>
      </c>
      <c r="L14" s="56">
        <v>21.4</v>
      </c>
      <c r="M14" s="56">
        <v>33.799999999999997</v>
      </c>
      <c r="N14" s="56">
        <v>26.9</v>
      </c>
      <c r="O14" s="56">
        <v>21.2</v>
      </c>
      <c r="P14" s="56">
        <v>33.4</v>
      </c>
      <c r="Q14" s="56">
        <v>41.7</v>
      </c>
      <c r="R14" s="56">
        <v>35.1</v>
      </c>
      <c r="S14" s="56">
        <v>48.6</v>
      </c>
      <c r="T14" s="56">
        <v>13.4</v>
      </c>
      <c r="U14" s="56">
        <v>9.4</v>
      </c>
      <c r="V14" s="56">
        <v>18.7</v>
      </c>
      <c r="W14" s="56">
        <v>42.6</v>
      </c>
      <c r="X14" s="56">
        <v>35.9</v>
      </c>
      <c r="Y14" s="56">
        <v>49.5</v>
      </c>
      <c r="Z14" s="56">
        <v>8.3000000000000007</v>
      </c>
      <c r="AA14" s="56">
        <v>5.0999999999999996</v>
      </c>
      <c r="AB14" s="56">
        <v>13.2</v>
      </c>
      <c r="AC14" s="56">
        <v>16.3</v>
      </c>
      <c r="AD14" s="56">
        <v>11.6</v>
      </c>
      <c r="AE14" s="56">
        <v>22.5</v>
      </c>
      <c r="AF14" s="56">
        <v>35.200000000000003</v>
      </c>
      <c r="AG14" s="56">
        <v>28.8</v>
      </c>
      <c r="AH14" s="56">
        <v>42.1</v>
      </c>
      <c r="AI14" s="56">
        <v>46.2</v>
      </c>
      <c r="AJ14" s="56">
        <v>39.4</v>
      </c>
      <c r="AK14" s="56">
        <v>53.2</v>
      </c>
      <c r="AL14" s="56">
        <v>33.4</v>
      </c>
      <c r="AM14" s="56">
        <v>27.3</v>
      </c>
      <c r="AN14" s="56">
        <v>40.299999999999997</v>
      </c>
      <c r="AO14" s="56">
        <v>26.3</v>
      </c>
      <c r="AP14" s="56">
        <v>20.5</v>
      </c>
      <c r="AQ14" s="56">
        <v>33</v>
      </c>
      <c r="AR14" s="56">
        <v>19.100000000000001</v>
      </c>
      <c r="AS14" s="56">
        <v>14.2</v>
      </c>
      <c r="AT14" s="56">
        <v>25.2</v>
      </c>
      <c r="AU14" s="56">
        <v>15.1</v>
      </c>
      <c r="AV14" s="56">
        <v>10.8</v>
      </c>
      <c r="AW14" s="56">
        <v>20.6</v>
      </c>
      <c r="AX14" s="56">
        <v>21.4</v>
      </c>
      <c r="AY14" s="56">
        <v>16.100000000000001</v>
      </c>
      <c r="AZ14" s="56">
        <v>27.9</v>
      </c>
      <c r="BA14" s="56">
        <v>32.4</v>
      </c>
      <c r="BB14" s="56">
        <v>26.3</v>
      </c>
      <c r="BC14" s="56">
        <v>39.200000000000003</v>
      </c>
      <c r="BD14" s="2"/>
    </row>
    <row r="15" spans="1:56" x14ac:dyDescent="0.35">
      <c r="A15" s="78" t="s">
        <v>77</v>
      </c>
      <c r="B15" s="56">
        <v>56.9</v>
      </c>
      <c r="C15" s="56">
        <v>51.4</v>
      </c>
      <c r="D15" s="56">
        <v>62.3</v>
      </c>
      <c r="E15" s="56">
        <v>81.099999999999994</v>
      </c>
      <c r="F15" s="56">
        <v>76.3</v>
      </c>
      <c r="G15" s="56">
        <v>85.1</v>
      </c>
      <c r="H15" s="56">
        <v>21.7</v>
      </c>
      <c r="I15" s="56">
        <v>17.5</v>
      </c>
      <c r="J15" s="56">
        <v>26.5</v>
      </c>
      <c r="K15" s="56">
        <v>32.1</v>
      </c>
      <c r="L15" s="56">
        <v>27.1</v>
      </c>
      <c r="M15" s="56">
        <v>37.4</v>
      </c>
      <c r="N15" s="56">
        <v>27.2</v>
      </c>
      <c r="O15" s="56">
        <v>22.7</v>
      </c>
      <c r="P15" s="56">
        <v>32.4</v>
      </c>
      <c r="Q15" s="56">
        <v>50.1</v>
      </c>
      <c r="R15" s="56">
        <v>44.6</v>
      </c>
      <c r="S15" s="56">
        <v>55.6</v>
      </c>
      <c r="T15" s="56">
        <v>19.600000000000001</v>
      </c>
      <c r="U15" s="56">
        <v>15.6</v>
      </c>
      <c r="V15" s="56">
        <v>24.2</v>
      </c>
      <c r="W15" s="56">
        <v>44.7</v>
      </c>
      <c r="X15" s="56">
        <v>39.299999999999997</v>
      </c>
      <c r="Y15" s="56">
        <v>50.2</v>
      </c>
      <c r="Z15" s="56">
        <v>7.6</v>
      </c>
      <c r="AA15" s="56">
        <v>5.0999999999999996</v>
      </c>
      <c r="AB15" s="56">
        <v>11.1</v>
      </c>
      <c r="AC15" s="56">
        <v>18.8</v>
      </c>
      <c r="AD15" s="56">
        <v>14.7</v>
      </c>
      <c r="AE15" s="56">
        <v>23.7</v>
      </c>
      <c r="AF15" s="56">
        <v>20.3</v>
      </c>
      <c r="AG15" s="56">
        <v>16.2</v>
      </c>
      <c r="AH15" s="56">
        <v>25.1</v>
      </c>
      <c r="AI15" s="56">
        <v>40.9</v>
      </c>
      <c r="AJ15" s="56">
        <v>35.6</v>
      </c>
      <c r="AK15" s="56">
        <v>46.5</v>
      </c>
      <c r="AL15" s="56">
        <v>22.5</v>
      </c>
      <c r="AM15" s="56">
        <v>18.2</v>
      </c>
      <c r="AN15" s="56">
        <v>27.4</v>
      </c>
      <c r="AO15" s="56">
        <v>26.9</v>
      </c>
      <c r="AP15" s="56">
        <v>22.4</v>
      </c>
      <c r="AQ15" s="56">
        <v>32.1</v>
      </c>
      <c r="AR15" s="56">
        <v>13.1</v>
      </c>
      <c r="AS15" s="56">
        <v>9.8000000000000007</v>
      </c>
      <c r="AT15" s="56">
        <v>17.399999999999999</v>
      </c>
      <c r="AU15" s="56">
        <v>19.3</v>
      </c>
      <c r="AV15" s="56">
        <v>15.2</v>
      </c>
      <c r="AW15" s="56">
        <v>24.3</v>
      </c>
      <c r="AX15" s="56">
        <v>9.6</v>
      </c>
      <c r="AY15" s="56">
        <v>6.9</v>
      </c>
      <c r="AZ15" s="56">
        <v>13.2</v>
      </c>
      <c r="BA15" s="56">
        <v>37.5</v>
      </c>
      <c r="BB15" s="56">
        <v>32.299999999999997</v>
      </c>
      <c r="BC15" s="56">
        <v>43.1</v>
      </c>
      <c r="BD15" s="2"/>
    </row>
    <row r="16" spans="1:56" x14ac:dyDescent="0.35">
      <c r="A16" s="78" t="s">
        <v>78</v>
      </c>
      <c r="B16" s="56">
        <v>55.9</v>
      </c>
      <c r="C16" s="56">
        <v>50.3</v>
      </c>
      <c r="D16" s="56">
        <v>61.3</v>
      </c>
      <c r="E16" s="56">
        <v>80.8</v>
      </c>
      <c r="F16" s="56">
        <v>76.2</v>
      </c>
      <c r="G16" s="56">
        <v>84.8</v>
      </c>
      <c r="H16" s="56">
        <v>32.5</v>
      </c>
      <c r="I16" s="56">
        <v>27.5</v>
      </c>
      <c r="J16" s="56">
        <v>37.9</v>
      </c>
      <c r="K16" s="56">
        <v>50.1</v>
      </c>
      <c r="L16" s="56">
        <v>44.6</v>
      </c>
      <c r="M16" s="56">
        <v>55.7</v>
      </c>
      <c r="N16" s="56">
        <v>30.2</v>
      </c>
      <c r="O16" s="56">
        <v>25.4</v>
      </c>
      <c r="P16" s="56">
        <v>35.6</v>
      </c>
      <c r="Q16" s="56">
        <v>61.4</v>
      </c>
      <c r="R16" s="56">
        <v>55.9</v>
      </c>
      <c r="S16" s="56">
        <v>66.7</v>
      </c>
      <c r="T16" s="56">
        <v>20.399999999999999</v>
      </c>
      <c r="U16" s="56">
        <v>16.3</v>
      </c>
      <c r="V16" s="56">
        <v>25.2</v>
      </c>
      <c r="W16" s="56">
        <v>50.8</v>
      </c>
      <c r="X16" s="56">
        <v>45.3</v>
      </c>
      <c r="Y16" s="56">
        <v>56.4</v>
      </c>
      <c r="Z16" s="56">
        <v>6.5</v>
      </c>
      <c r="AA16" s="56">
        <v>4.3</v>
      </c>
      <c r="AB16" s="56">
        <v>9.6999999999999993</v>
      </c>
      <c r="AC16" s="56">
        <v>18.399999999999999</v>
      </c>
      <c r="AD16" s="56">
        <v>14.4</v>
      </c>
      <c r="AE16" s="56">
        <v>23.1</v>
      </c>
      <c r="AF16" s="56">
        <v>30.5</v>
      </c>
      <c r="AG16" s="56">
        <v>25.6</v>
      </c>
      <c r="AH16" s="56">
        <v>35.9</v>
      </c>
      <c r="AI16" s="56">
        <v>48.1</v>
      </c>
      <c r="AJ16" s="56">
        <v>42.6</v>
      </c>
      <c r="AK16" s="56">
        <v>53.7</v>
      </c>
      <c r="AL16" s="56">
        <v>32.9</v>
      </c>
      <c r="AM16" s="56">
        <v>27.9</v>
      </c>
      <c r="AN16" s="56">
        <v>38.299999999999997</v>
      </c>
      <c r="AO16" s="56">
        <v>38.700000000000003</v>
      </c>
      <c r="AP16" s="56">
        <v>33.4</v>
      </c>
      <c r="AQ16" s="56">
        <v>44.2</v>
      </c>
      <c r="AR16" s="56">
        <v>15.8</v>
      </c>
      <c r="AS16" s="56">
        <v>12.2</v>
      </c>
      <c r="AT16" s="56">
        <v>20.399999999999999</v>
      </c>
      <c r="AU16" s="56">
        <v>19.100000000000001</v>
      </c>
      <c r="AV16" s="56">
        <v>15</v>
      </c>
      <c r="AW16" s="56">
        <v>23.9</v>
      </c>
      <c r="AX16" s="56">
        <v>12.5</v>
      </c>
      <c r="AY16" s="56">
        <v>9.1999999999999993</v>
      </c>
      <c r="AZ16" s="56">
        <v>16.600000000000001</v>
      </c>
      <c r="BA16" s="56">
        <v>30.5</v>
      </c>
      <c r="BB16" s="56">
        <v>25.6</v>
      </c>
      <c r="BC16" s="56">
        <v>35.9</v>
      </c>
      <c r="BD16" s="2"/>
    </row>
    <row r="17" spans="1:62" x14ac:dyDescent="0.35">
      <c r="A17" s="78" t="s">
        <v>11</v>
      </c>
      <c r="B17" s="56">
        <v>41.5</v>
      </c>
      <c r="C17" s="56">
        <v>35.4</v>
      </c>
      <c r="D17" s="56">
        <v>47.9</v>
      </c>
      <c r="E17" s="56">
        <v>72.599999999999994</v>
      </c>
      <c r="F17" s="56">
        <v>66.5</v>
      </c>
      <c r="G17" s="56">
        <v>78</v>
      </c>
      <c r="H17" s="56">
        <v>27.7</v>
      </c>
      <c r="I17" s="56">
        <v>22.5</v>
      </c>
      <c r="J17" s="56">
        <v>33.6</v>
      </c>
      <c r="K17" s="56">
        <v>59.7</v>
      </c>
      <c r="L17" s="56">
        <v>53.3</v>
      </c>
      <c r="M17" s="56">
        <v>65.900000000000006</v>
      </c>
      <c r="N17" s="56">
        <v>22.4</v>
      </c>
      <c r="O17" s="56">
        <v>17.7</v>
      </c>
      <c r="P17" s="56">
        <v>27.9</v>
      </c>
      <c r="Q17" s="56">
        <v>71.7</v>
      </c>
      <c r="R17" s="56">
        <v>65.400000000000006</v>
      </c>
      <c r="S17" s="56">
        <v>77.2</v>
      </c>
      <c r="T17" s="56">
        <v>14.8</v>
      </c>
      <c r="U17" s="56">
        <v>11.1</v>
      </c>
      <c r="V17" s="56">
        <v>19.600000000000001</v>
      </c>
      <c r="W17" s="56">
        <v>38</v>
      </c>
      <c r="X17" s="56">
        <v>32.1</v>
      </c>
      <c r="Y17" s="56">
        <v>44.3</v>
      </c>
      <c r="Z17" s="56">
        <v>3.7</v>
      </c>
      <c r="AA17" s="56">
        <v>2.1</v>
      </c>
      <c r="AB17" s="56">
        <v>6.6</v>
      </c>
      <c r="AC17" s="56">
        <v>16.8</v>
      </c>
      <c r="AD17" s="56">
        <v>12.6</v>
      </c>
      <c r="AE17" s="56">
        <v>21.9</v>
      </c>
      <c r="AF17" s="56">
        <v>23.2</v>
      </c>
      <c r="AG17" s="56">
        <v>18.5</v>
      </c>
      <c r="AH17" s="56">
        <v>28.8</v>
      </c>
      <c r="AI17" s="56">
        <v>63.4</v>
      </c>
      <c r="AJ17" s="56">
        <v>57</v>
      </c>
      <c r="AK17" s="56">
        <v>69.3</v>
      </c>
      <c r="AL17" s="56">
        <v>19.7</v>
      </c>
      <c r="AM17" s="56">
        <v>15.2</v>
      </c>
      <c r="AN17" s="56">
        <v>25</v>
      </c>
      <c r="AO17" s="56">
        <v>43.9</v>
      </c>
      <c r="AP17" s="56">
        <v>37.700000000000003</v>
      </c>
      <c r="AQ17" s="56">
        <v>50.3</v>
      </c>
      <c r="AR17" s="56">
        <v>4.8</v>
      </c>
      <c r="AS17" s="56">
        <v>2.8</v>
      </c>
      <c r="AT17" s="56">
        <v>8.1</v>
      </c>
      <c r="AU17" s="56">
        <v>15.6</v>
      </c>
      <c r="AV17" s="56">
        <v>11.3</v>
      </c>
      <c r="AW17" s="56">
        <v>21.2</v>
      </c>
      <c r="AX17" s="56">
        <v>7.6</v>
      </c>
      <c r="AY17" s="56">
        <v>5</v>
      </c>
      <c r="AZ17" s="56">
        <v>11.5</v>
      </c>
      <c r="BA17" s="56">
        <v>21.7</v>
      </c>
      <c r="BB17" s="56">
        <v>17.100000000000001</v>
      </c>
      <c r="BC17" s="56">
        <v>27.2</v>
      </c>
      <c r="BD17" s="2"/>
    </row>
    <row r="18" spans="1:62" x14ac:dyDescent="0.35">
      <c r="A18" s="78"/>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2"/>
      <c r="BJ18" s="2"/>
    </row>
    <row r="19" spans="1:62" x14ac:dyDescent="0.35">
      <c r="A19" s="77" t="s">
        <v>10</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2"/>
    </row>
    <row r="20" spans="1:62" x14ac:dyDescent="0.35">
      <c r="A20" s="78" t="s">
        <v>4</v>
      </c>
      <c r="B20" s="56">
        <v>47.7</v>
      </c>
      <c r="C20" s="56">
        <v>41.5</v>
      </c>
      <c r="D20" s="56">
        <v>54</v>
      </c>
      <c r="E20" s="56">
        <v>76.5</v>
      </c>
      <c r="F20" s="56">
        <v>70.7</v>
      </c>
      <c r="G20" s="56">
        <v>81.400000000000006</v>
      </c>
      <c r="H20" s="56">
        <v>19.8</v>
      </c>
      <c r="I20" s="56">
        <v>15.3</v>
      </c>
      <c r="J20" s="56">
        <v>25.3</v>
      </c>
      <c r="K20" s="56">
        <v>42.2</v>
      </c>
      <c r="L20" s="56">
        <v>36.200000000000003</v>
      </c>
      <c r="M20" s="56">
        <v>48.4</v>
      </c>
      <c r="N20" s="56">
        <v>21.4</v>
      </c>
      <c r="O20" s="56">
        <v>16.7</v>
      </c>
      <c r="P20" s="56">
        <v>27.1</v>
      </c>
      <c r="Q20" s="56">
        <v>59.7</v>
      </c>
      <c r="R20" s="56">
        <v>53.3</v>
      </c>
      <c r="S20" s="56">
        <v>65.8</v>
      </c>
      <c r="T20" s="56">
        <v>11.4</v>
      </c>
      <c r="U20" s="56">
        <v>8.1</v>
      </c>
      <c r="V20" s="56">
        <v>15.7</v>
      </c>
      <c r="W20" s="56">
        <v>34.299999999999997</v>
      </c>
      <c r="X20" s="56">
        <v>28.6</v>
      </c>
      <c r="Y20" s="56">
        <v>40.4</v>
      </c>
      <c r="Z20" s="56">
        <v>3.6</v>
      </c>
      <c r="AA20" s="56">
        <v>1.9</v>
      </c>
      <c r="AB20" s="56">
        <v>6.6</v>
      </c>
      <c r="AC20" s="56">
        <v>13.4</v>
      </c>
      <c r="AD20" s="56">
        <v>9.4</v>
      </c>
      <c r="AE20" s="56">
        <v>18.8</v>
      </c>
      <c r="AF20" s="56">
        <v>24.9</v>
      </c>
      <c r="AG20" s="56">
        <v>19.7</v>
      </c>
      <c r="AH20" s="56">
        <v>30.9</v>
      </c>
      <c r="AI20" s="56">
        <v>45.6</v>
      </c>
      <c r="AJ20" s="56">
        <v>39.5</v>
      </c>
      <c r="AK20" s="56">
        <v>51.9</v>
      </c>
      <c r="AL20" s="56">
        <v>25.7</v>
      </c>
      <c r="AM20" s="56">
        <v>20.5</v>
      </c>
      <c r="AN20" s="56">
        <v>31.6</v>
      </c>
      <c r="AO20" s="56">
        <v>30</v>
      </c>
      <c r="AP20" s="56">
        <v>24.5</v>
      </c>
      <c r="AQ20" s="56">
        <v>36.1</v>
      </c>
      <c r="AR20" s="56">
        <v>14.3</v>
      </c>
      <c r="AS20" s="56">
        <v>10.199999999999999</v>
      </c>
      <c r="AT20" s="56">
        <v>19.7</v>
      </c>
      <c r="AU20" s="56">
        <v>18.5</v>
      </c>
      <c r="AV20" s="56">
        <v>14</v>
      </c>
      <c r="AW20" s="56">
        <v>24.1</v>
      </c>
      <c r="AX20" s="56">
        <v>13.4</v>
      </c>
      <c r="AY20" s="56">
        <v>9.6</v>
      </c>
      <c r="AZ20" s="56">
        <v>18.3</v>
      </c>
      <c r="BA20" s="56">
        <v>32.4</v>
      </c>
      <c r="BB20" s="56">
        <v>26.7</v>
      </c>
      <c r="BC20" s="56">
        <v>38.6</v>
      </c>
      <c r="BD20" s="2"/>
    </row>
    <row r="21" spans="1:62" x14ac:dyDescent="0.35">
      <c r="A21" s="78" t="s">
        <v>5</v>
      </c>
      <c r="B21" s="56">
        <v>56.3</v>
      </c>
      <c r="C21" s="56">
        <v>51.1</v>
      </c>
      <c r="D21" s="56">
        <v>61.5</v>
      </c>
      <c r="E21" s="56">
        <v>80</v>
      </c>
      <c r="F21" s="56">
        <v>75.5</v>
      </c>
      <c r="G21" s="56">
        <v>83.9</v>
      </c>
      <c r="H21" s="56">
        <v>26.3</v>
      </c>
      <c r="I21" s="56">
        <v>21.9</v>
      </c>
      <c r="J21" s="56">
        <v>31.1</v>
      </c>
      <c r="K21" s="56">
        <v>40.1</v>
      </c>
      <c r="L21" s="56">
        <v>35.1</v>
      </c>
      <c r="M21" s="56">
        <v>45.2</v>
      </c>
      <c r="N21" s="56">
        <v>27.3</v>
      </c>
      <c r="O21" s="56">
        <v>22.9</v>
      </c>
      <c r="P21" s="56">
        <v>32.1</v>
      </c>
      <c r="Q21" s="56">
        <v>53.7</v>
      </c>
      <c r="R21" s="56">
        <v>48.4</v>
      </c>
      <c r="S21" s="56">
        <v>58.9</v>
      </c>
      <c r="T21" s="56">
        <v>19.5</v>
      </c>
      <c r="U21" s="56">
        <v>15.6</v>
      </c>
      <c r="V21" s="56">
        <v>24</v>
      </c>
      <c r="W21" s="56">
        <v>48.5</v>
      </c>
      <c r="X21" s="56">
        <v>43.3</v>
      </c>
      <c r="Y21" s="56">
        <v>53.8</v>
      </c>
      <c r="Z21" s="56">
        <v>9.1</v>
      </c>
      <c r="AA21" s="56">
        <v>6.5</v>
      </c>
      <c r="AB21" s="56">
        <v>12.7</v>
      </c>
      <c r="AC21" s="56">
        <v>18.899999999999999</v>
      </c>
      <c r="AD21" s="56">
        <v>15.1</v>
      </c>
      <c r="AE21" s="56">
        <v>23.4</v>
      </c>
      <c r="AF21" s="56">
        <v>23.7</v>
      </c>
      <c r="AG21" s="56">
        <v>19.600000000000001</v>
      </c>
      <c r="AH21" s="56">
        <v>28.4</v>
      </c>
      <c r="AI21" s="56">
        <v>47.2</v>
      </c>
      <c r="AJ21" s="56">
        <v>42</v>
      </c>
      <c r="AK21" s="56">
        <v>52.4</v>
      </c>
      <c r="AL21" s="56">
        <v>27.6</v>
      </c>
      <c r="AM21" s="56">
        <v>23.2</v>
      </c>
      <c r="AN21" s="56">
        <v>32.5</v>
      </c>
      <c r="AO21" s="56">
        <v>31.7</v>
      </c>
      <c r="AP21" s="56">
        <v>27.1</v>
      </c>
      <c r="AQ21" s="56">
        <v>36.700000000000003</v>
      </c>
      <c r="AR21" s="56">
        <v>14.5</v>
      </c>
      <c r="AS21" s="56">
        <v>11.2</v>
      </c>
      <c r="AT21" s="56">
        <v>18.600000000000001</v>
      </c>
      <c r="AU21" s="56">
        <v>19.5</v>
      </c>
      <c r="AV21" s="56">
        <v>15.7</v>
      </c>
      <c r="AW21" s="56">
        <v>24</v>
      </c>
      <c r="AX21" s="56">
        <v>13.2</v>
      </c>
      <c r="AY21" s="56">
        <v>10</v>
      </c>
      <c r="AZ21" s="56">
        <v>17.2</v>
      </c>
      <c r="BA21" s="56">
        <v>29</v>
      </c>
      <c r="BB21" s="56">
        <v>24.5</v>
      </c>
      <c r="BC21" s="56">
        <v>34</v>
      </c>
      <c r="BD21" s="2"/>
    </row>
    <row r="22" spans="1:62" x14ac:dyDescent="0.35">
      <c r="A22" s="78" t="s">
        <v>6</v>
      </c>
      <c r="B22" s="56">
        <v>63</v>
      </c>
      <c r="C22" s="56">
        <v>58.2</v>
      </c>
      <c r="D22" s="56">
        <v>67.599999999999994</v>
      </c>
      <c r="E22" s="56">
        <v>84.4</v>
      </c>
      <c r="F22" s="56">
        <v>80.5</v>
      </c>
      <c r="G22" s="56">
        <v>87.6</v>
      </c>
      <c r="H22" s="56">
        <v>30.9</v>
      </c>
      <c r="I22" s="56">
        <v>26.7</v>
      </c>
      <c r="J22" s="56">
        <v>35.5</v>
      </c>
      <c r="K22" s="56">
        <v>40.200000000000003</v>
      </c>
      <c r="L22" s="56">
        <v>35.6</v>
      </c>
      <c r="M22" s="56">
        <v>45</v>
      </c>
      <c r="N22" s="56">
        <v>33.6</v>
      </c>
      <c r="O22" s="56">
        <v>29.1</v>
      </c>
      <c r="P22" s="56">
        <v>38.299999999999997</v>
      </c>
      <c r="Q22" s="56">
        <v>55.6</v>
      </c>
      <c r="R22" s="56">
        <v>50.8</v>
      </c>
      <c r="S22" s="56">
        <v>60.3</v>
      </c>
      <c r="T22" s="56">
        <v>22.8</v>
      </c>
      <c r="U22" s="56">
        <v>19</v>
      </c>
      <c r="V22" s="56">
        <v>27</v>
      </c>
      <c r="W22" s="56">
        <v>47.9</v>
      </c>
      <c r="X22" s="56">
        <v>43.1</v>
      </c>
      <c r="Y22" s="56">
        <v>52.8</v>
      </c>
      <c r="Z22" s="56">
        <v>7.8</v>
      </c>
      <c r="AA22" s="56">
        <v>5.5</v>
      </c>
      <c r="AB22" s="56">
        <v>11</v>
      </c>
      <c r="AC22" s="56">
        <v>19</v>
      </c>
      <c r="AD22" s="56">
        <v>15.4</v>
      </c>
      <c r="AE22" s="56">
        <v>23.3</v>
      </c>
      <c r="AF22" s="56">
        <v>32.4</v>
      </c>
      <c r="AG22" s="56">
        <v>28.1</v>
      </c>
      <c r="AH22" s="56">
        <v>37.1</v>
      </c>
      <c r="AI22" s="56">
        <v>49.3</v>
      </c>
      <c r="AJ22" s="56">
        <v>44.5</v>
      </c>
      <c r="AK22" s="56">
        <v>54.1</v>
      </c>
      <c r="AL22" s="56">
        <v>29.6</v>
      </c>
      <c r="AM22" s="56">
        <v>25.5</v>
      </c>
      <c r="AN22" s="56">
        <v>34.200000000000003</v>
      </c>
      <c r="AO22" s="56">
        <v>34.799999999999997</v>
      </c>
      <c r="AP22" s="56">
        <v>30.4</v>
      </c>
      <c r="AQ22" s="56">
        <v>39.6</v>
      </c>
      <c r="AR22" s="56">
        <v>13.6</v>
      </c>
      <c r="AS22" s="56">
        <v>10.6</v>
      </c>
      <c r="AT22" s="56">
        <v>17.3</v>
      </c>
      <c r="AU22" s="56">
        <v>15.1</v>
      </c>
      <c r="AV22" s="56">
        <v>11.8</v>
      </c>
      <c r="AW22" s="56">
        <v>19.3</v>
      </c>
      <c r="AX22" s="56">
        <v>11.5</v>
      </c>
      <c r="AY22" s="56">
        <v>8.6999999999999993</v>
      </c>
      <c r="AZ22" s="56">
        <v>14.9</v>
      </c>
      <c r="BA22" s="56">
        <v>32.700000000000003</v>
      </c>
      <c r="BB22" s="56">
        <v>28.3</v>
      </c>
      <c r="BC22" s="56">
        <v>37.5</v>
      </c>
      <c r="BD22" s="2"/>
    </row>
    <row r="23" spans="1:62" x14ac:dyDescent="0.35">
      <c r="A23" s="78" t="s">
        <v>3</v>
      </c>
      <c r="B23" s="56" t="s">
        <v>43</v>
      </c>
      <c r="C23" s="56" t="s">
        <v>43</v>
      </c>
      <c r="D23" s="56" t="s">
        <v>43</v>
      </c>
      <c r="E23" s="56" t="s">
        <v>43</v>
      </c>
      <c r="F23" s="56" t="s">
        <v>43</v>
      </c>
      <c r="G23" s="56" t="s">
        <v>43</v>
      </c>
      <c r="H23" s="56" t="s">
        <v>43</v>
      </c>
      <c r="I23" s="56" t="s">
        <v>43</v>
      </c>
      <c r="J23" s="56" t="s">
        <v>43</v>
      </c>
      <c r="K23" s="56" t="s">
        <v>43</v>
      </c>
      <c r="L23" s="56" t="s">
        <v>43</v>
      </c>
      <c r="M23" s="56" t="s">
        <v>43</v>
      </c>
      <c r="N23" s="56" t="s">
        <v>43</v>
      </c>
      <c r="O23" s="56" t="s">
        <v>43</v>
      </c>
      <c r="P23" s="56" t="s">
        <v>43</v>
      </c>
      <c r="Q23" s="56" t="s">
        <v>43</v>
      </c>
      <c r="R23" s="56" t="s">
        <v>43</v>
      </c>
      <c r="S23" s="56" t="s">
        <v>43</v>
      </c>
      <c r="T23" s="56" t="s">
        <v>43</v>
      </c>
      <c r="U23" s="56" t="s">
        <v>43</v>
      </c>
      <c r="V23" s="56" t="s">
        <v>43</v>
      </c>
      <c r="W23" s="56" t="s">
        <v>43</v>
      </c>
      <c r="X23" s="56" t="s">
        <v>43</v>
      </c>
      <c r="Y23" s="56" t="s">
        <v>43</v>
      </c>
      <c r="Z23" s="56" t="s">
        <v>43</v>
      </c>
      <c r="AA23" s="56" t="s">
        <v>43</v>
      </c>
      <c r="AB23" s="56" t="s">
        <v>43</v>
      </c>
      <c r="AC23" s="56" t="s">
        <v>43</v>
      </c>
      <c r="AD23" s="56" t="s">
        <v>43</v>
      </c>
      <c r="AE23" s="56" t="s">
        <v>43</v>
      </c>
      <c r="AF23" s="56" t="s">
        <v>43</v>
      </c>
      <c r="AG23" s="56" t="s">
        <v>43</v>
      </c>
      <c r="AH23" s="56" t="s">
        <v>43</v>
      </c>
      <c r="AI23" s="56" t="s">
        <v>43</v>
      </c>
      <c r="AJ23" s="56" t="s">
        <v>43</v>
      </c>
      <c r="AK23" s="56" t="s">
        <v>43</v>
      </c>
      <c r="AL23" s="56" t="s">
        <v>43</v>
      </c>
      <c r="AM23" s="56" t="s">
        <v>43</v>
      </c>
      <c r="AN23" s="56" t="s">
        <v>43</v>
      </c>
      <c r="AO23" s="56" t="s">
        <v>43</v>
      </c>
      <c r="AP23" s="56" t="s">
        <v>43</v>
      </c>
      <c r="AQ23" s="56" t="s">
        <v>43</v>
      </c>
      <c r="AR23" s="56" t="s">
        <v>43</v>
      </c>
      <c r="AS23" s="56" t="s">
        <v>43</v>
      </c>
      <c r="AT23" s="56" t="s">
        <v>43</v>
      </c>
      <c r="AU23" s="56" t="s">
        <v>43</v>
      </c>
      <c r="AV23" s="56" t="s">
        <v>43</v>
      </c>
      <c r="AW23" s="56" t="s">
        <v>43</v>
      </c>
      <c r="AX23" s="56" t="s">
        <v>43</v>
      </c>
      <c r="AY23" s="56" t="s">
        <v>43</v>
      </c>
      <c r="AZ23" s="56" t="s">
        <v>43</v>
      </c>
      <c r="BA23" s="56" t="s">
        <v>43</v>
      </c>
      <c r="BB23" s="56" t="s">
        <v>43</v>
      </c>
      <c r="BC23" s="56" t="s">
        <v>43</v>
      </c>
      <c r="BD23" s="2"/>
    </row>
    <row r="24" spans="1:62" x14ac:dyDescent="0.35">
      <c r="A24" s="2"/>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
    </row>
    <row r="26" spans="1:62" x14ac:dyDescent="0.35">
      <c r="A26" t="s">
        <v>69</v>
      </c>
    </row>
    <row r="27" spans="1:62" x14ac:dyDescent="0.35">
      <c r="A27" t="s">
        <v>70</v>
      </c>
    </row>
    <row r="29" spans="1:62" x14ac:dyDescent="0.35">
      <c r="A29" t="s">
        <v>73</v>
      </c>
    </row>
    <row r="31" spans="1:62" x14ac:dyDescent="0.35">
      <c r="A31" s="58" t="s">
        <v>90</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row>
    <row r="32" spans="1:62" x14ac:dyDescent="0.3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row>
    <row r="33" spans="2:55" x14ac:dyDescent="0.35">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row>
    <row r="34" spans="2:55" x14ac:dyDescent="0.35">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row>
    <row r="35" spans="2:55" x14ac:dyDescent="0.35">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row>
    <row r="36" spans="2:55" x14ac:dyDescent="0.35">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2:55" x14ac:dyDescent="0.35">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2:55" ht="14.5" customHeight="1" x14ac:dyDescent="0.35">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2:55" x14ac:dyDescent="0.35">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row>
    <row r="40" spans="2:55" x14ac:dyDescent="0.3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row>
    <row r="41" spans="2:55" x14ac:dyDescent="0.3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row>
    <row r="42" spans="2:55" x14ac:dyDescent="0.35">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row>
    <row r="43" spans="2:55" x14ac:dyDescent="0.35">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row>
    <row r="44" spans="2:55" x14ac:dyDescent="0.3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row>
    <row r="45" spans="2:55" x14ac:dyDescent="0.35">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row>
    <row r="46" spans="2:55" x14ac:dyDescent="0.35">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row>
    <row r="47" spans="2:55" x14ac:dyDescent="0.35">
      <c r="B47" s="20"/>
    </row>
    <row r="48" spans="2:55" x14ac:dyDescent="0.35">
      <c r="B48" s="20"/>
    </row>
    <row r="49" spans="2:2" x14ac:dyDescent="0.35">
      <c r="B49" s="20"/>
    </row>
    <row r="50" spans="2:2" x14ac:dyDescent="0.35">
      <c r="B50" s="20"/>
    </row>
  </sheetData>
  <mergeCells count="27">
    <mergeCell ref="AX5:AZ5"/>
    <mergeCell ref="BA5:BC5"/>
    <mergeCell ref="AF4:AK4"/>
    <mergeCell ref="AL4:AQ4"/>
    <mergeCell ref="AR4:AW4"/>
    <mergeCell ref="AX4:BC4"/>
    <mergeCell ref="AF5:AH5"/>
    <mergeCell ref="AI5:AK5"/>
    <mergeCell ref="AL5:AN5"/>
    <mergeCell ref="AO5:AQ5"/>
    <mergeCell ref="AR5:AT5"/>
    <mergeCell ref="AU5:AW5"/>
    <mergeCell ref="N4:S4"/>
    <mergeCell ref="N5:P5"/>
    <mergeCell ref="Q5:S5"/>
    <mergeCell ref="T4:Y4"/>
    <mergeCell ref="Z4:AE4"/>
    <mergeCell ref="T5:V5"/>
    <mergeCell ref="W5:Y5"/>
    <mergeCell ref="Z5:AB5"/>
    <mergeCell ref="AC5:AE5"/>
    <mergeCell ref="B4:G4"/>
    <mergeCell ref="B5:D5"/>
    <mergeCell ref="E5:G5"/>
    <mergeCell ref="H5:J5"/>
    <mergeCell ref="H4:M4"/>
    <mergeCell ref="K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DD32-0850-4AFE-9B80-504504F589F9}">
  <dimension ref="A1:A40"/>
  <sheetViews>
    <sheetView showGridLines="0" zoomScale="80" zoomScaleNormal="80" workbookViewId="0"/>
  </sheetViews>
  <sheetFormatPr defaultColWidth="9.1796875" defaultRowHeight="12.5" x14ac:dyDescent="0.25"/>
  <cols>
    <col min="1" max="1" width="202.1796875" style="9" customWidth="1"/>
    <col min="2" max="16384" width="9.1796875" style="9"/>
  </cols>
  <sheetData>
    <row r="1" spans="1:1" ht="15.5" x14ac:dyDescent="0.25">
      <c r="A1" s="40" t="s">
        <v>143</v>
      </c>
    </row>
    <row r="2" spans="1:1" ht="15.5" x14ac:dyDescent="0.25">
      <c r="A2" s="40"/>
    </row>
    <row r="3" spans="1:1" ht="14.5" x14ac:dyDescent="0.35">
      <c r="A3" s="29" t="s">
        <v>79</v>
      </c>
    </row>
    <row r="5" spans="1:1" ht="14.5" x14ac:dyDescent="0.35">
      <c r="A5" s="13" t="s">
        <v>50</v>
      </c>
    </row>
    <row r="6" spans="1:1" ht="13" x14ac:dyDescent="0.3">
      <c r="A6" s="15" t="s">
        <v>45</v>
      </c>
    </row>
    <row r="7" spans="1:1" ht="14.5" x14ac:dyDescent="0.35">
      <c r="A7" s="12" t="s">
        <v>51</v>
      </c>
    </row>
    <row r="8" spans="1:1" ht="14.5" x14ac:dyDescent="0.35">
      <c r="A8" s="12"/>
    </row>
    <row r="9" spans="1:1" ht="29" x14ac:dyDescent="0.25">
      <c r="A9" s="10" t="s">
        <v>52</v>
      </c>
    </row>
    <row r="10" spans="1:1" ht="14.5" x14ac:dyDescent="0.25">
      <c r="A10" s="10"/>
    </row>
    <row r="11" spans="1:1" ht="14.5" x14ac:dyDescent="0.25">
      <c r="A11" s="10" t="s">
        <v>75</v>
      </c>
    </row>
    <row r="12" spans="1:1" ht="14.5" x14ac:dyDescent="0.25">
      <c r="A12" s="10"/>
    </row>
    <row r="13" spans="1:1" ht="14.5" x14ac:dyDescent="0.35">
      <c r="A13" s="13" t="s">
        <v>49</v>
      </c>
    </row>
    <row r="14" spans="1:1" ht="14.5" x14ac:dyDescent="0.35">
      <c r="A14" s="13"/>
    </row>
    <row r="15" spans="1:1" ht="14.5" x14ac:dyDescent="0.35">
      <c r="A15" s="14" t="s">
        <v>10</v>
      </c>
    </row>
    <row r="16" spans="1:1" ht="14.5" x14ac:dyDescent="0.35">
      <c r="A16" s="12" t="s">
        <v>48</v>
      </c>
    </row>
    <row r="17" spans="1:1" ht="14.5" x14ac:dyDescent="0.35">
      <c r="A17" s="12"/>
    </row>
    <row r="18" spans="1:1" ht="14.5" x14ac:dyDescent="0.35">
      <c r="A18" s="13" t="s">
        <v>47</v>
      </c>
    </row>
    <row r="19" spans="1:1" ht="14.5" x14ac:dyDescent="0.35">
      <c r="A19" s="12"/>
    </row>
    <row r="20" spans="1:1" ht="14.5" x14ac:dyDescent="0.35">
      <c r="A20" s="80" t="s">
        <v>139</v>
      </c>
    </row>
    <row r="21" spans="1:1" ht="14.5" x14ac:dyDescent="0.35">
      <c r="A21" s="12" t="s">
        <v>60</v>
      </c>
    </row>
    <row r="22" spans="1:1" ht="14.5" x14ac:dyDescent="0.35">
      <c r="A22" s="12" t="s">
        <v>61</v>
      </c>
    </row>
    <row r="23" spans="1:1" ht="14.5" x14ac:dyDescent="0.35">
      <c r="A23" s="12" t="s">
        <v>53</v>
      </c>
    </row>
    <row r="24" spans="1:1" ht="14.5" x14ac:dyDescent="0.35">
      <c r="A24" s="12" t="s">
        <v>54</v>
      </c>
    </row>
    <row r="25" spans="1:1" ht="14.5" x14ac:dyDescent="0.35">
      <c r="A25" s="12" t="s">
        <v>62</v>
      </c>
    </row>
    <row r="26" spans="1:1" ht="14.5" x14ac:dyDescent="0.35">
      <c r="A26" s="12" t="s">
        <v>55</v>
      </c>
    </row>
    <row r="27" spans="1:1" ht="14.5" x14ac:dyDescent="0.35">
      <c r="A27" s="12" t="s">
        <v>56</v>
      </c>
    </row>
    <row r="28" spans="1:1" ht="14.5" x14ac:dyDescent="0.35">
      <c r="A28" s="12" t="s">
        <v>57</v>
      </c>
    </row>
    <row r="29" spans="1:1" ht="14.5" x14ac:dyDescent="0.35">
      <c r="A29" s="12" t="s">
        <v>63</v>
      </c>
    </row>
    <row r="30" spans="1:1" ht="14.5" x14ac:dyDescent="0.35">
      <c r="A30" s="12" t="s">
        <v>64</v>
      </c>
    </row>
    <row r="31" spans="1:1" ht="14.5" x14ac:dyDescent="0.35">
      <c r="A31" s="12" t="s">
        <v>74</v>
      </c>
    </row>
    <row r="32" spans="1:1" ht="14.5" x14ac:dyDescent="0.35">
      <c r="A32" s="12"/>
    </row>
    <row r="33" spans="1:1" ht="14.5" x14ac:dyDescent="0.35">
      <c r="A33" s="80" t="s">
        <v>140</v>
      </c>
    </row>
    <row r="34" spans="1:1" ht="14.5" x14ac:dyDescent="0.35">
      <c r="A34" s="80" t="s">
        <v>141</v>
      </c>
    </row>
    <row r="35" spans="1:1" ht="14.5" x14ac:dyDescent="0.35">
      <c r="A35" s="80"/>
    </row>
    <row r="36" spans="1:1" ht="14.5" x14ac:dyDescent="0.35">
      <c r="A36" s="81" t="s">
        <v>46</v>
      </c>
    </row>
    <row r="37" spans="1:1" ht="14.5" x14ac:dyDescent="0.35">
      <c r="A37" s="80" t="s">
        <v>45</v>
      </c>
    </row>
    <row r="38" spans="1:1" ht="58" x14ac:dyDescent="0.25">
      <c r="A38" s="82" t="s">
        <v>142</v>
      </c>
    </row>
    <row r="39" spans="1:1" ht="14.5" x14ac:dyDescent="0.25">
      <c r="A39" s="11"/>
    </row>
    <row r="40" spans="1:1" ht="14.5" x14ac:dyDescent="0.25">
      <c r="A40" s="10" t="s">
        <v>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0"/>
  <sheetViews>
    <sheetView showGridLines="0" zoomScale="80" zoomScaleNormal="80" workbookViewId="0"/>
  </sheetViews>
  <sheetFormatPr defaultRowHeight="14.5" x14ac:dyDescent="0.35"/>
  <cols>
    <col min="1" max="1" width="32.26953125" customWidth="1"/>
    <col min="2" max="10" width="25.7265625" style="1" customWidth="1"/>
    <col min="11" max="28" width="12.7265625" style="1" customWidth="1"/>
  </cols>
  <sheetData>
    <row r="1" spans="1:28" ht="15.5" x14ac:dyDescent="0.35">
      <c r="A1" s="44" t="s">
        <v>82</v>
      </c>
      <c r="B1" s="23"/>
      <c r="C1" s="23"/>
      <c r="D1" s="23"/>
      <c r="E1" s="23"/>
    </row>
    <row r="2" spans="1:28" x14ac:dyDescent="0.35">
      <c r="A2" s="22" t="s">
        <v>114</v>
      </c>
      <c r="B2" s="45"/>
      <c r="C2" s="45"/>
      <c r="D2" s="45"/>
      <c r="E2" s="45"/>
    </row>
    <row r="4" spans="1:28" x14ac:dyDescent="0.35">
      <c r="A4" s="30"/>
      <c r="B4" s="83" t="s">
        <v>35</v>
      </c>
      <c r="C4" s="83"/>
      <c r="D4" s="83"/>
      <c r="E4" s="83" t="s">
        <v>36</v>
      </c>
      <c r="F4" s="83"/>
      <c r="G4" s="83"/>
      <c r="H4" s="83" t="s">
        <v>7</v>
      </c>
      <c r="I4" s="83"/>
      <c r="J4" s="83"/>
    </row>
    <row r="5" spans="1:28" x14ac:dyDescent="0.35">
      <c r="A5" s="5" t="s">
        <v>87</v>
      </c>
      <c r="B5" s="50" t="s">
        <v>84</v>
      </c>
      <c r="C5" s="50" t="s">
        <v>85</v>
      </c>
      <c r="D5" s="50" t="s">
        <v>86</v>
      </c>
      <c r="E5" s="50" t="s">
        <v>84</v>
      </c>
      <c r="F5" s="50" t="s">
        <v>85</v>
      </c>
      <c r="G5" s="50" t="s">
        <v>86</v>
      </c>
      <c r="H5" s="50" t="s">
        <v>84</v>
      </c>
      <c r="I5" s="50" t="s">
        <v>85</v>
      </c>
      <c r="J5" s="50" t="s">
        <v>86</v>
      </c>
      <c r="K5" s="3"/>
      <c r="L5" s="3"/>
      <c r="M5" s="3"/>
      <c r="N5" s="3"/>
      <c r="O5" s="3"/>
      <c r="P5" s="3"/>
      <c r="Q5" s="3"/>
      <c r="R5" s="3"/>
      <c r="S5" s="3"/>
      <c r="T5" s="3"/>
      <c r="U5" s="3"/>
      <c r="V5" s="3"/>
      <c r="W5" s="3"/>
      <c r="X5" s="3"/>
      <c r="Y5" s="3"/>
      <c r="Z5" s="3"/>
      <c r="AA5" s="3"/>
      <c r="AB5" s="3"/>
    </row>
    <row r="6" spans="1:28" x14ac:dyDescent="0.35">
      <c r="A6" s="48" t="s">
        <v>0</v>
      </c>
      <c r="B6" s="59">
        <v>81.3</v>
      </c>
      <c r="C6" s="59">
        <v>80.8</v>
      </c>
      <c r="D6" s="59">
        <v>81.8</v>
      </c>
      <c r="E6" s="59">
        <v>16</v>
      </c>
      <c r="F6" s="59">
        <v>15.6</v>
      </c>
      <c r="G6" s="59">
        <v>16.5</v>
      </c>
      <c r="H6" s="59">
        <v>2.7</v>
      </c>
      <c r="I6" s="59">
        <v>2.5</v>
      </c>
      <c r="J6" s="59">
        <v>2.9</v>
      </c>
      <c r="K6" s="4"/>
      <c r="L6" s="4"/>
      <c r="M6" s="26"/>
      <c r="N6" s="26"/>
      <c r="O6" s="26"/>
      <c r="P6" s="26"/>
      <c r="Q6" s="26"/>
      <c r="R6" s="26"/>
      <c r="S6" s="26"/>
      <c r="T6" s="26"/>
      <c r="U6" s="26"/>
      <c r="V6" s="18"/>
      <c r="W6" s="4"/>
      <c r="X6" s="4"/>
      <c r="Y6" s="4"/>
      <c r="Z6" s="4"/>
      <c r="AA6" s="4"/>
      <c r="AB6" s="4"/>
    </row>
    <row r="7" spans="1:28" x14ac:dyDescent="0.35">
      <c r="A7" s="49"/>
      <c r="B7" s="59"/>
      <c r="C7" s="59"/>
      <c r="D7" s="59"/>
      <c r="E7" s="59"/>
      <c r="F7" s="59"/>
      <c r="G7" s="59"/>
      <c r="H7" s="59"/>
      <c r="I7" s="59"/>
      <c r="J7" s="59"/>
      <c r="K7" s="4"/>
      <c r="L7" s="4"/>
      <c r="M7" s="26"/>
      <c r="N7" s="26"/>
      <c r="O7" s="26"/>
      <c r="P7" s="26"/>
      <c r="Q7" s="26"/>
      <c r="R7" s="26"/>
      <c r="S7" s="26"/>
      <c r="T7" s="26"/>
      <c r="U7" s="26"/>
      <c r="V7" s="18"/>
      <c r="W7" s="4"/>
      <c r="X7" s="4"/>
      <c r="Y7" s="4"/>
      <c r="Z7" s="4"/>
      <c r="AA7" s="4"/>
      <c r="AB7" s="4"/>
    </row>
    <row r="8" spans="1:28" x14ac:dyDescent="0.35">
      <c r="A8" s="48" t="s">
        <v>8</v>
      </c>
      <c r="B8" s="59"/>
      <c r="C8" s="59"/>
      <c r="D8" s="59"/>
      <c r="E8" s="59"/>
      <c r="F8" s="59"/>
      <c r="G8" s="59"/>
      <c r="H8" s="59"/>
      <c r="I8" s="59"/>
      <c r="J8" s="59"/>
      <c r="K8" s="4"/>
      <c r="L8" s="4"/>
      <c r="M8" s="26"/>
      <c r="N8" s="26"/>
      <c r="O8" s="26"/>
      <c r="P8" s="26"/>
      <c r="Q8" s="26"/>
      <c r="R8" s="26"/>
      <c r="S8" s="26"/>
      <c r="T8" s="26"/>
      <c r="U8" s="26"/>
      <c r="V8" s="18"/>
      <c r="W8" s="4"/>
      <c r="X8" s="4"/>
      <c r="Y8" s="4"/>
      <c r="Z8" s="4"/>
      <c r="AA8" s="4"/>
      <c r="AB8" s="4"/>
    </row>
    <row r="9" spans="1:28" x14ac:dyDescent="0.35">
      <c r="A9" s="49" t="s">
        <v>1</v>
      </c>
      <c r="B9" s="59">
        <v>81.5</v>
      </c>
      <c r="C9" s="59">
        <v>80.900000000000006</v>
      </c>
      <c r="D9" s="59">
        <v>82.1</v>
      </c>
      <c r="E9" s="59">
        <v>15.9</v>
      </c>
      <c r="F9" s="59">
        <v>15.3</v>
      </c>
      <c r="G9" s="59">
        <v>16.5</v>
      </c>
      <c r="H9" s="59">
        <v>2.6</v>
      </c>
      <c r="I9" s="59">
        <v>2.2999999999999998</v>
      </c>
      <c r="J9" s="59">
        <v>2.9</v>
      </c>
      <c r="K9" s="4"/>
      <c r="L9" s="4"/>
      <c r="M9" s="26"/>
      <c r="N9" s="26"/>
      <c r="O9" s="26"/>
      <c r="P9" s="26"/>
      <c r="Q9" s="26"/>
      <c r="R9" s="26"/>
      <c r="S9" s="26"/>
      <c r="T9" s="26"/>
      <c r="U9" s="26"/>
      <c r="V9" s="18"/>
      <c r="W9" s="4"/>
      <c r="X9" s="4"/>
      <c r="Y9" s="4"/>
      <c r="Z9" s="4"/>
      <c r="AA9" s="4"/>
      <c r="AB9" s="4"/>
    </row>
    <row r="10" spans="1:28" x14ac:dyDescent="0.35">
      <c r="A10" s="49" t="s">
        <v>2</v>
      </c>
      <c r="B10" s="59">
        <v>81.099999999999994</v>
      </c>
      <c r="C10" s="59">
        <v>80.400000000000006</v>
      </c>
      <c r="D10" s="59">
        <v>81.7</v>
      </c>
      <c r="E10" s="59">
        <v>16.2</v>
      </c>
      <c r="F10" s="59">
        <v>15.6</v>
      </c>
      <c r="G10" s="59">
        <v>16.8</v>
      </c>
      <c r="H10" s="59">
        <v>2.7</v>
      </c>
      <c r="I10" s="59">
        <v>2.5</v>
      </c>
      <c r="J10" s="59">
        <v>3</v>
      </c>
      <c r="K10" s="4"/>
      <c r="L10" s="4"/>
      <c r="M10" s="26"/>
      <c r="N10" s="26"/>
      <c r="O10" s="26"/>
      <c r="P10" s="26"/>
      <c r="Q10" s="26"/>
      <c r="R10" s="26"/>
      <c r="S10" s="26"/>
      <c r="T10" s="26"/>
      <c r="U10" s="26"/>
      <c r="V10" s="18"/>
      <c r="W10" s="4"/>
      <c r="X10" s="4"/>
      <c r="Y10" s="4"/>
      <c r="Z10" s="4"/>
      <c r="AA10" s="4"/>
      <c r="AB10" s="4"/>
    </row>
    <row r="11" spans="1:28" x14ac:dyDescent="0.35">
      <c r="A11" s="49"/>
      <c r="B11" s="59"/>
      <c r="C11" s="59"/>
      <c r="D11" s="59"/>
      <c r="E11" s="59"/>
      <c r="F11" s="59"/>
      <c r="G11" s="59"/>
      <c r="H11" s="59"/>
      <c r="I11" s="59"/>
      <c r="J11" s="59"/>
      <c r="K11" s="21"/>
      <c r="L11" s="21"/>
      <c r="M11" s="26"/>
      <c r="N11" s="26"/>
      <c r="O11" s="26"/>
      <c r="P11" s="26"/>
      <c r="Q11" s="26"/>
      <c r="R11" s="26"/>
      <c r="S11" s="26"/>
      <c r="T11" s="26"/>
      <c r="U11" s="26"/>
      <c r="V11" s="18"/>
      <c r="W11" s="21"/>
      <c r="X11" s="21"/>
      <c r="Y11" s="21"/>
      <c r="Z11" s="21"/>
      <c r="AA11" s="21"/>
      <c r="AB11" s="21"/>
    </row>
    <row r="12" spans="1:28" x14ac:dyDescent="0.35">
      <c r="A12" s="48" t="s">
        <v>9</v>
      </c>
      <c r="B12" s="59"/>
      <c r="C12" s="59"/>
      <c r="D12" s="59"/>
      <c r="E12" s="59"/>
      <c r="F12" s="59"/>
      <c r="G12" s="59"/>
      <c r="H12" s="59"/>
      <c r="I12" s="59"/>
      <c r="J12" s="59"/>
      <c r="K12" s="4"/>
      <c r="L12" s="4"/>
      <c r="M12" s="26"/>
      <c r="N12" s="26"/>
      <c r="O12" s="26"/>
      <c r="P12" s="26"/>
      <c r="Q12" s="26"/>
      <c r="R12" s="26"/>
      <c r="S12" s="26"/>
      <c r="T12" s="26"/>
      <c r="U12" s="26"/>
      <c r="V12" s="18"/>
      <c r="W12" s="4"/>
      <c r="X12" s="4"/>
      <c r="Y12" s="4"/>
      <c r="Z12" s="4"/>
      <c r="AA12" s="4"/>
      <c r="AB12" s="4"/>
    </row>
    <row r="13" spans="1:28" x14ac:dyDescent="0.35">
      <c r="A13" s="49" t="s">
        <v>76</v>
      </c>
      <c r="B13" s="59">
        <v>87.2</v>
      </c>
      <c r="C13" s="59">
        <v>86.1</v>
      </c>
      <c r="D13" s="59">
        <v>88.3</v>
      </c>
      <c r="E13" s="59">
        <v>11.4</v>
      </c>
      <c r="F13" s="59">
        <v>10.4</v>
      </c>
      <c r="G13" s="59">
        <v>12.5</v>
      </c>
      <c r="H13" s="59">
        <v>1.4</v>
      </c>
      <c r="I13" s="59">
        <v>1</v>
      </c>
      <c r="J13" s="59">
        <v>1.9</v>
      </c>
      <c r="K13" s="4"/>
      <c r="L13" s="4"/>
      <c r="M13" s="26"/>
      <c r="N13" s="26"/>
      <c r="O13" s="26"/>
      <c r="P13" s="26"/>
      <c r="Q13" s="26"/>
      <c r="R13" s="26"/>
      <c r="S13" s="26"/>
      <c r="T13" s="26"/>
      <c r="U13" s="26"/>
      <c r="V13" s="18"/>
      <c r="W13" s="4"/>
      <c r="X13" s="4"/>
      <c r="Y13" s="4"/>
      <c r="Z13" s="4"/>
      <c r="AA13" s="4"/>
      <c r="AB13" s="4"/>
    </row>
    <row r="14" spans="1:28" x14ac:dyDescent="0.35">
      <c r="A14" s="49" t="s">
        <v>77</v>
      </c>
      <c r="B14" s="59">
        <v>85.2</v>
      </c>
      <c r="C14" s="59">
        <v>84.4</v>
      </c>
      <c r="D14" s="59">
        <v>86.1</v>
      </c>
      <c r="E14" s="59">
        <v>13.7</v>
      </c>
      <c r="F14" s="59">
        <v>12.9</v>
      </c>
      <c r="G14" s="59">
        <v>14.5</v>
      </c>
      <c r="H14" s="59">
        <v>1.1000000000000001</v>
      </c>
      <c r="I14" s="59">
        <v>0.8</v>
      </c>
      <c r="J14" s="59">
        <v>1.3</v>
      </c>
      <c r="K14" s="4"/>
      <c r="L14" s="4"/>
      <c r="M14" s="26"/>
      <c r="N14" s="26"/>
      <c r="O14" s="26"/>
      <c r="P14" s="26"/>
      <c r="Q14" s="26"/>
      <c r="R14" s="26"/>
      <c r="S14" s="26"/>
      <c r="T14" s="26"/>
      <c r="U14" s="26"/>
      <c r="V14" s="18"/>
      <c r="W14" s="4"/>
      <c r="X14" s="4"/>
      <c r="Y14" s="4"/>
      <c r="Z14" s="4"/>
      <c r="AA14" s="4"/>
      <c r="AB14" s="4"/>
    </row>
    <row r="15" spans="1:28" x14ac:dyDescent="0.35">
      <c r="A15" s="49" t="s">
        <v>78</v>
      </c>
      <c r="B15" s="59">
        <v>81.7</v>
      </c>
      <c r="C15" s="59">
        <v>80.900000000000006</v>
      </c>
      <c r="D15" s="59">
        <v>82.5</v>
      </c>
      <c r="E15" s="59">
        <v>16.100000000000001</v>
      </c>
      <c r="F15" s="59">
        <v>15.4</v>
      </c>
      <c r="G15" s="59">
        <v>16.899999999999999</v>
      </c>
      <c r="H15" s="59">
        <v>2.2000000000000002</v>
      </c>
      <c r="I15" s="59">
        <v>1.9</v>
      </c>
      <c r="J15" s="59">
        <v>2.5</v>
      </c>
      <c r="K15" s="4"/>
      <c r="L15" s="4"/>
      <c r="M15" s="26"/>
      <c r="N15" s="26"/>
      <c r="O15" s="26"/>
      <c r="P15" s="26"/>
      <c r="Q15" s="26"/>
      <c r="R15" s="26"/>
      <c r="S15" s="26"/>
      <c r="T15" s="26"/>
      <c r="U15" s="26"/>
      <c r="V15" s="18"/>
      <c r="W15" s="4"/>
      <c r="X15" s="4"/>
      <c r="Y15" s="4"/>
      <c r="Z15" s="4"/>
      <c r="AA15" s="4"/>
      <c r="AB15" s="4"/>
    </row>
    <row r="16" spans="1:28" x14ac:dyDescent="0.35">
      <c r="A16" s="49" t="s">
        <v>11</v>
      </c>
      <c r="B16" s="59">
        <v>72</v>
      </c>
      <c r="C16" s="59">
        <v>71</v>
      </c>
      <c r="D16" s="59">
        <v>72.900000000000006</v>
      </c>
      <c r="E16" s="59">
        <v>21.8</v>
      </c>
      <c r="F16" s="59">
        <v>21</v>
      </c>
      <c r="G16" s="59">
        <v>22.7</v>
      </c>
      <c r="H16" s="59">
        <v>6.2</v>
      </c>
      <c r="I16" s="59">
        <v>5.7</v>
      </c>
      <c r="J16" s="59">
        <v>6.8</v>
      </c>
      <c r="K16" s="4"/>
      <c r="L16" s="4"/>
      <c r="M16" s="26"/>
      <c r="N16" s="26"/>
      <c r="O16" s="26"/>
      <c r="P16" s="26"/>
      <c r="Q16" s="26"/>
      <c r="R16" s="26"/>
      <c r="S16" s="26"/>
      <c r="T16" s="26"/>
      <c r="U16" s="26"/>
      <c r="V16" s="18"/>
      <c r="W16" s="4"/>
      <c r="X16" s="4"/>
      <c r="Y16" s="4"/>
      <c r="Z16" s="4"/>
      <c r="AA16" s="4"/>
      <c r="AB16" s="4"/>
    </row>
    <row r="17" spans="1:28" x14ac:dyDescent="0.35">
      <c r="A17" s="49"/>
      <c r="B17" s="59"/>
      <c r="C17" s="59"/>
      <c r="D17" s="59"/>
      <c r="E17" s="59"/>
      <c r="F17" s="59"/>
      <c r="G17" s="59"/>
      <c r="H17" s="59"/>
      <c r="I17" s="59"/>
      <c r="J17" s="59"/>
      <c r="K17" s="21"/>
      <c r="L17" s="21"/>
      <c r="M17" s="26"/>
      <c r="N17" s="26"/>
      <c r="O17" s="26"/>
      <c r="P17" s="26"/>
      <c r="Q17" s="26"/>
      <c r="R17" s="26"/>
      <c r="S17" s="26"/>
      <c r="T17" s="26"/>
      <c r="U17" s="26"/>
      <c r="V17" s="18"/>
      <c r="W17" s="21"/>
      <c r="X17" s="21"/>
      <c r="Y17" s="21"/>
      <c r="Z17" s="21"/>
      <c r="AA17" s="21"/>
      <c r="AB17" s="21"/>
    </row>
    <row r="18" spans="1:28" x14ac:dyDescent="0.35">
      <c r="A18" s="48" t="s">
        <v>10</v>
      </c>
      <c r="B18" s="59"/>
      <c r="C18" s="59"/>
      <c r="D18" s="59"/>
      <c r="E18" s="59"/>
      <c r="F18" s="59"/>
      <c r="G18" s="59"/>
      <c r="H18" s="59"/>
      <c r="I18" s="59"/>
      <c r="J18" s="59"/>
      <c r="K18" s="4"/>
      <c r="L18" s="4"/>
      <c r="M18" s="26"/>
      <c r="N18" s="26"/>
      <c r="O18" s="26"/>
      <c r="P18" s="26"/>
      <c r="Q18" s="26"/>
      <c r="R18" s="26"/>
      <c r="S18" s="26"/>
      <c r="T18" s="26"/>
      <c r="U18" s="26"/>
      <c r="V18" s="18"/>
      <c r="W18" s="4"/>
      <c r="X18" s="4"/>
      <c r="Y18" s="4"/>
      <c r="Z18" s="4"/>
      <c r="AA18" s="4"/>
      <c r="AB18" s="4"/>
    </row>
    <row r="19" spans="1:28" x14ac:dyDescent="0.35">
      <c r="A19" s="49" t="s">
        <v>4</v>
      </c>
      <c r="B19" s="59">
        <v>75</v>
      </c>
      <c r="C19" s="59">
        <v>74</v>
      </c>
      <c r="D19" s="59">
        <v>76.099999999999994</v>
      </c>
      <c r="E19" s="59">
        <v>20.5</v>
      </c>
      <c r="F19" s="59">
        <v>19.5</v>
      </c>
      <c r="G19" s="59">
        <v>21.5</v>
      </c>
      <c r="H19" s="59">
        <v>4.5</v>
      </c>
      <c r="I19" s="59">
        <v>4</v>
      </c>
      <c r="J19" s="59">
        <v>5</v>
      </c>
      <c r="K19" s="4"/>
      <c r="L19" s="4"/>
      <c r="M19" s="26"/>
      <c r="N19" s="26"/>
      <c r="O19" s="26"/>
      <c r="P19" s="26"/>
      <c r="Q19" s="26"/>
      <c r="R19" s="26"/>
      <c r="S19" s="26"/>
      <c r="T19" s="26"/>
      <c r="U19" s="26"/>
      <c r="V19" s="18"/>
      <c r="W19" s="4"/>
      <c r="X19" s="4"/>
      <c r="Y19" s="4"/>
      <c r="Z19" s="4"/>
      <c r="AA19" s="4"/>
      <c r="AB19" s="4"/>
    </row>
    <row r="20" spans="1:28" x14ac:dyDescent="0.35">
      <c r="A20" s="49" t="s">
        <v>5</v>
      </c>
      <c r="B20" s="59">
        <v>81.7</v>
      </c>
      <c r="C20" s="59">
        <v>80.900000000000006</v>
      </c>
      <c r="D20" s="59">
        <v>82.5</v>
      </c>
      <c r="E20" s="59">
        <v>16.2</v>
      </c>
      <c r="F20" s="59">
        <v>15.5</v>
      </c>
      <c r="G20" s="59">
        <v>17</v>
      </c>
      <c r="H20" s="59">
        <v>2.1</v>
      </c>
      <c r="I20" s="59">
        <v>1.8</v>
      </c>
      <c r="J20" s="59">
        <v>2.4</v>
      </c>
      <c r="K20" s="4"/>
      <c r="L20" s="4"/>
      <c r="M20" s="26"/>
      <c r="N20" s="26"/>
      <c r="O20" s="26"/>
      <c r="P20" s="26"/>
      <c r="Q20" s="26"/>
      <c r="R20" s="26"/>
      <c r="S20" s="26"/>
      <c r="T20" s="26"/>
      <c r="U20" s="26"/>
      <c r="V20" s="18"/>
      <c r="W20" s="4"/>
      <c r="X20" s="4"/>
      <c r="Y20" s="4"/>
      <c r="Z20" s="4"/>
      <c r="AA20" s="4"/>
      <c r="AB20" s="4"/>
    </row>
    <row r="21" spans="1:28" x14ac:dyDescent="0.35">
      <c r="A21" s="49" t="s">
        <v>6</v>
      </c>
      <c r="B21" s="59">
        <v>86.3</v>
      </c>
      <c r="C21" s="59">
        <v>85.7</v>
      </c>
      <c r="D21" s="59">
        <v>87</v>
      </c>
      <c r="E21" s="59">
        <v>12.6</v>
      </c>
      <c r="F21" s="59">
        <v>11.9</v>
      </c>
      <c r="G21" s="59">
        <v>13.2</v>
      </c>
      <c r="H21" s="59">
        <v>1.1000000000000001</v>
      </c>
      <c r="I21" s="59">
        <v>0.9</v>
      </c>
      <c r="J21" s="59">
        <v>1.3</v>
      </c>
      <c r="K21" s="4"/>
      <c r="L21" s="4"/>
      <c r="M21" s="26"/>
      <c r="N21" s="26"/>
      <c r="O21" s="26"/>
      <c r="P21" s="26"/>
      <c r="Q21" s="26"/>
      <c r="R21" s="26"/>
      <c r="S21" s="26"/>
      <c r="T21" s="26"/>
      <c r="U21" s="26"/>
      <c r="V21" s="18"/>
      <c r="W21" s="4"/>
      <c r="X21" s="4"/>
      <c r="Y21" s="4"/>
      <c r="Z21" s="4"/>
      <c r="AA21" s="4"/>
      <c r="AB21" s="4"/>
    </row>
    <row r="22" spans="1:28" x14ac:dyDescent="0.35">
      <c r="A22" s="49" t="s">
        <v>3</v>
      </c>
      <c r="B22" s="59">
        <v>71.8</v>
      </c>
      <c r="C22" s="59">
        <v>69.099999999999994</v>
      </c>
      <c r="D22" s="59">
        <v>74.2</v>
      </c>
      <c r="E22" s="59">
        <v>19.3</v>
      </c>
      <c r="F22" s="59">
        <v>17.2</v>
      </c>
      <c r="G22" s="59">
        <v>21.6</v>
      </c>
      <c r="H22" s="59">
        <v>8.9</v>
      </c>
      <c r="I22" s="59">
        <v>7.4</v>
      </c>
      <c r="J22" s="59">
        <v>10.7</v>
      </c>
    </row>
    <row r="23" spans="1:28" x14ac:dyDescent="0.35">
      <c r="J23" s="21"/>
    </row>
    <row r="24" spans="1:28" x14ac:dyDescent="0.35">
      <c r="A24" s="58" t="s">
        <v>90</v>
      </c>
      <c r="B24" s="57"/>
    </row>
    <row r="30" spans="1:28" x14ac:dyDescent="0.35">
      <c r="K30" s="3"/>
      <c r="L30" s="3"/>
      <c r="M30" s="3"/>
      <c r="N30" s="3"/>
      <c r="O30" s="3"/>
      <c r="P30" s="3"/>
      <c r="Q30" s="3"/>
      <c r="R30" s="3"/>
      <c r="S30" s="3"/>
      <c r="T30" s="3"/>
      <c r="U30" s="3"/>
      <c r="V30" s="3"/>
      <c r="W30" s="3"/>
      <c r="X30" s="3"/>
      <c r="Y30" s="3"/>
      <c r="Z30" s="3"/>
      <c r="AA30" s="3"/>
      <c r="AB30" s="3"/>
    </row>
  </sheetData>
  <mergeCells count="3">
    <mergeCell ref="B4:D4"/>
    <mergeCell ref="E4:G4"/>
    <mergeCell ref="H4:J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A007-279C-4E33-8345-55AD42E42718}">
  <dimension ref="A1:AB44"/>
  <sheetViews>
    <sheetView showGridLines="0" zoomScale="80" zoomScaleNormal="80" workbookViewId="0">
      <selection activeCell="A3" sqref="A3"/>
    </sheetView>
  </sheetViews>
  <sheetFormatPr defaultRowHeight="14.5" x14ac:dyDescent="0.35"/>
  <cols>
    <col min="1" max="1" width="32.26953125" bestFit="1" customWidth="1"/>
    <col min="2" max="19" width="15.7265625" style="1" customWidth="1"/>
    <col min="20" max="28" width="12.7265625" style="1" customWidth="1"/>
  </cols>
  <sheetData>
    <row r="1" spans="1:28" ht="15.5" x14ac:dyDescent="0.35">
      <c r="A1" s="44" t="s">
        <v>83</v>
      </c>
    </row>
    <row r="2" spans="1:28" x14ac:dyDescent="0.35">
      <c r="A2" s="23" t="s">
        <v>115</v>
      </c>
      <c r="B2" s="23"/>
      <c r="C2" s="23"/>
      <c r="D2" s="23"/>
      <c r="E2" s="23"/>
      <c r="F2" s="23"/>
      <c r="G2" s="23"/>
      <c r="H2" s="23"/>
      <c r="I2" s="23"/>
      <c r="J2" s="23"/>
      <c r="K2" s="23"/>
      <c r="L2" s="23"/>
      <c r="M2" s="23"/>
      <c r="N2" s="23"/>
      <c r="O2" s="23"/>
      <c r="P2" s="23"/>
      <c r="Q2" s="23"/>
      <c r="R2" s="23"/>
      <c r="T2"/>
      <c r="U2"/>
      <c r="V2"/>
      <c r="W2"/>
      <c r="X2"/>
      <c r="Y2"/>
      <c r="Z2"/>
      <c r="AA2"/>
      <c r="AB2"/>
    </row>
    <row r="3" spans="1:28" x14ac:dyDescent="0.35">
      <c r="A3" s="2"/>
      <c r="T3"/>
      <c r="U3"/>
      <c r="V3"/>
      <c r="W3"/>
      <c r="X3"/>
      <c r="Y3"/>
      <c r="Z3"/>
      <c r="AA3"/>
      <c r="AB3"/>
    </row>
    <row r="4" spans="1:28" s="6" customFormat="1" ht="30.75" customHeight="1" x14ac:dyDescent="0.35">
      <c r="A4" s="30"/>
      <c r="B4" s="83" t="s">
        <v>17</v>
      </c>
      <c r="C4" s="83"/>
      <c r="D4" s="83"/>
      <c r="E4" s="83" t="s">
        <v>12</v>
      </c>
      <c r="F4" s="83"/>
      <c r="G4" s="83"/>
      <c r="H4" s="83" t="s">
        <v>13</v>
      </c>
      <c r="I4" s="83"/>
      <c r="J4" s="83"/>
      <c r="K4" s="83" t="s">
        <v>16</v>
      </c>
      <c r="L4" s="83"/>
      <c r="M4" s="83"/>
      <c r="N4" s="83" t="s">
        <v>14</v>
      </c>
      <c r="O4" s="83"/>
      <c r="P4" s="83"/>
      <c r="Q4" s="83" t="s">
        <v>15</v>
      </c>
      <c r="R4" s="83"/>
      <c r="S4" s="83"/>
    </row>
    <row r="5" spans="1:28" x14ac:dyDescent="0.35">
      <c r="A5" s="5" t="s">
        <v>87</v>
      </c>
      <c r="B5" s="50" t="s">
        <v>84</v>
      </c>
      <c r="C5" s="50" t="s">
        <v>85</v>
      </c>
      <c r="D5" s="50" t="s">
        <v>86</v>
      </c>
      <c r="E5" s="50" t="s">
        <v>84</v>
      </c>
      <c r="F5" s="50" t="s">
        <v>85</v>
      </c>
      <c r="G5" s="50" t="s">
        <v>86</v>
      </c>
      <c r="H5" s="50" t="s">
        <v>84</v>
      </c>
      <c r="I5" s="50" t="s">
        <v>85</v>
      </c>
      <c r="J5" s="50" t="s">
        <v>86</v>
      </c>
      <c r="K5" s="50" t="s">
        <v>84</v>
      </c>
      <c r="L5" s="50" t="s">
        <v>85</v>
      </c>
      <c r="M5" s="50" t="s">
        <v>86</v>
      </c>
      <c r="N5" s="50" t="s">
        <v>84</v>
      </c>
      <c r="O5" s="50" t="s">
        <v>85</v>
      </c>
      <c r="P5" s="50" t="s">
        <v>86</v>
      </c>
      <c r="Q5" s="50" t="s">
        <v>84</v>
      </c>
      <c r="R5" s="50" t="s">
        <v>85</v>
      </c>
      <c r="S5" s="50" t="s">
        <v>86</v>
      </c>
      <c r="T5"/>
      <c r="U5"/>
      <c r="V5"/>
      <c r="W5"/>
      <c r="X5"/>
      <c r="Y5"/>
      <c r="Z5"/>
      <c r="AA5"/>
      <c r="AB5"/>
    </row>
    <row r="6" spans="1:28" x14ac:dyDescent="0.35">
      <c r="A6" s="48" t="s">
        <v>0</v>
      </c>
      <c r="B6" s="59">
        <v>6</v>
      </c>
      <c r="C6" s="59">
        <v>4.5</v>
      </c>
      <c r="D6" s="59">
        <v>8.1</v>
      </c>
      <c r="E6" s="59">
        <v>6</v>
      </c>
      <c r="F6" s="59">
        <v>4.5</v>
      </c>
      <c r="G6" s="59">
        <v>8</v>
      </c>
      <c r="H6" s="59">
        <v>35.299999999999997</v>
      </c>
      <c r="I6" s="59">
        <v>31.9</v>
      </c>
      <c r="J6" s="59">
        <v>38.799999999999997</v>
      </c>
      <c r="K6" s="59">
        <v>25.5</v>
      </c>
      <c r="L6" s="59">
        <v>22.5</v>
      </c>
      <c r="M6" s="59">
        <v>28.7</v>
      </c>
      <c r="N6" s="59">
        <v>16.5</v>
      </c>
      <c r="O6" s="59">
        <v>13.9</v>
      </c>
      <c r="P6" s="59">
        <v>19.5</v>
      </c>
      <c r="Q6" s="59">
        <v>19.2</v>
      </c>
      <c r="R6" s="59">
        <v>16.3</v>
      </c>
      <c r="S6" s="59">
        <v>22.4</v>
      </c>
      <c r="T6"/>
      <c r="U6"/>
      <c r="V6"/>
      <c r="W6"/>
      <c r="X6"/>
      <c r="Y6"/>
      <c r="Z6"/>
      <c r="AA6"/>
      <c r="AB6"/>
    </row>
    <row r="7" spans="1:28" x14ac:dyDescent="0.35">
      <c r="A7" s="49"/>
      <c r="B7" s="59"/>
      <c r="C7" s="59"/>
      <c r="D7" s="59"/>
      <c r="E7" s="59"/>
      <c r="F7" s="59"/>
      <c r="G7" s="59"/>
      <c r="H7" s="59"/>
      <c r="I7" s="59"/>
      <c r="J7" s="59"/>
      <c r="K7" s="59"/>
      <c r="L7" s="59"/>
      <c r="M7" s="59"/>
      <c r="N7" s="59"/>
      <c r="O7" s="59"/>
      <c r="P7" s="59"/>
      <c r="Q7" s="59"/>
      <c r="R7" s="59"/>
      <c r="S7" s="59"/>
      <c r="T7"/>
      <c r="U7"/>
      <c r="V7"/>
      <c r="W7"/>
      <c r="X7"/>
      <c r="Y7"/>
      <c r="Z7"/>
      <c r="AA7"/>
      <c r="AB7"/>
    </row>
    <row r="8" spans="1:28" x14ac:dyDescent="0.35">
      <c r="A8" s="48" t="s">
        <v>8</v>
      </c>
      <c r="B8" s="59"/>
      <c r="C8" s="59"/>
      <c r="D8" s="59"/>
      <c r="E8" s="59"/>
      <c r="F8" s="59"/>
      <c r="G8" s="59"/>
      <c r="H8" s="59"/>
      <c r="I8" s="59"/>
      <c r="J8" s="59"/>
      <c r="K8" s="59"/>
      <c r="L8" s="59"/>
      <c r="M8" s="59"/>
      <c r="N8" s="59"/>
      <c r="O8" s="59"/>
      <c r="P8" s="59"/>
      <c r="Q8" s="59"/>
      <c r="R8" s="59"/>
      <c r="S8" s="59"/>
      <c r="T8"/>
      <c r="U8"/>
      <c r="V8"/>
      <c r="W8"/>
      <c r="X8"/>
      <c r="Y8"/>
      <c r="Z8"/>
      <c r="AA8"/>
      <c r="AB8"/>
    </row>
    <row r="9" spans="1:28" x14ac:dyDescent="0.35">
      <c r="A9" s="49" t="s">
        <v>1</v>
      </c>
      <c r="B9" s="59">
        <v>6.8</v>
      </c>
      <c r="C9" s="59">
        <v>4.5</v>
      </c>
      <c r="D9" s="59">
        <v>10</v>
      </c>
      <c r="E9" s="59">
        <v>5.0999999999999996</v>
      </c>
      <c r="F9" s="59">
        <v>3.3</v>
      </c>
      <c r="G9" s="59">
        <v>8</v>
      </c>
      <c r="H9" s="59">
        <v>35.799999999999997</v>
      </c>
      <c r="I9" s="59">
        <v>31</v>
      </c>
      <c r="J9" s="59">
        <v>41</v>
      </c>
      <c r="K9" s="59">
        <v>25.2</v>
      </c>
      <c r="L9" s="59">
        <v>21.1</v>
      </c>
      <c r="M9" s="59">
        <v>29.9</v>
      </c>
      <c r="N9" s="59">
        <v>17</v>
      </c>
      <c r="O9" s="59">
        <v>13.2</v>
      </c>
      <c r="P9" s="59">
        <v>21.7</v>
      </c>
      <c r="Q9" s="59">
        <v>20.5</v>
      </c>
      <c r="R9" s="59">
        <v>16.2</v>
      </c>
      <c r="S9" s="59">
        <v>25.5</v>
      </c>
      <c r="T9"/>
      <c r="U9"/>
      <c r="V9"/>
      <c r="W9"/>
      <c r="X9"/>
      <c r="Y9"/>
      <c r="Z9"/>
      <c r="AA9"/>
      <c r="AB9"/>
    </row>
    <row r="10" spans="1:28" x14ac:dyDescent="0.35">
      <c r="A10" s="49" t="s">
        <v>2</v>
      </c>
      <c r="B10" s="59">
        <v>5.3</v>
      </c>
      <c r="C10" s="59">
        <v>3.4</v>
      </c>
      <c r="D10" s="59">
        <v>8.1999999999999993</v>
      </c>
      <c r="E10" s="59">
        <v>6.9</v>
      </c>
      <c r="F10" s="59">
        <v>4.7</v>
      </c>
      <c r="G10" s="59">
        <v>10</v>
      </c>
      <c r="H10" s="59">
        <v>34.799999999999997</v>
      </c>
      <c r="I10" s="59">
        <v>30.1</v>
      </c>
      <c r="J10" s="59">
        <v>39.799999999999997</v>
      </c>
      <c r="K10" s="59">
        <v>25.7</v>
      </c>
      <c r="L10" s="59">
        <v>21.6</v>
      </c>
      <c r="M10" s="59">
        <v>30.3</v>
      </c>
      <c r="N10" s="59">
        <v>16</v>
      </c>
      <c r="O10" s="59">
        <v>12.6</v>
      </c>
      <c r="P10" s="59">
        <v>20.100000000000001</v>
      </c>
      <c r="Q10" s="59">
        <v>18</v>
      </c>
      <c r="R10" s="59">
        <v>14.3</v>
      </c>
      <c r="S10" s="59">
        <v>22.3</v>
      </c>
      <c r="T10"/>
      <c r="U10"/>
      <c r="V10"/>
      <c r="W10"/>
      <c r="X10"/>
      <c r="Y10"/>
      <c r="Z10"/>
      <c r="AA10"/>
      <c r="AB10"/>
    </row>
    <row r="11" spans="1:28" x14ac:dyDescent="0.35">
      <c r="A11" s="49"/>
      <c r="B11" s="59"/>
      <c r="C11" s="59"/>
      <c r="D11" s="59"/>
      <c r="E11" s="59"/>
      <c r="F11" s="59"/>
      <c r="G11" s="59"/>
      <c r="H11" s="59"/>
      <c r="I11" s="59"/>
      <c r="J11" s="59"/>
      <c r="K11" s="59"/>
      <c r="L11" s="59"/>
      <c r="M11" s="59"/>
      <c r="N11" s="59"/>
      <c r="O11" s="59"/>
      <c r="P11" s="59"/>
      <c r="Q11" s="59"/>
      <c r="R11" s="59"/>
      <c r="S11" s="59"/>
      <c r="T11"/>
      <c r="U11"/>
      <c r="V11"/>
      <c r="W11"/>
      <c r="X11"/>
      <c r="Y11"/>
      <c r="Z11"/>
      <c r="AA11"/>
      <c r="AB11"/>
    </row>
    <row r="12" spans="1:28" x14ac:dyDescent="0.35">
      <c r="A12" s="48" t="s">
        <v>9</v>
      </c>
      <c r="B12" s="60"/>
      <c r="C12" s="60"/>
      <c r="D12" s="60"/>
      <c r="E12" s="60"/>
      <c r="F12" s="60"/>
      <c r="G12" s="60"/>
      <c r="H12" s="60"/>
      <c r="I12" s="60"/>
      <c r="J12" s="60"/>
      <c r="K12" s="60"/>
      <c r="L12" s="60"/>
      <c r="M12" s="60"/>
      <c r="N12" s="60"/>
      <c r="O12" s="60"/>
      <c r="P12" s="60"/>
      <c r="Q12" s="60"/>
      <c r="R12" s="60"/>
      <c r="S12" s="60"/>
      <c r="T12"/>
      <c r="U12"/>
      <c r="V12"/>
      <c r="W12"/>
      <c r="X12"/>
      <c r="Y12"/>
      <c r="Z12"/>
      <c r="AA12"/>
      <c r="AB12"/>
    </row>
    <row r="13" spans="1:28" x14ac:dyDescent="0.35">
      <c r="A13" s="49" t="s">
        <v>76</v>
      </c>
      <c r="B13" s="59" t="s">
        <v>43</v>
      </c>
      <c r="C13" s="59" t="s">
        <v>43</v>
      </c>
      <c r="D13" s="59" t="s">
        <v>43</v>
      </c>
      <c r="E13" s="59" t="s">
        <v>43</v>
      </c>
      <c r="F13" s="59" t="s">
        <v>43</v>
      </c>
      <c r="G13" s="59" t="s">
        <v>43</v>
      </c>
      <c r="H13" s="59" t="s">
        <v>43</v>
      </c>
      <c r="I13" s="59" t="s">
        <v>43</v>
      </c>
      <c r="J13" s="59" t="s">
        <v>43</v>
      </c>
      <c r="K13" s="59" t="s">
        <v>43</v>
      </c>
      <c r="L13" s="59" t="s">
        <v>43</v>
      </c>
      <c r="M13" s="59" t="s">
        <v>43</v>
      </c>
      <c r="N13" s="59" t="s">
        <v>43</v>
      </c>
      <c r="O13" s="59" t="s">
        <v>43</v>
      </c>
      <c r="P13" s="59" t="s">
        <v>43</v>
      </c>
      <c r="Q13" s="59" t="s">
        <v>43</v>
      </c>
      <c r="R13" s="59" t="s">
        <v>43</v>
      </c>
      <c r="S13" s="59" t="s">
        <v>43</v>
      </c>
      <c r="T13"/>
      <c r="U13"/>
      <c r="V13"/>
      <c r="W13"/>
      <c r="X13"/>
      <c r="Y13"/>
      <c r="Z13"/>
      <c r="AA13"/>
      <c r="AB13"/>
    </row>
    <row r="14" spans="1:28" x14ac:dyDescent="0.35">
      <c r="A14" s="49" t="s">
        <v>77</v>
      </c>
      <c r="B14" s="59" t="s">
        <v>43</v>
      </c>
      <c r="C14" s="59" t="s">
        <v>43</v>
      </c>
      <c r="D14" s="59" t="s">
        <v>43</v>
      </c>
      <c r="E14" s="59" t="s">
        <v>43</v>
      </c>
      <c r="F14" s="59" t="s">
        <v>43</v>
      </c>
      <c r="G14" s="59" t="s">
        <v>43</v>
      </c>
      <c r="H14" s="59" t="s">
        <v>43</v>
      </c>
      <c r="I14" s="59" t="s">
        <v>43</v>
      </c>
      <c r="J14" s="59" t="s">
        <v>43</v>
      </c>
      <c r="K14" s="59" t="s">
        <v>43</v>
      </c>
      <c r="L14" s="59" t="s">
        <v>43</v>
      </c>
      <c r="M14" s="59" t="s">
        <v>43</v>
      </c>
      <c r="N14" s="59" t="s">
        <v>43</v>
      </c>
      <c r="O14" s="59" t="s">
        <v>43</v>
      </c>
      <c r="P14" s="59" t="s">
        <v>43</v>
      </c>
      <c r="Q14" s="59" t="s">
        <v>43</v>
      </c>
      <c r="R14" s="59" t="s">
        <v>43</v>
      </c>
      <c r="S14" s="59" t="s">
        <v>43</v>
      </c>
      <c r="T14"/>
      <c r="U14"/>
      <c r="V14"/>
      <c r="W14"/>
      <c r="X14"/>
      <c r="Y14"/>
      <c r="Z14"/>
      <c r="AA14"/>
      <c r="AB14"/>
    </row>
    <row r="15" spans="1:28" x14ac:dyDescent="0.35">
      <c r="A15" s="49" t="s">
        <v>78</v>
      </c>
      <c r="B15" s="59">
        <v>4.0999999999999996</v>
      </c>
      <c r="C15" s="59">
        <v>2</v>
      </c>
      <c r="D15" s="59">
        <v>8</v>
      </c>
      <c r="E15" s="59">
        <v>3.2</v>
      </c>
      <c r="F15" s="59">
        <v>1.4</v>
      </c>
      <c r="G15" s="59">
        <v>7</v>
      </c>
      <c r="H15" s="59">
        <v>42.6</v>
      </c>
      <c r="I15" s="59">
        <v>35.1</v>
      </c>
      <c r="J15" s="59">
        <v>50.4</v>
      </c>
      <c r="K15" s="59">
        <v>16.100000000000001</v>
      </c>
      <c r="L15" s="59">
        <v>11.3</v>
      </c>
      <c r="M15" s="59">
        <v>22.5</v>
      </c>
      <c r="N15" s="59">
        <v>18.8</v>
      </c>
      <c r="O15" s="59">
        <v>13.4</v>
      </c>
      <c r="P15" s="59">
        <v>25.8</v>
      </c>
      <c r="Q15" s="59">
        <v>23.6</v>
      </c>
      <c r="R15" s="59">
        <v>17.5</v>
      </c>
      <c r="S15" s="59">
        <v>31</v>
      </c>
      <c r="T15"/>
      <c r="U15"/>
      <c r="V15"/>
      <c r="W15"/>
      <c r="X15"/>
      <c r="Y15"/>
      <c r="Z15"/>
      <c r="AA15"/>
      <c r="AB15"/>
    </row>
    <row r="16" spans="1:28" x14ac:dyDescent="0.35">
      <c r="A16" s="49" t="s">
        <v>11</v>
      </c>
      <c r="B16" s="59">
        <v>7.1</v>
      </c>
      <c r="C16" s="59">
        <v>5</v>
      </c>
      <c r="D16" s="61">
        <v>9.9</v>
      </c>
      <c r="E16" s="59">
        <v>6.5</v>
      </c>
      <c r="F16" s="59">
        <v>4.5999999999999996</v>
      </c>
      <c r="G16" s="59">
        <v>9.1999999999999993</v>
      </c>
      <c r="H16" s="59">
        <v>32.9</v>
      </c>
      <c r="I16" s="59">
        <v>28.9</v>
      </c>
      <c r="J16" s="59">
        <v>37.299999999999997</v>
      </c>
      <c r="K16" s="59">
        <v>34.9</v>
      </c>
      <c r="L16" s="59">
        <v>30.8</v>
      </c>
      <c r="M16" s="59">
        <v>39.299999999999997</v>
      </c>
      <c r="N16" s="59">
        <v>12.9</v>
      </c>
      <c r="O16" s="59">
        <v>10.199999999999999</v>
      </c>
      <c r="P16" s="59">
        <v>16.2</v>
      </c>
      <c r="Q16" s="59">
        <v>13.1</v>
      </c>
      <c r="R16" s="59">
        <v>10.3</v>
      </c>
      <c r="S16" s="59">
        <v>16.5</v>
      </c>
      <c r="T16"/>
      <c r="U16"/>
      <c r="V16"/>
      <c r="W16"/>
      <c r="X16"/>
      <c r="Y16"/>
      <c r="Z16"/>
      <c r="AA16"/>
      <c r="AB16"/>
    </row>
    <row r="17" spans="1:28" x14ac:dyDescent="0.35">
      <c r="A17" s="49"/>
      <c r="B17" s="59"/>
      <c r="C17" s="59"/>
      <c r="D17" s="59"/>
      <c r="E17" s="59"/>
      <c r="F17" s="59"/>
      <c r="G17" s="59"/>
      <c r="H17" s="59"/>
      <c r="I17" s="59"/>
      <c r="J17" s="59"/>
      <c r="K17" s="59"/>
      <c r="L17" s="59"/>
      <c r="M17" s="59"/>
      <c r="N17" s="59"/>
      <c r="O17" s="59"/>
      <c r="P17" s="59"/>
      <c r="Q17" s="59"/>
      <c r="R17" s="59"/>
      <c r="S17" s="59"/>
      <c r="T17"/>
      <c r="U17"/>
      <c r="V17"/>
      <c r="W17"/>
      <c r="X17"/>
      <c r="Y17"/>
      <c r="Z17"/>
      <c r="AA17"/>
      <c r="AB17"/>
    </row>
    <row r="18" spans="1:28" x14ac:dyDescent="0.35">
      <c r="A18" s="48" t="s">
        <v>10</v>
      </c>
      <c r="B18" s="60"/>
      <c r="C18" s="60"/>
      <c r="D18" s="60"/>
      <c r="E18" s="60"/>
      <c r="F18" s="60"/>
      <c r="G18" s="60"/>
      <c r="H18" s="60"/>
      <c r="I18" s="60"/>
      <c r="J18" s="60"/>
      <c r="K18" s="60"/>
      <c r="L18" s="60"/>
      <c r="M18" s="60"/>
      <c r="N18" s="60"/>
      <c r="O18" s="60"/>
      <c r="P18" s="60"/>
      <c r="Q18" s="60"/>
      <c r="R18" s="60"/>
      <c r="S18" s="60"/>
      <c r="T18"/>
      <c r="U18"/>
      <c r="V18"/>
      <c r="W18"/>
      <c r="X18"/>
      <c r="Y18"/>
      <c r="Z18"/>
      <c r="AA18"/>
      <c r="AB18"/>
    </row>
    <row r="19" spans="1:28" x14ac:dyDescent="0.35">
      <c r="A19" s="49" t="s">
        <v>4</v>
      </c>
      <c r="B19" s="59">
        <v>5.2</v>
      </c>
      <c r="C19" s="59">
        <v>3.3</v>
      </c>
      <c r="D19" s="59">
        <v>8.1999999999999993</v>
      </c>
      <c r="E19" s="59">
        <v>6.2</v>
      </c>
      <c r="F19" s="59">
        <v>4</v>
      </c>
      <c r="G19" s="59">
        <v>9.5</v>
      </c>
      <c r="H19" s="59">
        <v>35.4</v>
      </c>
      <c r="I19" s="59">
        <v>30.1</v>
      </c>
      <c r="J19" s="59">
        <v>41</v>
      </c>
      <c r="K19" s="59">
        <v>34.5</v>
      </c>
      <c r="L19" s="59">
        <v>29.4</v>
      </c>
      <c r="M19" s="59">
        <v>40</v>
      </c>
      <c r="N19" s="59">
        <v>12.9</v>
      </c>
      <c r="O19" s="59">
        <v>9.4</v>
      </c>
      <c r="P19" s="59">
        <v>17.399999999999999</v>
      </c>
      <c r="Q19" s="59">
        <v>15</v>
      </c>
      <c r="R19" s="59">
        <v>11.4</v>
      </c>
      <c r="S19" s="59">
        <v>19.5</v>
      </c>
      <c r="T19"/>
      <c r="U19"/>
      <c r="V19"/>
      <c r="W19"/>
      <c r="X19"/>
      <c r="Y19"/>
      <c r="Z19"/>
      <c r="AA19"/>
      <c r="AB19"/>
    </row>
    <row r="20" spans="1:28" x14ac:dyDescent="0.35">
      <c r="A20" s="49" t="s">
        <v>5</v>
      </c>
      <c r="B20" s="59">
        <v>3.2</v>
      </c>
      <c r="C20" s="59">
        <v>1.3</v>
      </c>
      <c r="D20" s="59">
        <v>7.5</v>
      </c>
      <c r="E20" s="59">
        <v>6.4</v>
      </c>
      <c r="F20" s="59">
        <v>3.7</v>
      </c>
      <c r="G20" s="59">
        <v>10.9</v>
      </c>
      <c r="H20" s="59">
        <v>40.4</v>
      </c>
      <c r="I20" s="59">
        <v>33.700000000000003</v>
      </c>
      <c r="J20" s="59">
        <v>47.6</v>
      </c>
      <c r="K20" s="59">
        <v>21.3</v>
      </c>
      <c r="L20" s="59">
        <v>16.3</v>
      </c>
      <c r="M20" s="59">
        <v>27.2</v>
      </c>
      <c r="N20" s="59">
        <v>19.100000000000001</v>
      </c>
      <c r="O20" s="59">
        <v>14</v>
      </c>
      <c r="P20" s="59">
        <v>25.7</v>
      </c>
      <c r="Q20" s="59">
        <v>17.3</v>
      </c>
      <c r="R20" s="59">
        <v>12.2</v>
      </c>
      <c r="S20" s="59">
        <v>24</v>
      </c>
      <c r="T20"/>
      <c r="U20"/>
      <c r="V20"/>
      <c r="W20"/>
      <c r="X20"/>
      <c r="Y20"/>
      <c r="Z20"/>
      <c r="AA20"/>
      <c r="AB20"/>
    </row>
    <row r="21" spans="1:28" x14ac:dyDescent="0.35">
      <c r="A21" s="49" t="s">
        <v>6</v>
      </c>
      <c r="B21" s="59">
        <v>7.6</v>
      </c>
      <c r="C21" s="59">
        <v>4.2</v>
      </c>
      <c r="D21" s="59">
        <v>13.1</v>
      </c>
      <c r="E21" s="59">
        <v>3</v>
      </c>
      <c r="F21" s="59">
        <v>1.2</v>
      </c>
      <c r="G21" s="59">
        <v>7.6</v>
      </c>
      <c r="H21" s="59">
        <v>38.5</v>
      </c>
      <c r="I21" s="59">
        <v>30.5</v>
      </c>
      <c r="J21" s="59">
        <v>47.1</v>
      </c>
      <c r="K21" s="59">
        <v>27.7</v>
      </c>
      <c r="L21" s="59">
        <v>20.7</v>
      </c>
      <c r="M21" s="59">
        <v>36.1</v>
      </c>
      <c r="N21" s="59">
        <v>22.3</v>
      </c>
      <c r="O21" s="59">
        <v>15.6</v>
      </c>
      <c r="P21" s="59">
        <v>30.9</v>
      </c>
      <c r="Q21" s="59">
        <v>11.7</v>
      </c>
      <c r="R21" s="59">
        <v>7</v>
      </c>
      <c r="S21" s="59">
        <v>18.899999999999999</v>
      </c>
      <c r="T21"/>
      <c r="U21"/>
      <c r="V21"/>
      <c r="W21"/>
      <c r="X21"/>
      <c r="Y21"/>
      <c r="Z21"/>
      <c r="AA21"/>
      <c r="AB21"/>
    </row>
    <row r="22" spans="1:28" x14ac:dyDescent="0.35">
      <c r="A22" s="49" t="s">
        <v>3</v>
      </c>
      <c r="B22" s="59">
        <v>10.5</v>
      </c>
      <c r="C22" s="59">
        <v>5.8</v>
      </c>
      <c r="D22" s="59">
        <v>18.2</v>
      </c>
      <c r="E22" s="59">
        <v>7.7</v>
      </c>
      <c r="F22" s="59">
        <v>3.9</v>
      </c>
      <c r="G22" s="59">
        <v>14.7</v>
      </c>
      <c r="H22" s="59">
        <v>25.2</v>
      </c>
      <c r="I22" s="59">
        <v>18.100000000000001</v>
      </c>
      <c r="J22" s="59">
        <v>34</v>
      </c>
      <c r="K22" s="59">
        <v>8.9</v>
      </c>
      <c r="L22" s="59">
        <v>5</v>
      </c>
      <c r="M22" s="59">
        <v>15.4</v>
      </c>
      <c r="N22" s="59">
        <v>15.8</v>
      </c>
      <c r="O22" s="59">
        <v>10</v>
      </c>
      <c r="P22" s="59">
        <v>24.2</v>
      </c>
      <c r="Q22" s="59">
        <v>37.6</v>
      </c>
      <c r="R22" s="59">
        <v>28.6</v>
      </c>
      <c r="S22" s="59">
        <v>47.5</v>
      </c>
      <c r="T22"/>
      <c r="U22"/>
      <c r="V22"/>
      <c r="W22"/>
      <c r="X22"/>
      <c r="Y22"/>
      <c r="Z22"/>
      <c r="AA22"/>
      <c r="AB22"/>
    </row>
    <row r="23" spans="1:28" x14ac:dyDescent="0.35">
      <c r="J23" s="21"/>
    </row>
    <row r="24" spans="1:28" x14ac:dyDescent="0.35">
      <c r="A24" s="58" t="s">
        <v>90</v>
      </c>
      <c r="B24" s="57"/>
    </row>
    <row r="27" spans="1:28" x14ac:dyDescent="0.35">
      <c r="B27" s="20"/>
      <c r="C27" s="20"/>
      <c r="D27" s="20"/>
      <c r="E27" s="20"/>
      <c r="F27" s="20"/>
      <c r="G27" s="20"/>
      <c r="H27" s="20"/>
      <c r="I27" s="20"/>
      <c r="J27" s="20"/>
      <c r="K27" s="20"/>
      <c r="L27" s="20"/>
      <c r="M27" s="20"/>
      <c r="N27" s="20"/>
      <c r="O27" s="20"/>
      <c r="P27" s="20"/>
      <c r="Q27" s="20"/>
      <c r="R27" s="20"/>
      <c r="S27" s="20"/>
    </row>
    <row r="28" spans="1:28" x14ac:dyDescent="0.35">
      <c r="B28" s="20"/>
      <c r="C28" s="20"/>
      <c r="D28" s="20"/>
      <c r="E28" s="20"/>
      <c r="F28" s="20"/>
      <c r="G28" s="20"/>
      <c r="H28" s="20"/>
      <c r="I28" s="20"/>
      <c r="J28" s="20"/>
      <c r="K28" s="20"/>
      <c r="L28" s="20"/>
      <c r="M28" s="20"/>
      <c r="N28" s="20"/>
      <c r="O28" s="20"/>
      <c r="P28" s="20"/>
      <c r="Q28" s="20"/>
      <c r="R28" s="20"/>
      <c r="S28" s="20"/>
    </row>
    <row r="29" spans="1:28" x14ac:dyDescent="0.35">
      <c r="B29" s="20"/>
      <c r="C29" s="20"/>
      <c r="D29" s="20"/>
      <c r="E29" s="20"/>
      <c r="F29" s="20"/>
      <c r="G29" s="20"/>
      <c r="H29" s="20"/>
      <c r="I29" s="20"/>
      <c r="J29" s="20"/>
      <c r="K29" s="20"/>
      <c r="L29" s="20"/>
      <c r="M29" s="20"/>
      <c r="N29" s="20"/>
      <c r="O29" s="20"/>
      <c r="P29" s="20"/>
      <c r="Q29" s="20"/>
      <c r="R29" s="20"/>
      <c r="S29" s="20"/>
    </row>
    <row r="30" spans="1:28" x14ac:dyDescent="0.35">
      <c r="B30" s="20"/>
      <c r="C30" s="20"/>
      <c r="D30" s="20"/>
      <c r="E30" s="20"/>
      <c r="F30" s="20"/>
      <c r="G30" s="20"/>
      <c r="H30" s="20"/>
      <c r="I30" s="20"/>
      <c r="J30" s="20"/>
      <c r="K30" s="20"/>
      <c r="L30" s="20"/>
      <c r="M30" s="20"/>
      <c r="N30" s="20"/>
      <c r="O30" s="20"/>
      <c r="P30" s="20"/>
      <c r="Q30" s="20"/>
      <c r="R30" s="20"/>
      <c r="S30" s="20"/>
    </row>
    <row r="31" spans="1:28" x14ac:dyDescent="0.35">
      <c r="B31" s="20"/>
      <c r="C31" s="20"/>
      <c r="D31" s="20"/>
      <c r="E31" s="20"/>
      <c r="F31" s="20"/>
      <c r="G31" s="20"/>
      <c r="H31" s="20"/>
      <c r="I31" s="20"/>
      <c r="J31" s="20"/>
      <c r="K31" s="20"/>
      <c r="L31" s="20"/>
      <c r="M31" s="20"/>
      <c r="N31" s="20"/>
      <c r="O31" s="20"/>
      <c r="P31" s="20"/>
      <c r="Q31" s="20"/>
      <c r="R31" s="20"/>
      <c r="S31" s="20"/>
    </row>
    <row r="32" spans="1:28"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c r="C41" s="20"/>
      <c r="D41" s="20"/>
      <c r="E41" s="20"/>
      <c r="F41" s="20"/>
      <c r="G41" s="20"/>
      <c r="H41" s="20"/>
      <c r="I41" s="20"/>
      <c r="J41" s="20"/>
      <c r="K41" s="20"/>
      <c r="L41" s="20"/>
      <c r="M41" s="20"/>
      <c r="N41" s="20"/>
      <c r="O41" s="20"/>
      <c r="P41" s="20"/>
      <c r="Q41" s="20"/>
      <c r="R41" s="20"/>
      <c r="S41" s="20"/>
    </row>
    <row r="42" spans="2:19" x14ac:dyDescent="0.35">
      <c r="B42" s="20"/>
      <c r="C42" s="20"/>
      <c r="D42" s="20"/>
      <c r="E42" s="20"/>
      <c r="F42" s="20"/>
      <c r="G42" s="20"/>
      <c r="H42" s="20"/>
      <c r="I42" s="20"/>
      <c r="J42" s="20"/>
      <c r="K42" s="20"/>
      <c r="L42" s="20"/>
      <c r="M42" s="20"/>
      <c r="N42" s="20"/>
      <c r="O42" s="20"/>
      <c r="P42" s="20"/>
      <c r="Q42" s="20"/>
      <c r="R42" s="20"/>
      <c r="S42" s="20"/>
    </row>
    <row r="43" spans="2:19" x14ac:dyDescent="0.35">
      <c r="B43" s="20"/>
      <c r="C43" s="20"/>
      <c r="D43" s="20"/>
      <c r="E43" s="20"/>
      <c r="F43" s="20"/>
      <c r="G43" s="20"/>
      <c r="H43" s="20"/>
      <c r="I43" s="20"/>
      <c r="J43" s="20"/>
      <c r="K43" s="20"/>
      <c r="L43" s="20"/>
      <c r="M43" s="20"/>
      <c r="N43" s="20"/>
      <c r="O43" s="20"/>
      <c r="P43" s="20"/>
      <c r="Q43" s="20"/>
      <c r="R43" s="20"/>
      <c r="S43" s="20"/>
    </row>
    <row r="44" spans="2:19" x14ac:dyDescent="0.35">
      <c r="B44" s="20"/>
    </row>
  </sheetData>
  <mergeCells count="6">
    <mergeCell ref="Q4:S4"/>
    <mergeCell ref="B4:D4"/>
    <mergeCell ref="E4:G4"/>
    <mergeCell ref="H4:J4"/>
    <mergeCell ref="K4:M4"/>
    <mergeCell ref="N4:P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4561-C403-41AA-9890-C066AEF72147}">
  <dimension ref="A1:AE24"/>
  <sheetViews>
    <sheetView showGridLines="0" zoomScale="80" zoomScaleNormal="80" workbookViewId="0">
      <selection activeCell="A3" sqref="A3"/>
    </sheetView>
  </sheetViews>
  <sheetFormatPr defaultRowHeight="14.5" x14ac:dyDescent="0.35"/>
  <cols>
    <col min="1" max="1" width="32.26953125" customWidth="1"/>
    <col min="2" max="10" width="15.7265625" style="1" customWidth="1"/>
    <col min="11" max="31" width="12.7265625" style="1" customWidth="1"/>
  </cols>
  <sheetData>
    <row r="1" spans="1:31" ht="15.5" x14ac:dyDescent="0.35">
      <c r="A1" s="44" t="s">
        <v>88</v>
      </c>
    </row>
    <row r="2" spans="1:31" x14ac:dyDescent="0.35">
      <c r="A2" s="23" t="s">
        <v>116</v>
      </c>
      <c r="C2" s="23"/>
      <c r="D2" s="23"/>
      <c r="E2" s="23"/>
      <c r="F2" s="23"/>
      <c r="G2" s="23"/>
      <c r="H2" s="23"/>
      <c r="I2" s="23"/>
      <c r="J2" s="23"/>
      <c r="K2" s="2"/>
      <c r="L2"/>
      <c r="M2"/>
      <c r="N2"/>
      <c r="O2"/>
      <c r="P2"/>
      <c r="Q2"/>
      <c r="R2"/>
      <c r="S2"/>
      <c r="T2"/>
      <c r="U2"/>
      <c r="V2"/>
      <c r="W2"/>
      <c r="X2"/>
      <c r="Y2"/>
      <c r="Z2"/>
      <c r="AA2"/>
      <c r="AB2"/>
      <c r="AC2"/>
      <c r="AD2"/>
      <c r="AE2"/>
    </row>
    <row r="3" spans="1:31" x14ac:dyDescent="0.35">
      <c r="A3" s="23"/>
      <c r="C3" s="23"/>
      <c r="D3" s="23"/>
      <c r="E3" s="23"/>
      <c r="F3" s="23"/>
      <c r="G3" s="23"/>
      <c r="H3" s="23"/>
      <c r="I3" s="23"/>
      <c r="J3" s="23"/>
      <c r="K3" s="2"/>
      <c r="L3"/>
      <c r="M3"/>
      <c r="N3"/>
      <c r="O3"/>
      <c r="P3"/>
      <c r="Q3"/>
      <c r="R3"/>
      <c r="S3"/>
      <c r="T3"/>
      <c r="U3"/>
      <c r="V3"/>
      <c r="W3"/>
      <c r="X3"/>
      <c r="Y3"/>
      <c r="Z3"/>
      <c r="AA3"/>
      <c r="AB3"/>
      <c r="AC3"/>
      <c r="AD3"/>
      <c r="AE3"/>
    </row>
    <row r="4" spans="1:31" s="8" customFormat="1" ht="30" customHeight="1" x14ac:dyDescent="0.35">
      <c r="A4" s="7"/>
      <c r="B4" s="83" t="s">
        <v>35</v>
      </c>
      <c r="C4" s="84"/>
      <c r="D4" s="84"/>
      <c r="E4" s="83" t="s">
        <v>36</v>
      </c>
      <c r="F4" s="84"/>
      <c r="G4" s="84"/>
      <c r="H4" s="84" t="s">
        <v>37</v>
      </c>
      <c r="I4" s="84"/>
      <c r="J4" s="84"/>
    </row>
    <row r="5" spans="1:31" x14ac:dyDescent="0.35">
      <c r="A5" s="5" t="s">
        <v>87</v>
      </c>
      <c r="B5" s="51" t="s">
        <v>84</v>
      </c>
      <c r="C5" s="51" t="s">
        <v>85</v>
      </c>
      <c r="D5" s="51" t="s">
        <v>86</v>
      </c>
      <c r="E5" s="51" t="s">
        <v>84</v>
      </c>
      <c r="F5" s="51" t="s">
        <v>85</v>
      </c>
      <c r="G5" s="51" t="s">
        <v>86</v>
      </c>
      <c r="H5" s="51" t="s">
        <v>84</v>
      </c>
      <c r="I5" s="51" t="s">
        <v>85</v>
      </c>
      <c r="J5" s="51" t="s">
        <v>86</v>
      </c>
      <c r="K5"/>
      <c r="L5"/>
      <c r="M5"/>
      <c r="N5"/>
      <c r="O5"/>
      <c r="P5"/>
      <c r="Q5"/>
      <c r="R5"/>
      <c r="S5"/>
      <c r="T5"/>
      <c r="U5"/>
      <c r="V5"/>
      <c r="W5"/>
      <c r="X5"/>
      <c r="Y5"/>
      <c r="Z5"/>
      <c r="AA5"/>
      <c r="AB5"/>
      <c r="AC5"/>
      <c r="AD5"/>
      <c r="AE5"/>
    </row>
    <row r="6" spans="1:31" x14ac:dyDescent="0.35">
      <c r="A6" s="48" t="s">
        <v>0</v>
      </c>
      <c r="B6" s="56">
        <v>43.7</v>
      </c>
      <c r="C6" s="56">
        <v>43.1</v>
      </c>
      <c r="D6" s="56">
        <v>44.3</v>
      </c>
      <c r="E6" s="56">
        <v>38.200000000000003</v>
      </c>
      <c r="F6" s="56">
        <v>37.700000000000003</v>
      </c>
      <c r="G6" s="56">
        <v>38.799999999999997</v>
      </c>
      <c r="H6" s="56">
        <v>18</v>
      </c>
      <c r="I6" s="56">
        <v>17.600000000000001</v>
      </c>
      <c r="J6" s="56">
        <v>18.5</v>
      </c>
      <c r="K6"/>
      <c r="L6" s="27"/>
      <c r="M6" s="27"/>
      <c r="N6" s="27"/>
      <c r="O6" s="27"/>
      <c r="P6" s="27"/>
      <c r="Q6" s="27"/>
      <c r="R6" s="27"/>
      <c r="S6" s="27"/>
      <c r="T6" s="27"/>
      <c r="U6" s="27"/>
      <c r="V6"/>
      <c r="W6"/>
      <c r="X6"/>
      <c r="Y6"/>
      <c r="Z6"/>
      <c r="AA6"/>
      <c r="AB6"/>
      <c r="AC6"/>
      <c r="AD6"/>
      <c r="AE6"/>
    </row>
    <row r="7" spans="1:31" x14ac:dyDescent="0.35">
      <c r="A7" s="49"/>
      <c r="B7" s="56"/>
      <c r="C7" s="56"/>
      <c r="D7" s="56"/>
      <c r="E7" s="56"/>
      <c r="F7" s="56"/>
      <c r="G7" s="56"/>
      <c r="H7" s="56"/>
      <c r="I7" s="56"/>
      <c r="J7" s="56"/>
      <c r="K7"/>
      <c r="L7" s="27"/>
      <c r="M7" s="27"/>
      <c r="N7" s="27"/>
      <c r="O7" s="27"/>
      <c r="P7" s="27"/>
      <c r="Q7" s="27"/>
      <c r="R7" s="27"/>
      <c r="S7" s="27"/>
      <c r="T7" s="27"/>
      <c r="U7" s="27"/>
      <c r="V7"/>
      <c r="W7"/>
      <c r="X7"/>
      <c r="Y7"/>
      <c r="Z7"/>
      <c r="AA7"/>
      <c r="AB7"/>
      <c r="AC7"/>
      <c r="AD7"/>
      <c r="AE7"/>
    </row>
    <row r="8" spans="1:31" x14ac:dyDescent="0.35">
      <c r="A8" s="48" t="s">
        <v>8</v>
      </c>
      <c r="B8" s="56"/>
      <c r="C8" s="56"/>
      <c r="D8" s="56"/>
      <c r="E8" s="56"/>
      <c r="F8" s="56"/>
      <c r="G8" s="56"/>
      <c r="H8" s="56"/>
      <c r="I8" s="56"/>
      <c r="J8" s="56"/>
      <c r="K8"/>
      <c r="L8" s="27"/>
      <c r="M8" s="27"/>
      <c r="N8" s="27"/>
      <c r="O8" s="27"/>
      <c r="P8" s="27"/>
      <c r="Q8" s="27"/>
      <c r="R8" s="27"/>
      <c r="S8" s="27"/>
      <c r="T8" s="27"/>
      <c r="U8" s="27"/>
      <c r="V8"/>
      <c r="W8"/>
      <c r="X8"/>
      <c r="Y8"/>
      <c r="Z8"/>
      <c r="AA8"/>
      <c r="AB8"/>
      <c r="AC8"/>
      <c r="AD8"/>
      <c r="AE8"/>
    </row>
    <row r="9" spans="1:31" x14ac:dyDescent="0.35">
      <c r="A9" s="49" t="s">
        <v>1</v>
      </c>
      <c r="B9" s="56">
        <v>46.2</v>
      </c>
      <c r="C9" s="56">
        <v>45.4</v>
      </c>
      <c r="D9" s="56">
        <v>47.1</v>
      </c>
      <c r="E9" s="56">
        <v>37.4</v>
      </c>
      <c r="F9" s="56">
        <v>36.6</v>
      </c>
      <c r="G9" s="56">
        <v>38.200000000000003</v>
      </c>
      <c r="H9" s="56">
        <v>16.399999999999999</v>
      </c>
      <c r="I9" s="56">
        <v>15.7</v>
      </c>
      <c r="J9" s="56">
        <v>17</v>
      </c>
      <c r="K9"/>
      <c r="L9" s="27"/>
      <c r="M9" s="27"/>
      <c r="N9" s="27"/>
      <c r="O9" s="27"/>
      <c r="P9" s="27"/>
      <c r="Q9" s="27"/>
      <c r="R9" s="27"/>
      <c r="S9" s="27"/>
      <c r="T9" s="27"/>
      <c r="U9" s="27"/>
      <c r="V9"/>
      <c r="W9"/>
      <c r="X9"/>
      <c r="Y9"/>
      <c r="Z9"/>
      <c r="AA9"/>
      <c r="AB9"/>
      <c r="AC9"/>
      <c r="AD9"/>
      <c r="AE9"/>
    </row>
    <row r="10" spans="1:31" x14ac:dyDescent="0.35">
      <c r="A10" s="49" t="s">
        <v>2</v>
      </c>
      <c r="B10" s="56">
        <v>41.2</v>
      </c>
      <c r="C10" s="56">
        <v>40.4</v>
      </c>
      <c r="D10" s="56">
        <v>42</v>
      </c>
      <c r="E10" s="56">
        <v>39.1</v>
      </c>
      <c r="F10" s="56">
        <v>38.299999999999997</v>
      </c>
      <c r="G10" s="56">
        <v>39.9</v>
      </c>
      <c r="H10" s="56">
        <v>19.7</v>
      </c>
      <c r="I10" s="56">
        <v>19</v>
      </c>
      <c r="J10" s="56">
        <v>20.399999999999999</v>
      </c>
      <c r="K10"/>
      <c r="L10" s="27"/>
      <c r="M10" s="27"/>
      <c r="N10" s="27"/>
      <c r="O10" s="27"/>
      <c r="P10" s="27"/>
      <c r="Q10" s="27"/>
      <c r="R10" s="27"/>
      <c r="S10" s="27"/>
      <c r="T10" s="27"/>
      <c r="U10" s="27"/>
      <c r="V10"/>
      <c r="W10"/>
      <c r="X10"/>
      <c r="Y10"/>
      <c r="Z10"/>
      <c r="AA10"/>
      <c r="AB10"/>
      <c r="AC10"/>
      <c r="AD10"/>
      <c r="AE10"/>
    </row>
    <row r="11" spans="1:31" x14ac:dyDescent="0.35">
      <c r="A11" s="49"/>
      <c r="B11" s="56"/>
      <c r="C11" s="56"/>
      <c r="D11" s="56"/>
      <c r="E11" s="56"/>
      <c r="F11" s="56"/>
      <c r="G11" s="56"/>
      <c r="H11" s="56"/>
      <c r="I11" s="56"/>
      <c r="J11" s="56"/>
      <c r="K11"/>
      <c r="L11" s="27"/>
      <c r="M11" s="27"/>
      <c r="N11" s="27"/>
      <c r="O11" s="27"/>
      <c r="P11" s="27"/>
      <c r="Q11" s="27"/>
      <c r="R11" s="27"/>
      <c r="S11" s="27"/>
      <c r="T11" s="27"/>
      <c r="U11" s="27"/>
      <c r="V11"/>
      <c r="W11"/>
      <c r="X11"/>
      <c r="Y11"/>
      <c r="Z11"/>
      <c r="AA11"/>
      <c r="AB11"/>
      <c r="AC11"/>
      <c r="AD11"/>
      <c r="AE11"/>
    </row>
    <row r="12" spans="1:31" x14ac:dyDescent="0.35">
      <c r="A12" s="48" t="s">
        <v>9</v>
      </c>
      <c r="B12" s="56"/>
      <c r="C12" s="56"/>
      <c r="D12" s="56"/>
      <c r="E12" s="56"/>
      <c r="F12" s="56"/>
      <c r="G12" s="56"/>
      <c r="H12" s="56"/>
      <c r="I12" s="56"/>
      <c r="J12" s="56"/>
      <c r="K12"/>
      <c r="L12" s="27"/>
      <c r="M12" s="27"/>
      <c r="N12" s="27"/>
      <c r="O12" s="27"/>
      <c r="P12" s="27"/>
      <c r="Q12" s="27"/>
      <c r="R12" s="27"/>
      <c r="S12" s="27"/>
      <c r="T12" s="27"/>
      <c r="U12" s="27"/>
      <c r="V12"/>
      <c r="W12"/>
      <c r="X12"/>
      <c r="Y12"/>
      <c r="Z12"/>
      <c r="AA12"/>
      <c r="AB12"/>
      <c r="AC12"/>
      <c r="AD12"/>
      <c r="AE12"/>
    </row>
    <row r="13" spans="1:31" x14ac:dyDescent="0.35">
      <c r="A13" s="49" t="s">
        <v>76</v>
      </c>
      <c r="B13" s="56">
        <v>25.5</v>
      </c>
      <c r="C13" s="56">
        <v>24.1</v>
      </c>
      <c r="D13" s="56">
        <v>26.9</v>
      </c>
      <c r="E13" s="56">
        <v>44.7</v>
      </c>
      <c r="F13" s="56">
        <v>43.1</v>
      </c>
      <c r="G13" s="56">
        <v>46.3</v>
      </c>
      <c r="H13" s="56">
        <v>29.8</v>
      </c>
      <c r="I13" s="56">
        <v>28.4</v>
      </c>
      <c r="J13" s="56">
        <v>31.3</v>
      </c>
      <c r="K13"/>
      <c r="L13" s="27"/>
      <c r="M13" s="27"/>
      <c r="N13" s="27"/>
      <c r="O13" s="27"/>
      <c r="P13" s="27"/>
      <c r="Q13" s="27"/>
      <c r="R13" s="27"/>
      <c r="S13" s="27"/>
      <c r="T13" s="27"/>
      <c r="U13" s="27"/>
      <c r="V13"/>
      <c r="W13"/>
      <c r="X13"/>
      <c r="Y13"/>
      <c r="Z13"/>
      <c r="AA13"/>
      <c r="AB13"/>
      <c r="AC13"/>
      <c r="AD13"/>
      <c r="AE13"/>
    </row>
    <row r="14" spans="1:31" x14ac:dyDescent="0.35">
      <c r="A14" s="49" t="s">
        <v>77</v>
      </c>
      <c r="B14" s="56">
        <v>33.1</v>
      </c>
      <c r="C14" s="56">
        <v>32</v>
      </c>
      <c r="D14" s="56">
        <v>34.200000000000003</v>
      </c>
      <c r="E14" s="56">
        <v>45.7</v>
      </c>
      <c r="F14" s="56">
        <v>44.6</v>
      </c>
      <c r="G14" s="56">
        <v>46.9</v>
      </c>
      <c r="H14" s="56">
        <v>21.2</v>
      </c>
      <c r="I14" s="56">
        <v>20.2</v>
      </c>
      <c r="J14" s="56">
        <v>22.1</v>
      </c>
      <c r="K14"/>
      <c r="L14" s="27"/>
      <c r="M14" s="27"/>
      <c r="N14" s="27"/>
      <c r="O14" s="27"/>
      <c r="P14" s="27"/>
      <c r="Q14" s="27"/>
      <c r="R14" s="27"/>
      <c r="S14" s="27"/>
      <c r="T14" s="27"/>
      <c r="U14" s="27"/>
      <c r="V14"/>
      <c r="W14"/>
      <c r="X14"/>
      <c r="Y14"/>
      <c r="Z14"/>
      <c r="AA14"/>
      <c r="AB14"/>
      <c r="AC14"/>
      <c r="AD14"/>
      <c r="AE14"/>
    </row>
    <row r="15" spans="1:31" x14ac:dyDescent="0.35">
      <c r="A15" s="49" t="s">
        <v>78</v>
      </c>
      <c r="B15" s="56">
        <v>50.7</v>
      </c>
      <c r="C15" s="56">
        <v>49.7</v>
      </c>
      <c r="D15" s="56">
        <v>51.7</v>
      </c>
      <c r="E15" s="56">
        <v>36.4</v>
      </c>
      <c r="F15" s="56">
        <v>35.4</v>
      </c>
      <c r="G15" s="56">
        <v>37.4</v>
      </c>
      <c r="H15" s="56">
        <v>12.9</v>
      </c>
      <c r="I15" s="56">
        <v>12.2</v>
      </c>
      <c r="J15" s="56">
        <v>13.6</v>
      </c>
      <c r="K15"/>
      <c r="L15" s="27"/>
      <c r="M15" s="27"/>
      <c r="N15" s="27"/>
      <c r="O15" s="27"/>
      <c r="P15" s="27"/>
      <c r="Q15" s="27"/>
      <c r="R15" s="27"/>
      <c r="S15" s="27"/>
      <c r="T15" s="27"/>
      <c r="U15" s="27"/>
      <c r="V15"/>
      <c r="W15"/>
      <c r="X15"/>
      <c r="Y15"/>
      <c r="Z15"/>
      <c r="AA15"/>
      <c r="AB15"/>
      <c r="AC15"/>
      <c r="AD15"/>
      <c r="AE15"/>
    </row>
    <row r="16" spans="1:31" x14ac:dyDescent="0.35">
      <c r="A16" s="49" t="s">
        <v>11</v>
      </c>
      <c r="B16" s="56">
        <v>59.4</v>
      </c>
      <c r="C16" s="56">
        <v>58.4</v>
      </c>
      <c r="D16" s="56">
        <v>60.5</v>
      </c>
      <c r="E16" s="56">
        <v>27</v>
      </c>
      <c r="F16" s="56">
        <v>26.1</v>
      </c>
      <c r="G16" s="56">
        <v>27.9</v>
      </c>
      <c r="H16" s="56">
        <v>13.6</v>
      </c>
      <c r="I16" s="56">
        <v>12.9</v>
      </c>
      <c r="J16" s="56">
        <v>14.4</v>
      </c>
      <c r="K16"/>
      <c r="L16" s="27"/>
      <c r="M16" s="27"/>
      <c r="N16" s="27"/>
      <c r="O16" s="27"/>
      <c r="P16" s="27"/>
      <c r="Q16" s="27"/>
      <c r="R16" s="27"/>
      <c r="S16" s="27"/>
      <c r="T16" s="27"/>
      <c r="U16" s="27"/>
      <c r="V16"/>
      <c r="W16"/>
      <c r="X16"/>
      <c r="Y16"/>
      <c r="Z16"/>
      <c r="AA16"/>
      <c r="AB16"/>
      <c r="AC16"/>
      <c r="AD16"/>
      <c r="AE16"/>
    </row>
    <row r="17" spans="1:31" x14ac:dyDescent="0.35">
      <c r="A17" s="49"/>
      <c r="B17" s="56"/>
      <c r="C17" s="56"/>
      <c r="D17" s="56"/>
      <c r="E17" s="56"/>
      <c r="F17" s="56"/>
      <c r="G17" s="56"/>
      <c r="H17" s="56"/>
      <c r="I17" s="56"/>
      <c r="J17" s="56"/>
      <c r="K17"/>
      <c r="L17" s="27"/>
      <c r="M17" s="27"/>
      <c r="N17" s="27"/>
      <c r="O17" s="27"/>
      <c r="P17" s="27"/>
      <c r="Q17" s="27"/>
      <c r="R17" s="27"/>
      <c r="S17" s="27"/>
      <c r="T17" s="27"/>
      <c r="U17" s="27"/>
      <c r="V17"/>
      <c r="W17"/>
      <c r="X17"/>
      <c r="Y17"/>
      <c r="Z17"/>
      <c r="AA17"/>
      <c r="AB17"/>
      <c r="AC17"/>
      <c r="AD17"/>
      <c r="AE17"/>
    </row>
    <row r="18" spans="1:31" x14ac:dyDescent="0.35">
      <c r="A18" s="48" t="s">
        <v>10</v>
      </c>
      <c r="B18" s="56"/>
      <c r="C18" s="56"/>
      <c r="D18" s="56"/>
      <c r="E18" s="56"/>
      <c r="F18" s="56"/>
      <c r="G18" s="56"/>
      <c r="H18" s="56"/>
      <c r="I18" s="56"/>
      <c r="J18" s="56"/>
      <c r="K18"/>
      <c r="L18" s="27"/>
      <c r="M18" s="27"/>
      <c r="N18" s="27"/>
      <c r="O18" s="27"/>
      <c r="P18" s="27"/>
      <c r="Q18" s="27"/>
      <c r="R18" s="27"/>
      <c r="S18" s="27"/>
      <c r="T18" s="27"/>
      <c r="U18" s="27"/>
      <c r="V18"/>
      <c r="W18"/>
      <c r="X18"/>
      <c r="Y18"/>
      <c r="Z18"/>
      <c r="AA18"/>
      <c r="AB18"/>
      <c r="AC18"/>
      <c r="AD18"/>
      <c r="AE18"/>
    </row>
    <row r="19" spans="1:31" x14ac:dyDescent="0.35">
      <c r="A19" s="49" t="s">
        <v>4</v>
      </c>
      <c r="B19" s="56">
        <v>44.9</v>
      </c>
      <c r="C19" s="56">
        <v>43.7</v>
      </c>
      <c r="D19" s="56">
        <v>46.1</v>
      </c>
      <c r="E19" s="56">
        <v>32.9</v>
      </c>
      <c r="F19" s="56">
        <v>31.8</v>
      </c>
      <c r="G19" s="56">
        <v>34</v>
      </c>
      <c r="H19" s="56">
        <v>22.2</v>
      </c>
      <c r="I19" s="56">
        <v>21.2</v>
      </c>
      <c r="J19" s="56">
        <v>23.3</v>
      </c>
      <c r="K19"/>
      <c r="L19" s="27"/>
      <c r="M19" s="27"/>
      <c r="N19" s="27"/>
      <c r="O19" s="27"/>
      <c r="P19" s="27"/>
      <c r="Q19" s="27"/>
      <c r="R19" s="27"/>
      <c r="S19" s="27"/>
      <c r="T19" s="27"/>
      <c r="U19" s="27"/>
      <c r="V19"/>
      <c r="W19"/>
      <c r="X19"/>
      <c r="Y19"/>
      <c r="Z19"/>
      <c r="AA19"/>
      <c r="AB19"/>
      <c r="AC19"/>
      <c r="AD19"/>
      <c r="AE19"/>
    </row>
    <row r="20" spans="1:31" x14ac:dyDescent="0.35">
      <c r="A20" s="49" t="s">
        <v>5</v>
      </c>
      <c r="B20" s="56">
        <v>46.5</v>
      </c>
      <c r="C20" s="56">
        <v>45.5</v>
      </c>
      <c r="D20" s="56">
        <v>47.5</v>
      </c>
      <c r="E20" s="56">
        <v>37</v>
      </c>
      <c r="F20" s="56">
        <v>36</v>
      </c>
      <c r="G20" s="56">
        <v>38</v>
      </c>
      <c r="H20" s="56">
        <v>16.5</v>
      </c>
      <c r="I20" s="56">
        <v>15.7</v>
      </c>
      <c r="J20" s="56">
        <v>17.3</v>
      </c>
      <c r="K20"/>
      <c r="L20" s="27"/>
      <c r="M20" s="27"/>
      <c r="N20" s="27"/>
      <c r="O20" s="27"/>
      <c r="P20" s="27"/>
      <c r="Q20" s="27"/>
      <c r="R20" s="27"/>
      <c r="S20" s="27"/>
      <c r="T20" s="27"/>
      <c r="U20" s="27"/>
      <c r="V20"/>
      <c r="W20"/>
      <c r="X20"/>
      <c r="Y20"/>
      <c r="Z20"/>
      <c r="AA20"/>
      <c r="AB20"/>
      <c r="AC20"/>
      <c r="AD20"/>
      <c r="AE20"/>
    </row>
    <row r="21" spans="1:31" x14ac:dyDescent="0.35">
      <c r="A21" s="49" t="s">
        <v>6</v>
      </c>
      <c r="B21" s="56">
        <v>41</v>
      </c>
      <c r="C21" s="56">
        <v>40.1</v>
      </c>
      <c r="D21" s="56">
        <v>41.9</v>
      </c>
      <c r="E21" s="56">
        <v>43.6</v>
      </c>
      <c r="F21" s="56">
        <v>42.7</v>
      </c>
      <c r="G21" s="56">
        <v>44.5</v>
      </c>
      <c r="H21" s="56">
        <v>15.4</v>
      </c>
      <c r="I21" s="56">
        <v>14.7</v>
      </c>
      <c r="J21" s="56">
        <v>16.100000000000001</v>
      </c>
      <c r="K21"/>
      <c r="L21" s="27"/>
      <c r="M21" s="27"/>
      <c r="N21" s="27"/>
      <c r="O21" s="27"/>
      <c r="P21" s="27"/>
      <c r="Q21" s="27"/>
      <c r="R21" s="27"/>
      <c r="S21" s="27"/>
      <c r="T21" s="27"/>
      <c r="U21" s="27"/>
      <c r="V21"/>
      <c r="W21"/>
      <c r="X21"/>
      <c r="Y21"/>
      <c r="Z21"/>
      <c r="AA21"/>
      <c r="AB21"/>
      <c r="AC21"/>
      <c r="AD21"/>
      <c r="AE21"/>
    </row>
    <row r="22" spans="1:31" x14ac:dyDescent="0.35">
      <c r="A22" s="49" t="s">
        <v>3</v>
      </c>
      <c r="B22" s="56">
        <v>41</v>
      </c>
      <c r="C22" s="56">
        <v>38.299999999999997</v>
      </c>
      <c r="D22" s="56">
        <v>43.8</v>
      </c>
      <c r="E22" s="56">
        <v>31.8</v>
      </c>
      <c r="F22" s="56">
        <v>29.3</v>
      </c>
      <c r="G22" s="56">
        <v>34.5</v>
      </c>
      <c r="H22" s="56">
        <v>27.1</v>
      </c>
      <c r="I22" s="56">
        <v>24.6</v>
      </c>
      <c r="J22" s="56">
        <v>29.8</v>
      </c>
      <c r="K22"/>
      <c r="L22" s="27"/>
      <c r="M22" s="27"/>
      <c r="N22" s="27"/>
      <c r="O22" s="27"/>
      <c r="P22" s="27"/>
      <c r="Q22" s="27"/>
      <c r="R22" s="27"/>
      <c r="S22" s="27"/>
      <c r="T22" s="27"/>
      <c r="U22" s="27"/>
      <c r="V22"/>
      <c r="W22"/>
      <c r="X22"/>
      <c r="Y22"/>
      <c r="Z22"/>
      <c r="AA22"/>
      <c r="AB22"/>
      <c r="AC22"/>
      <c r="AD22"/>
      <c r="AE22"/>
    </row>
    <row r="23" spans="1:31" x14ac:dyDescent="0.35">
      <c r="A23" s="2"/>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row>
    <row r="24" spans="1:31" x14ac:dyDescent="0.35">
      <c r="A24" s="58" t="s">
        <v>90</v>
      </c>
    </row>
  </sheetData>
  <mergeCells count="3">
    <mergeCell ref="B4:D4"/>
    <mergeCell ref="E4:G4"/>
    <mergeCell ref="H4:J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DC35-CBB8-470E-9FF1-A3CC401F61FB}">
  <dimension ref="A1:AE43"/>
  <sheetViews>
    <sheetView showGridLines="0" zoomScale="80" zoomScaleNormal="80" workbookViewId="0">
      <selection activeCell="A3" sqref="A3"/>
    </sheetView>
  </sheetViews>
  <sheetFormatPr defaultRowHeight="14.5" x14ac:dyDescent="0.35"/>
  <cols>
    <col min="1" max="1" width="32.26953125" bestFit="1" customWidth="1"/>
    <col min="2" max="22" width="13.7265625" style="1" customWidth="1"/>
    <col min="23" max="31" width="12.7265625" style="1" customWidth="1"/>
  </cols>
  <sheetData>
    <row r="1" spans="1:28" ht="15.5" x14ac:dyDescent="0.35">
      <c r="A1" s="44" t="s">
        <v>89</v>
      </c>
    </row>
    <row r="2" spans="1:28" s="52" customFormat="1" x14ac:dyDescent="0.35">
      <c r="A2" s="23" t="s">
        <v>117</v>
      </c>
      <c r="B2" s="47"/>
      <c r="C2" s="23"/>
      <c r="D2" s="23"/>
      <c r="E2" s="23"/>
      <c r="F2" s="23"/>
      <c r="G2" s="23"/>
      <c r="H2" s="23"/>
      <c r="I2" s="23"/>
      <c r="J2" s="23"/>
      <c r="K2" s="23"/>
      <c r="L2" s="23"/>
      <c r="M2" s="23"/>
      <c r="N2" s="23"/>
      <c r="O2" s="23"/>
      <c r="P2" s="23"/>
      <c r="Q2" s="23"/>
      <c r="R2" s="23"/>
      <c r="S2" s="23"/>
      <c r="T2" s="23"/>
      <c r="U2" s="23"/>
      <c r="V2" s="23"/>
      <c r="W2" s="46"/>
    </row>
    <row r="3" spans="1:28" s="52" customFormat="1" x14ac:dyDescent="0.35">
      <c r="A3" s="23"/>
      <c r="B3" s="47"/>
      <c r="C3" s="23"/>
      <c r="D3" s="23"/>
      <c r="E3" s="23"/>
      <c r="F3" s="23"/>
      <c r="G3" s="23"/>
      <c r="H3" s="23"/>
      <c r="I3" s="23"/>
      <c r="J3" s="23"/>
      <c r="K3" s="23"/>
      <c r="L3" s="23"/>
      <c r="M3" s="23"/>
      <c r="N3" s="23"/>
      <c r="O3" s="23"/>
      <c r="P3" s="23"/>
      <c r="Q3" s="23"/>
      <c r="R3" s="23"/>
      <c r="S3" s="23"/>
      <c r="T3" s="23"/>
      <c r="U3" s="23"/>
      <c r="V3" s="23"/>
      <c r="W3" s="46"/>
    </row>
    <row r="4" spans="1:28" s="54" customFormat="1" ht="30" customHeight="1" x14ac:dyDescent="0.35">
      <c r="A4" s="53"/>
      <c r="B4" s="83" t="s">
        <v>17</v>
      </c>
      <c r="C4" s="83"/>
      <c r="D4" s="83"/>
      <c r="E4" s="83" t="s">
        <v>12</v>
      </c>
      <c r="F4" s="83"/>
      <c r="G4" s="83"/>
      <c r="H4" s="83" t="s">
        <v>13</v>
      </c>
      <c r="I4" s="83"/>
      <c r="J4" s="83"/>
      <c r="K4" s="83" t="s">
        <v>16</v>
      </c>
      <c r="L4" s="83"/>
      <c r="M4" s="83"/>
      <c r="N4" s="83" t="s">
        <v>14</v>
      </c>
      <c r="O4" s="83"/>
      <c r="P4" s="83"/>
      <c r="Q4" s="83" t="s">
        <v>38</v>
      </c>
      <c r="R4" s="83"/>
      <c r="S4" s="83"/>
      <c r="T4" s="83" t="s">
        <v>15</v>
      </c>
      <c r="U4" s="83"/>
      <c r="V4" s="83"/>
    </row>
    <row r="5" spans="1:28" s="52" customFormat="1" x14ac:dyDescent="0.35">
      <c r="A5" s="5" t="s">
        <v>87</v>
      </c>
      <c r="B5" s="50" t="s">
        <v>84</v>
      </c>
      <c r="C5" s="50" t="s">
        <v>85</v>
      </c>
      <c r="D5" s="50" t="s">
        <v>86</v>
      </c>
      <c r="E5" s="50" t="s">
        <v>84</v>
      </c>
      <c r="F5" s="50" t="s">
        <v>85</v>
      </c>
      <c r="G5" s="50" t="s">
        <v>86</v>
      </c>
      <c r="H5" s="50" t="s">
        <v>84</v>
      </c>
      <c r="I5" s="50" t="s">
        <v>85</v>
      </c>
      <c r="J5" s="50" t="s">
        <v>86</v>
      </c>
      <c r="K5" s="50" t="s">
        <v>84</v>
      </c>
      <c r="L5" s="50" t="s">
        <v>85</v>
      </c>
      <c r="M5" s="50" t="s">
        <v>86</v>
      </c>
      <c r="N5" s="50" t="s">
        <v>84</v>
      </c>
      <c r="O5" s="50" t="s">
        <v>85</v>
      </c>
      <c r="P5" s="50" t="s">
        <v>86</v>
      </c>
      <c r="Q5" s="50" t="s">
        <v>84</v>
      </c>
      <c r="R5" s="50" t="s">
        <v>85</v>
      </c>
      <c r="S5" s="50" t="s">
        <v>86</v>
      </c>
      <c r="T5" s="50" t="s">
        <v>84</v>
      </c>
      <c r="U5" s="50" t="s">
        <v>85</v>
      </c>
      <c r="V5" s="50" t="s">
        <v>86</v>
      </c>
      <c r="W5" s="51"/>
      <c r="X5" s="51"/>
      <c r="Y5" s="51"/>
      <c r="Z5" s="51"/>
      <c r="AA5" s="51"/>
      <c r="AB5" s="51"/>
    </row>
    <row r="6" spans="1:28" s="52" customFormat="1" x14ac:dyDescent="0.35">
      <c r="A6" s="48" t="s">
        <v>0</v>
      </c>
      <c r="B6" s="59">
        <v>8.6</v>
      </c>
      <c r="C6" s="59">
        <v>7.8</v>
      </c>
      <c r="D6" s="59">
        <v>9.5</v>
      </c>
      <c r="E6" s="59">
        <v>7.5</v>
      </c>
      <c r="F6" s="59">
        <v>6.8</v>
      </c>
      <c r="G6" s="59">
        <v>8.3000000000000007</v>
      </c>
      <c r="H6" s="59">
        <v>27.1</v>
      </c>
      <c r="I6" s="59">
        <v>25.9</v>
      </c>
      <c r="J6" s="59">
        <v>28.5</v>
      </c>
      <c r="K6" s="59">
        <v>20.8</v>
      </c>
      <c r="L6" s="59">
        <v>19.600000000000001</v>
      </c>
      <c r="M6" s="59">
        <v>22</v>
      </c>
      <c r="N6" s="59">
        <v>11.4</v>
      </c>
      <c r="O6" s="59">
        <v>10.5</v>
      </c>
      <c r="P6" s="59">
        <v>12.3</v>
      </c>
      <c r="Q6" s="59">
        <v>24.1</v>
      </c>
      <c r="R6" s="59">
        <v>22.8</v>
      </c>
      <c r="S6" s="59">
        <v>25.4</v>
      </c>
      <c r="T6" s="59">
        <v>22.1</v>
      </c>
      <c r="U6" s="59">
        <v>21</v>
      </c>
      <c r="V6" s="59">
        <v>23.3</v>
      </c>
    </row>
    <row r="7" spans="1:28" s="52" customFormat="1" x14ac:dyDescent="0.35">
      <c r="A7" s="49"/>
      <c r="B7" s="60"/>
      <c r="C7" s="60"/>
      <c r="D7" s="60"/>
      <c r="E7" s="60"/>
      <c r="F7" s="60"/>
      <c r="G7" s="60"/>
      <c r="H7" s="60"/>
      <c r="I7" s="60"/>
      <c r="J7" s="60"/>
      <c r="K7" s="60"/>
      <c r="L7" s="60"/>
      <c r="M7" s="60"/>
      <c r="N7" s="60"/>
      <c r="O7" s="60"/>
      <c r="P7" s="60"/>
      <c r="Q7" s="60"/>
      <c r="R7" s="60"/>
      <c r="S7" s="60"/>
      <c r="T7" s="60"/>
      <c r="U7" s="60"/>
      <c r="V7" s="60"/>
    </row>
    <row r="8" spans="1:28" s="52" customFormat="1" x14ac:dyDescent="0.35">
      <c r="A8" s="48" t="s">
        <v>8</v>
      </c>
      <c r="B8" s="60"/>
      <c r="C8" s="60"/>
      <c r="D8" s="60"/>
      <c r="E8" s="60"/>
      <c r="F8" s="60"/>
      <c r="G8" s="60"/>
      <c r="H8" s="60"/>
      <c r="I8" s="60"/>
      <c r="J8" s="60"/>
      <c r="K8" s="60"/>
      <c r="L8" s="60"/>
      <c r="M8" s="60"/>
      <c r="N8" s="60"/>
      <c r="O8" s="60"/>
      <c r="P8" s="60"/>
      <c r="Q8" s="60"/>
      <c r="R8" s="60"/>
      <c r="S8" s="60"/>
      <c r="T8" s="60"/>
      <c r="U8" s="60"/>
      <c r="V8" s="60"/>
    </row>
    <row r="9" spans="1:28" s="52" customFormat="1" x14ac:dyDescent="0.35">
      <c r="A9" s="49" t="s">
        <v>1</v>
      </c>
      <c r="B9" s="59">
        <v>4.7</v>
      </c>
      <c r="C9" s="59">
        <v>3.9</v>
      </c>
      <c r="D9" s="59">
        <v>5.8</v>
      </c>
      <c r="E9" s="59">
        <v>7.7</v>
      </c>
      <c r="F9" s="59">
        <v>6.6</v>
      </c>
      <c r="G9" s="59">
        <v>8.9</v>
      </c>
      <c r="H9" s="59">
        <v>34.799999999999997</v>
      </c>
      <c r="I9" s="59">
        <v>32.700000000000003</v>
      </c>
      <c r="J9" s="59">
        <v>36.9</v>
      </c>
      <c r="K9" s="59">
        <v>14.8</v>
      </c>
      <c r="L9" s="59">
        <v>13.3</v>
      </c>
      <c r="M9" s="59">
        <v>16.399999999999999</v>
      </c>
      <c r="N9" s="59">
        <v>11.8</v>
      </c>
      <c r="O9" s="59">
        <v>10.5</v>
      </c>
      <c r="P9" s="59">
        <v>13.3</v>
      </c>
      <c r="Q9" s="59">
        <v>24.2</v>
      </c>
      <c r="R9" s="59">
        <v>22.3</v>
      </c>
      <c r="S9" s="59">
        <v>26.1</v>
      </c>
      <c r="T9" s="59">
        <v>25.5</v>
      </c>
      <c r="U9" s="59">
        <v>23.7</v>
      </c>
      <c r="V9" s="59">
        <v>27.4</v>
      </c>
    </row>
    <row r="10" spans="1:28" s="52" customFormat="1" x14ac:dyDescent="0.35">
      <c r="A10" s="49" t="s">
        <v>2</v>
      </c>
      <c r="B10" s="59">
        <v>11.7</v>
      </c>
      <c r="C10" s="59">
        <v>10.5</v>
      </c>
      <c r="D10" s="59">
        <v>13.1</v>
      </c>
      <c r="E10" s="59">
        <v>7.3</v>
      </c>
      <c r="F10" s="59">
        <v>6.4</v>
      </c>
      <c r="G10" s="59">
        <v>8.4</v>
      </c>
      <c r="H10" s="59">
        <v>20.9</v>
      </c>
      <c r="I10" s="59">
        <v>19.3</v>
      </c>
      <c r="J10" s="59">
        <v>22.6</v>
      </c>
      <c r="K10" s="59">
        <v>25.7</v>
      </c>
      <c r="L10" s="59">
        <v>24</v>
      </c>
      <c r="M10" s="59">
        <v>27.4</v>
      </c>
      <c r="N10" s="59">
        <v>11</v>
      </c>
      <c r="O10" s="59">
        <v>9.9</v>
      </c>
      <c r="P10" s="59">
        <v>12.3</v>
      </c>
      <c r="Q10" s="59">
        <v>24</v>
      </c>
      <c r="R10" s="59">
        <v>22.3</v>
      </c>
      <c r="S10" s="59">
        <v>25.7</v>
      </c>
      <c r="T10" s="59">
        <v>19.399999999999999</v>
      </c>
      <c r="U10" s="59">
        <v>17.899999999999999</v>
      </c>
      <c r="V10" s="59">
        <v>21</v>
      </c>
    </row>
    <row r="11" spans="1:28" s="52" customFormat="1" x14ac:dyDescent="0.35">
      <c r="A11" s="49"/>
      <c r="B11" s="59"/>
      <c r="C11" s="59"/>
      <c r="D11" s="59"/>
      <c r="E11" s="59"/>
      <c r="F11" s="59"/>
      <c r="G11" s="59"/>
      <c r="H11" s="59"/>
      <c r="I11" s="59"/>
      <c r="J11" s="59"/>
      <c r="K11" s="59"/>
      <c r="L11" s="59"/>
      <c r="M11" s="59"/>
      <c r="N11" s="59"/>
      <c r="O11" s="59"/>
      <c r="P11" s="59"/>
      <c r="Q11" s="59"/>
      <c r="R11" s="59"/>
      <c r="S11" s="59"/>
      <c r="T11" s="59"/>
      <c r="U11" s="59"/>
      <c r="V11" s="59"/>
    </row>
    <row r="12" spans="1:28" s="52" customFormat="1" x14ac:dyDescent="0.35">
      <c r="A12" s="48" t="s">
        <v>9</v>
      </c>
      <c r="B12" s="60"/>
      <c r="C12" s="60"/>
      <c r="D12" s="60"/>
      <c r="E12" s="60"/>
      <c r="F12" s="60"/>
      <c r="G12" s="60"/>
      <c r="H12" s="60"/>
      <c r="I12" s="60"/>
      <c r="J12" s="60"/>
      <c r="K12" s="60"/>
      <c r="L12" s="60"/>
      <c r="M12" s="60"/>
      <c r="N12" s="60"/>
      <c r="O12" s="60"/>
      <c r="P12" s="60"/>
      <c r="Q12" s="60"/>
      <c r="R12" s="60"/>
      <c r="S12" s="60"/>
      <c r="T12" s="60"/>
      <c r="U12" s="60"/>
      <c r="V12" s="60"/>
    </row>
    <row r="13" spans="1:28" s="52" customFormat="1" x14ac:dyDescent="0.35">
      <c r="A13" s="49" t="s">
        <v>76</v>
      </c>
      <c r="B13" s="59">
        <v>16.899999999999999</v>
      </c>
      <c r="C13" s="59">
        <v>14.9</v>
      </c>
      <c r="D13" s="59">
        <v>19.2</v>
      </c>
      <c r="E13" s="59">
        <v>10.5</v>
      </c>
      <c r="F13" s="59">
        <v>8.8000000000000007</v>
      </c>
      <c r="G13" s="59">
        <v>12.4</v>
      </c>
      <c r="H13" s="59">
        <v>26.3</v>
      </c>
      <c r="I13" s="59">
        <v>23.7</v>
      </c>
      <c r="J13" s="59">
        <v>29</v>
      </c>
      <c r="K13" s="59">
        <v>22.8</v>
      </c>
      <c r="L13" s="59">
        <v>20.399999999999999</v>
      </c>
      <c r="M13" s="59">
        <v>25.3</v>
      </c>
      <c r="N13" s="59">
        <v>15.4</v>
      </c>
      <c r="O13" s="59">
        <v>13.4</v>
      </c>
      <c r="P13" s="59">
        <v>17.600000000000001</v>
      </c>
      <c r="Q13" s="59">
        <v>24.1</v>
      </c>
      <c r="R13" s="59">
        <v>21.7</v>
      </c>
      <c r="S13" s="59">
        <v>26.7</v>
      </c>
      <c r="T13" s="59">
        <v>15</v>
      </c>
      <c r="U13" s="59">
        <v>13</v>
      </c>
      <c r="V13" s="59">
        <v>17.3</v>
      </c>
    </row>
    <row r="14" spans="1:28" s="52" customFormat="1" x14ac:dyDescent="0.35">
      <c r="A14" s="49" t="s">
        <v>77</v>
      </c>
      <c r="B14" s="59">
        <v>4.0999999999999996</v>
      </c>
      <c r="C14" s="59">
        <v>3.1</v>
      </c>
      <c r="D14" s="59">
        <v>5.4</v>
      </c>
      <c r="E14" s="59">
        <v>7.5</v>
      </c>
      <c r="F14" s="59">
        <v>6.3</v>
      </c>
      <c r="G14" s="59">
        <v>9</v>
      </c>
      <c r="H14" s="59">
        <v>32.4</v>
      </c>
      <c r="I14" s="59">
        <v>30.1</v>
      </c>
      <c r="J14" s="59">
        <v>34.9</v>
      </c>
      <c r="K14" s="59">
        <v>14.5</v>
      </c>
      <c r="L14" s="59">
        <v>12.8</v>
      </c>
      <c r="M14" s="59">
        <v>16.399999999999999</v>
      </c>
      <c r="N14" s="59">
        <v>15.6</v>
      </c>
      <c r="O14" s="59">
        <v>13.9</v>
      </c>
      <c r="P14" s="59">
        <v>17.5</v>
      </c>
      <c r="Q14" s="59">
        <v>31.6</v>
      </c>
      <c r="R14" s="59">
        <v>29.2</v>
      </c>
      <c r="S14" s="59">
        <v>34.1</v>
      </c>
      <c r="T14" s="59">
        <v>21.1</v>
      </c>
      <c r="U14" s="59">
        <v>19.100000000000001</v>
      </c>
      <c r="V14" s="59">
        <v>23.2</v>
      </c>
    </row>
    <row r="15" spans="1:28" s="52" customFormat="1" x14ac:dyDescent="0.35">
      <c r="A15" s="49" t="s">
        <v>78</v>
      </c>
      <c r="B15" s="59">
        <v>5.5</v>
      </c>
      <c r="C15" s="59">
        <v>4</v>
      </c>
      <c r="D15" s="59">
        <v>7.4</v>
      </c>
      <c r="E15" s="59">
        <v>5.8</v>
      </c>
      <c r="F15" s="59">
        <v>4.5</v>
      </c>
      <c r="G15" s="59">
        <v>7.5</v>
      </c>
      <c r="H15" s="59">
        <v>25.2</v>
      </c>
      <c r="I15" s="59">
        <v>22.7</v>
      </c>
      <c r="J15" s="59">
        <v>27.9</v>
      </c>
      <c r="K15" s="59">
        <v>18.7</v>
      </c>
      <c r="L15" s="59">
        <v>16.3</v>
      </c>
      <c r="M15" s="59">
        <v>21.3</v>
      </c>
      <c r="N15" s="59">
        <v>6.8</v>
      </c>
      <c r="O15" s="59">
        <v>5.5</v>
      </c>
      <c r="P15" s="59">
        <v>8.5</v>
      </c>
      <c r="Q15" s="59">
        <v>20.7</v>
      </c>
      <c r="R15" s="59">
        <v>18.3</v>
      </c>
      <c r="S15" s="59">
        <v>23.4</v>
      </c>
      <c r="T15" s="59">
        <v>30.8</v>
      </c>
      <c r="U15" s="59">
        <v>28.1</v>
      </c>
      <c r="V15" s="59">
        <v>33.6</v>
      </c>
    </row>
    <row r="16" spans="1:28" s="52" customFormat="1" x14ac:dyDescent="0.35">
      <c r="A16" s="49" t="s">
        <v>11</v>
      </c>
      <c r="B16" s="59">
        <v>10.3</v>
      </c>
      <c r="C16" s="59">
        <v>8.6</v>
      </c>
      <c r="D16" s="59">
        <v>12.3</v>
      </c>
      <c r="E16" s="59">
        <v>5.6</v>
      </c>
      <c r="F16" s="59">
        <v>4.4000000000000004</v>
      </c>
      <c r="G16" s="59">
        <v>7</v>
      </c>
      <c r="H16" s="59">
        <v>19.899999999999999</v>
      </c>
      <c r="I16" s="59">
        <v>17.600000000000001</v>
      </c>
      <c r="J16" s="59">
        <v>22.4</v>
      </c>
      <c r="K16" s="59">
        <v>33.5</v>
      </c>
      <c r="L16" s="59">
        <v>30.6</v>
      </c>
      <c r="M16" s="59">
        <v>36.4</v>
      </c>
      <c r="N16" s="59">
        <v>3.2</v>
      </c>
      <c r="O16" s="59">
        <v>2.2999999999999998</v>
      </c>
      <c r="P16" s="59">
        <v>4.4000000000000004</v>
      </c>
      <c r="Q16" s="59">
        <v>13</v>
      </c>
      <c r="R16" s="59">
        <v>11.1</v>
      </c>
      <c r="S16" s="59">
        <v>15.1</v>
      </c>
      <c r="T16" s="59">
        <v>22.9</v>
      </c>
      <c r="U16" s="59">
        <v>20.5</v>
      </c>
      <c r="V16" s="59">
        <v>25.5</v>
      </c>
    </row>
    <row r="17" spans="1:31" s="52" customFormat="1" x14ac:dyDescent="0.35">
      <c r="A17" s="49"/>
      <c r="B17" s="59"/>
      <c r="C17" s="59"/>
      <c r="D17" s="59"/>
      <c r="E17" s="59"/>
      <c r="F17" s="59"/>
      <c r="G17" s="59"/>
      <c r="H17" s="59"/>
      <c r="I17" s="59"/>
      <c r="J17" s="59"/>
      <c r="K17" s="59"/>
      <c r="L17" s="59"/>
      <c r="M17" s="59"/>
      <c r="N17" s="59"/>
      <c r="O17" s="59"/>
      <c r="P17" s="59"/>
      <c r="Q17" s="59"/>
      <c r="R17" s="59"/>
      <c r="S17" s="59"/>
      <c r="T17" s="59"/>
      <c r="U17" s="59"/>
      <c r="V17" s="59"/>
    </row>
    <row r="18" spans="1:31" s="52" customFormat="1" x14ac:dyDescent="0.35">
      <c r="A18" s="48" t="s">
        <v>10</v>
      </c>
      <c r="B18" s="60"/>
      <c r="C18" s="60"/>
      <c r="D18" s="60"/>
      <c r="E18" s="60"/>
      <c r="F18" s="60"/>
      <c r="G18" s="60"/>
      <c r="H18" s="60"/>
      <c r="I18" s="60"/>
      <c r="J18" s="60"/>
      <c r="K18" s="60"/>
      <c r="L18" s="60"/>
      <c r="M18" s="60"/>
      <c r="N18" s="60"/>
      <c r="O18" s="60"/>
      <c r="P18" s="60"/>
      <c r="Q18" s="60"/>
      <c r="R18" s="60"/>
      <c r="S18" s="60"/>
      <c r="T18" s="60"/>
      <c r="U18" s="60"/>
      <c r="V18" s="60"/>
    </row>
    <row r="19" spans="1:31" s="52" customFormat="1" x14ac:dyDescent="0.35">
      <c r="A19" s="49" t="s">
        <v>4</v>
      </c>
      <c r="B19" s="59">
        <v>13.7</v>
      </c>
      <c r="C19" s="59">
        <v>12</v>
      </c>
      <c r="D19" s="59">
        <v>15.6</v>
      </c>
      <c r="E19" s="59">
        <v>7.7</v>
      </c>
      <c r="F19" s="59">
        <v>6.4</v>
      </c>
      <c r="G19" s="59">
        <v>9.1999999999999993</v>
      </c>
      <c r="H19" s="59">
        <v>21.9</v>
      </c>
      <c r="I19" s="59">
        <v>19.8</v>
      </c>
      <c r="J19" s="59">
        <v>24.2</v>
      </c>
      <c r="K19" s="59">
        <v>25.3</v>
      </c>
      <c r="L19" s="59">
        <v>23.1</v>
      </c>
      <c r="M19" s="59">
        <v>27.7</v>
      </c>
      <c r="N19" s="59">
        <v>8.6</v>
      </c>
      <c r="O19" s="59">
        <v>7.2</v>
      </c>
      <c r="P19" s="59">
        <v>10.199999999999999</v>
      </c>
      <c r="Q19" s="59">
        <v>21.5</v>
      </c>
      <c r="R19" s="59">
        <v>19.3</v>
      </c>
      <c r="S19" s="59">
        <v>23.8</v>
      </c>
      <c r="T19" s="59">
        <v>16.8</v>
      </c>
      <c r="U19" s="59">
        <v>14.9</v>
      </c>
      <c r="V19" s="59">
        <v>18.899999999999999</v>
      </c>
    </row>
    <row r="20" spans="1:31" s="52" customFormat="1" x14ac:dyDescent="0.35">
      <c r="A20" s="49" t="s">
        <v>5</v>
      </c>
      <c r="B20" s="59">
        <v>7.1</v>
      </c>
      <c r="C20" s="59">
        <v>5.8</v>
      </c>
      <c r="D20" s="59">
        <v>8.6999999999999993</v>
      </c>
      <c r="E20" s="59">
        <v>7.4</v>
      </c>
      <c r="F20" s="59">
        <v>6.1</v>
      </c>
      <c r="G20" s="59">
        <v>9</v>
      </c>
      <c r="H20" s="59">
        <v>27.3</v>
      </c>
      <c r="I20" s="59">
        <v>24.9</v>
      </c>
      <c r="J20" s="59">
        <v>29.8</v>
      </c>
      <c r="K20" s="59">
        <v>21.7</v>
      </c>
      <c r="L20" s="59">
        <v>19.600000000000001</v>
      </c>
      <c r="M20" s="59">
        <v>24</v>
      </c>
      <c r="N20" s="59">
        <v>10.199999999999999</v>
      </c>
      <c r="O20" s="59">
        <v>8.6</v>
      </c>
      <c r="P20" s="59">
        <v>11.9</v>
      </c>
      <c r="Q20" s="59">
        <v>26.4</v>
      </c>
      <c r="R20" s="59">
        <v>24.1</v>
      </c>
      <c r="S20" s="59">
        <v>28.9</v>
      </c>
      <c r="T20" s="59">
        <v>21.6</v>
      </c>
      <c r="U20" s="59">
        <v>19.5</v>
      </c>
      <c r="V20" s="59">
        <v>23.8</v>
      </c>
    </row>
    <row r="21" spans="1:31" s="52" customFormat="1" x14ac:dyDescent="0.35">
      <c r="A21" s="49" t="s">
        <v>6</v>
      </c>
      <c r="B21" s="59">
        <v>4.2</v>
      </c>
      <c r="C21" s="59">
        <v>3.3</v>
      </c>
      <c r="D21" s="59">
        <v>5.3</v>
      </c>
      <c r="E21" s="59">
        <v>7.7</v>
      </c>
      <c r="F21" s="59">
        <v>6.5</v>
      </c>
      <c r="G21" s="59">
        <v>9.1</v>
      </c>
      <c r="H21" s="59">
        <v>33</v>
      </c>
      <c r="I21" s="59">
        <v>30.8</v>
      </c>
      <c r="J21" s="59">
        <v>35.4</v>
      </c>
      <c r="K21" s="59">
        <v>16.2</v>
      </c>
      <c r="L21" s="59">
        <v>14.5</v>
      </c>
      <c r="M21" s="59">
        <v>18.100000000000001</v>
      </c>
      <c r="N21" s="59">
        <v>15.7</v>
      </c>
      <c r="O21" s="59">
        <v>14</v>
      </c>
      <c r="P21" s="59">
        <v>17.7</v>
      </c>
      <c r="Q21" s="59">
        <v>25.8</v>
      </c>
      <c r="R21" s="59">
        <v>23.6</v>
      </c>
      <c r="S21" s="59">
        <v>28.1</v>
      </c>
      <c r="T21" s="59">
        <v>26.2</v>
      </c>
      <c r="U21" s="59">
        <v>24.2</v>
      </c>
      <c r="V21" s="59">
        <v>28.4</v>
      </c>
    </row>
    <row r="22" spans="1:31" s="52" customFormat="1" x14ac:dyDescent="0.35">
      <c r="A22" s="49" t="s">
        <v>3</v>
      </c>
      <c r="B22" s="59">
        <v>12.5</v>
      </c>
      <c r="C22" s="59">
        <v>9</v>
      </c>
      <c r="D22" s="59">
        <v>17</v>
      </c>
      <c r="E22" s="59">
        <v>6.3</v>
      </c>
      <c r="F22" s="59">
        <v>4</v>
      </c>
      <c r="G22" s="59">
        <v>9.6999999999999993</v>
      </c>
      <c r="H22" s="59">
        <v>22.3</v>
      </c>
      <c r="I22" s="59">
        <v>18</v>
      </c>
      <c r="J22" s="59">
        <v>27.3</v>
      </c>
      <c r="K22" s="59">
        <v>18.899999999999999</v>
      </c>
      <c r="L22" s="59">
        <v>14.7</v>
      </c>
      <c r="M22" s="59">
        <v>23.9</v>
      </c>
      <c r="N22" s="59">
        <v>8.6999999999999993</v>
      </c>
      <c r="O22" s="59">
        <v>6</v>
      </c>
      <c r="P22" s="59">
        <v>12.4</v>
      </c>
      <c r="Q22" s="59">
        <v>18.3</v>
      </c>
      <c r="R22" s="59">
        <v>14.3</v>
      </c>
      <c r="S22" s="59">
        <v>23.2</v>
      </c>
      <c r="T22" s="59">
        <v>27.3</v>
      </c>
      <c r="U22" s="59">
        <v>22.5</v>
      </c>
      <c r="V22" s="59">
        <v>32.700000000000003</v>
      </c>
    </row>
    <row r="23" spans="1:31" x14ac:dyDescent="0.35">
      <c r="A23" s="46"/>
      <c r="B23" s="45"/>
      <c r="C23" s="45"/>
      <c r="D23" s="45"/>
      <c r="E23" s="45"/>
      <c r="F23" s="45"/>
      <c r="G23" s="45"/>
      <c r="H23" s="45"/>
      <c r="I23" s="45"/>
      <c r="J23" s="45"/>
      <c r="K23" s="45"/>
      <c r="L23" s="45"/>
      <c r="M23" s="45"/>
      <c r="N23" s="45"/>
      <c r="O23" s="45"/>
      <c r="P23" s="45"/>
      <c r="Q23" s="45"/>
      <c r="R23" s="45"/>
      <c r="S23" s="45"/>
      <c r="T23" s="45"/>
      <c r="U23" s="45"/>
      <c r="V23" s="45"/>
      <c r="W23" s="21"/>
      <c r="X23" s="21"/>
      <c r="Y23" s="21"/>
      <c r="Z23" s="21"/>
      <c r="AA23" s="21"/>
      <c r="AB23" s="21"/>
      <c r="AC23" s="21"/>
      <c r="AD23" s="21"/>
      <c r="AE23" s="21"/>
    </row>
    <row r="24" spans="1:31" x14ac:dyDescent="0.35">
      <c r="A24" s="58" t="s">
        <v>90</v>
      </c>
      <c r="B24" s="47"/>
      <c r="C24" s="47"/>
      <c r="D24" s="47"/>
      <c r="E24" s="47"/>
      <c r="F24" s="47"/>
      <c r="G24" s="47"/>
      <c r="H24" s="47"/>
      <c r="I24" s="47"/>
      <c r="J24" s="47"/>
      <c r="K24" s="47"/>
      <c r="L24" s="47"/>
      <c r="M24" s="47"/>
      <c r="N24" s="47"/>
      <c r="O24" s="47"/>
      <c r="P24" s="47"/>
      <c r="Q24" s="47"/>
      <c r="R24" s="47"/>
      <c r="S24" s="47"/>
      <c r="T24" s="47"/>
      <c r="U24" s="47"/>
      <c r="V24" s="47"/>
    </row>
    <row r="25" spans="1:31" x14ac:dyDescent="0.35">
      <c r="A25" s="52"/>
      <c r="B25" s="47"/>
      <c r="C25" s="47"/>
      <c r="D25" s="47"/>
      <c r="E25" s="47"/>
      <c r="F25" s="47"/>
      <c r="G25" s="47"/>
      <c r="H25" s="47"/>
      <c r="I25" s="47"/>
      <c r="J25" s="47"/>
      <c r="K25" s="47"/>
      <c r="L25" s="47"/>
      <c r="M25" s="47"/>
      <c r="N25" s="47"/>
      <c r="O25" s="47"/>
      <c r="P25" s="47"/>
      <c r="Q25" s="47"/>
      <c r="R25" s="47"/>
      <c r="S25" s="47"/>
      <c r="T25" s="47"/>
      <c r="U25" s="47"/>
      <c r="V25" s="47"/>
    </row>
    <row r="26" spans="1:31" x14ac:dyDescent="0.35">
      <c r="A26" s="52"/>
      <c r="B26" s="62"/>
      <c r="C26" s="62"/>
      <c r="D26" s="62"/>
      <c r="E26" s="62"/>
      <c r="F26" s="62"/>
      <c r="G26" s="62"/>
      <c r="H26" s="62"/>
      <c r="I26" s="62"/>
      <c r="J26" s="62"/>
      <c r="K26" s="62"/>
      <c r="L26" s="62"/>
      <c r="M26" s="62"/>
      <c r="N26" s="62"/>
      <c r="O26" s="62"/>
      <c r="P26" s="62"/>
      <c r="Q26" s="62"/>
      <c r="R26" s="62"/>
      <c r="S26" s="62"/>
      <c r="T26" s="62"/>
      <c r="U26" s="62"/>
      <c r="V26" s="62"/>
    </row>
    <row r="27" spans="1:31" x14ac:dyDescent="0.35">
      <c r="A27" s="52"/>
      <c r="B27" s="62"/>
      <c r="C27" s="62"/>
      <c r="D27" s="62"/>
      <c r="E27" s="62"/>
      <c r="F27" s="62"/>
      <c r="G27" s="62"/>
      <c r="H27" s="62"/>
      <c r="I27" s="62"/>
      <c r="J27" s="62"/>
      <c r="K27" s="62"/>
      <c r="L27" s="62"/>
      <c r="M27" s="62"/>
      <c r="N27" s="62"/>
      <c r="O27" s="62"/>
      <c r="P27" s="62"/>
      <c r="Q27" s="62"/>
      <c r="R27" s="62"/>
      <c r="S27" s="62"/>
      <c r="T27" s="62"/>
      <c r="U27" s="62"/>
      <c r="V27" s="62"/>
    </row>
    <row r="28" spans="1:31" x14ac:dyDescent="0.35">
      <c r="B28" s="20"/>
      <c r="C28" s="20"/>
      <c r="D28" s="20"/>
      <c r="E28" s="20"/>
      <c r="F28" s="20"/>
      <c r="G28" s="20"/>
      <c r="H28" s="20"/>
      <c r="I28" s="20"/>
      <c r="J28" s="20"/>
      <c r="K28" s="20"/>
      <c r="L28" s="20"/>
      <c r="M28" s="20"/>
      <c r="N28" s="20"/>
      <c r="O28" s="20"/>
      <c r="P28" s="20"/>
      <c r="Q28" s="20"/>
      <c r="R28" s="20"/>
      <c r="S28" s="20"/>
      <c r="T28" s="20"/>
      <c r="U28" s="20"/>
      <c r="V28" s="20"/>
    </row>
    <row r="29" spans="1:31" x14ac:dyDescent="0.35">
      <c r="B29" s="20"/>
      <c r="C29" s="20"/>
      <c r="D29" s="20"/>
      <c r="E29" s="20"/>
      <c r="F29" s="20"/>
      <c r="G29" s="20"/>
      <c r="H29" s="20"/>
      <c r="I29" s="20"/>
      <c r="J29" s="20"/>
      <c r="K29" s="20"/>
      <c r="L29" s="20"/>
      <c r="M29" s="20"/>
      <c r="N29" s="20"/>
      <c r="O29" s="20"/>
      <c r="P29" s="20"/>
      <c r="Q29" s="20"/>
      <c r="R29" s="20"/>
      <c r="S29" s="20"/>
      <c r="T29" s="20"/>
      <c r="U29" s="20"/>
      <c r="V29" s="20"/>
    </row>
    <row r="30" spans="1:31" x14ac:dyDescent="0.35">
      <c r="B30" s="20"/>
      <c r="C30" s="20"/>
      <c r="D30" s="20"/>
      <c r="E30" s="20"/>
      <c r="F30" s="20"/>
      <c r="G30" s="20"/>
      <c r="H30" s="20"/>
      <c r="I30" s="20"/>
      <c r="J30" s="20"/>
      <c r="K30" s="20"/>
      <c r="L30" s="20"/>
      <c r="M30" s="20"/>
      <c r="N30" s="20"/>
      <c r="O30" s="20"/>
      <c r="P30" s="20"/>
      <c r="Q30" s="20"/>
      <c r="R30" s="20"/>
      <c r="S30" s="20"/>
      <c r="T30" s="20"/>
      <c r="U30" s="20"/>
      <c r="V30" s="20"/>
    </row>
    <row r="31" spans="1:31" x14ac:dyDescent="0.35">
      <c r="B31" s="20"/>
      <c r="C31" s="20"/>
      <c r="D31" s="20"/>
      <c r="E31" s="20"/>
      <c r="F31" s="20"/>
      <c r="G31" s="20"/>
      <c r="H31" s="20"/>
      <c r="I31" s="20"/>
      <c r="J31" s="20"/>
      <c r="K31" s="20"/>
      <c r="L31" s="20"/>
      <c r="M31" s="20"/>
      <c r="N31" s="20"/>
      <c r="O31" s="20"/>
      <c r="P31" s="20"/>
      <c r="Q31" s="20"/>
      <c r="R31" s="20"/>
      <c r="S31" s="20"/>
      <c r="T31" s="20"/>
      <c r="U31" s="20"/>
      <c r="V31" s="20"/>
    </row>
    <row r="32" spans="1:31" x14ac:dyDescent="0.35">
      <c r="B32" s="20"/>
      <c r="C32" s="20"/>
      <c r="D32" s="20"/>
      <c r="E32" s="20"/>
      <c r="F32" s="20"/>
      <c r="G32" s="20"/>
      <c r="H32" s="20"/>
      <c r="I32" s="20"/>
      <c r="J32" s="20"/>
      <c r="K32" s="20"/>
      <c r="L32" s="20"/>
      <c r="M32" s="20"/>
      <c r="N32" s="20"/>
      <c r="O32" s="20"/>
      <c r="P32" s="20"/>
      <c r="Q32" s="20"/>
      <c r="R32" s="20"/>
      <c r="S32" s="20"/>
      <c r="T32" s="20"/>
      <c r="U32" s="20"/>
      <c r="V32" s="20"/>
    </row>
    <row r="33" spans="2:22" x14ac:dyDescent="0.35">
      <c r="B33" s="20"/>
      <c r="C33" s="20"/>
      <c r="D33" s="20"/>
      <c r="E33" s="20"/>
      <c r="F33" s="20"/>
      <c r="G33" s="20"/>
      <c r="H33" s="20"/>
      <c r="I33" s="20"/>
      <c r="J33" s="20"/>
      <c r="K33" s="20"/>
      <c r="L33" s="20"/>
      <c r="M33" s="20"/>
      <c r="N33" s="20"/>
      <c r="O33" s="20"/>
      <c r="P33" s="20"/>
      <c r="Q33" s="20"/>
      <c r="R33" s="20"/>
      <c r="S33" s="20"/>
      <c r="T33" s="20"/>
      <c r="U33" s="20"/>
      <c r="V33" s="20"/>
    </row>
    <row r="34" spans="2:22" x14ac:dyDescent="0.35">
      <c r="B34" s="20"/>
      <c r="C34" s="20"/>
      <c r="D34" s="20"/>
      <c r="E34" s="20"/>
      <c r="F34" s="20"/>
      <c r="G34" s="20"/>
      <c r="H34" s="20"/>
      <c r="I34" s="20"/>
      <c r="J34" s="20"/>
      <c r="K34" s="20"/>
      <c r="L34" s="20"/>
      <c r="M34" s="20"/>
      <c r="N34" s="20"/>
      <c r="O34" s="20"/>
      <c r="P34" s="20"/>
      <c r="Q34" s="20"/>
      <c r="R34" s="20"/>
      <c r="S34" s="20"/>
      <c r="T34" s="20"/>
      <c r="U34" s="20"/>
      <c r="V34" s="20"/>
    </row>
    <row r="35" spans="2:22" x14ac:dyDescent="0.35">
      <c r="B35" s="20"/>
      <c r="C35" s="20"/>
      <c r="D35" s="20"/>
      <c r="E35" s="20"/>
      <c r="F35" s="20"/>
      <c r="G35" s="20"/>
      <c r="H35" s="20"/>
      <c r="I35" s="20"/>
      <c r="J35" s="20"/>
      <c r="K35" s="20"/>
      <c r="L35" s="20"/>
      <c r="M35" s="20"/>
      <c r="N35" s="20"/>
      <c r="O35" s="20"/>
      <c r="P35" s="20"/>
      <c r="Q35" s="20"/>
      <c r="R35" s="20"/>
      <c r="S35" s="20"/>
      <c r="T35" s="20"/>
      <c r="U35" s="20"/>
      <c r="V35" s="20"/>
    </row>
    <row r="36" spans="2:22" x14ac:dyDescent="0.35">
      <c r="B36" s="20"/>
      <c r="C36" s="20"/>
      <c r="D36" s="20"/>
      <c r="E36" s="20"/>
      <c r="F36" s="20"/>
      <c r="G36" s="20"/>
      <c r="H36" s="20"/>
      <c r="I36" s="20"/>
      <c r="J36" s="20"/>
      <c r="K36" s="20"/>
      <c r="L36" s="20"/>
      <c r="M36" s="20"/>
      <c r="N36" s="20"/>
      <c r="O36" s="20"/>
      <c r="P36" s="20"/>
      <c r="Q36" s="20"/>
      <c r="R36" s="20"/>
      <c r="S36" s="20"/>
      <c r="T36" s="20"/>
      <c r="U36" s="20"/>
      <c r="V36" s="20"/>
    </row>
    <row r="37" spans="2:22" x14ac:dyDescent="0.35">
      <c r="B37" s="20"/>
      <c r="C37" s="20"/>
      <c r="D37" s="20"/>
      <c r="E37" s="20"/>
      <c r="F37" s="20"/>
      <c r="G37" s="20"/>
      <c r="H37" s="20"/>
      <c r="I37" s="20"/>
      <c r="J37" s="20"/>
      <c r="K37" s="20"/>
      <c r="L37" s="20"/>
      <c r="M37" s="20"/>
      <c r="N37" s="20"/>
      <c r="O37" s="20"/>
      <c r="P37" s="20"/>
      <c r="Q37" s="20"/>
      <c r="R37" s="20"/>
      <c r="S37" s="20"/>
      <c r="T37" s="20"/>
      <c r="U37" s="20"/>
      <c r="V37" s="20"/>
    </row>
    <row r="38" spans="2:22" x14ac:dyDescent="0.35">
      <c r="B38" s="20"/>
      <c r="C38" s="20"/>
      <c r="D38" s="20"/>
      <c r="E38" s="20"/>
      <c r="F38" s="20"/>
      <c r="G38" s="20"/>
      <c r="H38" s="20"/>
      <c r="I38" s="20"/>
      <c r="J38" s="20"/>
      <c r="K38" s="20"/>
      <c r="L38" s="20"/>
      <c r="M38" s="20"/>
      <c r="N38" s="20"/>
      <c r="O38" s="20"/>
      <c r="P38" s="20"/>
      <c r="Q38" s="20"/>
      <c r="R38" s="20"/>
      <c r="S38" s="20"/>
      <c r="T38" s="20"/>
      <c r="U38" s="20"/>
      <c r="V38" s="20"/>
    </row>
    <row r="39" spans="2:22" x14ac:dyDescent="0.35">
      <c r="B39" s="20"/>
      <c r="C39" s="20"/>
      <c r="D39" s="20"/>
      <c r="E39" s="20"/>
      <c r="F39" s="20"/>
      <c r="G39" s="20"/>
      <c r="H39" s="20"/>
      <c r="I39" s="20"/>
      <c r="J39" s="20"/>
      <c r="K39" s="20"/>
      <c r="L39" s="20"/>
      <c r="M39" s="20"/>
      <c r="N39" s="20"/>
      <c r="O39" s="20"/>
      <c r="P39" s="20"/>
      <c r="Q39" s="20"/>
      <c r="R39" s="20"/>
      <c r="S39" s="20"/>
      <c r="T39" s="20"/>
      <c r="U39" s="20"/>
      <c r="V39" s="20"/>
    </row>
    <row r="40" spans="2:22" x14ac:dyDescent="0.35">
      <c r="B40" s="20"/>
      <c r="C40" s="20"/>
      <c r="D40" s="20"/>
      <c r="E40" s="20"/>
      <c r="F40" s="20"/>
      <c r="G40" s="20"/>
      <c r="H40" s="20"/>
      <c r="I40" s="20"/>
      <c r="J40" s="20"/>
      <c r="K40" s="20"/>
      <c r="L40" s="20"/>
      <c r="M40" s="20"/>
      <c r="N40" s="20"/>
      <c r="O40" s="20"/>
      <c r="P40" s="20"/>
      <c r="Q40" s="20"/>
      <c r="R40" s="20"/>
      <c r="S40" s="20"/>
      <c r="T40" s="20"/>
      <c r="U40" s="20"/>
      <c r="V40" s="20"/>
    </row>
    <row r="41" spans="2:22" x14ac:dyDescent="0.35">
      <c r="B41" s="20"/>
      <c r="C41" s="20"/>
      <c r="D41" s="20"/>
      <c r="E41" s="20"/>
      <c r="F41" s="20"/>
      <c r="G41" s="20"/>
      <c r="H41" s="20"/>
      <c r="I41" s="20"/>
      <c r="J41" s="20"/>
      <c r="K41" s="20"/>
      <c r="L41" s="20"/>
      <c r="M41" s="20"/>
      <c r="N41" s="20"/>
      <c r="O41" s="20"/>
      <c r="P41" s="20"/>
      <c r="Q41" s="20"/>
      <c r="R41" s="20"/>
      <c r="S41" s="20"/>
      <c r="T41" s="20"/>
      <c r="U41" s="20"/>
      <c r="V41" s="20"/>
    </row>
    <row r="42" spans="2:22" x14ac:dyDescent="0.35">
      <c r="B42" s="20"/>
      <c r="C42" s="20"/>
      <c r="D42" s="20"/>
      <c r="E42" s="20"/>
      <c r="F42" s="20"/>
      <c r="G42" s="20"/>
      <c r="H42" s="20"/>
      <c r="I42" s="20"/>
      <c r="J42" s="20"/>
      <c r="K42" s="20"/>
      <c r="L42" s="20"/>
      <c r="M42" s="20"/>
      <c r="N42" s="20"/>
      <c r="O42" s="20"/>
      <c r="P42" s="20"/>
      <c r="Q42" s="20"/>
      <c r="R42" s="20"/>
      <c r="S42" s="20"/>
      <c r="T42" s="20"/>
      <c r="U42" s="20"/>
      <c r="V42" s="20"/>
    </row>
    <row r="43" spans="2:22" x14ac:dyDescent="0.35">
      <c r="B43" s="20"/>
    </row>
  </sheetData>
  <mergeCells count="7">
    <mergeCell ref="Q4:S4"/>
    <mergeCell ref="T4:V4"/>
    <mergeCell ref="B4:D4"/>
    <mergeCell ref="E4:G4"/>
    <mergeCell ref="H4:J4"/>
    <mergeCell ref="K4:M4"/>
    <mergeCell ref="N4:P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9361-0D15-4825-B907-289FA8EB4220}">
  <dimension ref="A1:AB25"/>
  <sheetViews>
    <sheetView showGridLines="0" zoomScale="80" zoomScaleNormal="80" workbookViewId="0">
      <selection activeCell="A3" sqref="A3"/>
    </sheetView>
  </sheetViews>
  <sheetFormatPr defaultRowHeight="14.5" x14ac:dyDescent="0.35"/>
  <cols>
    <col min="1" max="1" width="32.26953125" bestFit="1" customWidth="1"/>
    <col min="2" max="10" width="15.7265625" style="1" customWidth="1"/>
    <col min="11" max="28" width="12.7265625" style="1" customWidth="1"/>
  </cols>
  <sheetData>
    <row r="1" spans="1:28" ht="15.5" x14ac:dyDescent="0.35">
      <c r="A1" s="44" t="s">
        <v>91</v>
      </c>
    </row>
    <row r="2" spans="1:28" x14ac:dyDescent="0.35">
      <c r="A2" s="23" t="s">
        <v>118</v>
      </c>
      <c r="B2" s="23"/>
      <c r="C2" s="23"/>
      <c r="D2" s="23"/>
      <c r="E2" s="23"/>
      <c r="F2" s="23"/>
      <c r="G2" s="23"/>
      <c r="H2" s="23"/>
      <c r="I2" s="23"/>
      <c r="J2" s="47"/>
      <c r="K2"/>
      <c r="L2"/>
      <c r="M2"/>
      <c r="N2"/>
      <c r="O2"/>
      <c r="P2"/>
      <c r="Q2"/>
      <c r="R2"/>
      <c r="S2"/>
      <c r="T2"/>
      <c r="U2"/>
      <c r="V2"/>
      <c r="W2"/>
      <c r="X2"/>
      <c r="Y2"/>
      <c r="Z2"/>
      <c r="AA2"/>
      <c r="AB2"/>
    </row>
    <row r="3" spans="1:28" x14ac:dyDescent="0.35">
      <c r="A3" s="23"/>
      <c r="B3" s="23"/>
      <c r="C3" s="23"/>
      <c r="D3" s="23"/>
      <c r="E3" s="23"/>
      <c r="F3" s="23"/>
      <c r="G3" s="23"/>
      <c r="H3" s="23"/>
      <c r="I3" s="23"/>
      <c r="J3" s="47"/>
      <c r="K3"/>
      <c r="L3"/>
      <c r="M3"/>
      <c r="N3"/>
      <c r="O3"/>
      <c r="P3"/>
      <c r="Q3"/>
      <c r="R3"/>
      <c r="S3"/>
      <c r="T3"/>
      <c r="U3"/>
      <c r="V3"/>
      <c r="W3"/>
      <c r="X3"/>
      <c r="Y3"/>
      <c r="Z3"/>
      <c r="AA3"/>
      <c r="AB3"/>
    </row>
    <row r="4" spans="1:28" s="8" customFormat="1" ht="30" customHeight="1" x14ac:dyDescent="0.35">
      <c r="A4" s="53"/>
      <c r="B4" s="83" t="s">
        <v>32</v>
      </c>
      <c r="C4" s="84"/>
      <c r="D4" s="84"/>
      <c r="E4" s="83" t="s">
        <v>34</v>
      </c>
      <c r="F4" s="84"/>
      <c r="G4" s="84"/>
      <c r="H4" s="83" t="s">
        <v>33</v>
      </c>
      <c r="I4" s="84"/>
      <c r="J4" s="84"/>
    </row>
    <row r="5" spans="1:28" x14ac:dyDescent="0.35">
      <c r="A5" s="5" t="s">
        <v>87</v>
      </c>
      <c r="B5" s="50" t="s">
        <v>84</v>
      </c>
      <c r="C5" s="50" t="s">
        <v>85</v>
      </c>
      <c r="D5" s="50" t="s">
        <v>86</v>
      </c>
      <c r="E5" s="50" t="s">
        <v>84</v>
      </c>
      <c r="F5" s="50" t="s">
        <v>85</v>
      </c>
      <c r="G5" s="50" t="s">
        <v>86</v>
      </c>
      <c r="H5" s="50" t="s">
        <v>84</v>
      </c>
      <c r="I5" s="50" t="s">
        <v>85</v>
      </c>
      <c r="J5" s="50" t="s">
        <v>86</v>
      </c>
      <c r="K5"/>
      <c r="L5"/>
      <c r="M5"/>
      <c r="N5"/>
      <c r="O5"/>
      <c r="P5"/>
      <c r="Q5"/>
      <c r="R5"/>
      <c r="S5"/>
      <c r="T5"/>
      <c r="U5"/>
      <c r="V5"/>
      <c r="W5"/>
      <c r="X5"/>
      <c r="Y5"/>
      <c r="Z5"/>
      <c r="AA5"/>
      <c r="AB5"/>
    </row>
    <row r="6" spans="1:28" x14ac:dyDescent="0.35">
      <c r="A6" s="48" t="s">
        <v>0</v>
      </c>
      <c r="B6" s="59">
        <v>58.5</v>
      </c>
      <c r="C6" s="59">
        <v>57.9</v>
      </c>
      <c r="D6" s="59">
        <v>59.1</v>
      </c>
      <c r="E6" s="59">
        <v>30.6</v>
      </c>
      <c r="F6" s="59">
        <v>30</v>
      </c>
      <c r="G6" s="59">
        <v>31.1</v>
      </c>
      <c r="H6" s="59">
        <v>11</v>
      </c>
      <c r="I6" s="59">
        <v>10.6</v>
      </c>
      <c r="J6" s="59">
        <v>11.3</v>
      </c>
      <c r="K6"/>
      <c r="L6" s="27"/>
      <c r="M6" s="27"/>
      <c r="N6" s="27"/>
      <c r="O6" s="27"/>
      <c r="P6" s="27"/>
      <c r="Q6" s="27"/>
      <c r="R6" s="27"/>
      <c r="S6" s="27"/>
      <c r="T6" s="27"/>
      <c r="U6"/>
      <c r="V6"/>
      <c r="W6"/>
      <c r="X6"/>
      <c r="Y6"/>
      <c r="Z6"/>
      <c r="AA6"/>
      <c r="AB6"/>
    </row>
    <row r="7" spans="1:28" x14ac:dyDescent="0.35">
      <c r="A7" s="49"/>
      <c r="B7" s="59"/>
      <c r="C7" s="59"/>
      <c r="D7" s="59"/>
      <c r="E7" s="59"/>
      <c r="F7" s="59"/>
      <c r="G7" s="59"/>
      <c r="H7" s="59"/>
      <c r="I7" s="59"/>
      <c r="J7" s="59"/>
      <c r="K7"/>
      <c r="L7" s="27"/>
      <c r="M7" s="27"/>
      <c r="N7" s="27"/>
      <c r="O7" s="27"/>
      <c r="P7" s="27"/>
      <c r="Q7" s="27"/>
      <c r="R7" s="27"/>
      <c r="S7" s="27"/>
      <c r="T7" s="27"/>
      <c r="U7"/>
      <c r="V7"/>
      <c r="W7"/>
      <c r="X7"/>
      <c r="Y7"/>
      <c r="Z7"/>
      <c r="AA7"/>
      <c r="AB7"/>
    </row>
    <row r="8" spans="1:28" x14ac:dyDescent="0.35">
      <c r="A8" s="48" t="s">
        <v>8</v>
      </c>
      <c r="B8" s="59"/>
      <c r="C8" s="59"/>
      <c r="D8" s="59"/>
      <c r="E8" s="59"/>
      <c r="F8" s="59"/>
      <c r="G8" s="59"/>
      <c r="H8" s="59"/>
      <c r="I8" s="59"/>
      <c r="J8" s="59"/>
      <c r="K8"/>
      <c r="L8" s="27"/>
      <c r="M8" s="27"/>
      <c r="N8" s="27"/>
      <c r="O8" s="27"/>
      <c r="P8" s="27"/>
      <c r="Q8" s="27"/>
      <c r="R8" s="27"/>
      <c r="S8" s="27"/>
      <c r="T8" s="27"/>
      <c r="U8"/>
      <c r="V8"/>
      <c r="W8"/>
      <c r="X8"/>
      <c r="Y8"/>
      <c r="Z8"/>
      <c r="AA8"/>
      <c r="AB8"/>
    </row>
    <row r="9" spans="1:28" x14ac:dyDescent="0.35">
      <c r="A9" s="49" t="s">
        <v>1</v>
      </c>
      <c r="B9" s="59">
        <v>61.5</v>
      </c>
      <c r="C9" s="59">
        <v>60.7</v>
      </c>
      <c r="D9" s="59">
        <v>62.4</v>
      </c>
      <c r="E9" s="59">
        <v>29.4</v>
      </c>
      <c r="F9" s="59">
        <v>28.7</v>
      </c>
      <c r="G9" s="59">
        <v>30.2</v>
      </c>
      <c r="H9" s="59">
        <v>9</v>
      </c>
      <c r="I9" s="59">
        <v>8.6</v>
      </c>
      <c r="J9" s="59">
        <v>9.5</v>
      </c>
      <c r="K9"/>
      <c r="L9" s="27"/>
      <c r="M9" s="27"/>
      <c r="N9" s="27"/>
      <c r="O9" s="27"/>
      <c r="P9" s="27"/>
      <c r="Q9" s="27"/>
      <c r="R9" s="27"/>
      <c r="S9" s="27"/>
      <c r="T9" s="27"/>
      <c r="U9"/>
      <c r="V9"/>
      <c r="W9"/>
      <c r="X9"/>
      <c r="Y9"/>
      <c r="Z9"/>
      <c r="AA9"/>
      <c r="AB9"/>
    </row>
    <row r="10" spans="1:28" x14ac:dyDescent="0.35">
      <c r="A10" s="49" t="s">
        <v>2</v>
      </c>
      <c r="B10" s="59">
        <v>55.5</v>
      </c>
      <c r="C10" s="59">
        <v>54.7</v>
      </c>
      <c r="D10" s="59">
        <v>56.3</v>
      </c>
      <c r="E10" s="59">
        <v>31.7</v>
      </c>
      <c r="F10" s="59">
        <v>30.9</v>
      </c>
      <c r="G10" s="59">
        <v>32.4</v>
      </c>
      <c r="H10" s="59">
        <v>12.9</v>
      </c>
      <c r="I10" s="59">
        <v>12.3</v>
      </c>
      <c r="J10" s="59">
        <v>13.4</v>
      </c>
      <c r="K10"/>
      <c r="L10" s="27"/>
      <c r="M10" s="27"/>
      <c r="N10" s="27"/>
      <c r="O10" s="27"/>
      <c r="P10" s="27"/>
      <c r="Q10" s="27"/>
      <c r="R10" s="27"/>
      <c r="S10" s="27"/>
      <c r="T10" s="27"/>
      <c r="U10"/>
      <c r="V10"/>
      <c r="W10"/>
      <c r="X10"/>
      <c r="Y10"/>
      <c r="Z10"/>
      <c r="AA10"/>
      <c r="AB10"/>
    </row>
    <row r="11" spans="1:28" x14ac:dyDescent="0.35">
      <c r="A11" s="49"/>
      <c r="B11" s="59"/>
      <c r="C11" s="59"/>
      <c r="D11" s="59"/>
      <c r="E11" s="59"/>
      <c r="F11" s="59"/>
      <c r="G11" s="59"/>
      <c r="H11" s="59"/>
      <c r="I11" s="59"/>
      <c r="J11" s="59"/>
      <c r="K11"/>
      <c r="L11" s="27"/>
      <c r="M11" s="27"/>
      <c r="N11" s="27"/>
      <c r="O11" s="27"/>
      <c r="P11" s="27"/>
      <c r="Q11" s="27"/>
      <c r="R11" s="27"/>
      <c r="S11" s="27"/>
      <c r="T11" s="27"/>
      <c r="U11"/>
      <c r="V11"/>
      <c r="W11"/>
      <c r="X11"/>
      <c r="Y11"/>
      <c r="Z11"/>
      <c r="AA11"/>
      <c r="AB11"/>
    </row>
    <row r="12" spans="1:28" x14ac:dyDescent="0.35">
      <c r="A12" s="48" t="s">
        <v>9</v>
      </c>
      <c r="B12" s="59"/>
      <c r="C12" s="59"/>
      <c r="D12" s="59"/>
      <c r="E12" s="59"/>
      <c r="F12" s="59"/>
      <c r="G12" s="59"/>
      <c r="H12" s="59"/>
      <c r="I12" s="59"/>
      <c r="J12" s="59"/>
      <c r="K12"/>
      <c r="L12" s="27"/>
      <c r="M12" s="27"/>
      <c r="N12" s="27"/>
      <c r="O12" s="27"/>
      <c r="P12" s="27"/>
      <c r="Q12" s="27"/>
      <c r="R12" s="27"/>
      <c r="S12" s="27"/>
      <c r="T12" s="27"/>
      <c r="U12"/>
      <c r="V12"/>
      <c r="W12"/>
      <c r="X12"/>
      <c r="Y12"/>
      <c r="Z12"/>
      <c r="AA12"/>
      <c r="AB12"/>
    </row>
    <row r="13" spans="1:28" x14ac:dyDescent="0.35">
      <c r="A13" s="49" t="s">
        <v>76</v>
      </c>
      <c r="B13" s="59">
        <v>39.799999999999997</v>
      </c>
      <c r="C13" s="59">
        <v>38.299999999999997</v>
      </c>
      <c r="D13" s="59">
        <v>41.4</v>
      </c>
      <c r="E13" s="59">
        <v>48.7</v>
      </c>
      <c r="F13" s="59">
        <v>47.1</v>
      </c>
      <c r="G13" s="59">
        <v>50.3</v>
      </c>
      <c r="H13" s="59">
        <v>11.4</v>
      </c>
      <c r="I13" s="59">
        <v>10.4</v>
      </c>
      <c r="J13" s="59">
        <v>12.5</v>
      </c>
      <c r="K13"/>
      <c r="L13" s="27"/>
      <c r="M13" s="27"/>
      <c r="N13" s="27"/>
      <c r="O13" s="27"/>
      <c r="P13" s="27"/>
      <c r="Q13" s="27"/>
      <c r="R13" s="27"/>
      <c r="S13" s="27"/>
      <c r="T13" s="27"/>
      <c r="U13"/>
      <c r="V13"/>
      <c r="W13"/>
      <c r="X13"/>
      <c r="Y13"/>
      <c r="Z13"/>
      <c r="AA13"/>
      <c r="AB13"/>
    </row>
    <row r="14" spans="1:28" x14ac:dyDescent="0.35">
      <c r="A14" s="49" t="s">
        <v>77</v>
      </c>
      <c r="B14" s="59">
        <v>53.3</v>
      </c>
      <c r="C14" s="59">
        <v>52.2</v>
      </c>
      <c r="D14" s="59">
        <v>54.5</v>
      </c>
      <c r="E14" s="59">
        <v>37.9</v>
      </c>
      <c r="F14" s="59">
        <v>36.799999999999997</v>
      </c>
      <c r="G14" s="59">
        <v>39.1</v>
      </c>
      <c r="H14" s="59">
        <v>8.6999999999999993</v>
      </c>
      <c r="I14" s="59">
        <v>8.1</v>
      </c>
      <c r="J14" s="59">
        <v>9.4</v>
      </c>
      <c r="K14"/>
      <c r="L14" s="27"/>
      <c r="M14" s="27"/>
      <c r="N14" s="27"/>
      <c r="O14" s="27"/>
      <c r="P14" s="27"/>
      <c r="Q14" s="27"/>
      <c r="R14" s="27"/>
      <c r="S14" s="27"/>
      <c r="T14" s="27"/>
      <c r="U14"/>
      <c r="V14"/>
      <c r="W14"/>
      <c r="X14"/>
      <c r="Y14"/>
      <c r="Z14"/>
      <c r="AA14"/>
      <c r="AB14"/>
    </row>
    <row r="15" spans="1:28" x14ac:dyDescent="0.35">
      <c r="A15" s="49" t="s">
        <v>78</v>
      </c>
      <c r="B15" s="59">
        <v>66</v>
      </c>
      <c r="C15" s="59">
        <v>65</v>
      </c>
      <c r="D15" s="59">
        <v>66.900000000000006</v>
      </c>
      <c r="E15" s="59">
        <v>25.4</v>
      </c>
      <c r="F15" s="59">
        <v>24.5</v>
      </c>
      <c r="G15" s="59">
        <v>26.3</v>
      </c>
      <c r="H15" s="59">
        <v>8.6999999999999993</v>
      </c>
      <c r="I15" s="59">
        <v>8.1</v>
      </c>
      <c r="J15" s="59">
        <v>9.3000000000000007</v>
      </c>
      <c r="K15"/>
      <c r="L15" s="27"/>
      <c r="M15" s="27"/>
      <c r="N15" s="27"/>
      <c r="O15" s="27"/>
      <c r="P15" s="27"/>
      <c r="Q15" s="27"/>
      <c r="R15" s="27"/>
      <c r="S15" s="27"/>
      <c r="T15" s="27"/>
      <c r="U15"/>
      <c r="V15"/>
      <c r="W15"/>
      <c r="X15"/>
      <c r="Y15"/>
      <c r="Z15"/>
      <c r="AA15"/>
      <c r="AB15"/>
    </row>
    <row r="16" spans="1:28" x14ac:dyDescent="0.35">
      <c r="A16" s="49" t="s">
        <v>11</v>
      </c>
      <c r="B16" s="59">
        <v>66.8</v>
      </c>
      <c r="C16" s="59">
        <v>65.7</v>
      </c>
      <c r="D16" s="59">
        <v>67.8</v>
      </c>
      <c r="E16" s="59">
        <v>16.600000000000001</v>
      </c>
      <c r="F16" s="59">
        <v>15.8</v>
      </c>
      <c r="G16" s="59">
        <v>17.399999999999999</v>
      </c>
      <c r="H16" s="59">
        <v>16.600000000000001</v>
      </c>
      <c r="I16" s="59">
        <v>15.8</v>
      </c>
      <c r="J16" s="59">
        <v>17.5</v>
      </c>
      <c r="K16"/>
      <c r="L16" s="27"/>
      <c r="M16" s="27"/>
      <c r="N16" s="27"/>
      <c r="O16" s="27"/>
      <c r="P16" s="27"/>
      <c r="Q16" s="27"/>
      <c r="R16" s="27"/>
      <c r="S16" s="27"/>
      <c r="T16" s="27"/>
      <c r="U16"/>
      <c r="V16"/>
      <c r="W16"/>
      <c r="X16"/>
      <c r="Y16"/>
      <c r="Z16"/>
      <c r="AA16"/>
      <c r="AB16"/>
    </row>
    <row r="17" spans="1:28" x14ac:dyDescent="0.35">
      <c r="A17" s="49"/>
      <c r="B17" s="59"/>
      <c r="C17" s="59"/>
      <c r="D17" s="59"/>
      <c r="E17" s="59"/>
      <c r="F17" s="59"/>
      <c r="G17" s="59"/>
      <c r="H17" s="59"/>
      <c r="I17" s="59"/>
      <c r="J17" s="59"/>
      <c r="K17"/>
      <c r="L17" s="27"/>
      <c r="M17" s="27"/>
      <c r="N17" s="27"/>
      <c r="O17" s="27"/>
      <c r="P17" s="27"/>
      <c r="Q17" s="27"/>
      <c r="R17" s="27"/>
      <c r="S17" s="27"/>
      <c r="T17" s="27"/>
      <c r="U17"/>
      <c r="V17"/>
      <c r="W17"/>
      <c r="X17"/>
      <c r="Y17"/>
      <c r="Z17"/>
      <c r="AA17"/>
      <c r="AB17"/>
    </row>
    <row r="18" spans="1:28" x14ac:dyDescent="0.35">
      <c r="A18" s="48" t="s">
        <v>10</v>
      </c>
      <c r="B18" s="59"/>
      <c r="C18" s="59"/>
      <c r="D18" s="59"/>
      <c r="E18" s="59"/>
      <c r="F18" s="59"/>
      <c r="G18" s="59"/>
      <c r="H18" s="59"/>
      <c r="I18" s="59"/>
      <c r="J18" s="59"/>
      <c r="K18"/>
      <c r="L18" s="27"/>
      <c r="M18" s="27"/>
      <c r="N18" s="27"/>
      <c r="O18" s="27"/>
      <c r="P18" s="27"/>
      <c r="Q18" s="27"/>
      <c r="R18" s="27"/>
      <c r="S18" s="27"/>
      <c r="T18" s="27"/>
      <c r="U18"/>
      <c r="V18"/>
      <c r="W18"/>
      <c r="X18"/>
      <c r="Y18"/>
      <c r="Z18"/>
      <c r="AA18"/>
      <c r="AB18"/>
    </row>
    <row r="19" spans="1:28" x14ac:dyDescent="0.35">
      <c r="A19" s="49" t="s">
        <v>4</v>
      </c>
      <c r="B19" s="59">
        <v>59.1</v>
      </c>
      <c r="C19" s="59">
        <v>57.9</v>
      </c>
      <c r="D19" s="59">
        <v>60.3</v>
      </c>
      <c r="E19" s="59">
        <v>25.4</v>
      </c>
      <c r="F19" s="59">
        <v>24.3</v>
      </c>
      <c r="G19" s="59">
        <v>26.5</v>
      </c>
      <c r="H19" s="59">
        <v>15.5</v>
      </c>
      <c r="I19" s="59">
        <v>14.7</v>
      </c>
      <c r="J19" s="59">
        <v>16.399999999999999</v>
      </c>
      <c r="K19"/>
      <c r="L19" s="27"/>
      <c r="M19" s="27"/>
      <c r="N19" s="27"/>
      <c r="O19" s="27"/>
      <c r="P19" s="27"/>
      <c r="Q19" s="27"/>
      <c r="R19" s="27"/>
      <c r="S19" s="27"/>
      <c r="T19" s="27"/>
      <c r="U19"/>
      <c r="V19"/>
      <c r="W19"/>
      <c r="X19"/>
      <c r="Y19"/>
      <c r="Z19"/>
      <c r="AA19"/>
      <c r="AB19"/>
    </row>
    <row r="20" spans="1:28" x14ac:dyDescent="0.35">
      <c r="A20" s="49" t="s">
        <v>5</v>
      </c>
      <c r="B20" s="59">
        <v>61.6</v>
      </c>
      <c r="C20" s="59">
        <v>60.5</v>
      </c>
      <c r="D20" s="59">
        <v>62.6</v>
      </c>
      <c r="E20" s="59">
        <v>29.2</v>
      </c>
      <c r="F20" s="59">
        <v>28.2</v>
      </c>
      <c r="G20" s="59">
        <v>30.1</v>
      </c>
      <c r="H20" s="59">
        <v>9.3000000000000007</v>
      </c>
      <c r="I20" s="59">
        <v>8.6999999999999993</v>
      </c>
      <c r="J20" s="59">
        <v>9.9</v>
      </c>
      <c r="K20"/>
      <c r="L20" s="27"/>
      <c r="M20" s="27"/>
      <c r="N20" s="27"/>
      <c r="O20" s="27"/>
      <c r="P20" s="27"/>
      <c r="Q20" s="27"/>
      <c r="R20" s="27"/>
      <c r="S20" s="27"/>
      <c r="T20" s="27"/>
      <c r="U20"/>
      <c r="V20"/>
      <c r="W20"/>
      <c r="X20"/>
      <c r="Y20"/>
      <c r="Z20"/>
      <c r="AA20"/>
      <c r="AB20"/>
    </row>
    <row r="21" spans="1:28" x14ac:dyDescent="0.35">
      <c r="A21" s="49" t="s">
        <v>6</v>
      </c>
      <c r="B21" s="59">
        <v>56.5</v>
      </c>
      <c r="C21" s="59">
        <v>55.5</v>
      </c>
      <c r="D21" s="59">
        <v>57.4</v>
      </c>
      <c r="E21" s="59">
        <v>35.5</v>
      </c>
      <c r="F21" s="59">
        <v>34.6</v>
      </c>
      <c r="G21" s="59">
        <v>36.4</v>
      </c>
      <c r="H21" s="59">
        <v>8</v>
      </c>
      <c r="I21" s="59">
        <v>7.5</v>
      </c>
      <c r="J21" s="59">
        <v>8.5</v>
      </c>
      <c r="K21"/>
      <c r="L21" s="27"/>
      <c r="M21" s="27"/>
      <c r="N21" s="27"/>
      <c r="O21" s="27"/>
      <c r="P21" s="27"/>
      <c r="Q21" s="27"/>
      <c r="R21" s="27"/>
      <c r="S21" s="27"/>
      <c r="T21" s="27"/>
      <c r="U21"/>
      <c r="V21"/>
      <c r="W21"/>
      <c r="X21"/>
      <c r="Y21"/>
      <c r="Z21"/>
      <c r="AA21"/>
      <c r="AB21"/>
    </row>
    <row r="22" spans="1:28" x14ac:dyDescent="0.35">
      <c r="A22" s="49" t="s">
        <v>3</v>
      </c>
      <c r="B22" s="59">
        <v>52</v>
      </c>
      <c r="C22" s="59">
        <v>49.2</v>
      </c>
      <c r="D22" s="59">
        <v>54.9</v>
      </c>
      <c r="E22" s="59">
        <v>26.8</v>
      </c>
      <c r="F22" s="59">
        <v>24.3</v>
      </c>
      <c r="G22" s="59">
        <v>29.4</v>
      </c>
      <c r="H22" s="59">
        <v>21.2</v>
      </c>
      <c r="I22" s="59">
        <v>18.899999999999999</v>
      </c>
      <c r="J22" s="59">
        <v>23.6</v>
      </c>
      <c r="K22"/>
      <c r="L22" s="27"/>
      <c r="M22" s="27"/>
      <c r="N22" s="27"/>
      <c r="O22" s="27"/>
      <c r="P22" s="27"/>
      <c r="Q22" s="27"/>
      <c r="R22" s="27"/>
      <c r="S22" s="27"/>
      <c r="T22" s="27"/>
      <c r="U22"/>
      <c r="V22"/>
      <c r="W22"/>
      <c r="X22"/>
      <c r="Y22"/>
      <c r="Z22"/>
      <c r="AA22"/>
      <c r="AB22"/>
    </row>
    <row r="23" spans="1:28" x14ac:dyDescent="0.35">
      <c r="A23" s="52"/>
      <c r="B23" s="47"/>
      <c r="C23" s="47"/>
      <c r="D23" s="47"/>
      <c r="E23" s="47"/>
      <c r="F23" s="47"/>
      <c r="G23" s="47"/>
      <c r="H23" s="47"/>
      <c r="I23" s="47"/>
      <c r="J23" s="47"/>
    </row>
    <row r="24" spans="1:28" x14ac:dyDescent="0.35">
      <c r="A24" s="58" t="s">
        <v>90</v>
      </c>
      <c r="B24" s="47"/>
      <c r="C24" s="47"/>
      <c r="D24" s="47"/>
      <c r="E24" s="47"/>
      <c r="F24" s="47"/>
      <c r="G24" s="47"/>
      <c r="H24" s="47"/>
      <c r="I24" s="47"/>
      <c r="J24" s="47"/>
    </row>
    <row r="25" spans="1:28" x14ac:dyDescent="0.35">
      <c r="A25" s="52"/>
      <c r="B25" s="47"/>
      <c r="C25" s="47"/>
      <c r="D25" s="47"/>
      <c r="E25" s="47"/>
      <c r="F25" s="47"/>
      <c r="G25" s="47"/>
      <c r="H25" s="47"/>
      <c r="I25" s="47"/>
      <c r="J25" s="47"/>
    </row>
  </sheetData>
  <mergeCells count="3">
    <mergeCell ref="B4:D4"/>
    <mergeCell ref="E4:G4"/>
    <mergeCell ref="H4:J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DD08-D4E9-4EA9-84F3-AF1611C22F2B}">
  <dimension ref="A1:XFA41"/>
  <sheetViews>
    <sheetView showGridLines="0" zoomScale="80" zoomScaleNormal="80" workbookViewId="0">
      <selection activeCell="A3" sqref="A3"/>
    </sheetView>
  </sheetViews>
  <sheetFormatPr defaultRowHeight="14.5" x14ac:dyDescent="0.35"/>
  <cols>
    <col min="1" max="1" width="32.26953125" bestFit="1" customWidth="1"/>
    <col min="2" max="19" width="14.7265625" style="1" customWidth="1"/>
    <col min="20" max="28" width="12.7265625" style="1" customWidth="1"/>
  </cols>
  <sheetData>
    <row r="1" spans="1:1021 1030:2041 2050:3071 3080:4091 4100:6141 6150:7161 7170:8191 8200:9211 9220:11261 11270:12281 12290:13311 13320:14331 14340:16381" ht="15.5" x14ac:dyDescent="0.35">
      <c r="A1" s="44" t="s">
        <v>92</v>
      </c>
    </row>
    <row r="2" spans="1:1021 1030:2041 2050:3071 3080:4091 4100:6141 6150:7161 7170:8191 8200:9211 9220:11261 11270:12281 12290:13311 13320:14331 14340:16381" s="47" customFormat="1" x14ac:dyDescent="0.35">
      <c r="A2" s="24" t="s">
        <v>119</v>
      </c>
      <c r="K2" s="24"/>
      <c r="U2" s="24"/>
      <c r="AE2" s="24"/>
      <c r="AO2" s="24"/>
      <c r="AY2" s="24"/>
      <c r="BI2" s="24"/>
      <c r="BS2" s="24"/>
      <c r="CC2" s="24"/>
      <c r="CM2" s="24"/>
      <c r="CW2" s="24"/>
      <c r="DG2" s="24"/>
      <c r="DQ2" s="24"/>
      <c r="EA2" s="24"/>
      <c r="EK2" s="24"/>
      <c r="EU2" s="24"/>
      <c r="FE2" s="24"/>
      <c r="FO2" s="24"/>
      <c r="FY2" s="24"/>
      <c r="GI2" s="24"/>
      <c r="GS2" s="24"/>
      <c r="HC2" s="24"/>
      <c r="HM2" s="24"/>
      <c r="HW2" s="24"/>
      <c r="IG2" s="24"/>
      <c r="IQ2" s="24"/>
      <c r="JA2" s="24"/>
      <c r="JK2" s="24"/>
      <c r="JU2" s="24"/>
      <c r="KE2" s="24"/>
      <c r="KO2" s="24"/>
      <c r="KY2" s="24"/>
      <c r="LI2" s="24"/>
      <c r="LS2" s="24"/>
      <c r="MC2" s="24"/>
      <c r="MM2" s="24"/>
      <c r="MW2" s="24"/>
      <c r="NG2" s="24"/>
      <c r="NQ2" s="24"/>
      <c r="OA2" s="24"/>
      <c r="OK2" s="24"/>
      <c r="OU2" s="24"/>
      <c r="PE2" s="24"/>
      <c r="PO2" s="24"/>
      <c r="PY2" s="24"/>
      <c r="QI2" s="24"/>
      <c r="QS2" s="24"/>
      <c r="RC2" s="24"/>
      <c r="RM2" s="24"/>
      <c r="RW2" s="24"/>
      <c r="SG2" s="24"/>
      <c r="SQ2" s="24"/>
      <c r="TA2" s="24"/>
      <c r="TK2" s="24"/>
      <c r="TU2" s="24"/>
      <c r="UE2" s="24"/>
      <c r="UO2" s="24"/>
      <c r="UY2" s="24"/>
      <c r="VI2" s="24"/>
      <c r="VS2" s="24"/>
      <c r="WC2" s="24"/>
      <c r="WM2" s="24"/>
      <c r="WW2" s="24"/>
      <c r="XG2" s="24"/>
      <c r="XQ2" s="24"/>
      <c r="YA2" s="24"/>
      <c r="YK2" s="24"/>
      <c r="YU2" s="24"/>
      <c r="ZE2" s="24"/>
      <c r="ZO2" s="24"/>
      <c r="ZY2" s="24"/>
      <c r="AAI2" s="24"/>
      <c r="AAS2" s="24"/>
      <c r="ABC2" s="24"/>
      <c r="ABM2" s="24"/>
      <c r="ABW2" s="24"/>
      <c r="ACG2" s="24"/>
      <c r="ACQ2" s="24"/>
      <c r="ADA2" s="24"/>
      <c r="ADK2" s="24"/>
      <c r="ADU2" s="24"/>
      <c r="AEE2" s="24"/>
      <c r="AEO2" s="24"/>
      <c r="AEY2" s="24"/>
      <c r="AFI2" s="24"/>
      <c r="AFS2" s="24"/>
      <c r="AGC2" s="24"/>
      <c r="AGM2" s="24"/>
      <c r="AGW2" s="24"/>
      <c r="AHG2" s="24"/>
      <c r="AHQ2" s="24"/>
      <c r="AIA2" s="24"/>
      <c r="AIK2" s="24"/>
      <c r="AIU2" s="24"/>
      <c r="AJE2" s="24"/>
      <c r="AJO2" s="24"/>
      <c r="AJY2" s="24"/>
      <c r="AKI2" s="24"/>
      <c r="AKS2" s="24"/>
      <c r="ALC2" s="24"/>
      <c r="ALM2" s="24"/>
      <c r="ALW2" s="24"/>
      <c r="AMG2" s="24"/>
      <c r="AMQ2" s="24"/>
      <c r="ANA2" s="24"/>
      <c r="ANK2" s="24"/>
      <c r="ANU2" s="24"/>
      <c r="AOE2" s="24"/>
      <c r="AOO2" s="24"/>
      <c r="AOY2" s="24"/>
      <c r="API2" s="24"/>
      <c r="APS2" s="24"/>
      <c r="AQC2" s="24"/>
      <c r="AQM2" s="24"/>
      <c r="AQW2" s="24"/>
      <c r="ARG2" s="24"/>
      <c r="ARQ2" s="24"/>
      <c r="ASA2" s="24"/>
      <c r="ASK2" s="24"/>
      <c r="ASU2" s="24"/>
      <c r="ATE2" s="24"/>
      <c r="ATO2" s="24"/>
      <c r="ATY2" s="24"/>
      <c r="AUI2" s="24"/>
      <c r="AUS2" s="24"/>
      <c r="AVC2" s="24"/>
      <c r="AVM2" s="24"/>
      <c r="AVW2" s="24"/>
      <c r="AWG2" s="24"/>
      <c r="AWQ2" s="24"/>
      <c r="AXA2" s="24"/>
      <c r="AXK2" s="24"/>
      <c r="AXU2" s="24"/>
      <c r="AYE2" s="24"/>
      <c r="AYO2" s="24"/>
      <c r="AYY2" s="24"/>
      <c r="AZI2" s="24"/>
      <c r="AZS2" s="24"/>
      <c r="BAC2" s="24"/>
      <c r="BAM2" s="24"/>
      <c r="BAW2" s="24"/>
      <c r="BBG2" s="24"/>
      <c r="BBQ2" s="24"/>
      <c r="BCA2" s="24"/>
      <c r="BCK2" s="24"/>
      <c r="BCU2" s="24"/>
      <c r="BDE2" s="24"/>
      <c r="BDO2" s="24"/>
      <c r="BDY2" s="24"/>
      <c r="BEI2" s="24"/>
      <c r="BES2" s="24"/>
      <c r="BFC2" s="24"/>
      <c r="BFM2" s="24"/>
      <c r="BFW2" s="24"/>
      <c r="BGG2" s="24"/>
      <c r="BGQ2" s="24"/>
      <c r="BHA2" s="24"/>
      <c r="BHK2" s="24"/>
      <c r="BHU2" s="24"/>
      <c r="BIE2" s="24"/>
      <c r="BIO2" s="24"/>
      <c r="BIY2" s="24"/>
      <c r="BJI2" s="24"/>
      <c r="BJS2" s="24"/>
      <c r="BKC2" s="24"/>
      <c r="BKM2" s="24"/>
      <c r="BKW2" s="24"/>
      <c r="BLG2" s="24"/>
      <c r="BLQ2" s="24"/>
      <c r="BMA2" s="24"/>
      <c r="BMK2" s="24"/>
      <c r="BMU2" s="24"/>
      <c r="BNE2" s="24"/>
      <c r="BNO2" s="24"/>
      <c r="BNY2" s="24"/>
      <c r="BOI2" s="24"/>
      <c r="BOS2" s="24"/>
      <c r="BPC2" s="24"/>
      <c r="BPM2" s="24"/>
      <c r="BPW2" s="24"/>
      <c r="BQG2" s="24"/>
      <c r="BQQ2" s="24"/>
      <c r="BRA2" s="24"/>
      <c r="BRK2" s="24"/>
      <c r="BRU2" s="24"/>
      <c r="BSE2" s="24"/>
      <c r="BSO2" s="24"/>
      <c r="BSY2" s="24"/>
      <c r="BTI2" s="24"/>
      <c r="BTS2" s="24"/>
      <c r="BUC2" s="24"/>
      <c r="BUM2" s="24"/>
      <c r="BUW2" s="24"/>
      <c r="BVG2" s="24"/>
      <c r="BVQ2" s="24"/>
      <c r="BWA2" s="24"/>
      <c r="BWK2" s="24"/>
      <c r="BWU2" s="24"/>
      <c r="BXE2" s="24"/>
      <c r="BXO2" s="24"/>
      <c r="BXY2" s="24"/>
      <c r="BYI2" s="24"/>
      <c r="BYS2" s="24"/>
      <c r="BZC2" s="24"/>
      <c r="BZM2" s="24"/>
      <c r="BZW2" s="24"/>
      <c r="CAG2" s="24"/>
      <c r="CAQ2" s="24"/>
      <c r="CBA2" s="24"/>
      <c r="CBK2" s="24"/>
      <c r="CBU2" s="24"/>
      <c r="CCE2" s="24"/>
      <c r="CCO2" s="24"/>
      <c r="CCY2" s="24"/>
      <c r="CDI2" s="24"/>
      <c r="CDS2" s="24"/>
      <c r="CEC2" s="24"/>
      <c r="CEM2" s="24"/>
      <c r="CEW2" s="24"/>
      <c r="CFG2" s="24"/>
      <c r="CFQ2" s="24"/>
      <c r="CGA2" s="24"/>
      <c r="CGK2" s="24"/>
      <c r="CGU2" s="24"/>
      <c r="CHE2" s="24"/>
      <c r="CHO2" s="24"/>
      <c r="CHY2" s="24"/>
      <c r="CII2" s="24"/>
      <c r="CIS2" s="24"/>
      <c r="CJC2" s="24"/>
      <c r="CJM2" s="24"/>
      <c r="CJW2" s="24"/>
      <c r="CKG2" s="24"/>
      <c r="CKQ2" s="24"/>
      <c r="CLA2" s="24"/>
      <c r="CLK2" s="24"/>
      <c r="CLU2" s="24"/>
      <c r="CME2" s="24"/>
      <c r="CMO2" s="24"/>
      <c r="CMY2" s="24"/>
      <c r="CNI2" s="24"/>
      <c r="CNS2" s="24"/>
      <c r="COC2" s="24"/>
      <c r="COM2" s="24"/>
      <c r="COW2" s="24"/>
      <c r="CPG2" s="24"/>
      <c r="CPQ2" s="24"/>
      <c r="CQA2" s="24"/>
      <c r="CQK2" s="24"/>
      <c r="CQU2" s="24"/>
      <c r="CRE2" s="24"/>
      <c r="CRO2" s="24"/>
      <c r="CRY2" s="24"/>
      <c r="CSI2" s="24"/>
      <c r="CSS2" s="24"/>
      <c r="CTC2" s="24"/>
      <c r="CTM2" s="24"/>
      <c r="CTW2" s="24"/>
      <c r="CUG2" s="24"/>
      <c r="CUQ2" s="24"/>
      <c r="CVA2" s="24"/>
      <c r="CVK2" s="24"/>
      <c r="CVU2" s="24"/>
      <c r="CWE2" s="24"/>
      <c r="CWO2" s="24"/>
      <c r="CWY2" s="24"/>
      <c r="CXI2" s="24"/>
      <c r="CXS2" s="24"/>
      <c r="CYC2" s="24"/>
      <c r="CYM2" s="24"/>
      <c r="CYW2" s="24"/>
      <c r="CZG2" s="24"/>
      <c r="CZQ2" s="24"/>
      <c r="DAA2" s="24"/>
      <c r="DAK2" s="24"/>
      <c r="DAU2" s="24"/>
      <c r="DBE2" s="24"/>
      <c r="DBO2" s="24"/>
      <c r="DBY2" s="24"/>
      <c r="DCI2" s="24"/>
      <c r="DCS2" s="24"/>
      <c r="DDC2" s="24"/>
      <c r="DDM2" s="24"/>
      <c r="DDW2" s="24"/>
      <c r="DEG2" s="24"/>
      <c r="DEQ2" s="24"/>
      <c r="DFA2" s="24"/>
      <c r="DFK2" s="24"/>
      <c r="DFU2" s="24"/>
      <c r="DGE2" s="24"/>
      <c r="DGO2" s="24"/>
      <c r="DGY2" s="24"/>
      <c r="DHI2" s="24"/>
      <c r="DHS2" s="24"/>
      <c r="DIC2" s="24"/>
      <c r="DIM2" s="24"/>
      <c r="DIW2" s="24"/>
      <c r="DJG2" s="24"/>
      <c r="DJQ2" s="24"/>
      <c r="DKA2" s="24"/>
      <c r="DKK2" s="24"/>
      <c r="DKU2" s="24"/>
      <c r="DLE2" s="24"/>
      <c r="DLO2" s="24"/>
      <c r="DLY2" s="24"/>
      <c r="DMI2" s="24"/>
      <c r="DMS2" s="24"/>
      <c r="DNC2" s="24"/>
      <c r="DNM2" s="24"/>
      <c r="DNW2" s="24"/>
      <c r="DOG2" s="24"/>
      <c r="DOQ2" s="24"/>
      <c r="DPA2" s="24"/>
      <c r="DPK2" s="24"/>
      <c r="DPU2" s="24"/>
      <c r="DQE2" s="24"/>
      <c r="DQO2" s="24"/>
      <c r="DQY2" s="24"/>
      <c r="DRI2" s="24"/>
      <c r="DRS2" s="24"/>
      <c r="DSC2" s="24"/>
      <c r="DSM2" s="24"/>
      <c r="DSW2" s="24"/>
      <c r="DTG2" s="24"/>
      <c r="DTQ2" s="24"/>
      <c r="DUA2" s="24"/>
      <c r="DUK2" s="24"/>
      <c r="DUU2" s="24"/>
      <c r="DVE2" s="24"/>
      <c r="DVO2" s="24"/>
      <c r="DVY2" s="24"/>
      <c r="DWI2" s="24"/>
      <c r="DWS2" s="24"/>
      <c r="DXC2" s="24"/>
      <c r="DXM2" s="24"/>
      <c r="DXW2" s="24"/>
      <c r="DYG2" s="24"/>
      <c r="DYQ2" s="24"/>
      <c r="DZA2" s="24"/>
      <c r="DZK2" s="24"/>
      <c r="DZU2" s="24"/>
      <c r="EAE2" s="24"/>
      <c r="EAO2" s="24"/>
      <c r="EAY2" s="24"/>
      <c r="EBI2" s="24"/>
      <c r="EBS2" s="24"/>
      <c r="ECC2" s="24"/>
      <c r="ECM2" s="24"/>
      <c r="ECW2" s="24"/>
      <c r="EDG2" s="24"/>
      <c r="EDQ2" s="24"/>
      <c r="EEA2" s="24"/>
      <c r="EEK2" s="24"/>
      <c r="EEU2" s="24"/>
      <c r="EFE2" s="24"/>
      <c r="EFO2" s="24"/>
      <c r="EFY2" s="24"/>
      <c r="EGI2" s="24"/>
      <c r="EGS2" s="24"/>
      <c r="EHC2" s="24"/>
      <c r="EHM2" s="24"/>
      <c r="EHW2" s="24"/>
      <c r="EIG2" s="24"/>
      <c r="EIQ2" s="24"/>
      <c r="EJA2" s="24"/>
      <c r="EJK2" s="24"/>
      <c r="EJU2" s="24"/>
      <c r="EKE2" s="24"/>
      <c r="EKO2" s="24"/>
      <c r="EKY2" s="24"/>
      <c r="ELI2" s="24"/>
      <c r="ELS2" s="24"/>
      <c r="EMC2" s="24"/>
      <c r="EMM2" s="24"/>
      <c r="EMW2" s="24"/>
      <c r="ENG2" s="24"/>
      <c r="ENQ2" s="24"/>
      <c r="EOA2" s="24"/>
      <c r="EOK2" s="24"/>
      <c r="EOU2" s="24"/>
      <c r="EPE2" s="24"/>
      <c r="EPO2" s="24"/>
      <c r="EPY2" s="24"/>
      <c r="EQI2" s="24"/>
      <c r="EQS2" s="24"/>
      <c r="ERC2" s="24"/>
      <c r="ERM2" s="24"/>
      <c r="ERW2" s="24"/>
      <c r="ESG2" s="24"/>
      <c r="ESQ2" s="24"/>
      <c r="ETA2" s="24"/>
      <c r="ETK2" s="24"/>
      <c r="ETU2" s="24"/>
      <c r="EUE2" s="24"/>
      <c r="EUO2" s="24"/>
      <c r="EUY2" s="24"/>
      <c r="EVI2" s="24"/>
      <c r="EVS2" s="24"/>
      <c r="EWC2" s="24"/>
      <c r="EWM2" s="24"/>
      <c r="EWW2" s="24"/>
      <c r="EXG2" s="24"/>
      <c r="EXQ2" s="24"/>
      <c r="EYA2" s="24"/>
      <c r="EYK2" s="24"/>
      <c r="EYU2" s="24"/>
      <c r="EZE2" s="24"/>
      <c r="EZO2" s="24"/>
      <c r="EZY2" s="24"/>
      <c r="FAI2" s="24"/>
      <c r="FAS2" s="24"/>
      <c r="FBC2" s="24"/>
      <c r="FBM2" s="24"/>
      <c r="FBW2" s="24"/>
      <c r="FCG2" s="24"/>
      <c r="FCQ2" s="24"/>
      <c r="FDA2" s="24"/>
      <c r="FDK2" s="24"/>
      <c r="FDU2" s="24"/>
      <c r="FEE2" s="24"/>
      <c r="FEO2" s="24"/>
      <c r="FEY2" s="24"/>
      <c r="FFI2" s="24"/>
      <c r="FFS2" s="24"/>
      <c r="FGC2" s="24"/>
      <c r="FGM2" s="24"/>
      <c r="FGW2" s="24"/>
      <c r="FHG2" s="24"/>
      <c r="FHQ2" s="24"/>
      <c r="FIA2" s="24"/>
      <c r="FIK2" s="24"/>
      <c r="FIU2" s="24"/>
      <c r="FJE2" s="24"/>
      <c r="FJO2" s="24"/>
      <c r="FJY2" s="24"/>
      <c r="FKI2" s="24"/>
      <c r="FKS2" s="24"/>
      <c r="FLC2" s="24"/>
      <c r="FLM2" s="24"/>
      <c r="FLW2" s="24"/>
      <c r="FMG2" s="24"/>
      <c r="FMQ2" s="24"/>
      <c r="FNA2" s="24"/>
      <c r="FNK2" s="24"/>
      <c r="FNU2" s="24"/>
      <c r="FOE2" s="24"/>
      <c r="FOO2" s="24"/>
      <c r="FOY2" s="24"/>
      <c r="FPI2" s="24"/>
      <c r="FPS2" s="24"/>
      <c r="FQC2" s="24"/>
      <c r="FQM2" s="24"/>
      <c r="FQW2" s="24"/>
      <c r="FRG2" s="24"/>
      <c r="FRQ2" s="24"/>
      <c r="FSA2" s="24"/>
      <c r="FSK2" s="24"/>
      <c r="FSU2" s="24"/>
      <c r="FTE2" s="24"/>
      <c r="FTO2" s="24"/>
      <c r="FTY2" s="24"/>
      <c r="FUI2" s="24"/>
      <c r="FUS2" s="24"/>
      <c r="FVC2" s="24"/>
      <c r="FVM2" s="24"/>
      <c r="FVW2" s="24"/>
      <c r="FWG2" s="24"/>
      <c r="FWQ2" s="24"/>
      <c r="FXA2" s="24"/>
      <c r="FXK2" s="24"/>
      <c r="FXU2" s="24"/>
      <c r="FYE2" s="24"/>
      <c r="FYO2" s="24"/>
      <c r="FYY2" s="24"/>
      <c r="FZI2" s="24"/>
      <c r="FZS2" s="24"/>
      <c r="GAC2" s="24"/>
      <c r="GAM2" s="24"/>
      <c r="GAW2" s="24"/>
      <c r="GBG2" s="24"/>
      <c r="GBQ2" s="24"/>
      <c r="GCA2" s="24"/>
      <c r="GCK2" s="24"/>
      <c r="GCU2" s="24"/>
      <c r="GDE2" s="24"/>
      <c r="GDO2" s="24"/>
      <c r="GDY2" s="24"/>
      <c r="GEI2" s="24"/>
      <c r="GES2" s="24"/>
      <c r="GFC2" s="24"/>
      <c r="GFM2" s="24"/>
      <c r="GFW2" s="24"/>
      <c r="GGG2" s="24"/>
      <c r="GGQ2" s="24"/>
      <c r="GHA2" s="24"/>
      <c r="GHK2" s="24"/>
      <c r="GHU2" s="24"/>
      <c r="GIE2" s="24"/>
      <c r="GIO2" s="24"/>
      <c r="GIY2" s="24"/>
      <c r="GJI2" s="24"/>
      <c r="GJS2" s="24"/>
      <c r="GKC2" s="24"/>
      <c r="GKM2" s="24"/>
      <c r="GKW2" s="24"/>
      <c r="GLG2" s="24"/>
      <c r="GLQ2" s="24"/>
      <c r="GMA2" s="24"/>
      <c r="GMK2" s="24"/>
      <c r="GMU2" s="24"/>
      <c r="GNE2" s="24"/>
      <c r="GNO2" s="24"/>
      <c r="GNY2" s="24"/>
      <c r="GOI2" s="24"/>
      <c r="GOS2" s="24"/>
      <c r="GPC2" s="24"/>
      <c r="GPM2" s="24"/>
      <c r="GPW2" s="24"/>
      <c r="GQG2" s="24"/>
      <c r="GQQ2" s="24"/>
      <c r="GRA2" s="24"/>
      <c r="GRK2" s="24"/>
      <c r="GRU2" s="24"/>
      <c r="GSE2" s="24"/>
      <c r="GSO2" s="24"/>
      <c r="GSY2" s="24"/>
      <c r="GTI2" s="24"/>
      <c r="GTS2" s="24"/>
      <c r="GUC2" s="24"/>
      <c r="GUM2" s="24"/>
      <c r="GUW2" s="24"/>
      <c r="GVG2" s="24"/>
      <c r="GVQ2" s="24"/>
      <c r="GWA2" s="24"/>
      <c r="GWK2" s="24"/>
      <c r="GWU2" s="24"/>
      <c r="GXE2" s="24"/>
      <c r="GXO2" s="24"/>
      <c r="GXY2" s="24"/>
      <c r="GYI2" s="24"/>
      <c r="GYS2" s="24"/>
      <c r="GZC2" s="24"/>
      <c r="GZM2" s="24"/>
      <c r="GZW2" s="24"/>
      <c r="HAG2" s="24"/>
      <c r="HAQ2" s="24"/>
      <c r="HBA2" s="24"/>
      <c r="HBK2" s="24"/>
      <c r="HBU2" s="24"/>
      <c r="HCE2" s="24"/>
      <c r="HCO2" s="24"/>
      <c r="HCY2" s="24"/>
      <c r="HDI2" s="24"/>
      <c r="HDS2" s="24"/>
      <c r="HEC2" s="24"/>
      <c r="HEM2" s="24"/>
      <c r="HEW2" s="24"/>
      <c r="HFG2" s="24"/>
      <c r="HFQ2" s="24"/>
      <c r="HGA2" s="24"/>
      <c r="HGK2" s="24"/>
      <c r="HGU2" s="24"/>
      <c r="HHE2" s="24"/>
      <c r="HHO2" s="24"/>
      <c r="HHY2" s="24"/>
      <c r="HII2" s="24"/>
      <c r="HIS2" s="24"/>
      <c r="HJC2" s="24"/>
      <c r="HJM2" s="24"/>
      <c r="HJW2" s="24"/>
      <c r="HKG2" s="24"/>
      <c r="HKQ2" s="24"/>
      <c r="HLA2" s="24"/>
      <c r="HLK2" s="24"/>
      <c r="HLU2" s="24"/>
      <c r="HME2" s="24"/>
      <c r="HMO2" s="24"/>
      <c r="HMY2" s="24"/>
      <c r="HNI2" s="24"/>
      <c r="HNS2" s="24"/>
      <c r="HOC2" s="24"/>
      <c r="HOM2" s="24"/>
      <c r="HOW2" s="24"/>
      <c r="HPG2" s="24"/>
      <c r="HPQ2" s="24"/>
      <c r="HQA2" s="24"/>
      <c r="HQK2" s="24"/>
      <c r="HQU2" s="24"/>
      <c r="HRE2" s="24"/>
      <c r="HRO2" s="24"/>
      <c r="HRY2" s="24"/>
      <c r="HSI2" s="24"/>
      <c r="HSS2" s="24"/>
      <c r="HTC2" s="24"/>
      <c r="HTM2" s="24"/>
      <c r="HTW2" s="24"/>
      <c r="HUG2" s="24"/>
      <c r="HUQ2" s="24"/>
      <c r="HVA2" s="24"/>
      <c r="HVK2" s="24"/>
      <c r="HVU2" s="24"/>
      <c r="HWE2" s="24"/>
      <c r="HWO2" s="24"/>
      <c r="HWY2" s="24"/>
      <c r="HXI2" s="24"/>
      <c r="HXS2" s="24"/>
      <c r="HYC2" s="24"/>
      <c r="HYM2" s="24"/>
      <c r="HYW2" s="24"/>
      <c r="HZG2" s="24"/>
      <c r="HZQ2" s="24"/>
      <c r="IAA2" s="24"/>
      <c r="IAK2" s="24"/>
      <c r="IAU2" s="24"/>
      <c r="IBE2" s="24"/>
      <c r="IBO2" s="24"/>
      <c r="IBY2" s="24"/>
      <c r="ICI2" s="24"/>
      <c r="ICS2" s="24"/>
      <c r="IDC2" s="24"/>
      <c r="IDM2" s="24"/>
      <c r="IDW2" s="24"/>
      <c r="IEG2" s="24"/>
      <c r="IEQ2" s="24"/>
      <c r="IFA2" s="24"/>
      <c r="IFK2" s="24"/>
      <c r="IFU2" s="24"/>
      <c r="IGE2" s="24"/>
      <c r="IGO2" s="24"/>
      <c r="IGY2" s="24"/>
      <c r="IHI2" s="24"/>
      <c r="IHS2" s="24"/>
      <c r="IIC2" s="24"/>
      <c r="IIM2" s="24"/>
      <c r="IIW2" s="24"/>
      <c r="IJG2" s="24"/>
      <c r="IJQ2" s="24"/>
      <c r="IKA2" s="24"/>
      <c r="IKK2" s="24"/>
      <c r="IKU2" s="24"/>
      <c r="ILE2" s="24"/>
      <c r="ILO2" s="24"/>
      <c r="ILY2" s="24"/>
      <c r="IMI2" s="24"/>
      <c r="IMS2" s="24"/>
      <c r="INC2" s="24"/>
      <c r="INM2" s="24"/>
      <c r="INW2" s="24"/>
      <c r="IOG2" s="24"/>
      <c r="IOQ2" s="24"/>
      <c r="IPA2" s="24"/>
      <c r="IPK2" s="24"/>
      <c r="IPU2" s="24"/>
      <c r="IQE2" s="24"/>
      <c r="IQO2" s="24"/>
      <c r="IQY2" s="24"/>
      <c r="IRI2" s="24"/>
      <c r="IRS2" s="24"/>
      <c r="ISC2" s="24"/>
      <c r="ISM2" s="24"/>
      <c r="ISW2" s="24"/>
      <c r="ITG2" s="24"/>
      <c r="ITQ2" s="24"/>
      <c r="IUA2" s="24"/>
      <c r="IUK2" s="24"/>
      <c r="IUU2" s="24"/>
      <c r="IVE2" s="24"/>
      <c r="IVO2" s="24"/>
      <c r="IVY2" s="24"/>
      <c r="IWI2" s="24"/>
      <c r="IWS2" s="24"/>
      <c r="IXC2" s="24"/>
      <c r="IXM2" s="24"/>
      <c r="IXW2" s="24"/>
      <c r="IYG2" s="24"/>
      <c r="IYQ2" s="24"/>
      <c r="IZA2" s="24"/>
      <c r="IZK2" s="24"/>
      <c r="IZU2" s="24"/>
      <c r="JAE2" s="24"/>
      <c r="JAO2" s="24"/>
      <c r="JAY2" s="24"/>
      <c r="JBI2" s="24"/>
      <c r="JBS2" s="24"/>
      <c r="JCC2" s="24"/>
      <c r="JCM2" s="24"/>
      <c r="JCW2" s="24"/>
      <c r="JDG2" s="24"/>
      <c r="JDQ2" s="24"/>
      <c r="JEA2" s="24"/>
      <c r="JEK2" s="24"/>
      <c r="JEU2" s="24"/>
      <c r="JFE2" s="24"/>
      <c r="JFO2" s="24"/>
      <c r="JFY2" s="24"/>
      <c r="JGI2" s="24"/>
      <c r="JGS2" s="24"/>
      <c r="JHC2" s="24"/>
      <c r="JHM2" s="24"/>
      <c r="JHW2" s="24"/>
      <c r="JIG2" s="24"/>
      <c r="JIQ2" s="24"/>
      <c r="JJA2" s="24"/>
      <c r="JJK2" s="24"/>
      <c r="JJU2" s="24"/>
      <c r="JKE2" s="24"/>
      <c r="JKO2" s="24"/>
      <c r="JKY2" s="24"/>
      <c r="JLI2" s="24"/>
      <c r="JLS2" s="24"/>
      <c r="JMC2" s="24"/>
      <c r="JMM2" s="24"/>
      <c r="JMW2" s="24"/>
      <c r="JNG2" s="24"/>
      <c r="JNQ2" s="24"/>
      <c r="JOA2" s="24"/>
      <c r="JOK2" s="24"/>
      <c r="JOU2" s="24"/>
      <c r="JPE2" s="24"/>
      <c r="JPO2" s="24"/>
      <c r="JPY2" s="24"/>
      <c r="JQI2" s="24"/>
      <c r="JQS2" s="24"/>
      <c r="JRC2" s="24"/>
      <c r="JRM2" s="24"/>
      <c r="JRW2" s="24"/>
      <c r="JSG2" s="24"/>
      <c r="JSQ2" s="24"/>
      <c r="JTA2" s="24"/>
      <c r="JTK2" s="24"/>
      <c r="JTU2" s="24"/>
      <c r="JUE2" s="24"/>
      <c r="JUO2" s="24"/>
      <c r="JUY2" s="24"/>
      <c r="JVI2" s="24"/>
      <c r="JVS2" s="24"/>
      <c r="JWC2" s="24"/>
      <c r="JWM2" s="24"/>
      <c r="JWW2" s="24"/>
      <c r="JXG2" s="24"/>
      <c r="JXQ2" s="24"/>
      <c r="JYA2" s="24"/>
      <c r="JYK2" s="24"/>
      <c r="JYU2" s="24"/>
      <c r="JZE2" s="24"/>
      <c r="JZO2" s="24"/>
      <c r="JZY2" s="24"/>
      <c r="KAI2" s="24"/>
      <c r="KAS2" s="24"/>
      <c r="KBC2" s="24"/>
      <c r="KBM2" s="24"/>
      <c r="KBW2" s="24"/>
      <c r="KCG2" s="24"/>
      <c r="KCQ2" s="24"/>
      <c r="KDA2" s="24"/>
      <c r="KDK2" s="24"/>
      <c r="KDU2" s="24"/>
      <c r="KEE2" s="24"/>
      <c r="KEO2" s="24"/>
      <c r="KEY2" s="24"/>
      <c r="KFI2" s="24"/>
      <c r="KFS2" s="24"/>
      <c r="KGC2" s="24"/>
      <c r="KGM2" s="24"/>
      <c r="KGW2" s="24"/>
      <c r="KHG2" s="24"/>
      <c r="KHQ2" s="24"/>
      <c r="KIA2" s="24"/>
      <c r="KIK2" s="24"/>
      <c r="KIU2" s="24"/>
      <c r="KJE2" s="24"/>
      <c r="KJO2" s="24"/>
      <c r="KJY2" s="24"/>
      <c r="KKI2" s="24"/>
      <c r="KKS2" s="24"/>
      <c r="KLC2" s="24"/>
      <c r="KLM2" s="24"/>
      <c r="KLW2" s="24"/>
      <c r="KMG2" s="24"/>
      <c r="KMQ2" s="24"/>
      <c r="KNA2" s="24"/>
      <c r="KNK2" s="24"/>
      <c r="KNU2" s="24"/>
      <c r="KOE2" s="24"/>
      <c r="KOO2" s="24"/>
      <c r="KOY2" s="24"/>
      <c r="KPI2" s="24"/>
      <c r="KPS2" s="24"/>
      <c r="KQC2" s="24"/>
      <c r="KQM2" s="24"/>
      <c r="KQW2" s="24"/>
      <c r="KRG2" s="24"/>
      <c r="KRQ2" s="24"/>
      <c r="KSA2" s="24"/>
      <c r="KSK2" s="24"/>
      <c r="KSU2" s="24"/>
      <c r="KTE2" s="24"/>
      <c r="KTO2" s="24"/>
      <c r="KTY2" s="24"/>
      <c r="KUI2" s="24"/>
      <c r="KUS2" s="24"/>
      <c r="KVC2" s="24"/>
      <c r="KVM2" s="24"/>
      <c r="KVW2" s="24"/>
      <c r="KWG2" s="24"/>
      <c r="KWQ2" s="24"/>
      <c r="KXA2" s="24"/>
      <c r="KXK2" s="24"/>
      <c r="KXU2" s="24"/>
      <c r="KYE2" s="24"/>
      <c r="KYO2" s="24"/>
      <c r="KYY2" s="24"/>
      <c r="KZI2" s="24"/>
      <c r="KZS2" s="24"/>
      <c r="LAC2" s="24"/>
      <c r="LAM2" s="24"/>
      <c r="LAW2" s="24"/>
      <c r="LBG2" s="24"/>
      <c r="LBQ2" s="24"/>
      <c r="LCA2" s="24"/>
      <c r="LCK2" s="24"/>
      <c r="LCU2" s="24"/>
      <c r="LDE2" s="24"/>
      <c r="LDO2" s="24"/>
      <c r="LDY2" s="24"/>
      <c r="LEI2" s="24"/>
      <c r="LES2" s="24"/>
      <c r="LFC2" s="24"/>
      <c r="LFM2" s="24"/>
      <c r="LFW2" s="24"/>
      <c r="LGG2" s="24"/>
      <c r="LGQ2" s="24"/>
      <c r="LHA2" s="24"/>
      <c r="LHK2" s="24"/>
      <c r="LHU2" s="24"/>
      <c r="LIE2" s="24"/>
      <c r="LIO2" s="24"/>
      <c r="LIY2" s="24"/>
      <c r="LJI2" s="24"/>
      <c r="LJS2" s="24"/>
      <c r="LKC2" s="24"/>
      <c r="LKM2" s="24"/>
      <c r="LKW2" s="24"/>
      <c r="LLG2" s="24"/>
      <c r="LLQ2" s="24"/>
      <c r="LMA2" s="24"/>
      <c r="LMK2" s="24"/>
      <c r="LMU2" s="24"/>
      <c r="LNE2" s="24"/>
      <c r="LNO2" s="24"/>
      <c r="LNY2" s="24"/>
      <c r="LOI2" s="24"/>
      <c r="LOS2" s="24"/>
      <c r="LPC2" s="24"/>
      <c r="LPM2" s="24"/>
      <c r="LPW2" s="24"/>
      <c r="LQG2" s="24"/>
      <c r="LQQ2" s="24"/>
      <c r="LRA2" s="24"/>
      <c r="LRK2" s="24"/>
      <c r="LRU2" s="24"/>
      <c r="LSE2" s="24"/>
      <c r="LSO2" s="24"/>
      <c r="LSY2" s="24"/>
      <c r="LTI2" s="24"/>
      <c r="LTS2" s="24"/>
      <c r="LUC2" s="24"/>
      <c r="LUM2" s="24"/>
      <c r="LUW2" s="24"/>
      <c r="LVG2" s="24"/>
      <c r="LVQ2" s="24"/>
      <c r="LWA2" s="24"/>
      <c r="LWK2" s="24"/>
      <c r="LWU2" s="24"/>
      <c r="LXE2" s="24"/>
      <c r="LXO2" s="24"/>
      <c r="LXY2" s="24"/>
      <c r="LYI2" s="24"/>
      <c r="LYS2" s="24"/>
      <c r="LZC2" s="24"/>
      <c r="LZM2" s="24"/>
      <c r="LZW2" s="24"/>
      <c r="MAG2" s="24"/>
      <c r="MAQ2" s="24"/>
      <c r="MBA2" s="24"/>
      <c r="MBK2" s="24"/>
      <c r="MBU2" s="24"/>
      <c r="MCE2" s="24"/>
      <c r="MCO2" s="24"/>
      <c r="MCY2" s="24"/>
      <c r="MDI2" s="24"/>
      <c r="MDS2" s="24"/>
      <c r="MEC2" s="24"/>
      <c r="MEM2" s="24"/>
      <c r="MEW2" s="24"/>
      <c r="MFG2" s="24"/>
      <c r="MFQ2" s="24"/>
      <c r="MGA2" s="24"/>
      <c r="MGK2" s="24"/>
      <c r="MGU2" s="24"/>
      <c r="MHE2" s="24"/>
      <c r="MHO2" s="24"/>
      <c r="MHY2" s="24"/>
      <c r="MII2" s="24"/>
      <c r="MIS2" s="24"/>
      <c r="MJC2" s="24"/>
      <c r="MJM2" s="24"/>
      <c r="MJW2" s="24"/>
      <c r="MKG2" s="24"/>
      <c r="MKQ2" s="24"/>
      <c r="MLA2" s="24"/>
      <c r="MLK2" s="24"/>
      <c r="MLU2" s="24"/>
      <c r="MME2" s="24"/>
      <c r="MMO2" s="24"/>
      <c r="MMY2" s="24"/>
      <c r="MNI2" s="24"/>
      <c r="MNS2" s="24"/>
      <c r="MOC2" s="24"/>
      <c r="MOM2" s="24"/>
      <c r="MOW2" s="24"/>
      <c r="MPG2" s="24"/>
      <c r="MPQ2" s="24"/>
      <c r="MQA2" s="24"/>
      <c r="MQK2" s="24"/>
      <c r="MQU2" s="24"/>
      <c r="MRE2" s="24"/>
      <c r="MRO2" s="24"/>
      <c r="MRY2" s="24"/>
      <c r="MSI2" s="24"/>
      <c r="MSS2" s="24"/>
      <c r="MTC2" s="24"/>
      <c r="MTM2" s="24"/>
      <c r="MTW2" s="24"/>
      <c r="MUG2" s="24"/>
      <c r="MUQ2" s="24"/>
      <c r="MVA2" s="24"/>
      <c r="MVK2" s="24"/>
      <c r="MVU2" s="24"/>
      <c r="MWE2" s="24"/>
      <c r="MWO2" s="24"/>
      <c r="MWY2" s="24"/>
      <c r="MXI2" s="24"/>
      <c r="MXS2" s="24"/>
      <c r="MYC2" s="24"/>
      <c r="MYM2" s="24"/>
      <c r="MYW2" s="24"/>
      <c r="MZG2" s="24"/>
      <c r="MZQ2" s="24"/>
      <c r="NAA2" s="24"/>
      <c r="NAK2" s="24"/>
      <c r="NAU2" s="24"/>
      <c r="NBE2" s="24"/>
      <c r="NBO2" s="24"/>
      <c r="NBY2" s="24"/>
      <c r="NCI2" s="24"/>
      <c r="NCS2" s="24"/>
      <c r="NDC2" s="24"/>
      <c r="NDM2" s="24"/>
      <c r="NDW2" s="24"/>
      <c r="NEG2" s="24"/>
      <c r="NEQ2" s="24"/>
      <c r="NFA2" s="24"/>
      <c r="NFK2" s="24"/>
      <c r="NFU2" s="24"/>
      <c r="NGE2" s="24"/>
      <c r="NGO2" s="24"/>
      <c r="NGY2" s="24"/>
      <c r="NHI2" s="24"/>
      <c r="NHS2" s="24"/>
      <c r="NIC2" s="24"/>
      <c r="NIM2" s="24"/>
      <c r="NIW2" s="24"/>
      <c r="NJG2" s="24"/>
      <c r="NJQ2" s="24"/>
      <c r="NKA2" s="24"/>
      <c r="NKK2" s="24"/>
      <c r="NKU2" s="24"/>
      <c r="NLE2" s="24"/>
      <c r="NLO2" s="24"/>
      <c r="NLY2" s="24"/>
      <c r="NMI2" s="24"/>
      <c r="NMS2" s="24"/>
      <c r="NNC2" s="24"/>
      <c r="NNM2" s="24"/>
      <c r="NNW2" s="24"/>
      <c r="NOG2" s="24"/>
      <c r="NOQ2" s="24"/>
      <c r="NPA2" s="24"/>
      <c r="NPK2" s="24"/>
      <c r="NPU2" s="24"/>
      <c r="NQE2" s="24"/>
      <c r="NQO2" s="24"/>
      <c r="NQY2" s="24"/>
      <c r="NRI2" s="24"/>
      <c r="NRS2" s="24"/>
      <c r="NSC2" s="24"/>
      <c r="NSM2" s="24"/>
      <c r="NSW2" s="24"/>
      <c r="NTG2" s="24"/>
      <c r="NTQ2" s="24"/>
      <c r="NUA2" s="24"/>
      <c r="NUK2" s="24"/>
      <c r="NUU2" s="24"/>
      <c r="NVE2" s="24"/>
      <c r="NVO2" s="24"/>
      <c r="NVY2" s="24"/>
      <c r="NWI2" s="24"/>
      <c r="NWS2" s="24"/>
      <c r="NXC2" s="24"/>
      <c r="NXM2" s="24"/>
      <c r="NXW2" s="24"/>
      <c r="NYG2" s="24"/>
      <c r="NYQ2" s="24"/>
      <c r="NZA2" s="24"/>
      <c r="NZK2" s="24"/>
      <c r="NZU2" s="24"/>
      <c r="OAE2" s="24"/>
      <c r="OAO2" s="24"/>
      <c r="OAY2" s="24"/>
      <c r="OBI2" s="24"/>
      <c r="OBS2" s="24"/>
      <c r="OCC2" s="24"/>
      <c r="OCM2" s="24"/>
      <c r="OCW2" s="24"/>
      <c r="ODG2" s="24"/>
      <c r="ODQ2" s="24"/>
      <c r="OEA2" s="24"/>
      <c r="OEK2" s="24"/>
      <c r="OEU2" s="24"/>
      <c r="OFE2" s="24"/>
      <c r="OFO2" s="24"/>
      <c r="OFY2" s="24"/>
      <c r="OGI2" s="24"/>
      <c r="OGS2" s="24"/>
      <c r="OHC2" s="24"/>
      <c r="OHM2" s="24"/>
      <c r="OHW2" s="24"/>
      <c r="OIG2" s="24"/>
      <c r="OIQ2" s="24"/>
      <c r="OJA2" s="24"/>
      <c r="OJK2" s="24"/>
      <c r="OJU2" s="24"/>
      <c r="OKE2" s="24"/>
      <c r="OKO2" s="24"/>
      <c r="OKY2" s="24"/>
      <c r="OLI2" s="24"/>
      <c r="OLS2" s="24"/>
      <c r="OMC2" s="24"/>
      <c r="OMM2" s="24"/>
      <c r="OMW2" s="24"/>
      <c r="ONG2" s="24"/>
      <c r="ONQ2" s="24"/>
      <c r="OOA2" s="24"/>
      <c r="OOK2" s="24"/>
      <c r="OOU2" s="24"/>
      <c r="OPE2" s="24"/>
      <c r="OPO2" s="24"/>
      <c r="OPY2" s="24"/>
      <c r="OQI2" s="24"/>
      <c r="OQS2" s="24"/>
      <c r="ORC2" s="24"/>
      <c r="ORM2" s="24"/>
      <c r="ORW2" s="24"/>
      <c r="OSG2" s="24"/>
      <c r="OSQ2" s="24"/>
      <c r="OTA2" s="24"/>
      <c r="OTK2" s="24"/>
      <c r="OTU2" s="24"/>
      <c r="OUE2" s="24"/>
      <c r="OUO2" s="24"/>
      <c r="OUY2" s="24"/>
      <c r="OVI2" s="24"/>
      <c r="OVS2" s="24"/>
      <c r="OWC2" s="24"/>
      <c r="OWM2" s="24"/>
      <c r="OWW2" s="24"/>
      <c r="OXG2" s="24"/>
      <c r="OXQ2" s="24"/>
      <c r="OYA2" s="24"/>
      <c r="OYK2" s="24"/>
      <c r="OYU2" s="24"/>
      <c r="OZE2" s="24"/>
      <c r="OZO2" s="24"/>
      <c r="OZY2" s="24"/>
      <c r="PAI2" s="24"/>
      <c r="PAS2" s="24"/>
      <c r="PBC2" s="24"/>
      <c r="PBM2" s="24"/>
      <c r="PBW2" s="24"/>
      <c r="PCG2" s="24"/>
      <c r="PCQ2" s="24"/>
      <c r="PDA2" s="24"/>
      <c r="PDK2" s="24"/>
      <c r="PDU2" s="24"/>
      <c r="PEE2" s="24"/>
      <c r="PEO2" s="24"/>
      <c r="PEY2" s="24"/>
      <c r="PFI2" s="24"/>
      <c r="PFS2" s="24"/>
      <c r="PGC2" s="24"/>
      <c r="PGM2" s="24"/>
      <c r="PGW2" s="24"/>
      <c r="PHG2" s="24"/>
      <c r="PHQ2" s="24"/>
      <c r="PIA2" s="24"/>
      <c r="PIK2" s="24"/>
      <c r="PIU2" s="24"/>
      <c r="PJE2" s="24"/>
      <c r="PJO2" s="24"/>
      <c r="PJY2" s="24"/>
      <c r="PKI2" s="24"/>
      <c r="PKS2" s="24"/>
      <c r="PLC2" s="24"/>
      <c r="PLM2" s="24"/>
      <c r="PLW2" s="24"/>
      <c r="PMG2" s="24"/>
      <c r="PMQ2" s="24"/>
      <c r="PNA2" s="24"/>
      <c r="PNK2" s="24"/>
      <c r="PNU2" s="24"/>
      <c r="POE2" s="24"/>
      <c r="POO2" s="24"/>
      <c r="POY2" s="24"/>
      <c r="PPI2" s="24"/>
      <c r="PPS2" s="24"/>
      <c r="PQC2" s="24"/>
      <c r="PQM2" s="24"/>
      <c r="PQW2" s="24"/>
      <c r="PRG2" s="24"/>
      <c r="PRQ2" s="24"/>
      <c r="PSA2" s="24"/>
      <c r="PSK2" s="24"/>
      <c r="PSU2" s="24"/>
      <c r="PTE2" s="24"/>
      <c r="PTO2" s="24"/>
      <c r="PTY2" s="24"/>
      <c r="PUI2" s="24"/>
      <c r="PUS2" s="24"/>
      <c r="PVC2" s="24"/>
      <c r="PVM2" s="24"/>
      <c r="PVW2" s="24"/>
      <c r="PWG2" s="24"/>
      <c r="PWQ2" s="24"/>
      <c r="PXA2" s="24"/>
      <c r="PXK2" s="24"/>
      <c r="PXU2" s="24"/>
      <c r="PYE2" s="24"/>
      <c r="PYO2" s="24"/>
      <c r="PYY2" s="24"/>
      <c r="PZI2" s="24"/>
      <c r="PZS2" s="24"/>
      <c r="QAC2" s="24"/>
      <c r="QAM2" s="24"/>
      <c r="QAW2" s="24"/>
      <c r="QBG2" s="24"/>
      <c r="QBQ2" s="24"/>
      <c r="QCA2" s="24"/>
      <c r="QCK2" s="24"/>
      <c r="QCU2" s="24"/>
      <c r="QDE2" s="24"/>
      <c r="QDO2" s="24"/>
      <c r="QDY2" s="24"/>
      <c r="QEI2" s="24"/>
      <c r="QES2" s="24"/>
      <c r="QFC2" s="24"/>
      <c r="QFM2" s="24"/>
      <c r="QFW2" s="24"/>
      <c r="QGG2" s="24"/>
      <c r="QGQ2" s="24"/>
      <c r="QHA2" s="24"/>
      <c r="QHK2" s="24"/>
      <c r="QHU2" s="24"/>
      <c r="QIE2" s="24"/>
      <c r="QIO2" s="24"/>
      <c r="QIY2" s="24"/>
      <c r="QJI2" s="24"/>
      <c r="QJS2" s="24"/>
      <c r="QKC2" s="24"/>
      <c r="QKM2" s="24"/>
      <c r="QKW2" s="24"/>
      <c r="QLG2" s="24"/>
      <c r="QLQ2" s="24"/>
      <c r="QMA2" s="24"/>
      <c r="QMK2" s="24"/>
      <c r="QMU2" s="24"/>
      <c r="QNE2" s="24"/>
      <c r="QNO2" s="24"/>
      <c r="QNY2" s="24"/>
      <c r="QOI2" s="24"/>
      <c r="QOS2" s="24"/>
      <c r="QPC2" s="24"/>
      <c r="QPM2" s="24"/>
      <c r="QPW2" s="24"/>
      <c r="QQG2" s="24"/>
      <c r="QQQ2" s="24"/>
      <c r="QRA2" s="24"/>
      <c r="QRK2" s="24"/>
      <c r="QRU2" s="24"/>
      <c r="QSE2" s="24"/>
      <c r="QSO2" s="24"/>
      <c r="QSY2" s="24"/>
      <c r="QTI2" s="24"/>
      <c r="QTS2" s="24"/>
      <c r="QUC2" s="24"/>
      <c r="QUM2" s="24"/>
      <c r="QUW2" s="24"/>
      <c r="QVG2" s="24"/>
      <c r="QVQ2" s="24"/>
      <c r="QWA2" s="24"/>
      <c r="QWK2" s="24"/>
      <c r="QWU2" s="24"/>
      <c r="QXE2" s="24"/>
      <c r="QXO2" s="24"/>
      <c r="QXY2" s="24"/>
      <c r="QYI2" s="24"/>
      <c r="QYS2" s="24"/>
      <c r="QZC2" s="24"/>
      <c r="QZM2" s="24"/>
      <c r="QZW2" s="24"/>
      <c r="RAG2" s="24"/>
      <c r="RAQ2" s="24"/>
      <c r="RBA2" s="24"/>
      <c r="RBK2" s="24"/>
      <c r="RBU2" s="24"/>
      <c r="RCE2" s="24"/>
      <c r="RCO2" s="24"/>
      <c r="RCY2" s="24"/>
      <c r="RDI2" s="24"/>
      <c r="RDS2" s="24"/>
      <c r="REC2" s="24"/>
      <c r="REM2" s="24"/>
      <c r="REW2" s="24"/>
      <c r="RFG2" s="24"/>
      <c r="RFQ2" s="24"/>
      <c r="RGA2" s="24"/>
      <c r="RGK2" s="24"/>
      <c r="RGU2" s="24"/>
      <c r="RHE2" s="24"/>
      <c r="RHO2" s="24"/>
      <c r="RHY2" s="24"/>
      <c r="RII2" s="24"/>
      <c r="RIS2" s="24"/>
      <c r="RJC2" s="24"/>
      <c r="RJM2" s="24"/>
      <c r="RJW2" s="24"/>
      <c r="RKG2" s="24"/>
      <c r="RKQ2" s="24"/>
      <c r="RLA2" s="24"/>
      <c r="RLK2" s="24"/>
      <c r="RLU2" s="24"/>
      <c r="RME2" s="24"/>
      <c r="RMO2" s="24"/>
      <c r="RMY2" s="24"/>
      <c r="RNI2" s="24"/>
      <c r="RNS2" s="24"/>
      <c r="ROC2" s="24"/>
      <c r="ROM2" s="24"/>
      <c r="ROW2" s="24"/>
      <c r="RPG2" s="24"/>
      <c r="RPQ2" s="24"/>
      <c r="RQA2" s="24"/>
      <c r="RQK2" s="24"/>
      <c r="RQU2" s="24"/>
      <c r="RRE2" s="24"/>
      <c r="RRO2" s="24"/>
      <c r="RRY2" s="24"/>
      <c r="RSI2" s="24"/>
      <c r="RSS2" s="24"/>
      <c r="RTC2" s="24"/>
      <c r="RTM2" s="24"/>
      <c r="RTW2" s="24"/>
      <c r="RUG2" s="24"/>
      <c r="RUQ2" s="24"/>
      <c r="RVA2" s="24"/>
      <c r="RVK2" s="24"/>
      <c r="RVU2" s="24"/>
      <c r="RWE2" s="24"/>
      <c r="RWO2" s="24"/>
      <c r="RWY2" s="24"/>
      <c r="RXI2" s="24"/>
      <c r="RXS2" s="24"/>
      <c r="RYC2" s="24"/>
      <c r="RYM2" s="24"/>
      <c r="RYW2" s="24"/>
      <c r="RZG2" s="24"/>
      <c r="RZQ2" s="24"/>
      <c r="SAA2" s="24"/>
      <c r="SAK2" s="24"/>
      <c r="SAU2" s="24"/>
      <c r="SBE2" s="24"/>
      <c r="SBO2" s="24"/>
      <c r="SBY2" s="24"/>
      <c r="SCI2" s="24"/>
      <c r="SCS2" s="24"/>
      <c r="SDC2" s="24"/>
      <c r="SDM2" s="24"/>
      <c r="SDW2" s="24"/>
      <c r="SEG2" s="24"/>
      <c r="SEQ2" s="24"/>
      <c r="SFA2" s="24"/>
      <c r="SFK2" s="24"/>
      <c r="SFU2" s="24"/>
      <c r="SGE2" s="24"/>
      <c r="SGO2" s="24"/>
      <c r="SGY2" s="24"/>
      <c r="SHI2" s="24"/>
      <c r="SHS2" s="24"/>
      <c r="SIC2" s="24"/>
      <c r="SIM2" s="24"/>
      <c r="SIW2" s="24"/>
      <c r="SJG2" s="24"/>
      <c r="SJQ2" s="24"/>
      <c r="SKA2" s="24"/>
      <c r="SKK2" s="24"/>
      <c r="SKU2" s="24"/>
      <c r="SLE2" s="24"/>
      <c r="SLO2" s="24"/>
      <c r="SLY2" s="24"/>
      <c r="SMI2" s="24"/>
      <c r="SMS2" s="24"/>
      <c r="SNC2" s="24"/>
      <c r="SNM2" s="24"/>
      <c r="SNW2" s="24"/>
      <c r="SOG2" s="24"/>
      <c r="SOQ2" s="24"/>
      <c r="SPA2" s="24"/>
      <c r="SPK2" s="24"/>
      <c r="SPU2" s="24"/>
      <c r="SQE2" s="24"/>
      <c r="SQO2" s="24"/>
      <c r="SQY2" s="24"/>
      <c r="SRI2" s="24"/>
      <c r="SRS2" s="24"/>
      <c r="SSC2" s="24"/>
      <c r="SSM2" s="24"/>
      <c r="SSW2" s="24"/>
      <c r="STG2" s="24"/>
      <c r="STQ2" s="24"/>
      <c r="SUA2" s="24"/>
      <c r="SUK2" s="24"/>
      <c r="SUU2" s="24"/>
      <c r="SVE2" s="24"/>
      <c r="SVO2" s="24"/>
      <c r="SVY2" s="24"/>
      <c r="SWI2" s="24"/>
      <c r="SWS2" s="24"/>
      <c r="SXC2" s="24"/>
      <c r="SXM2" s="24"/>
      <c r="SXW2" s="24"/>
      <c r="SYG2" s="24"/>
      <c r="SYQ2" s="24"/>
      <c r="SZA2" s="24"/>
      <c r="SZK2" s="24"/>
      <c r="SZU2" s="24"/>
      <c r="TAE2" s="24"/>
      <c r="TAO2" s="24"/>
      <c r="TAY2" s="24"/>
      <c r="TBI2" s="24"/>
      <c r="TBS2" s="24"/>
      <c r="TCC2" s="24"/>
      <c r="TCM2" s="24"/>
      <c r="TCW2" s="24"/>
      <c r="TDG2" s="24"/>
      <c r="TDQ2" s="24"/>
      <c r="TEA2" s="24"/>
      <c r="TEK2" s="24"/>
      <c r="TEU2" s="24"/>
      <c r="TFE2" s="24"/>
      <c r="TFO2" s="24"/>
      <c r="TFY2" s="24"/>
      <c r="TGI2" s="24"/>
      <c r="TGS2" s="24"/>
      <c r="THC2" s="24"/>
      <c r="THM2" s="24"/>
      <c r="THW2" s="24"/>
      <c r="TIG2" s="24"/>
      <c r="TIQ2" s="24"/>
      <c r="TJA2" s="24"/>
      <c r="TJK2" s="24"/>
      <c r="TJU2" s="24"/>
      <c r="TKE2" s="24"/>
      <c r="TKO2" s="24"/>
      <c r="TKY2" s="24"/>
      <c r="TLI2" s="24"/>
      <c r="TLS2" s="24"/>
      <c r="TMC2" s="24"/>
      <c r="TMM2" s="24"/>
      <c r="TMW2" s="24"/>
      <c r="TNG2" s="24"/>
      <c r="TNQ2" s="24"/>
      <c r="TOA2" s="24"/>
      <c r="TOK2" s="24"/>
      <c r="TOU2" s="24"/>
      <c r="TPE2" s="24"/>
      <c r="TPO2" s="24"/>
      <c r="TPY2" s="24"/>
      <c r="TQI2" s="24"/>
      <c r="TQS2" s="24"/>
      <c r="TRC2" s="24"/>
      <c r="TRM2" s="24"/>
      <c r="TRW2" s="24"/>
      <c r="TSG2" s="24"/>
      <c r="TSQ2" s="24"/>
      <c r="TTA2" s="24"/>
      <c r="TTK2" s="24"/>
      <c r="TTU2" s="24"/>
      <c r="TUE2" s="24"/>
      <c r="TUO2" s="24"/>
      <c r="TUY2" s="24"/>
      <c r="TVI2" s="24"/>
      <c r="TVS2" s="24"/>
      <c r="TWC2" s="24"/>
      <c r="TWM2" s="24"/>
      <c r="TWW2" s="24"/>
      <c r="TXG2" s="24"/>
      <c r="TXQ2" s="24"/>
      <c r="TYA2" s="24"/>
      <c r="TYK2" s="24"/>
      <c r="TYU2" s="24"/>
      <c r="TZE2" s="24"/>
      <c r="TZO2" s="24"/>
      <c r="TZY2" s="24"/>
      <c r="UAI2" s="24"/>
      <c r="UAS2" s="24"/>
      <c r="UBC2" s="24"/>
      <c r="UBM2" s="24"/>
      <c r="UBW2" s="24"/>
      <c r="UCG2" s="24"/>
      <c r="UCQ2" s="24"/>
      <c r="UDA2" s="24"/>
      <c r="UDK2" s="24"/>
      <c r="UDU2" s="24"/>
      <c r="UEE2" s="24"/>
      <c r="UEO2" s="24"/>
      <c r="UEY2" s="24"/>
      <c r="UFI2" s="24"/>
      <c r="UFS2" s="24"/>
      <c r="UGC2" s="24"/>
      <c r="UGM2" s="24"/>
      <c r="UGW2" s="24"/>
      <c r="UHG2" s="24"/>
      <c r="UHQ2" s="24"/>
      <c r="UIA2" s="24"/>
      <c r="UIK2" s="24"/>
      <c r="UIU2" s="24"/>
      <c r="UJE2" s="24"/>
      <c r="UJO2" s="24"/>
      <c r="UJY2" s="24"/>
      <c r="UKI2" s="24"/>
      <c r="UKS2" s="24"/>
      <c r="ULC2" s="24"/>
      <c r="ULM2" s="24"/>
      <c r="ULW2" s="24"/>
      <c r="UMG2" s="24"/>
      <c r="UMQ2" s="24"/>
      <c r="UNA2" s="24"/>
      <c r="UNK2" s="24"/>
      <c r="UNU2" s="24"/>
      <c r="UOE2" s="24"/>
      <c r="UOO2" s="24"/>
      <c r="UOY2" s="24"/>
      <c r="UPI2" s="24"/>
      <c r="UPS2" s="24"/>
      <c r="UQC2" s="24"/>
      <c r="UQM2" s="24"/>
      <c r="UQW2" s="24"/>
      <c r="URG2" s="24"/>
      <c r="URQ2" s="24"/>
      <c r="USA2" s="24"/>
      <c r="USK2" s="24"/>
      <c r="USU2" s="24"/>
      <c r="UTE2" s="24"/>
      <c r="UTO2" s="24"/>
      <c r="UTY2" s="24"/>
      <c r="UUI2" s="24"/>
      <c r="UUS2" s="24"/>
      <c r="UVC2" s="24"/>
      <c r="UVM2" s="24"/>
      <c r="UVW2" s="24"/>
      <c r="UWG2" s="24"/>
      <c r="UWQ2" s="24"/>
      <c r="UXA2" s="24"/>
      <c r="UXK2" s="24"/>
      <c r="UXU2" s="24"/>
      <c r="UYE2" s="24"/>
      <c r="UYO2" s="24"/>
      <c r="UYY2" s="24"/>
      <c r="UZI2" s="24"/>
      <c r="UZS2" s="24"/>
      <c r="VAC2" s="24"/>
      <c r="VAM2" s="24"/>
      <c r="VAW2" s="24"/>
      <c r="VBG2" s="24"/>
      <c r="VBQ2" s="24"/>
      <c r="VCA2" s="24"/>
      <c r="VCK2" s="24"/>
      <c r="VCU2" s="24"/>
      <c r="VDE2" s="24"/>
      <c r="VDO2" s="24"/>
      <c r="VDY2" s="24"/>
      <c r="VEI2" s="24"/>
      <c r="VES2" s="24"/>
      <c r="VFC2" s="24"/>
      <c r="VFM2" s="24"/>
      <c r="VFW2" s="24"/>
      <c r="VGG2" s="24"/>
      <c r="VGQ2" s="24"/>
      <c r="VHA2" s="24"/>
      <c r="VHK2" s="24"/>
      <c r="VHU2" s="24"/>
      <c r="VIE2" s="24"/>
      <c r="VIO2" s="24"/>
      <c r="VIY2" s="24"/>
      <c r="VJI2" s="24"/>
      <c r="VJS2" s="24"/>
      <c r="VKC2" s="24"/>
      <c r="VKM2" s="24"/>
      <c r="VKW2" s="24"/>
      <c r="VLG2" s="24"/>
      <c r="VLQ2" s="24"/>
      <c r="VMA2" s="24"/>
      <c r="VMK2" s="24"/>
      <c r="VMU2" s="24"/>
      <c r="VNE2" s="24"/>
      <c r="VNO2" s="24"/>
      <c r="VNY2" s="24"/>
      <c r="VOI2" s="24"/>
      <c r="VOS2" s="24"/>
      <c r="VPC2" s="24"/>
      <c r="VPM2" s="24"/>
      <c r="VPW2" s="24"/>
      <c r="VQG2" s="24"/>
      <c r="VQQ2" s="24"/>
      <c r="VRA2" s="24"/>
      <c r="VRK2" s="24"/>
      <c r="VRU2" s="24"/>
      <c r="VSE2" s="24"/>
      <c r="VSO2" s="24"/>
      <c r="VSY2" s="24"/>
      <c r="VTI2" s="24"/>
      <c r="VTS2" s="24"/>
      <c r="VUC2" s="24"/>
      <c r="VUM2" s="24"/>
      <c r="VUW2" s="24"/>
      <c r="VVG2" s="24"/>
      <c r="VVQ2" s="24"/>
      <c r="VWA2" s="24"/>
      <c r="VWK2" s="24"/>
      <c r="VWU2" s="24"/>
      <c r="VXE2" s="24"/>
      <c r="VXO2" s="24"/>
      <c r="VXY2" s="24"/>
      <c r="VYI2" s="24"/>
      <c r="VYS2" s="24"/>
      <c r="VZC2" s="24"/>
      <c r="VZM2" s="24"/>
      <c r="VZW2" s="24"/>
      <c r="WAG2" s="24"/>
      <c r="WAQ2" s="24"/>
      <c r="WBA2" s="24"/>
      <c r="WBK2" s="24"/>
      <c r="WBU2" s="24"/>
      <c r="WCE2" s="24"/>
      <c r="WCO2" s="24"/>
      <c r="WCY2" s="24"/>
      <c r="WDI2" s="24"/>
      <c r="WDS2" s="24"/>
      <c r="WEC2" s="24"/>
      <c r="WEM2" s="24"/>
      <c r="WEW2" s="24"/>
      <c r="WFG2" s="24"/>
      <c r="WFQ2" s="24"/>
      <c r="WGA2" s="24"/>
      <c r="WGK2" s="24"/>
      <c r="WGU2" s="24"/>
      <c r="WHE2" s="24"/>
      <c r="WHO2" s="24"/>
      <c r="WHY2" s="24"/>
      <c r="WII2" s="24"/>
      <c r="WIS2" s="24"/>
      <c r="WJC2" s="24"/>
      <c r="WJM2" s="24"/>
      <c r="WJW2" s="24"/>
      <c r="WKG2" s="24"/>
      <c r="WKQ2" s="24"/>
      <c r="WLA2" s="24"/>
      <c r="WLK2" s="24"/>
      <c r="WLU2" s="24"/>
      <c r="WME2" s="24"/>
      <c r="WMO2" s="24"/>
      <c r="WMY2" s="24"/>
      <c r="WNI2" s="24"/>
      <c r="WNS2" s="24"/>
      <c r="WOC2" s="24"/>
      <c r="WOM2" s="24"/>
      <c r="WOW2" s="24"/>
      <c r="WPG2" s="24"/>
      <c r="WPQ2" s="24"/>
      <c r="WQA2" s="24"/>
      <c r="WQK2" s="24"/>
      <c r="WQU2" s="24"/>
      <c r="WRE2" s="24"/>
      <c r="WRO2" s="24"/>
      <c r="WRY2" s="24"/>
      <c r="WSI2" s="24"/>
      <c r="WSS2" s="24"/>
      <c r="WTC2" s="24"/>
      <c r="WTM2" s="24"/>
      <c r="WTW2" s="24"/>
      <c r="WUG2" s="24"/>
      <c r="WUQ2" s="24"/>
      <c r="WVA2" s="24"/>
      <c r="WVK2" s="24"/>
      <c r="WVU2" s="24"/>
      <c r="WWE2" s="24"/>
      <c r="WWO2" s="24"/>
      <c r="WWY2" s="24"/>
      <c r="WXI2" s="24"/>
      <c r="WXS2" s="24"/>
      <c r="WYC2" s="24"/>
      <c r="WYM2" s="24"/>
      <c r="WYW2" s="24"/>
      <c r="WZG2" s="24"/>
      <c r="WZQ2" s="24"/>
      <c r="XAA2" s="24"/>
      <c r="XAK2" s="24"/>
      <c r="XAU2" s="24"/>
      <c r="XBE2" s="24"/>
      <c r="XBO2" s="24"/>
      <c r="XBY2" s="24"/>
      <c r="XCI2" s="24"/>
      <c r="XCS2" s="24"/>
      <c r="XDC2" s="24"/>
      <c r="XDM2" s="24"/>
      <c r="XDW2" s="24"/>
      <c r="XEG2" s="24"/>
      <c r="XEQ2" s="24"/>
      <c r="XFA2" s="24"/>
    </row>
    <row r="3" spans="1:1021 1030:2041 2050:3071 3080:4091 4100:6141 6150:7161 7170:8191 8200:9211 9220:11261 11270:12281 12290:13311 13320:14331 14340:16381" s="47" customFormat="1" x14ac:dyDescent="0.35">
      <c r="A3" s="24"/>
      <c r="K3" s="24"/>
      <c r="U3" s="24"/>
      <c r="AE3" s="24"/>
      <c r="AO3" s="24"/>
      <c r="AY3" s="24"/>
      <c r="BI3" s="24"/>
      <c r="BS3" s="24"/>
      <c r="CC3" s="24"/>
      <c r="CM3" s="24"/>
      <c r="CW3" s="24"/>
      <c r="DG3" s="24"/>
      <c r="DQ3" s="24"/>
      <c r="EA3" s="24"/>
      <c r="EK3" s="24"/>
      <c r="EU3" s="24"/>
      <c r="FE3" s="24"/>
      <c r="FO3" s="24"/>
      <c r="FY3" s="24"/>
      <c r="GI3" s="24"/>
      <c r="GS3" s="24"/>
      <c r="HC3" s="24"/>
      <c r="HM3" s="24"/>
      <c r="HW3" s="24"/>
      <c r="IG3" s="24"/>
      <c r="IQ3" s="24"/>
      <c r="JA3" s="24"/>
      <c r="JK3" s="24"/>
      <c r="JU3" s="24"/>
      <c r="KE3" s="24"/>
      <c r="KO3" s="24"/>
      <c r="KY3" s="24"/>
      <c r="LI3" s="24"/>
      <c r="LS3" s="24"/>
      <c r="MC3" s="24"/>
      <c r="MM3" s="24"/>
      <c r="MW3" s="24"/>
      <c r="NG3" s="24"/>
      <c r="NQ3" s="24"/>
      <c r="OA3" s="24"/>
      <c r="OK3" s="24"/>
      <c r="OU3" s="24"/>
      <c r="PE3" s="24"/>
      <c r="PO3" s="24"/>
      <c r="PY3" s="24"/>
      <c r="QI3" s="24"/>
      <c r="QS3" s="24"/>
      <c r="RC3" s="24"/>
      <c r="RM3" s="24"/>
      <c r="RW3" s="24"/>
      <c r="SG3" s="24"/>
      <c r="SQ3" s="24"/>
      <c r="TA3" s="24"/>
      <c r="TK3" s="24"/>
      <c r="TU3" s="24"/>
      <c r="UE3" s="24"/>
      <c r="UO3" s="24"/>
      <c r="UY3" s="24"/>
      <c r="VI3" s="24"/>
      <c r="VS3" s="24"/>
      <c r="WC3" s="24"/>
      <c r="WM3" s="24"/>
      <c r="WW3" s="24"/>
      <c r="XG3" s="24"/>
      <c r="XQ3" s="24"/>
      <c r="YA3" s="24"/>
      <c r="YK3" s="24"/>
      <c r="YU3" s="24"/>
      <c r="ZE3" s="24"/>
      <c r="ZO3" s="24"/>
      <c r="ZY3" s="24"/>
      <c r="AAI3" s="24"/>
      <c r="AAS3" s="24"/>
      <c r="ABC3" s="24"/>
      <c r="ABM3" s="24"/>
      <c r="ABW3" s="24"/>
      <c r="ACG3" s="24"/>
      <c r="ACQ3" s="24"/>
      <c r="ADA3" s="24"/>
      <c r="ADK3" s="24"/>
      <c r="ADU3" s="24"/>
      <c r="AEE3" s="24"/>
      <c r="AEO3" s="24"/>
      <c r="AEY3" s="24"/>
      <c r="AFI3" s="24"/>
      <c r="AFS3" s="24"/>
      <c r="AGC3" s="24"/>
      <c r="AGM3" s="24"/>
      <c r="AGW3" s="24"/>
      <c r="AHG3" s="24"/>
      <c r="AHQ3" s="24"/>
      <c r="AIA3" s="24"/>
      <c r="AIK3" s="24"/>
      <c r="AIU3" s="24"/>
      <c r="AJE3" s="24"/>
      <c r="AJO3" s="24"/>
      <c r="AJY3" s="24"/>
      <c r="AKI3" s="24"/>
      <c r="AKS3" s="24"/>
      <c r="ALC3" s="24"/>
      <c r="ALM3" s="24"/>
      <c r="ALW3" s="24"/>
      <c r="AMG3" s="24"/>
      <c r="AMQ3" s="24"/>
      <c r="ANA3" s="24"/>
      <c r="ANK3" s="24"/>
      <c r="ANU3" s="24"/>
      <c r="AOE3" s="24"/>
      <c r="AOO3" s="24"/>
      <c r="AOY3" s="24"/>
      <c r="API3" s="24"/>
      <c r="APS3" s="24"/>
      <c r="AQC3" s="24"/>
      <c r="AQM3" s="24"/>
      <c r="AQW3" s="24"/>
      <c r="ARG3" s="24"/>
      <c r="ARQ3" s="24"/>
      <c r="ASA3" s="24"/>
      <c r="ASK3" s="24"/>
      <c r="ASU3" s="24"/>
      <c r="ATE3" s="24"/>
      <c r="ATO3" s="24"/>
      <c r="ATY3" s="24"/>
      <c r="AUI3" s="24"/>
      <c r="AUS3" s="24"/>
      <c r="AVC3" s="24"/>
      <c r="AVM3" s="24"/>
      <c r="AVW3" s="24"/>
      <c r="AWG3" s="24"/>
      <c r="AWQ3" s="24"/>
      <c r="AXA3" s="24"/>
      <c r="AXK3" s="24"/>
      <c r="AXU3" s="24"/>
      <c r="AYE3" s="24"/>
      <c r="AYO3" s="24"/>
      <c r="AYY3" s="24"/>
      <c r="AZI3" s="24"/>
      <c r="AZS3" s="24"/>
      <c r="BAC3" s="24"/>
      <c r="BAM3" s="24"/>
      <c r="BAW3" s="24"/>
      <c r="BBG3" s="24"/>
      <c r="BBQ3" s="24"/>
      <c r="BCA3" s="24"/>
      <c r="BCK3" s="24"/>
      <c r="BCU3" s="24"/>
      <c r="BDE3" s="24"/>
      <c r="BDO3" s="24"/>
      <c r="BDY3" s="24"/>
      <c r="BEI3" s="24"/>
      <c r="BES3" s="24"/>
      <c r="BFC3" s="24"/>
      <c r="BFM3" s="24"/>
      <c r="BFW3" s="24"/>
      <c r="BGG3" s="24"/>
      <c r="BGQ3" s="24"/>
      <c r="BHA3" s="24"/>
      <c r="BHK3" s="24"/>
      <c r="BHU3" s="24"/>
      <c r="BIE3" s="24"/>
      <c r="BIO3" s="24"/>
      <c r="BIY3" s="24"/>
      <c r="BJI3" s="24"/>
      <c r="BJS3" s="24"/>
      <c r="BKC3" s="24"/>
      <c r="BKM3" s="24"/>
      <c r="BKW3" s="24"/>
      <c r="BLG3" s="24"/>
      <c r="BLQ3" s="24"/>
      <c r="BMA3" s="24"/>
      <c r="BMK3" s="24"/>
      <c r="BMU3" s="24"/>
      <c r="BNE3" s="24"/>
      <c r="BNO3" s="24"/>
      <c r="BNY3" s="24"/>
      <c r="BOI3" s="24"/>
      <c r="BOS3" s="24"/>
      <c r="BPC3" s="24"/>
      <c r="BPM3" s="24"/>
      <c r="BPW3" s="24"/>
      <c r="BQG3" s="24"/>
      <c r="BQQ3" s="24"/>
      <c r="BRA3" s="24"/>
      <c r="BRK3" s="24"/>
      <c r="BRU3" s="24"/>
      <c r="BSE3" s="24"/>
      <c r="BSO3" s="24"/>
      <c r="BSY3" s="24"/>
      <c r="BTI3" s="24"/>
      <c r="BTS3" s="24"/>
      <c r="BUC3" s="24"/>
      <c r="BUM3" s="24"/>
      <c r="BUW3" s="24"/>
      <c r="BVG3" s="24"/>
      <c r="BVQ3" s="24"/>
      <c r="BWA3" s="24"/>
      <c r="BWK3" s="24"/>
      <c r="BWU3" s="24"/>
      <c r="BXE3" s="24"/>
      <c r="BXO3" s="24"/>
      <c r="BXY3" s="24"/>
      <c r="BYI3" s="24"/>
      <c r="BYS3" s="24"/>
      <c r="BZC3" s="24"/>
      <c r="BZM3" s="24"/>
      <c r="BZW3" s="24"/>
      <c r="CAG3" s="24"/>
      <c r="CAQ3" s="24"/>
      <c r="CBA3" s="24"/>
      <c r="CBK3" s="24"/>
      <c r="CBU3" s="24"/>
      <c r="CCE3" s="24"/>
      <c r="CCO3" s="24"/>
      <c r="CCY3" s="24"/>
      <c r="CDI3" s="24"/>
      <c r="CDS3" s="24"/>
      <c r="CEC3" s="24"/>
      <c r="CEM3" s="24"/>
      <c r="CEW3" s="24"/>
      <c r="CFG3" s="24"/>
      <c r="CFQ3" s="24"/>
      <c r="CGA3" s="24"/>
      <c r="CGK3" s="24"/>
      <c r="CGU3" s="24"/>
      <c r="CHE3" s="24"/>
      <c r="CHO3" s="24"/>
      <c r="CHY3" s="24"/>
      <c r="CII3" s="24"/>
      <c r="CIS3" s="24"/>
      <c r="CJC3" s="24"/>
      <c r="CJM3" s="24"/>
      <c r="CJW3" s="24"/>
      <c r="CKG3" s="24"/>
      <c r="CKQ3" s="24"/>
      <c r="CLA3" s="24"/>
      <c r="CLK3" s="24"/>
      <c r="CLU3" s="24"/>
      <c r="CME3" s="24"/>
      <c r="CMO3" s="24"/>
      <c r="CMY3" s="24"/>
      <c r="CNI3" s="24"/>
      <c r="CNS3" s="24"/>
      <c r="COC3" s="24"/>
      <c r="COM3" s="24"/>
      <c r="COW3" s="24"/>
      <c r="CPG3" s="24"/>
      <c r="CPQ3" s="24"/>
      <c r="CQA3" s="24"/>
      <c r="CQK3" s="24"/>
      <c r="CQU3" s="24"/>
      <c r="CRE3" s="24"/>
      <c r="CRO3" s="24"/>
      <c r="CRY3" s="24"/>
      <c r="CSI3" s="24"/>
      <c r="CSS3" s="24"/>
      <c r="CTC3" s="24"/>
      <c r="CTM3" s="24"/>
      <c r="CTW3" s="24"/>
      <c r="CUG3" s="24"/>
      <c r="CUQ3" s="24"/>
      <c r="CVA3" s="24"/>
      <c r="CVK3" s="24"/>
      <c r="CVU3" s="24"/>
      <c r="CWE3" s="24"/>
      <c r="CWO3" s="24"/>
      <c r="CWY3" s="24"/>
      <c r="CXI3" s="24"/>
      <c r="CXS3" s="24"/>
      <c r="CYC3" s="24"/>
      <c r="CYM3" s="24"/>
      <c r="CYW3" s="24"/>
      <c r="CZG3" s="24"/>
      <c r="CZQ3" s="24"/>
      <c r="DAA3" s="24"/>
      <c r="DAK3" s="24"/>
      <c r="DAU3" s="24"/>
      <c r="DBE3" s="24"/>
      <c r="DBO3" s="24"/>
      <c r="DBY3" s="24"/>
      <c r="DCI3" s="24"/>
      <c r="DCS3" s="24"/>
      <c r="DDC3" s="24"/>
      <c r="DDM3" s="24"/>
      <c r="DDW3" s="24"/>
      <c r="DEG3" s="24"/>
      <c r="DEQ3" s="24"/>
      <c r="DFA3" s="24"/>
      <c r="DFK3" s="24"/>
      <c r="DFU3" s="24"/>
      <c r="DGE3" s="24"/>
      <c r="DGO3" s="24"/>
      <c r="DGY3" s="24"/>
      <c r="DHI3" s="24"/>
      <c r="DHS3" s="24"/>
      <c r="DIC3" s="24"/>
      <c r="DIM3" s="24"/>
      <c r="DIW3" s="24"/>
      <c r="DJG3" s="24"/>
      <c r="DJQ3" s="24"/>
      <c r="DKA3" s="24"/>
      <c r="DKK3" s="24"/>
      <c r="DKU3" s="24"/>
      <c r="DLE3" s="24"/>
      <c r="DLO3" s="24"/>
      <c r="DLY3" s="24"/>
      <c r="DMI3" s="24"/>
      <c r="DMS3" s="24"/>
      <c r="DNC3" s="24"/>
      <c r="DNM3" s="24"/>
      <c r="DNW3" s="24"/>
      <c r="DOG3" s="24"/>
      <c r="DOQ3" s="24"/>
      <c r="DPA3" s="24"/>
      <c r="DPK3" s="24"/>
      <c r="DPU3" s="24"/>
      <c r="DQE3" s="24"/>
      <c r="DQO3" s="24"/>
      <c r="DQY3" s="24"/>
      <c r="DRI3" s="24"/>
      <c r="DRS3" s="24"/>
      <c r="DSC3" s="24"/>
      <c r="DSM3" s="24"/>
      <c r="DSW3" s="24"/>
      <c r="DTG3" s="24"/>
      <c r="DTQ3" s="24"/>
      <c r="DUA3" s="24"/>
      <c r="DUK3" s="24"/>
      <c r="DUU3" s="24"/>
      <c r="DVE3" s="24"/>
      <c r="DVO3" s="24"/>
      <c r="DVY3" s="24"/>
      <c r="DWI3" s="24"/>
      <c r="DWS3" s="24"/>
      <c r="DXC3" s="24"/>
      <c r="DXM3" s="24"/>
      <c r="DXW3" s="24"/>
      <c r="DYG3" s="24"/>
      <c r="DYQ3" s="24"/>
      <c r="DZA3" s="24"/>
      <c r="DZK3" s="24"/>
      <c r="DZU3" s="24"/>
      <c r="EAE3" s="24"/>
      <c r="EAO3" s="24"/>
      <c r="EAY3" s="24"/>
      <c r="EBI3" s="24"/>
      <c r="EBS3" s="24"/>
      <c r="ECC3" s="24"/>
      <c r="ECM3" s="24"/>
      <c r="ECW3" s="24"/>
      <c r="EDG3" s="24"/>
      <c r="EDQ3" s="24"/>
      <c r="EEA3" s="24"/>
      <c r="EEK3" s="24"/>
      <c r="EEU3" s="24"/>
      <c r="EFE3" s="24"/>
      <c r="EFO3" s="24"/>
      <c r="EFY3" s="24"/>
      <c r="EGI3" s="24"/>
      <c r="EGS3" s="24"/>
      <c r="EHC3" s="24"/>
      <c r="EHM3" s="24"/>
      <c r="EHW3" s="24"/>
      <c r="EIG3" s="24"/>
      <c r="EIQ3" s="24"/>
      <c r="EJA3" s="24"/>
      <c r="EJK3" s="24"/>
      <c r="EJU3" s="24"/>
      <c r="EKE3" s="24"/>
      <c r="EKO3" s="24"/>
      <c r="EKY3" s="24"/>
      <c r="ELI3" s="24"/>
      <c r="ELS3" s="24"/>
      <c r="EMC3" s="24"/>
      <c r="EMM3" s="24"/>
      <c r="EMW3" s="24"/>
      <c r="ENG3" s="24"/>
      <c r="ENQ3" s="24"/>
      <c r="EOA3" s="24"/>
      <c r="EOK3" s="24"/>
      <c r="EOU3" s="24"/>
      <c r="EPE3" s="24"/>
      <c r="EPO3" s="24"/>
      <c r="EPY3" s="24"/>
      <c r="EQI3" s="24"/>
      <c r="EQS3" s="24"/>
      <c r="ERC3" s="24"/>
      <c r="ERM3" s="24"/>
      <c r="ERW3" s="24"/>
      <c r="ESG3" s="24"/>
      <c r="ESQ3" s="24"/>
      <c r="ETA3" s="24"/>
      <c r="ETK3" s="24"/>
      <c r="ETU3" s="24"/>
      <c r="EUE3" s="24"/>
      <c r="EUO3" s="24"/>
      <c r="EUY3" s="24"/>
      <c r="EVI3" s="24"/>
      <c r="EVS3" s="24"/>
      <c r="EWC3" s="24"/>
      <c r="EWM3" s="24"/>
      <c r="EWW3" s="24"/>
      <c r="EXG3" s="24"/>
      <c r="EXQ3" s="24"/>
      <c r="EYA3" s="24"/>
      <c r="EYK3" s="24"/>
      <c r="EYU3" s="24"/>
      <c r="EZE3" s="24"/>
      <c r="EZO3" s="24"/>
      <c r="EZY3" s="24"/>
      <c r="FAI3" s="24"/>
      <c r="FAS3" s="24"/>
      <c r="FBC3" s="24"/>
      <c r="FBM3" s="24"/>
      <c r="FBW3" s="24"/>
      <c r="FCG3" s="24"/>
      <c r="FCQ3" s="24"/>
      <c r="FDA3" s="24"/>
      <c r="FDK3" s="24"/>
      <c r="FDU3" s="24"/>
      <c r="FEE3" s="24"/>
      <c r="FEO3" s="24"/>
      <c r="FEY3" s="24"/>
      <c r="FFI3" s="24"/>
      <c r="FFS3" s="24"/>
      <c r="FGC3" s="24"/>
      <c r="FGM3" s="24"/>
      <c r="FGW3" s="24"/>
      <c r="FHG3" s="24"/>
      <c r="FHQ3" s="24"/>
      <c r="FIA3" s="24"/>
      <c r="FIK3" s="24"/>
      <c r="FIU3" s="24"/>
      <c r="FJE3" s="24"/>
      <c r="FJO3" s="24"/>
      <c r="FJY3" s="24"/>
      <c r="FKI3" s="24"/>
      <c r="FKS3" s="24"/>
      <c r="FLC3" s="24"/>
      <c r="FLM3" s="24"/>
      <c r="FLW3" s="24"/>
      <c r="FMG3" s="24"/>
      <c r="FMQ3" s="24"/>
      <c r="FNA3" s="24"/>
      <c r="FNK3" s="24"/>
      <c r="FNU3" s="24"/>
      <c r="FOE3" s="24"/>
      <c r="FOO3" s="24"/>
      <c r="FOY3" s="24"/>
      <c r="FPI3" s="24"/>
      <c r="FPS3" s="24"/>
      <c r="FQC3" s="24"/>
      <c r="FQM3" s="24"/>
      <c r="FQW3" s="24"/>
      <c r="FRG3" s="24"/>
      <c r="FRQ3" s="24"/>
      <c r="FSA3" s="24"/>
      <c r="FSK3" s="24"/>
      <c r="FSU3" s="24"/>
      <c r="FTE3" s="24"/>
      <c r="FTO3" s="24"/>
      <c r="FTY3" s="24"/>
      <c r="FUI3" s="24"/>
      <c r="FUS3" s="24"/>
      <c r="FVC3" s="24"/>
      <c r="FVM3" s="24"/>
      <c r="FVW3" s="24"/>
      <c r="FWG3" s="24"/>
      <c r="FWQ3" s="24"/>
      <c r="FXA3" s="24"/>
      <c r="FXK3" s="24"/>
      <c r="FXU3" s="24"/>
      <c r="FYE3" s="24"/>
      <c r="FYO3" s="24"/>
      <c r="FYY3" s="24"/>
      <c r="FZI3" s="24"/>
      <c r="FZS3" s="24"/>
      <c r="GAC3" s="24"/>
      <c r="GAM3" s="24"/>
      <c r="GAW3" s="24"/>
      <c r="GBG3" s="24"/>
      <c r="GBQ3" s="24"/>
      <c r="GCA3" s="24"/>
      <c r="GCK3" s="24"/>
      <c r="GCU3" s="24"/>
      <c r="GDE3" s="24"/>
      <c r="GDO3" s="24"/>
      <c r="GDY3" s="24"/>
      <c r="GEI3" s="24"/>
      <c r="GES3" s="24"/>
      <c r="GFC3" s="24"/>
      <c r="GFM3" s="24"/>
      <c r="GFW3" s="24"/>
      <c r="GGG3" s="24"/>
      <c r="GGQ3" s="24"/>
      <c r="GHA3" s="24"/>
      <c r="GHK3" s="24"/>
      <c r="GHU3" s="24"/>
      <c r="GIE3" s="24"/>
      <c r="GIO3" s="24"/>
      <c r="GIY3" s="24"/>
      <c r="GJI3" s="24"/>
      <c r="GJS3" s="24"/>
      <c r="GKC3" s="24"/>
      <c r="GKM3" s="24"/>
      <c r="GKW3" s="24"/>
      <c r="GLG3" s="24"/>
      <c r="GLQ3" s="24"/>
      <c r="GMA3" s="24"/>
      <c r="GMK3" s="24"/>
      <c r="GMU3" s="24"/>
      <c r="GNE3" s="24"/>
      <c r="GNO3" s="24"/>
      <c r="GNY3" s="24"/>
      <c r="GOI3" s="24"/>
      <c r="GOS3" s="24"/>
      <c r="GPC3" s="24"/>
      <c r="GPM3" s="24"/>
      <c r="GPW3" s="24"/>
      <c r="GQG3" s="24"/>
      <c r="GQQ3" s="24"/>
      <c r="GRA3" s="24"/>
      <c r="GRK3" s="24"/>
      <c r="GRU3" s="24"/>
      <c r="GSE3" s="24"/>
      <c r="GSO3" s="24"/>
      <c r="GSY3" s="24"/>
      <c r="GTI3" s="24"/>
      <c r="GTS3" s="24"/>
      <c r="GUC3" s="24"/>
      <c r="GUM3" s="24"/>
      <c r="GUW3" s="24"/>
      <c r="GVG3" s="24"/>
      <c r="GVQ3" s="24"/>
      <c r="GWA3" s="24"/>
      <c r="GWK3" s="24"/>
      <c r="GWU3" s="24"/>
      <c r="GXE3" s="24"/>
      <c r="GXO3" s="24"/>
      <c r="GXY3" s="24"/>
      <c r="GYI3" s="24"/>
      <c r="GYS3" s="24"/>
      <c r="GZC3" s="24"/>
      <c r="GZM3" s="24"/>
      <c r="GZW3" s="24"/>
      <c r="HAG3" s="24"/>
      <c r="HAQ3" s="24"/>
      <c r="HBA3" s="24"/>
      <c r="HBK3" s="24"/>
      <c r="HBU3" s="24"/>
      <c r="HCE3" s="24"/>
      <c r="HCO3" s="24"/>
      <c r="HCY3" s="24"/>
      <c r="HDI3" s="24"/>
      <c r="HDS3" s="24"/>
      <c r="HEC3" s="24"/>
      <c r="HEM3" s="24"/>
      <c r="HEW3" s="24"/>
      <c r="HFG3" s="24"/>
      <c r="HFQ3" s="24"/>
      <c r="HGA3" s="24"/>
      <c r="HGK3" s="24"/>
      <c r="HGU3" s="24"/>
      <c r="HHE3" s="24"/>
      <c r="HHO3" s="24"/>
      <c r="HHY3" s="24"/>
      <c r="HII3" s="24"/>
      <c r="HIS3" s="24"/>
      <c r="HJC3" s="24"/>
      <c r="HJM3" s="24"/>
      <c r="HJW3" s="24"/>
      <c r="HKG3" s="24"/>
      <c r="HKQ3" s="24"/>
      <c r="HLA3" s="24"/>
      <c r="HLK3" s="24"/>
      <c r="HLU3" s="24"/>
      <c r="HME3" s="24"/>
      <c r="HMO3" s="24"/>
      <c r="HMY3" s="24"/>
      <c r="HNI3" s="24"/>
      <c r="HNS3" s="24"/>
      <c r="HOC3" s="24"/>
      <c r="HOM3" s="24"/>
      <c r="HOW3" s="24"/>
      <c r="HPG3" s="24"/>
      <c r="HPQ3" s="24"/>
      <c r="HQA3" s="24"/>
      <c r="HQK3" s="24"/>
      <c r="HQU3" s="24"/>
      <c r="HRE3" s="24"/>
      <c r="HRO3" s="24"/>
      <c r="HRY3" s="24"/>
      <c r="HSI3" s="24"/>
      <c r="HSS3" s="24"/>
      <c r="HTC3" s="24"/>
      <c r="HTM3" s="24"/>
      <c r="HTW3" s="24"/>
      <c r="HUG3" s="24"/>
      <c r="HUQ3" s="24"/>
      <c r="HVA3" s="24"/>
      <c r="HVK3" s="24"/>
      <c r="HVU3" s="24"/>
      <c r="HWE3" s="24"/>
      <c r="HWO3" s="24"/>
      <c r="HWY3" s="24"/>
      <c r="HXI3" s="24"/>
      <c r="HXS3" s="24"/>
      <c r="HYC3" s="24"/>
      <c r="HYM3" s="24"/>
      <c r="HYW3" s="24"/>
      <c r="HZG3" s="24"/>
      <c r="HZQ3" s="24"/>
      <c r="IAA3" s="24"/>
      <c r="IAK3" s="24"/>
      <c r="IAU3" s="24"/>
      <c r="IBE3" s="24"/>
      <c r="IBO3" s="24"/>
      <c r="IBY3" s="24"/>
      <c r="ICI3" s="24"/>
      <c r="ICS3" s="24"/>
      <c r="IDC3" s="24"/>
      <c r="IDM3" s="24"/>
      <c r="IDW3" s="24"/>
      <c r="IEG3" s="24"/>
      <c r="IEQ3" s="24"/>
      <c r="IFA3" s="24"/>
      <c r="IFK3" s="24"/>
      <c r="IFU3" s="24"/>
      <c r="IGE3" s="24"/>
      <c r="IGO3" s="24"/>
      <c r="IGY3" s="24"/>
      <c r="IHI3" s="24"/>
      <c r="IHS3" s="24"/>
      <c r="IIC3" s="24"/>
      <c r="IIM3" s="24"/>
      <c r="IIW3" s="24"/>
      <c r="IJG3" s="24"/>
      <c r="IJQ3" s="24"/>
      <c r="IKA3" s="24"/>
      <c r="IKK3" s="24"/>
      <c r="IKU3" s="24"/>
      <c r="ILE3" s="24"/>
      <c r="ILO3" s="24"/>
      <c r="ILY3" s="24"/>
      <c r="IMI3" s="24"/>
      <c r="IMS3" s="24"/>
      <c r="INC3" s="24"/>
      <c r="INM3" s="24"/>
      <c r="INW3" s="24"/>
      <c r="IOG3" s="24"/>
      <c r="IOQ3" s="24"/>
      <c r="IPA3" s="24"/>
      <c r="IPK3" s="24"/>
      <c r="IPU3" s="24"/>
      <c r="IQE3" s="24"/>
      <c r="IQO3" s="24"/>
      <c r="IQY3" s="24"/>
      <c r="IRI3" s="24"/>
      <c r="IRS3" s="24"/>
      <c r="ISC3" s="24"/>
      <c r="ISM3" s="24"/>
      <c r="ISW3" s="24"/>
      <c r="ITG3" s="24"/>
      <c r="ITQ3" s="24"/>
      <c r="IUA3" s="24"/>
      <c r="IUK3" s="24"/>
      <c r="IUU3" s="24"/>
      <c r="IVE3" s="24"/>
      <c r="IVO3" s="24"/>
      <c r="IVY3" s="24"/>
      <c r="IWI3" s="24"/>
      <c r="IWS3" s="24"/>
      <c r="IXC3" s="24"/>
      <c r="IXM3" s="24"/>
      <c r="IXW3" s="24"/>
      <c r="IYG3" s="24"/>
      <c r="IYQ3" s="24"/>
      <c r="IZA3" s="24"/>
      <c r="IZK3" s="24"/>
      <c r="IZU3" s="24"/>
      <c r="JAE3" s="24"/>
      <c r="JAO3" s="24"/>
      <c r="JAY3" s="24"/>
      <c r="JBI3" s="24"/>
      <c r="JBS3" s="24"/>
      <c r="JCC3" s="24"/>
      <c r="JCM3" s="24"/>
      <c r="JCW3" s="24"/>
      <c r="JDG3" s="24"/>
      <c r="JDQ3" s="24"/>
      <c r="JEA3" s="24"/>
      <c r="JEK3" s="24"/>
      <c r="JEU3" s="24"/>
      <c r="JFE3" s="24"/>
      <c r="JFO3" s="24"/>
      <c r="JFY3" s="24"/>
      <c r="JGI3" s="24"/>
      <c r="JGS3" s="24"/>
      <c r="JHC3" s="24"/>
      <c r="JHM3" s="24"/>
      <c r="JHW3" s="24"/>
      <c r="JIG3" s="24"/>
      <c r="JIQ3" s="24"/>
      <c r="JJA3" s="24"/>
      <c r="JJK3" s="24"/>
      <c r="JJU3" s="24"/>
      <c r="JKE3" s="24"/>
      <c r="JKO3" s="24"/>
      <c r="JKY3" s="24"/>
      <c r="JLI3" s="24"/>
      <c r="JLS3" s="24"/>
      <c r="JMC3" s="24"/>
      <c r="JMM3" s="24"/>
      <c r="JMW3" s="24"/>
      <c r="JNG3" s="24"/>
      <c r="JNQ3" s="24"/>
      <c r="JOA3" s="24"/>
      <c r="JOK3" s="24"/>
      <c r="JOU3" s="24"/>
      <c r="JPE3" s="24"/>
      <c r="JPO3" s="24"/>
      <c r="JPY3" s="24"/>
      <c r="JQI3" s="24"/>
      <c r="JQS3" s="24"/>
      <c r="JRC3" s="24"/>
      <c r="JRM3" s="24"/>
      <c r="JRW3" s="24"/>
      <c r="JSG3" s="24"/>
      <c r="JSQ3" s="24"/>
      <c r="JTA3" s="24"/>
      <c r="JTK3" s="24"/>
      <c r="JTU3" s="24"/>
      <c r="JUE3" s="24"/>
      <c r="JUO3" s="24"/>
      <c r="JUY3" s="24"/>
      <c r="JVI3" s="24"/>
      <c r="JVS3" s="24"/>
      <c r="JWC3" s="24"/>
      <c r="JWM3" s="24"/>
      <c r="JWW3" s="24"/>
      <c r="JXG3" s="24"/>
      <c r="JXQ3" s="24"/>
      <c r="JYA3" s="24"/>
      <c r="JYK3" s="24"/>
      <c r="JYU3" s="24"/>
      <c r="JZE3" s="24"/>
      <c r="JZO3" s="24"/>
      <c r="JZY3" s="24"/>
      <c r="KAI3" s="24"/>
      <c r="KAS3" s="24"/>
      <c r="KBC3" s="24"/>
      <c r="KBM3" s="24"/>
      <c r="KBW3" s="24"/>
      <c r="KCG3" s="24"/>
      <c r="KCQ3" s="24"/>
      <c r="KDA3" s="24"/>
      <c r="KDK3" s="24"/>
      <c r="KDU3" s="24"/>
      <c r="KEE3" s="24"/>
      <c r="KEO3" s="24"/>
      <c r="KEY3" s="24"/>
      <c r="KFI3" s="24"/>
      <c r="KFS3" s="24"/>
      <c r="KGC3" s="24"/>
      <c r="KGM3" s="24"/>
      <c r="KGW3" s="24"/>
      <c r="KHG3" s="24"/>
      <c r="KHQ3" s="24"/>
      <c r="KIA3" s="24"/>
      <c r="KIK3" s="24"/>
      <c r="KIU3" s="24"/>
      <c r="KJE3" s="24"/>
      <c r="KJO3" s="24"/>
      <c r="KJY3" s="24"/>
      <c r="KKI3" s="24"/>
      <c r="KKS3" s="24"/>
      <c r="KLC3" s="24"/>
      <c r="KLM3" s="24"/>
      <c r="KLW3" s="24"/>
      <c r="KMG3" s="24"/>
      <c r="KMQ3" s="24"/>
      <c r="KNA3" s="24"/>
      <c r="KNK3" s="24"/>
      <c r="KNU3" s="24"/>
      <c r="KOE3" s="24"/>
      <c r="KOO3" s="24"/>
      <c r="KOY3" s="24"/>
      <c r="KPI3" s="24"/>
      <c r="KPS3" s="24"/>
      <c r="KQC3" s="24"/>
      <c r="KQM3" s="24"/>
      <c r="KQW3" s="24"/>
      <c r="KRG3" s="24"/>
      <c r="KRQ3" s="24"/>
      <c r="KSA3" s="24"/>
      <c r="KSK3" s="24"/>
      <c r="KSU3" s="24"/>
      <c r="KTE3" s="24"/>
      <c r="KTO3" s="24"/>
      <c r="KTY3" s="24"/>
      <c r="KUI3" s="24"/>
      <c r="KUS3" s="24"/>
      <c r="KVC3" s="24"/>
      <c r="KVM3" s="24"/>
      <c r="KVW3" s="24"/>
      <c r="KWG3" s="24"/>
      <c r="KWQ3" s="24"/>
      <c r="KXA3" s="24"/>
      <c r="KXK3" s="24"/>
      <c r="KXU3" s="24"/>
      <c r="KYE3" s="24"/>
      <c r="KYO3" s="24"/>
      <c r="KYY3" s="24"/>
      <c r="KZI3" s="24"/>
      <c r="KZS3" s="24"/>
      <c r="LAC3" s="24"/>
      <c r="LAM3" s="24"/>
      <c r="LAW3" s="24"/>
      <c r="LBG3" s="24"/>
      <c r="LBQ3" s="24"/>
      <c r="LCA3" s="24"/>
      <c r="LCK3" s="24"/>
      <c r="LCU3" s="24"/>
      <c r="LDE3" s="24"/>
      <c r="LDO3" s="24"/>
      <c r="LDY3" s="24"/>
      <c r="LEI3" s="24"/>
      <c r="LES3" s="24"/>
      <c r="LFC3" s="24"/>
      <c r="LFM3" s="24"/>
      <c r="LFW3" s="24"/>
      <c r="LGG3" s="24"/>
      <c r="LGQ3" s="24"/>
      <c r="LHA3" s="24"/>
      <c r="LHK3" s="24"/>
      <c r="LHU3" s="24"/>
      <c r="LIE3" s="24"/>
      <c r="LIO3" s="24"/>
      <c r="LIY3" s="24"/>
      <c r="LJI3" s="24"/>
      <c r="LJS3" s="24"/>
      <c r="LKC3" s="24"/>
      <c r="LKM3" s="24"/>
      <c r="LKW3" s="24"/>
      <c r="LLG3" s="24"/>
      <c r="LLQ3" s="24"/>
      <c r="LMA3" s="24"/>
      <c r="LMK3" s="24"/>
      <c r="LMU3" s="24"/>
      <c r="LNE3" s="24"/>
      <c r="LNO3" s="24"/>
      <c r="LNY3" s="24"/>
      <c r="LOI3" s="24"/>
      <c r="LOS3" s="24"/>
      <c r="LPC3" s="24"/>
      <c r="LPM3" s="24"/>
      <c r="LPW3" s="24"/>
      <c r="LQG3" s="24"/>
      <c r="LQQ3" s="24"/>
      <c r="LRA3" s="24"/>
      <c r="LRK3" s="24"/>
      <c r="LRU3" s="24"/>
      <c r="LSE3" s="24"/>
      <c r="LSO3" s="24"/>
      <c r="LSY3" s="24"/>
      <c r="LTI3" s="24"/>
      <c r="LTS3" s="24"/>
      <c r="LUC3" s="24"/>
      <c r="LUM3" s="24"/>
      <c r="LUW3" s="24"/>
      <c r="LVG3" s="24"/>
      <c r="LVQ3" s="24"/>
      <c r="LWA3" s="24"/>
      <c r="LWK3" s="24"/>
      <c r="LWU3" s="24"/>
      <c r="LXE3" s="24"/>
      <c r="LXO3" s="24"/>
      <c r="LXY3" s="24"/>
      <c r="LYI3" s="24"/>
      <c r="LYS3" s="24"/>
      <c r="LZC3" s="24"/>
      <c r="LZM3" s="24"/>
      <c r="LZW3" s="24"/>
      <c r="MAG3" s="24"/>
      <c r="MAQ3" s="24"/>
      <c r="MBA3" s="24"/>
      <c r="MBK3" s="24"/>
      <c r="MBU3" s="24"/>
      <c r="MCE3" s="24"/>
      <c r="MCO3" s="24"/>
      <c r="MCY3" s="24"/>
      <c r="MDI3" s="24"/>
      <c r="MDS3" s="24"/>
      <c r="MEC3" s="24"/>
      <c r="MEM3" s="24"/>
      <c r="MEW3" s="24"/>
      <c r="MFG3" s="24"/>
      <c r="MFQ3" s="24"/>
      <c r="MGA3" s="24"/>
      <c r="MGK3" s="24"/>
      <c r="MGU3" s="24"/>
      <c r="MHE3" s="24"/>
      <c r="MHO3" s="24"/>
      <c r="MHY3" s="24"/>
      <c r="MII3" s="24"/>
      <c r="MIS3" s="24"/>
      <c r="MJC3" s="24"/>
      <c r="MJM3" s="24"/>
      <c r="MJW3" s="24"/>
      <c r="MKG3" s="24"/>
      <c r="MKQ3" s="24"/>
      <c r="MLA3" s="24"/>
      <c r="MLK3" s="24"/>
      <c r="MLU3" s="24"/>
      <c r="MME3" s="24"/>
      <c r="MMO3" s="24"/>
      <c r="MMY3" s="24"/>
      <c r="MNI3" s="24"/>
      <c r="MNS3" s="24"/>
      <c r="MOC3" s="24"/>
      <c r="MOM3" s="24"/>
      <c r="MOW3" s="24"/>
      <c r="MPG3" s="24"/>
      <c r="MPQ3" s="24"/>
      <c r="MQA3" s="24"/>
      <c r="MQK3" s="24"/>
      <c r="MQU3" s="24"/>
      <c r="MRE3" s="24"/>
      <c r="MRO3" s="24"/>
      <c r="MRY3" s="24"/>
      <c r="MSI3" s="24"/>
      <c r="MSS3" s="24"/>
      <c r="MTC3" s="24"/>
      <c r="MTM3" s="24"/>
      <c r="MTW3" s="24"/>
      <c r="MUG3" s="24"/>
      <c r="MUQ3" s="24"/>
      <c r="MVA3" s="24"/>
      <c r="MVK3" s="24"/>
      <c r="MVU3" s="24"/>
      <c r="MWE3" s="24"/>
      <c r="MWO3" s="24"/>
      <c r="MWY3" s="24"/>
      <c r="MXI3" s="24"/>
      <c r="MXS3" s="24"/>
      <c r="MYC3" s="24"/>
      <c r="MYM3" s="24"/>
      <c r="MYW3" s="24"/>
      <c r="MZG3" s="24"/>
      <c r="MZQ3" s="24"/>
      <c r="NAA3" s="24"/>
      <c r="NAK3" s="24"/>
      <c r="NAU3" s="24"/>
      <c r="NBE3" s="24"/>
      <c r="NBO3" s="24"/>
      <c r="NBY3" s="24"/>
      <c r="NCI3" s="24"/>
      <c r="NCS3" s="24"/>
      <c r="NDC3" s="24"/>
      <c r="NDM3" s="24"/>
      <c r="NDW3" s="24"/>
      <c r="NEG3" s="24"/>
      <c r="NEQ3" s="24"/>
      <c r="NFA3" s="24"/>
      <c r="NFK3" s="24"/>
      <c r="NFU3" s="24"/>
      <c r="NGE3" s="24"/>
      <c r="NGO3" s="24"/>
      <c r="NGY3" s="24"/>
      <c r="NHI3" s="24"/>
      <c r="NHS3" s="24"/>
      <c r="NIC3" s="24"/>
      <c r="NIM3" s="24"/>
      <c r="NIW3" s="24"/>
      <c r="NJG3" s="24"/>
      <c r="NJQ3" s="24"/>
      <c r="NKA3" s="24"/>
      <c r="NKK3" s="24"/>
      <c r="NKU3" s="24"/>
      <c r="NLE3" s="24"/>
      <c r="NLO3" s="24"/>
      <c r="NLY3" s="24"/>
      <c r="NMI3" s="24"/>
      <c r="NMS3" s="24"/>
      <c r="NNC3" s="24"/>
      <c r="NNM3" s="24"/>
      <c r="NNW3" s="24"/>
      <c r="NOG3" s="24"/>
      <c r="NOQ3" s="24"/>
      <c r="NPA3" s="24"/>
      <c r="NPK3" s="24"/>
      <c r="NPU3" s="24"/>
      <c r="NQE3" s="24"/>
      <c r="NQO3" s="24"/>
      <c r="NQY3" s="24"/>
      <c r="NRI3" s="24"/>
      <c r="NRS3" s="24"/>
      <c r="NSC3" s="24"/>
      <c r="NSM3" s="24"/>
      <c r="NSW3" s="24"/>
      <c r="NTG3" s="24"/>
      <c r="NTQ3" s="24"/>
      <c r="NUA3" s="24"/>
      <c r="NUK3" s="24"/>
      <c r="NUU3" s="24"/>
      <c r="NVE3" s="24"/>
      <c r="NVO3" s="24"/>
      <c r="NVY3" s="24"/>
      <c r="NWI3" s="24"/>
      <c r="NWS3" s="24"/>
      <c r="NXC3" s="24"/>
      <c r="NXM3" s="24"/>
      <c r="NXW3" s="24"/>
      <c r="NYG3" s="24"/>
      <c r="NYQ3" s="24"/>
      <c r="NZA3" s="24"/>
      <c r="NZK3" s="24"/>
      <c r="NZU3" s="24"/>
      <c r="OAE3" s="24"/>
      <c r="OAO3" s="24"/>
      <c r="OAY3" s="24"/>
      <c r="OBI3" s="24"/>
      <c r="OBS3" s="24"/>
      <c r="OCC3" s="24"/>
      <c r="OCM3" s="24"/>
      <c r="OCW3" s="24"/>
      <c r="ODG3" s="24"/>
      <c r="ODQ3" s="24"/>
      <c r="OEA3" s="24"/>
      <c r="OEK3" s="24"/>
      <c r="OEU3" s="24"/>
      <c r="OFE3" s="24"/>
      <c r="OFO3" s="24"/>
      <c r="OFY3" s="24"/>
      <c r="OGI3" s="24"/>
      <c r="OGS3" s="24"/>
      <c r="OHC3" s="24"/>
      <c r="OHM3" s="24"/>
      <c r="OHW3" s="24"/>
      <c r="OIG3" s="24"/>
      <c r="OIQ3" s="24"/>
      <c r="OJA3" s="24"/>
      <c r="OJK3" s="24"/>
      <c r="OJU3" s="24"/>
      <c r="OKE3" s="24"/>
      <c r="OKO3" s="24"/>
      <c r="OKY3" s="24"/>
      <c r="OLI3" s="24"/>
      <c r="OLS3" s="24"/>
      <c r="OMC3" s="24"/>
      <c r="OMM3" s="24"/>
      <c r="OMW3" s="24"/>
      <c r="ONG3" s="24"/>
      <c r="ONQ3" s="24"/>
      <c r="OOA3" s="24"/>
      <c r="OOK3" s="24"/>
      <c r="OOU3" s="24"/>
      <c r="OPE3" s="24"/>
      <c r="OPO3" s="24"/>
      <c r="OPY3" s="24"/>
      <c r="OQI3" s="24"/>
      <c r="OQS3" s="24"/>
      <c r="ORC3" s="24"/>
      <c r="ORM3" s="24"/>
      <c r="ORW3" s="24"/>
      <c r="OSG3" s="24"/>
      <c r="OSQ3" s="24"/>
      <c r="OTA3" s="24"/>
      <c r="OTK3" s="24"/>
      <c r="OTU3" s="24"/>
      <c r="OUE3" s="24"/>
      <c r="OUO3" s="24"/>
      <c r="OUY3" s="24"/>
      <c r="OVI3" s="24"/>
      <c r="OVS3" s="24"/>
      <c r="OWC3" s="24"/>
      <c r="OWM3" s="24"/>
      <c r="OWW3" s="24"/>
      <c r="OXG3" s="24"/>
      <c r="OXQ3" s="24"/>
      <c r="OYA3" s="24"/>
      <c r="OYK3" s="24"/>
      <c r="OYU3" s="24"/>
      <c r="OZE3" s="24"/>
      <c r="OZO3" s="24"/>
      <c r="OZY3" s="24"/>
      <c r="PAI3" s="24"/>
      <c r="PAS3" s="24"/>
      <c r="PBC3" s="24"/>
      <c r="PBM3" s="24"/>
      <c r="PBW3" s="24"/>
      <c r="PCG3" s="24"/>
      <c r="PCQ3" s="24"/>
      <c r="PDA3" s="24"/>
      <c r="PDK3" s="24"/>
      <c r="PDU3" s="24"/>
      <c r="PEE3" s="24"/>
      <c r="PEO3" s="24"/>
      <c r="PEY3" s="24"/>
      <c r="PFI3" s="24"/>
      <c r="PFS3" s="24"/>
      <c r="PGC3" s="24"/>
      <c r="PGM3" s="24"/>
      <c r="PGW3" s="24"/>
      <c r="PHG3" s="24"/>
      <c r="PHQ3" s="24"/>
      <c r="PIA3" s="24"/>
      <c r="PIK3" s="24"/>
      <c r="PIU3" s="24"/>
      <c r="PJE3" s="24"/>
      <c r="PJO3" s="24"/>
      <c r="PJY3" s="24"/>
      <c r="PKI3" s="24"/>
      <c r="PKS3" s="24"/>
      <c r="PLC3" s="24"/>
      <c r="PLM3" s="24"/>
      <c r="PLW3" s="24"/>
      <c r="PMG3" s="24"/>
      <c r="PMQ3" s="24"/>
      <c r="PNA3" s="24"/>
      <c r="PNK3" s="24"/>
      <c r="PNU3" s="24"/>
      <c r="POE3" s="24"/>
      <c r="POO3" s="24"/>
      <c r="POY3" s="24"/>
      <c r="PPI3" s="24"/>
      <c r="PPS3" s="24"/>
      <c r="PQC3" s="24"/>
      <c r="PQM3" s="24"/>
      <c r="PQW3" s="24"/>
      <c r="PRG3" s="24"/>
      <c r="PRQ3" s="24"/>
      <c r="PSA3" s="24"/>
      <c r="PSK3" s="24"/>
      <c r="PSU3" s="24"/>
      <c r="PTE3" s="24"/>
      <c r="PTO3" s="24"/>
      <c r="PTY3" s="24"/>
      <c r="PUI3" s="24"/>
      <c r="PUS3" s="24"/>
      <c r="PVC3" s="24"/>
      <c r="PVM3" s="24"/>
      <c r="PVW3" s="24"/>
      <c r="PWG3" s="24"/>
      <c r="PWQ3" s="24"/>
      <c r="PXA3" s="24"/>
      <c r="PXK3" s="24"/>
      <c r="PXU3" s="24"/>
      <c r="PYE3" s="24"/>
      <c r="PYO3" s="24"/>
      <c r="PYY3" s="24"/>
      <c r="PZI3" s="24"/>
      <c r="PZS3" s="24"/>
      <c r="QAC3" s="24"/>
      <c r="QAM3" s="24"/>
      <c r="QAW3" s="24"/>
      <c r="QBG3" s="24"/>
      <c r="QBQ3" s="24"/>
      <c r="QCA3" s="24"/>
      <c r="QCK3" s="24"/>
      <c r="QCU3" s="24"/>
      <c r="QDE3" s="24"/>
      <c r="QDO3" s="24"/>
      <c r="QDY3" s="24"/>
      <c r="QEI3" s="24"/>
      <c r="QES3" s="24"/>
      <c r="QFC3" s="24"/>
      <c r="QFM3" s="24"/>
      <c r="QFW3" s="24"/>
      <c r="QGG3" s="24"/>
      <c r="QGQ3" s="24"/>
      <c r="QHA3" s="24"/>
      <c r="QHK3" s="24"/>
      <c r="QHU3" s="24"/>
      <c r="QIE3" s="24"/>
      <c r="QIO3" s="24"/>
      <c r="QIY3" s="24"/>
      <c r="QJI3" s="24"/>
      <c r="QJS3" s="24"/>
      <c r="QKC3" s="24"/>
      <c r="QKM3" s="24"/>
      <c r="QKW3" s="24"/>
      <c r="QLG3" s="24"/>
      <c r="QLQ3" s="24"/>
      <c r="QMA3" s="24"/>
      <c r="QMK3" s="24"/>
      <c r="QMU3" s="24"/>
      <c r="QNE3" s="24"/>
      <c r="QNO3" s="24"/>
      <c r="QNY3" s="24"/>
      <c r="QOI3" s="24"/>
      <c r="QOS3" s="24"/>
      <c r="QPC3" s="24"/>
      <c r="QPM3" s="24"/>
      <c r="QPW3" s="24"/>
      <c r="QQG3" s="24"/>
      <c r="QQQ3" s="24"/>
      <c r="QRA3" s="24"/>
      <c r="QRK3" s="24"/>
      <c r="QRU3" s="24"/>
      <c r="QSE3" s="24"/>
      <c r="QSO3" s="24"/>
      <c r="QSY3" s="24"/>
      <c r="QTI3" s="24"/>
      <c r="QTS3" s="24"/>
      <c r="QUC3" s="24"/>
      <c r="QUM3" s="24"/>
      <c r="QUW3" s="24"/>
      <c r="QVG3" s="24"/>
      <c r="QVQ3" s="24"/>
      <c r="QWA3" s="24"/>
      <c r="QWK3" s="24"/>
      <c r="QWU3" s="24"/>
      <c r="QXE3" s="24"/>
      <c r="QXO3" s="24"/>
      <c r="QXY3" s="24"/>
      <c r="QYI3" s="24"/>
      <c r="QYS3" s="24"/>
      <c r="QZC3" s="24"/>
      <c r="QZM3" s="24"/>
      <c r="QZW3" s="24"/>
      <c r="RAG3" s="24"/>
      <c r="RAQ3" s="24"/>
      <c r="RBA3" s="24"/>
      <c r="RBK3" s="24"/>
      <c r="RBU3" s="24"/>
      <c r="RCE3" s="24"/>
      <c r="RCO3" s="24"/>
      <c r="RCY3" s="24"/>
      <c r="RDI3" s="24"/>
      <c r="RDS3" s="24"/>
      <c r="REC3" s="24"/>
      <c r="REM3" s="24"/>
      <c r="REW3" s="24"/>
      <c r="RFG3" s="24"/>
      <c r="RFQ3" s="24"/>
      <c r="RGA3" s="24"/>
      <c r="RGK3" s="24"/>
      <c r="RGU3" s="24"/>
      <c r="RHE3" s="24"/>
      <c r="RHO3" s="24"/>
      <c r="RHY3" s="24"/>
      <c r="RII3" s="24"/>
      <c r="RIS3" s="24"/>
      <c r="RJC3" s="24"/>
      <c r="RJM3" s="24"/>
      <c r="RJW3" s="24"/>
      <c r="RKG3" s="24"/>
      <c r="RKQ3" s="24"/>
      <c r="RLA3" s="24"/>
      <c r="RLK3" s="24"/>
      <c r="RLU3" s="24"/>
      <c r="RME3" s="24"/>
      <c r="RMO3" s="24"/>
      <c r="RMY3" s="24"/>
      <c r="RNI3" s="24"/>
      <c r="RNS3" s="24"/>
      <c r="ROC3" s="24"/>
      <c r="ROM3" s="24"/>
      <c r="ROW3" s="24"/>
      <c r="RPG3" s="24"/>
      <c r="RPQ3" s="24"/>
      <c r="RQA3" s="24"/>
      <c r="RQK3" s="24"/>
      <c r="RQU3" s="24"/>
      <c r="RRE3" s="24"/>
      <c r="RRO3" s="24"/>
      <c r="RRY3" s="24"/>
      <c r="RSI3" s="24"/>
      <c r="RSS3" s="24"/>
      <c r="RTC3" s="24"/>
      <c r="RTM3" s="24"/>
      <c r="RTW3" s="24"/>
      <c r="RUG3" s="24"/>
      <c r="RUQ3" s="24"/>
      <c r="RVA3" s="24"/>
      <c r="RVK3" s="24"/>
      <c r="RVU3" s="24"/>
      <c r="RWE3" s="24"/>
      <c r="RWO3" s="24"/>
      <c r="RWY3" s="24"/>
      <c r="RXI3" s="24"/>
      <c r="RXS3" s="24"/>
      <c r="RYC3" s="24"/>
      <c r="RYM3" s="24"/>
      <c r="RYW3" s="24"/>
      <c r="RZG3" s="24"/>
      <c r="RZQ3" s="24"/>
      <c r="SAA3" s="24"/>
      <c r="SAK3" s="24"/>
      <c r="SAU3" s="24"/>
      <c r="SBE3" s="24"/>
      <c r="SBO3" s="24"/>
      <c r="SBY3" s="24"/>
      <c r="SCI3" s="24"/>
      <c r="SCS3" s="24"/>
      <c r="SDC3" s="24"/>
      <c r="SDM3" s="24"/>
      <c r="SDW3" s="24"/>
      <c r="SEG3" s="24"/>
      <c r="SEQ3" s="24"/>
      <c r="SFA3" s="24"/>
      <c r="SFK3" s="24"/>
      <c r="SFU3" s="24"/>
      <c r="SGE3" s="24"/>
      <c r="SGO3" s="24"/>
      <c r="SGY3" s="24"/>
      <c r="SHI3" s="24"/>
      <c r="SHS3" s="24"/>
      <c r="SIC3" s="24"/>
      <c r="SIM3" s="24"/>
      <c r="SIW3" s="24"/>
      <c r="SJG3" s="24"/>
      <c r="SJQ3" s="24"/>
      <c r="SKA3" s="24"/>
      <c r="SKK3" s="24"/>
      <c r="SKU3" s="24"/>
      <c r="SLE3" s="24"/>
      <c r="SLO3" s="24"/>
      <c r="SLY3" s="24"/>
      <c r="SMI3" s="24"/>
      <c r="SMS3" s="24"/>
      <c r="SNC3" s="24"/>
      <c r="SNM3" s="24"/>
      <c r="SNW3" s="24"/>
      <c r="SOG3" s="24"/>
      <c r="SOQ3" s="24"/>
      <c r="SPA3" s="24"/>
      <c r="SPK3" s="24"/>
      <c r="SPU3" s="24"/>
      <c r="SQE3" s="24"/>
      <c r="SQO3" s="24"/>
      <c r="SQY3" s="24"/>
      <c r="SRI3" s="24"/>
      <c r="SRS3" s="24"/>
      <c r="SSC3" s="24"/>
      <c r="SSM3" s="24"/>
      <c r="SSW3" s="24"/>
      <c r="STG3" s="24"/>
      <c r="STQ3" s="24"/>
      <c r="SUA3" s="24"/>
      <c r="SUK3" s="24"/>
      <c r="SUU3" s="24"/>
      <c r="SVE3" s="24"/>
      <c r="SVO3" s="24"/>
      <c r="SVY3" s="24"/>
      <c r="SWI3" s="24"/>
      <c r="SWS3" s="24"/>
      <c r="SXC3" s="24"/>
      <c r="SXM3" s="24"/>
      <c r="SXW3" s="24"/>
      <c r="SYG3" s="24"/>
      <c r="SYQ3" s="24"/>
      <c r="SZA3" s="24"/>
      <c r="SZK3" s="24"/>
      <c r="SZU3" s="24"/>
      <c r="TAE3" s="24"/>
      <c r="TAO3" s="24"/>
      <c r="TAY3" s="24"/>
      <c r="TBI3" s="24"/>
      <c r="TBS3" s="24"/>
      <c r="TCC3" s="24"/>
      <c r="TCM3" s="24"/>
      <c r="TCW3" s="24"/>
      <c r="TDG3" s="24"/>
      <c r="TDQ3" s="24"/>
      <c r="TEA3" s="24"/>
      <c r="TEK3" s="24"/>
      <c r="TEU3" s="24"/>
      <c r="TFE3" s="24"/>
      <c r="TFO3" s="24"/>
      <c r="TFY3" s="24"/>
      <c r="TGI3" s="24"/>
      <c r="TGS3" s="24"/>
      <c r="THC3" s="24"/>
      <c r="THM3" s="24"/>
      <c r="THW3" s="24"/>
      <c r="TIG3" s="24"/>
      <c r="TIQ3" s="24"/>
      <c r="TJA3" s="24"/>
      <c r="TJK3" s="24"/>
      <c r="TJU3" s="24"/>
      <c r="TKE3" s="24"/>
      <c r="TKO3" s="24"/>
      <c r="TKY3" s="24"/>
      <c r="TLI3" s="24"/>
      <c r="TLS3" s="24"/>
      <c r="TMC3" s="24"/>
      <c r="TMM3" s="24"/>
      <c r="TMW3" s="24"/>
      <c r="TNG3" s="24"/>
      <c r="TNQ3" s="24"/>
      <c r="TOA3" s="24"/>
      <c r="TOK3" s="24"/>
      <c r="TOU3" s="24"/>
      <c r="TPE3" s="24"/>
      <c r="TPO3" s="24"/>
      <c r="TPY3" s="24"/>
      <c r="TQI3" s="24"/>
      <c r="TQS3" s="24"/>
      <c r="TRC3" s="24"/>
      <c r="TRM3" s="24"/>
      <c r="TRW3" s="24"/>
      <c r="TSG3" s="24"/>
      <c r="TSQ3" s="24"/>
      <c r="TTA3" s="24"/>
      <c r="TTK3" s="24"/>
      <c r="TTU3" s="24"/>
      <c r="TUE3" s="24"/>
      <c r="TUO3" s="24"/>
      <c r="TUY3" s="24"/>
      <c r="TVI3" s="24"/>
      <c r="TVS3" s="24"/>
      <c r="TWC3" s="24"/>
      <c r="TWM3" s="24"/>
      <c r="TWW3" s="24"/>
      <c r="TXG3" s="24"/>
      <c r="TXQ3" s="24"/>
      <c r="TYA3" s="24"/>
      <c r="TYK3" s="24"/>
      <c r="TYU3" s="24"/>
      <c r="TZE3" s="24"/>
      <c r="TZO3" s="24"/>
      <c r="TZY3" s="24"/>
      <c r="UAI3" s="24"/>
      <c r="UAS3" s="24"/>
      <c r="UBC3" s="24"/>
      <c r="UBM3" s="24"/>
      <c r="UBW3" s="24"/>
      <c r="UCG3" s="24"/>
      <c r="UCQ3" s="24"/>
      <c r="UDA3" s="24"/>
      <c r="UDK3" s="24"/>
      <c r="UDU3" s="24"/>
      <c r="UEE3" s="24"/>
      <c r="UEO3" s="24"/>
      <c r="UEY3" s="24"/>
      <c r="UFI3" s="24"/>
      <c r="UFS3" s="24"/>
      <c r="UGC3" s="24"/>
      <c r="UGM3" s="24"/>
      <c r="UGW3" s="24"/>
      <c r="UHG3" s="24"/>
      <c r="UHQ3" s="24"/>
      <c r="UIA3" s="24"/>
      <c r="UIK3" s="24"/>
      <c r="UIU3" s="24"/>
      <c r="UJE3" s="24"/>
      <c r="UJO3" s="24"/>
      <c r="UJY3" s="24"/>
      <c r="UKI3" s="24"/>
      <c r="UKS3" s="24"/>
      <c r="ULC3" s="24"/>
      <c r="ULM3" s="24"/>
      <c r="ULW3" s="24"/>
      <c r="UMG3" s="24"/>
      <c r="UMQ3" s="24"/>
      <c r="UNA3" s="24"/>
      <c r="UNK3" s="24"/>
      <c r="UNU3" s="24"/>
      <c r="UOE3" s="24"/>
      <c r="UOO3" s="24"/>
      <c r="UOY3" s="24"/>
      <c r="UPI3" s="24"/>
      <c r="UPS3" s="24"/>
      <c r="UQC3" s="24"/>
      <c r="UQM3" s="24"/>
      <c r="UQW3" s="24"/>
      <c r="URG3" s="24"/>
      <c r="URQ3" s="24"/>
      <c r="USA3" s="24"/>
      <c r="USK3" s="24"/>
      <c r="USU3" s="24"/>
      <c r="UTE3" s="24"/>
      <c r="UTO3" s="24"/>
      <c r="UTY3" s="24"/>
      <c r="UUI3" s="24"/>
      <c r="UUS3" s="24"/>
      <c r="UVC3" s="24"/>
      <c r="UVM3" s="24"/>
      <c r="UVW3" s="24"/>
      <c r="UWG3" s="24"/>
      <c r="UWQ3" s="24"/>
      <c r="UXA3" s="24"/>
      <c r="UXK3" s="24"/>
      <c r="UXU3" s="24"/>
      <c r="UYE3" s="24"/>
      <c r="UYO3" s="24"/>
      <c r="UYY3" s="24"/>
      <c r="UZI3" s="24"/>
      <c r="UZS3" s="24"/>
      <c r="VAC3" s="24"/>
      <c r="VAM3" s="24"/>
      <c r="VAW3" s="24"/>
      <c r="VBG3" s="24"/>
      <c r="VBQ3" s="24"/>
      <c r="VCA3" s="24"/>
      <c r="VCK3" s="24"/>
      <c r="VCU3" s="24"/>
      <c r="VDE3" s="24"/>
      <c r="VDO3" s="24"/>
      <c r="VDY3" s="24"/>
      <c r="VEI3" s="24"/>
      <c r="VES3" s="24"/>
      <c r="VFC3" s="24"/>
      <c r="VFM3" s="24"/>
      <c r="VFW3" s="24"/>
      <c r="VGG3" s="24"/>
      <c r="VGQ3" s="24"/>
      <c r="VHA3" s="24"/>
      <c r="VHK3" s="24"/>
      <c r="VHU3" s="24"/>
      <c r="VIE3" s="24"/>
      <c r="VIO3" s="24"/>
      <c r="VIY3" s="24"/>
      <c r="VJI3" s="24"/>
      <c r="VJS3" s="24"/>
      <c r="VKC3" s="24"/>
      <c r="VKM3" s="24"/>
      <c r="VKW3" s="24"/>
      <c r="VLG3" s="24"/>
      <c r="VLQ3" s="24"/>
      <c r="VMA3" s="24"/>
      <c r="VMK3" s="24"/>
      <c r="VMU3" s="24"/>
      <c r="VNE3" s="24"/>
      <c r="VNO3" s="24"/>
      <c r="VNY3" s="24"/>
      <c r="VOI3" s="24"/>
      <c r="VOS3" s="24"/>
      <c r="VPC3" s="24"/>
      <c r="VPM3" s="24"/>
      <c r="VPW3" s="24"/>
      <c r="VQG3" s="24"/>
      <c r="VQQ3" s="24"/>
      <c r="VRA3" s="24"/>
      <c r="VRK3" s="24"/>
      <c r="VRU3" s="24"/>
      <c r="VSE3" s="24"/>
      <c r="VSO3" s="24"/>
      <c r="VSY3" s="24"/>
      <c r="VTI3" s="24"/>
      <c r="VTS3" s="24"/>
      <c r="VUC3" s="24"/>
      <c r="VUM3" s="24"/>
      <c r="VUW3" s="24"/>
      <c r="VVG3" s="24"/>
      <c r="VVQ3" s="24"/>
      <c r="VWA3" s="24"/>
      <c r="VWK3" s="24"/>
      <c r="VWU3" s="24"/>
      <c r="VXE3" s="24"/>
      <c r="VXO3" s="24"/>
      <c r="VXY3" s="24"/>
      <c r="VYI3" s="24"/>
      <c r="VYS3" s="24"/>
      <c r="VZC3" s="24"/>
      <c r="VZM3" s="24"/>
      <c r="VZW3" s="24"/>
      <c r="WAG3" s="24"/>
      <c r="WAQ3" s="24"/>
      <c r="WBA3" s="24"/>
      <c r="WBK3" s="24"/>
      <c r="WBU3" s="24"/>
      <c r="WCE3" s="24"/>
      <c r="WCO3" s="24"/>
      <c r="WCY3" s="24"/>
      <c r="WDI3" s="24"/>
      <c r="WDS3" s="24"/>
      <c r="WEC3" s="24"/>
      <c r="WEM3" s="24"/>
      <c r="WEW3" s="24"/>
      <c r="WFG3" s="24"/>
      <c r="WFQ3" s="24"/>
      <c r="WGA3" s="24"/>
      <c r="WGK3" s="24"/>
      <c r="WGU3" s="24"/>
      <c r="WHE3" s="24"/>
      <c r="WHO3" s="24"/>
      <c r="WHY3" s="24"/>
      <c r="WII3" s="24"/>
      <c r="WIS3" s="24"/>
      <c r="WJC3" s="24"/>
      <c r="WJM3" s="24"/>
      <c r="WJW3" s="24"/>
      <c r="WKG3" s="24"/>
      <c r="WKQ3" s="24"/>
      <c r="WLA3" s="24"/>
      <c r="WLK3" s="24"/>
      <c r="WLU3" s="24"/>
      <c r="WME3" s="24"/>
      <c r="WMO3" s="24"/>
      <c r="WMY3" s="24"/>
      <c r="WNI3" s="24"/>
      <c r="WNS3" s="24"/>
      <c r="WOC3" s="24"/>
      <c r="WOM3" s="24"/>
      <c r="WOW3" s="24"/>
      <c r="WPG3" s="24"/>
      <c r="WPQ3" s="24"/>
      <c r="WQA3" s="24"/>
      <c r="WQK3" s="24"/>
      <c r="WQU3" s="24"/>
      <c r="WRE3" s="24"/>
      <c r="WRO3" s="24"/>
      <c r="WRY3" s="24"/>
      <c r="WSI3" s="24"/>
      <c r="WSS3" s="24"/>
      <c r="WTC3" s="24"/>
      <c r="WTM3" s="24"/>
      <c r="WTW3" s="24"/>
      <c r="WUG3" s="24"/>
      <c r="WUQ3" s="24"/>
      <c r="WVA3" s="24"/>
      <c r="WVK3" s="24"/>
      <c r="WVU3" s="24"/>
      <c r="WWE3" s="24"/>
      <c r="WWO3" s="24"/>
      <c r="WWY3" s="24"/>
      <c r="WXI3" s="24"/>
      <c r="WXS3" s="24"/>
      <c r="WYC3" s="24"/>
      <c r="WYM3" s="24"/>
      <c r="WYW3" s="24"/>
      <c r="WZG3" s="24"/>
      <c r="WZQ3" s="24"/>
      <c r="XAA3" s="24"/>
      <c r="XAK3" s="24"/>
      <c r="XAU3" s="24"/>
      <c r="XBE3" s="24"/>
      <c r="XBO3" s="24"/>
      <c r="XBY3" s="24"/>
      <c r="XCI3" s="24"/>
      <c r="XCS3" s="24"/>
      <c r="XDC3" s="24"/>
      <c r="XDM3" s="24"/>
      <c r="XDW3" s="24"/>
      <c r="XEG3" s="24"/>
      <c r="XEQ3" s="24"/>
      <c r="XFA3" s="24"/>
    </row>
    <row r="4" spans="1:1021 1030:2041 2050:3071 3080:4091 4100:6141 6150:7161 7170:8191 8200:9211 9220:11261 11270:12281 12290:13311 13320:14331 14340:16381" s="23" customFormat="1" ht="30" customHeight="1" x14ac:dyDescent="0.35">
      <c r="B4" s="50" t="s">
        <v>17</v>
      </c>
      <c r="C4" s="50"/>
      <c r="D4" s="50"/>
      <c r="E4" s="50" t="s">
        <v>12</v>
      </c>
      <c r="F4" s="50"/>
      <c r="G4" s="50"/>
      <c r="H4" s="50" t="s">
        <v>13</v>
      </c>
      <c r="I4" s="50"/>
      <c r="J4" s="67"/>
      <c r="K4" s="50" t="s">
        <v>16</v>
      </c>
      <c r="L4" s="50"/>
      <c r="M4" s="50"/>
      <c r="N4" s="50" t="s">
        <v>14</v>
      </c>
      <c r="O4" s="50"/>
      <c r="P4" s="50"/>
      <c r="Q4" s="50" t="s">
        <v>15</v>
      </c>
      <c r="R4" s="50"/>
      <c r="S4" s="50"/>
      <c r="T4" s="47"/>
      <c r="AD4" s="47"/>
      <c r="AN4" s="47"/>
      <c r="AX4" s="47"/>
      <c r="BH4" s="47"/>
      <c r="BR4" s="47"/>
      <c r="CB4" s="47"/>
      <c r="CL4" s="47"/>
      <c r="CV4" s="47"/>
      <c r="DF4" s="47"/>
      <c r="DP4" s="47"/>
      <c r="DZ4" s="47"/>
      <c r="EJ4" s="47"/>
      <c r="ET4" s="47"/>
      <c r="FD4" s="47"/>
      <c r="FN4" s="47"/>
      <c r="FX4" s="47"/>
      <c r="GH4" s="47"/>
      <c r="GR4" s="47"/>
      <c r="HB4" s="47"/>
      <c r="HL4" s="47"/>
      <c r="HV4" s="47"/>
      <c r="IF4" s="47"/>
      <c r="IP4" s="47"/>
      <c r="IZ4" s="47"/>
      <c r="JJ4" s="47"/>
      <c r="JT4" s="47"/>
      <c r="KD4" s="47"/>
      <c r="KN4" s="47"/>
      <c r="KX4" s="47"/>
      <c r="LH4" s="47"/>
      <c r="LR4" s="47"/>
      <c r="MB4" s="47"/>
      <c r="ML4" s="47"/>
      <c r="MV4" s="47"/>
      <c r="NF4" s="47"/>
      <c r="NP4" s="47"/>
      <c r="NZ4" s="47"/>
      <c r="OJ4" s="47"/>
      <c r="OT4" s="47"/>
      <c r="PD4" s="47"/>
      <c r="PN4" s="47"/>
      <c r="PX4" s="47"/>
      <c r="QH4" s="47"/>
      <c r="QR4" s="47"/>
      <c r="RB4" s="47"/>
      <c r="RL4" s="47"/>
      <c r="RV4" s="47"/>
      <c r="SF4" s="47"/>
      <c r="SP4" s="47"/>
      <c r="SZ4" s="47"/>
      <c r="TJ4" s="47"/>
      <c r="TT4" s="47"/>
      <c r="UD4" s="47"/>
      <c r="UN4" s="47"/>
      <c r="UX4" s="47"/>
      <c r="VH4" s="47"/>
      <c r="VR4" s="47"/>
      <c r="WB4" s="47"/>
      <c r="WL4" s="47"/>
      <c r="WV4" s="47"/>
      <c r="XF4" s="47"/>
      <c r="XP4" s="47"/>
      <c r="XZ4" s="47"/>
      <c r="YJ4" s="47"/>
      <c r="YT4" s="47"/>
      <c r="ZD4" s="47"/>
      <c r="ZN4" s="47"/>
      <c r="ZX4" s="47"/>
      <c r="AAH4" s="47"/>
      <c r="AAR4" s="47"/>
      <c r="ABB4" s="47"/>
      <c r="ABL4" s="47"/>
      <c r="ABV4" s="47"/>
      <c r="ACF4" s="47"/>
      <c r="ACP4" s="47"/>
      <c r="ACZ4" s="47"/>
      <c r="ADJ4" s="47"/>
      <c r="ADT4" s="47"/>
      <c r="AED4" s="47"/>
      <c r="AEN4" s="47"/>
      <c r="AEX4" s="47"/>
      <c r="AFH4" s="47"/>
      <c r="AFR4" s="47"/>
      <c r="AGB4" s="47"/>
      <c r="AGL4" s="47"/>
      <c r="AGV4" s="47"/>
      <c r="AHF4" s="47"/>
      <c r="AHP4" s="47"/>
      <c r="AHZ4" s="47"/>
      <c r="AIJ4" s="47"/>
      <c r="AIT4" s="47"/>
      <c r="AJD4" s="47"/>
      <c r="AJN4" s="47"/>
      <c r="AJX4" s="47"/>
      <c r="AKH4" s="47"/>
      <c r="AKR4" s="47"/>
      <c r="ALB4" s="47"/>
      <c r="ALL4" s="47"/>
      <c r="ALV4" s="47"/>
      <c r="AMF4" s="47"/>
      <c r="AMP4" s="47"/>
      <c r="AMZ4" s="47"/>
      <c r="ANJ4" s="47"/>
      <c r="ANT4" s="47"/>
      <c r="AOD4" s="47"/>
      <c r="AON4" s="47"/>
      <c r="AOX4" s="47"/>
      <c r="APH4" s="47"/>
      <c r="APR4" s="47"/>
      <c r="AQB4" s="47"/>
      <c r="AQL4" s="47"/>
      <c r="AQV4" s="47"/>
      <c r="ARF4" s="47"/>
      <c r="ARP4" s="47"/>
      <c r="ARZ4" s="47"/>
      <c r="ASJ4" s="47"/>
      <c r="AST4" s="47"/>
      <c r="ATD4" s="47"/>
      <c r="ATN4" s="47"/>
      <c r="ATX4" s="47"/>
      <c r="AUH4" s="47"/>
      <c r="AUR4" s="47"/>
      <c r="AVB4" s="47"/>
      <c r="AVL4" s="47"/>
      <c r="AVV4" s="47"/>
      <c r="AWF4" s="47"/>
      <c r="AWP4" s="47"/>
      <c r="AWZ4" s="47"/>
      <c r="AXJ4" s="47"/>
      <c r="AXT4" s="47"/>
      <c r="AYD4" s="47"/>
      <c r="AYN4" s="47"/>
      <c r="AYX4" s="47"/>
      <c r="AZH4" s="47"/>
      <c r="AZR4" s="47"/>
      <c r="BAB4" s="47"/>
      <c r="BAL4" s="47"/>
      <c r="BAV4" s="47"/>
      <c r="BBF4" s="47"/>
      <c r="BBP4" s="47"/>
      <c r="BBZ4" s="47"/>
      <c r="BCJ4" s="47"/>
      <c r="BCT4" s="47"/>
      <c r="BDD4" s="47"/>
      <c r="BDN4" s="47"/>
      <c r="BDX4" s="47"/>
      <c r="BEH4" s="47"/>
      <c r="BER4" s="47"/>
      <c r="BFB4" s="47"/>
      <c r="BFL4" s="47"/>
      <c r="BFV4" s="47"/>
      <c r="BGF4" s="47"/>
      <c r="BGP4" s="47"/>
      <c r="BGZ4" s="47"/>
      <c r="BHJ4" s="47"/>
      <c r="BHT4" s="47"/>
      <c r="BID4" s="47"/>
      <c r="BIN4" s="47"/>
      <c r="BIX4" s="47"/>
      <c r="BJH4" s="47"/>
      <c r="BJR4" s="47"/>
      <c r="BKB4" s="47"/>
      <c r="BKL4" s="47"/>
      <c r="BKV4" s="47"/>
      <c r="BLF4" s="47"/>
      <c r="BLP4" s="47"/>
      <c r="BLZ4" s="47"/>
      <c r="BMJ4" s="47"/>
      <c r="BMT4" s="47"/>
      <c r="BND4" s="47"/>
      <c r="BNN4" s="47"/>
      <c r="BNX4" s="47"/>
      <c r="BOH4" s="47"/>
      <c r="BOR4" s="47"/>
      <c r="BPB4" s="47"/>
      <c r="BPL4" s="47"/>
      <c r="BPV4" s="47"/>
      <c r="BQF4" s="47"/>
      <c r="BQP4" s="47"/>
      <c r="BQZ4" s="47"/>
      <c r="BRJ4" s="47"/>
      <c r="BRT4" s="47"/>
      <c r="BSD4" s="47"/>
      <c r="BSN4" s="47"/>
      <c r="BSX4" s="47"/>
      <c r="BTH4" s="47"/>
      <c r="BTR4" s="47"/>
      <c r="BUB4" s="47"/>
      <c r="BUL4" s="47"/>
      <c r="BUV4" s="47"/>
      <c r="BVF4" s="47"/>
      <c r="BVP4" s="47"/>
      <c r="BVZ4" s="47"/>
      <c r="BWJ4" s="47"/>
      <c r="BWT4" s="47"/>
      <c r="BXD4" s="47"/>
      <c r="BXN4" s="47"/>
      <c r="BXX4" s="47"/>
      <c r="BYH4" s="47"/>
      <c r="BYR4" s="47"/>
      <c r="BZB4" s="47"/>
      <c r="BZL4" s="47"/>
      <c r="BZV4" s="47"/>
      <c r="CAF4" s="47"/>
      <c r="CAP4" s="47"/>
      <c r="CAZ4" s="47"/>
      <c r="CBJ4" s="47"/>
      <c r="CBT4" s="47"/>
      <c r="CCD4" s="47"/>
      <c r="CCN4" s="47"/>
      <c r="CCX4" s="47"/>
      <c r="CDH4" s="47"/>
      <c r="CDR4" s="47"/>
      <c r="CEB4" s="47"/>
      <c r="CEL4" s="47"/>
      <c r="CEV4" s="47"/>
      <c r="CFF4" s="47"/>
      <c r="CFP4" s="47"/>
      <c r="CFZ4" s="47"/>
      <c r="CGJ4" s="47"/>
      <c r="CGT4" s="47"/>
      <c r="CHD4" s="47"/>
      <c r="CHN4" s="47"/>
      <c r="CHX4" s="47"/>
      <c r="CIH4" s="47"/>
      <c r="CIR4" s="47"/>
      <c r="CJB4" s="47"/>
      <c r="CJL4" s="47"/>
      <c r="CJV4" s="47"/>
      <c r="CKF4" s="47"/>
      <c r="CKP4" s="47"/>
      <c r="CKZ4" s="47"/>
      <c r="CLJ4" s="47"/>
      <c r="CLT4" s="47"/>
      <c r="CMD4" s="47"/>
      <c r="CMN4" s="47"/>
      <c r="CMX4" s="47"/>
      <c r="CNH4" s="47"/>
      <c r="CNR4" s="47"/>
      <c r="COB4" s="47"/>
      <c r="COL4" s="47"/>
      <c r="COV4" s="47"/>
      <c r="CPF4" s="47"/>
      <c r="CPP4" s="47"/>
      <c r="CPZ4" s="47"/>
      <c r="CQJ4" s="47"/>
      <c r="CQT4" s="47"/>
      <c r="CRD4" s="47"/>
      <c r="CRN4" s="47"/>
      <c r="CRX4" s="47"/>
      <c r="CSH4" s="47"/>
      <c r="CSR4" s="47"/>
      <c r="CTB4" s="47"/>
      <c r="CTL4" s="47"/>
      <c r="CTV4" s="47"/>
      <c r="CUF4" s="47"/>
      <c r="CUP4" s="47"/>
      <c r="CUZ4" s="47"/>
      <c r="CVJ4" s="47"/>
      <c r="CVT4" s="47"/>
      <c r="CWD4" s="47"/>
      <c r="CWN4" s="47"/>
      <c r="CWX4" s="47"/>
      <c r="CXH4" s="47"/>
      <c r="CXR4" s="47"/>
      <c r="CYB4" s="47"/>
      <c r="CYL4" s="47"/>
      <c r="CYV4" s="47"/>
      <c r="CZF4" s="47"/>
      <c r="CZP4" s="47"/>
      <c r="CZZ4" s="47"/>
      <c r="DAJ4" s="47"/>
      <c r="DAT4" s="47"/>
      <c r="DBD4" s="47"/>
      <c r="DBN4" s="47"/>
      <c r="DBX4" s="47"/>
      <c r="DCH4" s="47"/>
      <c r="DCR4" s="47"/>
      <c r="DDB4" s="47"/>
      <c r="DDL4" s="47"/>
      <c r="DDV4" s="47"/>
      <c r="DEF4" s="47"/>
      <c r="DEP4" s="47"/>
      <c r="DEZ4" s="47"/>
      <c r="DFJ4" s="47"/>
      <c r="DFT4" s="47"/>
      <c r="DGD4" s="47"/>
      <c r="DGN4" s="47"/>
      <c r="DGX4" s="47"/>
      <c r="DHH4" s="47"/>
      <c r="DHR4" s="47"/>
      <c r="DIB4" s="47"/>
      <c r="DIL4" s="47"/>
      <c r="DIV4" s="47"/>
      <c r="DJF4" s="47"/>
      <c r="DJP4" s="47"/>
      <c r="DJZ4" s="47"/>
      <c r="DKJ4" s="47"/>
      <c r="DKT4" s="47"/>
      <c r="DLD4" s="47"/>
      <c r="DLN4" s="47"/>
      <c r="DLX4" s="47"/>
      <c r="DMH4" s="47"/>
      <c r="DMR4" s="47"/>
      <c r="DNB4" s="47"/>
      <c r="DNL4" s="47"/>
      <c r="DNV4" s="47"/>
      <c r="DOF4" s="47"/>
      <c r="DOP4" s="47"/>
      <c r="DOZ4" s="47"/>
      <c r="DPJ4" s="47"/>
      <c r="DPT4" s="47"/>
      <c r="DQD4" s="47"/>
      <c r="DQN4" s="47"/>
      <c r="DQX4" s="47"/>
      <c r="DRH4" s="47"/>
      <c r="DRR4" s="47"/>
      <c r="DSB4" s="47"/>
      <c r="DSL4" s="47"/>
      <c r="DSV4" s="47"/>
      <c r="DTF4" s="47"/>
      <c r="DTP4" s="47"/>
      <c r="DTZ4" s="47"/>
      <c r="DUJ4" s="47"/>
      <c r="DUT4" s="47"/>
      <c r="DVD4" s="47"/>
      <c r="DVN4" s="47"/>
      <c r="DVX4" s="47"/>
      <c r="DWH4" s="47"/>
      <c r="DWR4" s="47"/>
      <c r="DXB4" s="47"/>
      <c r="DXL4" s="47"/>
      <c r="DXV4" s="47"/>
      <c r="DYF4" s="47"/>
      <c r="DYP4" s="47"/>
      <c r="DYZ4" s="47"/>
      <c r="DZJ4" s="47"/>
      <c r="DZT4" s="47"/>
      <c r="EAD4" s="47"/>
      <c r="EAN4" s="47"/>
      <c r="EAX4" s="47"/>
      <c r="EBH4" s="47"/>
      <c r="EBR4" s="47"/>
      <c r="ECB4" s="47"/>
      <c r="ECL4" s="47"/>
      <c r="ECV4" s="47"/>
      <c r="EDF4" s="47"/>
      <c r="EDP4" s="47"/>
      <c r="EDZ4" s="47"/>
      <c r="EEJ4" s="47"/>
      <c r="EET4" s="47"/>
      <c r="EFD4" s="47"/>
      <c r="EFN4" s="47"/>
      <c r="EFX4" s="47"/>
      <c r="EGH4" s="47"/>
      <c r="EGR4" s="47"/>
      <c r="EHB4" s="47"/>
      <c r="EHL4" s="47"/>
      <c r="EHV4" s="47"/>
      <c r="EIF4" s="47"/>
      <c r="EIP4" s="47"/>
      <c r="EIZ4" s="47"/>
      <c r="EJJ4" s="47"/>
      <c r="EJT4" s="47"/>
      <c r="EKD4" s="47"/>
      <c r="EKN4" s="47"/>
      <c r="EKX4" s="47"/>
      <c r="ELH4" s="47"/>
      <c r="ELR4" s="47"/>
      <c r="EMB4" s="47"/>
      <c r="EML4" s="47"/>
      <c r="EMV4" s="47"/>
      <c r="ENF4" s="47"/>
      <c r="ENP4" s="47"/>
      <c r="ENZ4" s="47"/>
      <c r="EOJ4" s="47"/>
      <c r="EOT4" s="47"/>
      <c r="EPD4" s="47"/>
      <c r="EPN4" s="47"/>
      <c r="EPX4" s="47"/>
      <c r="EQH4" s="47"/>
      <c r="EQR4" s="47"/>
      <c r="ERB4" s="47"/>
      <c r="ERL4" s="47"/>
      <c r="ERV4" s="47"/>
      <c r="ESF4" s="47"/>
      <c r="ESP4" s="47"/>
      <c r="ESZ4" s="47"/>
      <c r="ETJ4" s="47"/>
      <c r="ETT4" s="47"/>
      <c r="EUD4" s="47"/>
      <c r="EUN4" s="47"/>
      <c r="EUX4" s="47"/>
      <c r="EVH4" s="47"/>
      <c r="EVR4" s="47"/>
      <c r="EWB4" s="47"/>
      <c r="EWL4" s="47"/>
      <c r="EWV4" s="47"/>
      <c r="EXF4" s="47"/>
      <c r="EXP4" s="47"/>
      <c r="EXZ4" s="47"/>
      <c r="EYJ4" s="47"/>
      <c r="EYT4" s="47"/>
      <c r="EZD4" s="47"/>
      <c r="EZN4" s="47"/>
      <c r="EZX4" s="47"/>
      <c r="FAH4" s="47"/>
      <c r="FAR4" s="47"/>
      <c r="FBB4" s="47"/>
      <c r="FBL4" s="47"/>
      <c r="FBV4" s="47"/>
      <c r="FCF4" s="47"/>
      <c r="FCP4" s="47"/>
      <c r="FCZ4" s="47"/>
      <c r="FDJ4" s="47"/>
      <c r="FDT4" s="47"/>
      <c r="FED4" s="47"/>
      <c r="FEN4" s="47"/>
      <c r="FEX4" s="47"/>
      <c r="FFH4" s="47"/>
      <c r="FFR4" s="47"/>
      <c r="FGB4" s="47"/>
      <c r="FGL4" s="47"/>
      <c r="FGV4" s="47"/>
      <c r="FHF4" s="47"/>
      <c r="FHP4" s="47"/>
      <c r="FHZ4" s="47"/>
      <c r="FIJ4" s="47"/>
      <c r="FIT4" s="47"/>
      <c r="FJD4" s="47"/>
      <c r="FJN4" s="47"/>
      <c r="FJX4" s="47"/>
      <c r="FKH4" s="47"/>
      <c r="FKR4" s="47"/>
      <c r="FLB4" s="47"/>
      <c r="FLL4" s="47"/>
      <c r="FLV4" s="47"/>
      <c r="FMF4" s="47"/>
      <c r="FMP4" s="47"/>
      <c r="FMZ4" s="47"/>
      <c r="FNJ4" s="47"/>
      <c r="FNT4" s="47"/>
      <c r="FOD4" s="47"/>
      <c r="FON4" s="47"/>
      <c r="FOX4" s="47"/>
      <c r="FPH4" s="47"/>
      <c r="FPR4" s="47"/>
      <c r="FQB4" s="47"/>
      <c r="FQL4" s="47"/>
      <c r="FQV4" s="47"/>
      <c r="FRF4" s="47"/>
      <c r="FRP4" s="47"/>
      <c r="FRZ4" s="47"/>
      <c r="FSJ4" s="47"/>
      <c r="FST4" s="47"/>
      <c r="FTD4" s="47"/>
      <c r="FTN4" s="47"/>
      <c r="FTX4" s="47"/>
      <c r="FUH4" s="47"/>
      <c r="FUR4" s="47"/>
      <c r="FVB4" s="47"/>
      <c r="FVL4" s="47"/>
      <c r="FVV4" s="47"/>
      <c r="FWF4" s="47"/>
      <c r="FWP4" s="47"/>
      <c r="FWZ4" s="47"/>
      <c r="FXJ4" s="47"/>
      <c r="FXT4" s="47"/>
      <c r="FYD4" s="47"/>
      <c r="FYN4" s="47"/>
      <c r="FYX4" s="47"/>
      <c r="FZH4" s="47"/>
      <c r="FZR4" s="47"/>
      <c r="GAB4" s="47"/>
      <c r="GAL4" s="47"/>
      <c r="GAV4" s="47"/>
      <c r="GBF4" s="47"/>
      <c r="GBP4" s="47"/>
      <c r="GBZ4" s="47"/>
      <c r="GCJ4" s="47"/>
      <c r="GCT4" s="47"/>
      <c r="GDD4" s="47"/>
      <c r="GDN4" s="47"/>
      <c r="GDX4" s="47"/>
      <c r="GEH4" s="47"/>
      <c r="GER4" s="47"/>
      <c r="GFB4" s="47"/>
      <c r="GFL4" s="47"/>
      <c r="GFV4" s="47"/>
      <c r="GGF4" s="47"/>
      <c r="GGP4" s="47"/>
      <c r="GGZ4" s="47"/>
      <c r="GHJ4" s="47"/>
      <c r="GHT4" s="47"/>
      <c r="GID4" s="47"/>
      <c r="GIN4" s="47"/>
      <c r="GIX4" s="47"/>
      <c r="GJH4" s="47"/>
      <c r="GJR4" s="47"/>
      <c r="GKB4" s="47"/>
      <c r="GKL4" s="47"/>
      <c r="GKV4" s="47"/>
      <c r="GLF4" s="47"/>
      <c r="GLP4" s="47"/>
      <c r="GLZ4" s="47"/>
      <c r="GMJ4" s="47"/>
      <c r="GMT4" s="47"/>
      <c r="GND4" s="47"/>
      <c r="GNN4" s="47"/>
      <c r="GNX4" s="47"/>
      <c r="GOH4" s="47"/>
      <c r="GOR4" s="47"/>
      <c r="GPB4" s="47"/>
      <c r="GPL4" s="47"/>
      <c r="GPV4" s="47"/>
      <c r="GQF4" s="47"/>
      <c r="GQP4" s="47"/>
      <c r="GQZ4" s="47"/>
      <c r="GRJ4" s="47"/>
      <c r="GRT4" s="47"/>
      <c r="GSD4" s="47"/>
      <c r="GSN4" s="47"/>
      <c r="GSX4" s="47"/>
      <c r="GTH4" s="47"/>
      <c r="GTR4" s="47"/>
      <c r="GUB4" s="47"/>
      <c r="GUL4" s="47"/>
      <c r="GUV4" s="47"/>
      <c r="GVF4" s="47"/>
      <c r="GVP4" s="47"/>
      <c r="GVZ4" s="47"/>
      <c r="GWJ4" s="47"/>
      <c r="GWT4" s="47"/>
      <c r="GXD4" s="47"/>
      <c r="GXN4" s="47"/>
      <c r="GXX4" s="47"/>
      <c r="GYH4" s="47"/>
      <c r="GYR4" s="47"/>
      <c r="GZB4" s="47"/>
      <c r="GZL4" s="47"/>
      <c r="GZV4" s="47"/>
      <c r="HAF4" s="47"/>
      <c r="HAP4" s="47"/>
      <c r="HAZ4" s="47"/>
      <c r="HBJ4" s="47"/>
      <c r="HBT4" s="47"/>
      <c r="HCD4" s="47"/>
      <c r="HCN4" s="47"/>
      <c r="HCX4" s="47"/>
      <c r="HDH4" s="47"/>
      <c r="HDR4" s="47"/>
      <c r="HEB4" s="47"/>
      <c r="HEL4" s="47"/>
      <c r="HEV4" s="47"/>
      <c r="HFF4" s="47"/>
      <c r="HFP4" s="47"/>
      <c r="HFZ4" s="47"/>
      <c r="HGJ4" s="47"/>
      <c r="HGT4" s="47"/>
      <c r="HHD4" s="47"/>
      <c r="HHN4" s="47"/>
      <c r="HHX4" s="47"/>
      <c r="HIH4" s="47"/>
      <c r="HIR4" s="47"/>
      <c r="HJB4" s="47"/>
      <c r="HJL4" s="47"/>
      <c r="HJV4" s="47"/>
      <c r="HKF4" s="47"/>
      <c r="HKP4" s="47"/>
      <c r="HKZ4" s="47"/>
      <c r="HLJ4" s="47"/>
      <c r="HLT4" s="47"/>
      <c r="HMD4" s="47"/>
      <c r="HMN4" s="47"/>
      <c r="HMX4" s="47"/>
      <c r="HNH4" s="47"/>
      <c r="HNR4" s="47"/>
      <c r="HOB4" s="47"/>
      <c r="HOL4" s="47"/>
      <c r="HOV4" s="47"/>
      <c r="HPF4" s="47"/>
      <c r="HPP4" s="47"/>
      <c r="HPZ4" s="47"/>
      <c r="HQJ4" s="47"/>
      <c r="HQT4" s="47"/>
      <c r="HRD4" s="47"/>
      <c r="HRN4" s="47"/>
      <c r="HRX4" s="47"/>
      <c r="HSH4" s="47"/>
      <c r="HSR4" s="47"/>
      <c r="HTB4" s="47"/>
      <c r="HTL4" s="47"/>
      <c r="HTV4" s="47"/>
      <c r="HUF4" s="47"/>
      <c r="HUP4" s="47"/>
      <c r="HUZ4" s="47"/>
      <c r="HVJ4" s="47"/>
      <c r="HVT4" s="47"/>
      <c r="HWD4" s="47"/>
      <c r="HWN4" s="47"/>
      <c r="HWX4" s="47"/>
      <c r="HXH4" s="47"/>
      <c r="HXR4" s="47"/>
      <c r="HYB4" s="47"/>
      <c r="HYL4" s="47"/>
      <c r="HYV4" s="47"/>
      <c r="HZF4" s="47"/>
      <c r="HZP4" s="47"/>
      <c r="HZZ4" s="47"/>
      <c r="IAJ4" s="47"/>
      <c r="IAT4" s="47"/>
      <c r="IBD4" s="47"/>
      <c r="IBN4" s="47"/>
      <c r="IBX4" s="47"/>
      <c r="ICH4" s="47"/>
      <c r="ICR4" s="47"/>
      <c r="IDB4" s="47"/>
      <c r="IDL4" s="47"/>
      <c r="IDV4" s="47"/>
      <c r="IEF4" s="47"/>
      <c r="IEP4" s="47"/>
      <c r="IEZ4" s="47"/>
      <c r="IFJ4" s="47"/>
      <c r="IFT4" s="47"/>
      <c r="IGD4" s="47"/>
      <c r="IGN4" s="47"/>
      <c r="IGX4" s="47"/>
      <c r="IHH4" s="47"/>
      <c r="IHR4" s="47"/>
      <c r="IIB4" s="47"/>
      <c r="IIL4" s="47"/>
      <c r="IIV4" s="47"/>
      <c r="IJF4" s="47"/>
      <c r="IJP4" s="47"/>
      <c r="IJZ4" s="47"/>
      <c r="IKJ4" s="47"/>
      <c r="IKT4" s="47"/>
      <c r="ILD4" s="47"/>
      <c r="ILN4" s="47"/>
      <c r="ILX4" s="47"/>
      <c r="IMH4" s="47"/>
      <c r="IMR4" s="47"/>
      <c r="INB4" s="47"/>
      <c r="INL4" s="47"/>
      <c r="INV4" s="47"/>
      <c r="IOF4" s="47"/>
      <c r="IOP4" s="47"/>
      <c r="IOZ4" s="47"/>
      <c r="IPJ4" s="47"/>
      <c r="IPT4" s="47"/>
      <c r="IQD4" s="47"/>
      <c r="IQN4" s="47"/>
      <c r="IQX4" s="47"/>
      <c r="IRH4" s="47"/>
      <c r="IRR4" s="47"/>
      <c r="ISB4" s="47"/>
      <c r="ISL4" s="47"/>
      <c r="ISV4" s="47"/>
      <c r="ITF4" s="47"/>
      <c r="ITP4" s="47"/>
      <c r="ITZ4" s="47"/>
      <c r="IUJ4" s="47"/>
      <c r="IUT4" s="47"/>
      <c r="IVD4" s="47"/>
      <c r="IVN4" s="47"/>
      <c r="IVX4" s="47"/>
      <c r="IWH4" s="47"/>
      <c r="IWR4" s="47"/>
      <c r="IXB4" s="47"/>
      <c r="IXL4" s="47"/>
      <c r="IXV4" s="47"/>
      <c r="IYF4" s="47"/>
      <c r="IYP4" s="47"/>
      <c r="IYZ4" s="47"/>
      <c r="IZJ4" s="47"/>
      <c r="IZT4" s="47"/>
      <c r="JAD4" s="47"/>
      <c r="JAN4" s="47"/>
      <c r="JAX4" s="47"/>
      <c r="JBH4" s="47"/>
      <c r="JBR4" s="47"/>
      <c r="JCB4" s="47"/>
      <c r="JCL4" s="47"/>
      <c r="JCV4" s="47"/>
      <c r="JDF4" s="47"/>
      <c r="JDP4" s="47"/>
      <c r="JDZ4" s="47"/>
      <c r="JEJ4" s="47"/>
      <c r="JET4" s="47"/>
      <c r="JFD4" s="47"/>
      <c r="JFN4" s="47"/>
      <c r="JFX4" s="47"/>
      <c r="JGH4" s="47"/>
      <c r="JGR4" s="47"/>
      <c r="JHB4" s="47"/>
      <c r="JHL4" s="47"/>
      <c r="JHV4" s="47"/>
      <c r="JIF4" s="47"/>
      <c r="JIP4" s="47"/>
      <c r="JIZ4" s="47"/>
      <c r="JJJ4" s="47"/>
      <c r="JJT4" s="47"/>
      <c r="JKD4" s="47"/>
      <c r="JKN4" s="47"/>
      <c r="JKX4" s="47"/>
      <c r="JLH4" s="47"/>
      <c r="JLR4" s="47"/>
      <c r="JMB4" s="47"/>
      <c r="JML4" s="47"/>
      <c r="JMV4" s="47"/>
      <c r="JNF4" s="47"/>
      <c r="JNP4" s="47"/>
      <c r="JNZ4" s="47"/>
      <c r="JOJ4" s="47"/>
      <c r="JOT4" s="47"/>
      <c r="JPD4" s="47"/>
      <c r="JPN4" s="47"/>
      <c r="JPX4" s="47"/>
      <c r="JQH4" s="47"/>
      <c r="JQR4" s="47"/>
      <c r="JRB4" s="47"/>
      <c r="JRL4" s="47"/>
      <c r="JRV4" s="47"/>
      <c r="JSF4" s="47"/>
      <c r="JSP4" s="47"/>
      <c r="JSZ4" s="47"/>
      <c r="JTJ4" s="47"/>
      <c r="JTT4" s="47"/>
      <c r="JUD4" s="47"/>
      <c r="JUN4" s="47"/>
      <c r="JUX4" s="47"/>
      <c r="JVH4" s="47"/>
      <c r="JVR4" s="47"/>
      <c r="JWB4" s="47"/>
      <c r="JWL4" s="47"/>
      <c r="JWV4" s="47"/>
      <c r="JXF4" s="47"/>
      <c r="JXP4" s="47"/>
      <c r="JXZ4" s="47"/>
      <c r="JYJ4" s="47"/>
      <c r="JYT4" s="47"/>
      <c r="JZD4" s="47"/>
      <c r="JZN4" s="47"/>
      <c r="JZX4" s="47"/>
      <c r="KAH4" s="47"/>
      <c r="KAR4" s="47"/>
      <c r="KBB4" s="47"/>
      <c r="KBL4" s="47"/>
      <c r="KBV4" s="47"/>
      <c r="KCF4" s="47"/>
      <c r="KCP4" s="47"/>
      <c r="KCZ4" s="47"/>
      <c r="KDJ4" s="47"/>
      <c r="KDT4" s="47"/>
      <c r="KED4" s="47"/>
      <c r="KEN4" s="47"/>
      <c r="KEX4" s="47"/>
      <c r="KFH4" s="47"/>
      <c r="KFR4" s="47"/>
      <c r="KGB4" s="47"/>
      <c r="KGL4" s="47"/>
      <c r="KGV4" s="47"/>
      <c r="KHF4" s="47"/>
      <c r="KHP4" s="47"/>
      <c r="KHZ4" s="47"/>
      <c r="KIJ4" s="47"/>
      <c r="KIT4" s="47"/>
      <c r="KJD4" s="47"/>
      <c r="KJN4" s="47"/>
      <c r="KJX4" s="47"/>
      <c r="KKH4" s="47"/>
      <c r="KKR4" s="47"/>
      <c r="KLB4" s="47"/>
      <c r="KLL4" s="47"/>
      <c r="KLV4" s="47"/>
      <c r="KMF4" s="47"/>
      <c r="KMP4" s="47"/>
      <c r="KMZ4" s="47"/>
      <c r="KNJ4" s="47"/>
      <c r="KNT4" s="47"/>
      <c r="KOD4" s="47"/>
      <c r="KON4" s="47"/>
      <c r="KOX4" s="47"/>
      <c r="KPH4" s="47"/>
      <c r="KPR4" s="47"/>
      <c r="KQB4" s="47"/>
      <c r="KQL4" s="47"/>
      <c r="KQV4" s="47"/>
      <c r="KRF4" s="47"/>
      <c r="KRP4" s="47"/>
      <c r="KRZ4" s="47"/>
      <c r="KSJ4" s="47"/>
      <c r="KST4" s="47"/>
      <c r="KTD4" s="47"/>
      <c r="KTN4" s="47"/>
      <c r="KTX4" s="47"/>
      <c r="KUH4" s="47"/>
      <c r="KUR4" s="47"/>
      <c r="KVB4" s="47"/>
      <c r="KVL4" s="47"/>
      <c r="KVV4" s="47"/>
      <c r="KWF4" s="47"/>
      <c r="KWP4" s="47"/>
      <c r="KWZ4" s="47"/>
      <c r="KXJ4" s="47"/>
      <c r="KXT4" s="47"/>
      <c r="KYD4" s="47"/>
      <c r="KYN4" s="47"/>
      <c r="KYX4" s="47"/>
      <c r="KZH4" s="47"/>
      <c r="KZR4" s="47"/>
      <c r="LAB4" s="47"/>
      <c r="LAL4" s="47"/>
      <c r="LAV4" s="47"/>
      <c r="LBF4" s="47"/>
      <c r="LBP4" s="47"/>
      <c r="LBZ4" s="47"/>
      <c r="LCJ4" s="47"/>
      <c r="LCT4" s="47"/>
      <c r="LDD4" s="47"/>
      <c r="LDN4" s="47"/>
      <c r="LDX4" s="47"/>
      <c r="LEH4" s="47"/>
      <c r="LER4" s="47"/>
      <c r="LFB4" s="47"/>
      <c r="LFL4" s="47"/>
      <c r="LFV4" s="47"/>
      <c r="LGF4" s="47"/>
      <c r="LGP4" s="47"/>
      <c r="LGZ4" s="47"/>
      <c r="LHJ4" s="47"/>
      <c r="LHT4" s="47"/>
      <c r="LID4" s="47"/>
      <c r="LIN4" s="47"/>
      <c r="LIX4" s="47"/>
      <c r="LJH4" s="47"/>
      <c r="LJR4" s="47"/>
      <c r="LKB4" s="47"/>
      <c r="LKL4" s="47"/>
      <c r="LKV4" s="47"/>
      <c r="LLF4" s="47"/>
      <c r="LLP4" s="47"/>
      <c r="LLZ4" s="47"/>
      <c r="LMJ4" s="47"/>
      <c r="LMT4" s="47"/>
      <c r="LND4" s="47"/>
      <c r="LNN4" s="47"/>
      <c r="LNX4" s="47"/>
      <c r="LOH4" s="47"/>
      <c r="LOR4" s="47"/>
      <c r="LPB4" s="47"/>
      <c r="LPL4" s="47"/>
      <c r="LPV4" s="47"/>
      <c r="LQF4" s="47"/>
      <c r="LQP4" s="47"/>
      <c r="LQZ4" s="47"/>
      <c r="LRJ4" s="47"/>
      <c r="LRT4" s="47"/>
      <c r="LSD4" s="47"/>
      <c r="LSN4" s="47"/>
      <c r="LSX4" s="47"/>
      <c r="LTH4" s="47"/>
      <c r="LTR4" s="47"/>
      <c r="LUB4" s="47"/>
      <c r="LUL4" s="47"/>
      <c r="LUV4" s="47"/>
      <c r="LVF4" s="47"/>
      <c r="LVP4" s="47"/>
      <c r="LVZ4" s="47"/>
      <c r="LWJ4" s="47"/>
      <c r="LWT4" s="47"/>
      <c r="LXD4" s="47"/>
      <c r="LXN4" s="47"/>
      <c r="LXX4" s="47"/>
      <c r="LYH4" s="47"/>
      <c r="LYR4" s="47"/>
      <c r="LZB4" s="47"/>
      <c r="LZL4" s="47"/>
      <c r="LZV4" s="47"/>
      <c r="MAF4" s="47"/>
      <c r="MAP4" s="47"/>
      <c r="MAZ4" s="47"/>
      <c r="MBJ4" s="47"/>
      <c r="MBT4" s="47"/>
      <c r="MCD4" s="47"/>
      <c r="MCN4" s="47"/>
      <c r="MCX4" s="47"/>
      <c r="MDH4" s="47"/>
      <c r="MDR4" s="47"/>
      <c r="MEB4" s="47"/>
      <c r="MEL4" s="47"/>
      <c r="MEV4" s="47"/>
      <c r="MFF4" s="47"/>
      <c r="MFP4" s="47"/>
      <c r="MFZ4" s="47"/>
      <c r="MGJ4" s="47"/>
      <c r="MGT4" s="47"/>
      <c r="MHD4" s="47"/>
      <c r="MHN4" s="47"/>
      <c r="MHX4" s="47"/>
      <c r="MIH4" s="47"/>
      <c r="MIR4" s="47"/>
      <c r="MJB4" s="47"/>
      <c r="MJL4" s="47"/>
      <c r="MJV4" s="47"/>
      <c r="MKF4" s="47"/>
      <c r="MKP4" s="47"/>
      <c r="MKZ4" s="47"/>
      <c r="MLJ4" s="47"/>
      <c r="MLT4" s="47"/>
      <c r="MMD4" s="47"/>
      <c r="MMN4" s="47"/>
      <c r="MMX4" s="47"/>
      <c r="MNH4" s="47"/>
      <c r="MNR4" s="47"/>
      <c r="MOB4" s="47"/>
      <c r="MOL4" s="47"/>
      <c r="MOV4" s="47"/>
      <c r="MPF4" s="47"/>
      <c r="MPP4" s="47"/>
      <c r="MPZ4" s="47"/>
      <c r="MQJ4" s="47"/>
      <c r="MQT4" s="47"/>
      <c r="MRD4" s="47"/>
      <c r="MRN4" s="47"/>
      <c r="MRX4" s="47"/>
      <c r="MSH4" s="47"/>
      <c r="MSR4" s="47"/>
      <c r="MTB4" s="47"/>
      <c r="MTL4" s="47"/>
      <c r="MTV4" s="47"/>
      <c r="MUF4" s="47"/>
      <c r="MUP4" s="47"/>
      <c r="MUZ4" s="47"/>
      <c r="MVJ4" s="47"/>
      <c r="MVT4" s="47"/>
      <c r="MWD4" s="47"/>
      <c r="MWN4" s="47"/>
      <c r="MWX4" s="47"/>
      <c r="MXH4" s="47"/>
      <c r="MXR4" s="47"/>
      <c r="MYB4" s="47"/>
      <c r="MYL4" s="47"/>
      <c r="MYV4" s="47"/>
      <c r="MZF4" s="47"/>
      <c r="MZP4" s="47"/>
      <c r="MZZ4" s="47"/>
      <c r="NAJ4" s="47"/>
      <c r="NAT4" s="47"/>
      <c r="NBD4" s="47"/>
      <c r="NBN4" s="47"/>
      <c r="NBX4" s="47"/>
      <c r="NCH4" s="47"/>
      <c r="NCR4" s="47"/>
      <c r="NDB4" s="47"/>
      <c r="NDL4" s="47"/>
      <c r="NDV4" s="47"/>
      <c r="NEF4" s="47"/>
      <c r="NEP4" s="47"/>
      <c r="NEZ4" s="47"/>
      <c r="NFJ4" s="47"/>
      <c r="NFT4" s="47"/>
      <c r="NGD4" s="47"/>
      <c r="NGN4" s="47"/>
      <c r="NGX4" s="47"/>
      <c r="NHH4" s="47"/>
      <c r="NHR4" s="47"/>
      <c r="NIB4" s="47"/>
      <c r="NIL4" s="47"/>
      <c r="NIV4" s="47"/>
      <c r="NJF4" s="47"/>
      <c r="NJP4" s="47"/>
      <c r="NJZ4" s="47"/>
      <c r="NKJ4" s="47"/>
      <c r="NKT4" s="47"/>
      <c r="NLD4" s="47"/>
      <c r="NLN4" s="47"/>
      <c r="NLX4" s="47"/>
      <c r="NMH4" s="47"/>
      <c r="NMR4" s="47"/>
      <c r="NNB4" s="47"/>
      <c r="NNL4" s="47"/>
      <c r="NNV4" s="47"/>
      <c r="NOF4" s="47"/>
      <c r="NOP4" s="47"/>
      <c r="NOZ4" s="47"/>
      <c r="NPJ4" s="47"/>
      <c r="NPT4" s="47"/>
      <c r="NQD4" s="47"/>
      <c r="NQN4" s="47"/>
      <c r="NQX4" s="47"/>
      <c r="NRH4" s="47"/>
      <c r="NRR4" s="47"/>
      <c r="NSB4" s="47"/>
      <c r="NSL4" s="47"/>
      <c r="NSV4" s="47"/>
      <c r="NTF4" s="47"/>
      <c r="NTP4" s="47"/>
      <c r="NTZ4" s="47"/>
      <c r="NUJ4" s="47"/>
      <c r="NUT4" s="47"/>
      <c r="NVD4" s="47"/>
      <c r="NVN4" s="47"/>
      <c r="NVX4" s="47"/>
      <c r="NWH4" s="47"/>
      <c r="NWR4" s="47"/>
      <c r="NXB4" s="47"/>
      <c r="NXL4" s="47"/>
      <c r="NXV4" s="47"/>
      <c r="NYF4" s="47"/>
      <c r="NYP4" s="47"/>
      <c r="NYZ4" s="47"/>
      <c r="NZJ4" s="47"/>
      <c r="NZT4" s="47"/>
      <c r="OAD4" s="47"/>
      <c r="OAN4" s="47"/>
      <c r="OAX4" s="47"/>
      <c r="OBH4" s="47"/>
      <c r="OBR4" s="47"/>
      <c r="OCB4" s="47"/>
      <c r="OCL4" s="47"/>
      <c r="OCV4" s="47"/>
      <c r="ODF4" s="47"/>
      <c r="ODP4" s="47"/>
      <c r="ODZ4" s="47"/>
      <c r="OEJ4" s="47"/>
      <c r="OET4" s="47"/>
      <c r="OFD4" s="47"/>
      <c r="OFN4" s="47"/>
      <c r="OFX4" s="47"/>
      <c r="OGH4" s="47"/>
      <c r="OGR4" s="47"/>
      <c r="OHB4" s="47"/>
      <c r="OHL4" s="47"/>
      <c r="OHV4" s="47"/>
      <c r="OIF4" s="47"/>
      <c r="OIP4" s="47"/>
      <c r="OIZ4" s="47"/>
      <c r="OJJ4" s="47"/>
      <c r="OJT4" s="47"/>
      <c r="OKD4" s="47"/>
      <c r="OKN4" s="47"/>
      <c r="OKX4" s="47"/>
      <c r="OLH4" s="47"/>
      <c r="OLR4" s="47"/>
      <c r="OMB4" s="47"/>
      <c r="OML4" s="47"/>
      <c r="OMV4" s="47"/>
      <c r="ONF4" s="47"/>
      <c r="ONP4" s="47"/>
      <c r="ONZ4" s="47"/>
      <c r="OOJ4" s="47"/>
      <c r="OOT4" s="47"/>
      <c r="OPD4" s="47"/>
      <c r="OPN4" s="47"/>
      <c r="OPX4" s="47"/>
      <c r="OQH4" s="47"/>
      <c r="OQR4" s="47"/>
      <c r="ORB4" s="47"/>
      <c r="ORL4" s="47"/>
      <c r="ORV4" s="47"/>
      <c r="OSF4" s="47"/>
      <c r="OSP4" s="47"/>
      <c r="OSZ4" s="47"/>
      <c r="OTJ4" s="47"/>
      <c r="OTT4" s="47"/>
      <c r="OUD4" s="47"/>
      <c r="OUN4" s="47"/>
      <c r="OUX4" s="47"/>
      <c r="OVH4" s="47"/>
      <c r="OVR4" s="47"/>
      <c r="OWB4" s="47"/>
      <c r="OWL4" s="47"/>
      <c r="OWV4" s="47"/>
      <c r="OXF4" s="47"/>
      <c r="OXP4" s="47"/>
      <c r="OXZ4" s="47"/>
      <c r="OYJ4" s="47"/>
      <c r="OYT4" s="47"/>
      <c r="OZD4" s="47"/>
      <c r="OZN4" s="47"/>
      <c r="OZX4" s="47"/>
      <c r="PAH4" s="47"/>
      <c r="PAR4" s="47"/>
      <c r="PBB4" s="47"/>
      <c r="PBL4" s="47"/>
      <c r="PBV4" s="47"/>
      <c r="PCF4" s="47"/>
      <c r="PCP4" s="47"/>
      <c r="PCZ4" s="47"/>
      <c r="PDJ4" s="47"/>
      <c r="PDT4" s="47"/>
      <c r="PED4" s="47"/>
      <c r="PEN4" s="47"/>
      <c r="PEX4" s="47"/>
      <c r="PFH4" s="47"/>
      <c r="PFR4" s="47"/>
      <c r="PGB4" s="47"/>
      <c r="PGL4" s="47"/>
      <c r="PGV4" s="47"/>
      <c r="PHF4" s="47"/>
      <c r="PHP4" s="47"/>
      <c r="PHZ4" s="47"/>
      <c r="PIJ4" s="47"/>
      <c r="PIT4" s="47"/>
      <c r="PJD4" s="47"/>
      <c r="PJN4" s="47"/>
      <c r="PJX4" s="47"/>
      <c r="PKH4" s="47"/>
      <c r="PKR4" s="47"/>
      <c r="PLB4" s="47"/>
      <c r="PLL4" s="47"/>
      <c r="PLV4" s="47"/>
      <c r="PMF4" s="47"/>
      <c r="PMP4" s="47"/>
      <c r="PMZ4" s="47"/>
      <c r="PNJ4" s="47"/>
      <c r="PNT4" s="47"/>
      <c r="POD4" s="47"/>
      <c r="PON4" s="47"/>
      <c r="POX4" s="47"/>
      <c r="PPH4" s="47"/>
      <c r="PPR4" s="47"/>
      <c r="PQB4" s="47"/>
      <c r="PQL4" s="47"/>
      <c r="PQV4" s="47"/>
      <c r="PRF4" s="47"/>
      <c r="PRP4" s="47"/>
      <c r="PRZ4" s="47"/>
      <c r="PSJ4" s="47"/>
      <c r="PST4" s="47"/>
      <c r="PTD4" s="47"/>
      <c r="PTN4" s="47"/>
      <c r="PTX4" s="47"/>
      <c r="PUH4" s="47"/>
      <c r="PUR4" s="47"/>
      <c r="PVB4" s="47"/>
      <c r="PVL4" s="47"/>
      <c r="PVV4" s="47"/>
      <c r="PWF4" s="47"/>
      <c r="PWP4" s="47"/>
      <c r="PWZ4" s="47"/>
      <c r="PXJ4" s="47"/>
      <c r="PXT4" s="47"/>
      <c r="PYD4" s="47"/>
      <c r="PYN4" s="47"/>
      <c r="PYX4" s="47"/>
      <c r="PZH4" s="47"/>
      <c r="PZR4" s="47"/>
      <c r="QAB4" s="47"/>
      <c r="QAL4" s="47"/>
      <c r="QAV4" s="47"/>
      <c r="QBF4" s="47"/>
      <c r="QBP4" s="47"/>
      <c r="QBZ4" s="47"/>
      <c r="QCJ4" s="47"/>
      <c r="QCT4" s="47"/>
      <c r="QDD4" s="47"/>
      <c r="QDN4" s="47"/>
      <c r="QDX4" s="47"/>
      <c r="QEH4" s="47"/>
      <c r="QER4" s="47"/>
      <c r="QFB4" s="47"/>
      <c r="QFL4" s="47"/>
      <c r="QFV4" s="47"/>
      <c r="QGF4" s="47"/>
      <c r="QGP4" s="47"/>
      <c r="QGZ4" s="47"/>
      <c r="QHJ4" s="47"/>
      <c r="QHT4" s="47"/>
      <c r="QID4" s="47"/>
      <c r="QIN4" s="47"/>
      <c r="QIX4" s="47"/>
      <c r="QJH4" s="47"/>
      <c r="QJR4" s="47"/>
      <c r="QKB4" s="47"/>
      <c r="QKL4" s="47"/>
      <c r="QKV4" s="47"/>
      <c r="QLF4" s="47"/>
      <c r="QLP4" s="47"/>
      <c r="QLZ4" s="47"/>
      <c r="QMJ4" s="47"/>
      <c r="QMT4" s="47"/>
      <c r="QND4" s="47"/>
      <c r="QNN4" s="47"/>
      <c r="QNX4" s="47"/>
      <c r="QOH4" s="47"/>
      <c r="QOR4" s="47"/>
      <c r="QPB4" s="47"/>
      <c r="QPL4" s="47"/>
      <c r="QPV4" s="47"/>
      <c r="QQF4" s="47"/>
      <c r="QQP4" s="47"/>
      <c r="QQZ4" s="47"/>
      <c r="QRJ4" s="47"/>
      <c r="QRT4" s="47"/>
      <c r="QSD4" s="47"/>
      <c r="QSN4" s="47"/>
      <c r="QSX4" s="47"/>
      <c r="QTH4" s="47"/>
      <c r="QTR4" s="47"/>
      <c r="QUB4" s="47"/>
      <c r="QUL4" s="47"/>
      <c r="QUV4" s="47"/>
      <c r="QVF4" s="47"/>
      <c r="QVP4" s="47"/>
      <c r="QVZ4" s="47"/>
      <c r="QWJ4" s="47"/>
      <c r="QWT4" s="47"/>
      <c r="QXD4" s="47"/>
      <c r="QXN4" s="47"/>
      <c r="QXX4" s="47"/>
      <c r="QYH4" s="47"/>
      <c r="QYR4" s="47"/>
      <c r="QZB4" s="47"/>
      <c r="QZL4" s="47"/>
      <c r="QZV4" s="47"/>
      <c r="RAF4" s="47"/>
      <c r="RAP4" s="47"/>
      <c r="RAZ4" s="47"/>
      <c r="RBJ4" s="47"/>
      <c r="RBT4" s="47"/>
      <c r="RCD4" s="47"/>
      <c r="RCN4" s="47"/>
      <c r="RCX4" s="47"/>
      <c r="RDH4" s="47"/>
      <c r="RDR4" s="47"/>
      <c r="REB4" s="47"/>
      <c r="REL4" s="47"/>
      <c r="REV4" s="47"/>
      <c r="RFF4" s="47"/>
      <c r="RFP4" s="47"/>
      <c r="RFZ4" s="47"/>
      <c r="RGJ4" s="47"/>
      <c r="RGT4" s="47"/>
      <c r="RHD4" s="47"/>
      <c r="RHN4" s="47"/>
      <c r="RHX4" s="47"/>
      <c r="RIH4" s="47"/>
      <c r="RIR4" s="47"/>
      <c r="RJB4" s="47"/>
      <c r="RJL4" s="47"/>
      <c r="RJV4" s="47"/>
      <c r="RKF4" s="47"/>
      <c r="RKP4" s="47"/>
      <c r="RKZ4" s="47"/>
      <c r="RLJ4" s="47"/>
      <c r="RLT4" s="47"/>
      <c r="RMD4" s="47"/>
      <c r="RMN4" s="47"/>
      <c r="RMX4" s="47"/>
      <c r="RNH4" s="47"/>
      <c r="RNR4" s="47"/>
      <c r="ROB4" s="47"/>
      <c r="ROL4" s="47"/>
      <c r="ROV4" s="47"/>
      <c r="RPF4" s="47"/>
      <c r="RPP4" s="47"/>
      <c r="RPZ4" s="47"/>
      <c r="RQJ4" s="47"/>
      <c r="RQT4" s="47"/>
      <c r="RRD4" s="47"/>
      <c r="RRN4" s="47"/>
      <c r="RRX4" s="47"/>
      <c r="RSH4" s="47"/>
      <c r="RSR4" s="47"/>
      <c r="RTB4" s="47"/>
      <c r="RTL4" s="47"/>
      <c r="RTV4" s="47"/>
      <c r="RUF4" s="47"/>
      <c r="RUP4" s="47"/>
      <c r="RUZ4" s="47"/>
      <c r="RVJ4" s="47"/>
      <c r="RVT4" s="47"/>
      <c r="RWD4" s="47"/>
      <c r="RWN4" s="47"/>
      <c r="RWX4" s="47"/>
      <c r="RXH4" s="47"/>
      <c r="RXR4" s="47"/>
      <c r="RYB4" s="47"/>
      <c r="RYL4" s="47"/>
      <c r="RYV4" s="47"/>
      <c r="RZF4" s="47"/>
      <c r="RZP4" s="47"/>
      <c r="RZZ4" s="47"/>
      <c r="SAJ4" s="47"/>
      <c r="SAT4" s="47"/>
      <c r="SBD4" s="47"/>
      <c r="SBN4" s="47"/>
      <c r="SBX4" s="47"/>
      <c r="SCH4" s="47"/>
      <c r="SCR4" s="47"/>
      <c r="SDB4" s="47"/>
      <c r="SDL4" s="47"/>
      <c r="SDV4" s="47"/>
      <c r="SEF4" s="47"/>
      <c r="SEP4" s="47"/>
      <c r="SEZ4" s="47"/>
      <c r="SFJ4" s="47"/>
      <c r="SFT4" s="47"/>
      <c r="SGD4" s="47"/>
      <c r="SGN4" s="47"/>
      <c r="SGX4" s="47"/>
      <c r="SHH4" s="47"/>
      <c r="SHR4" s="47"/>
      <c r="SIB4" s="47"/>
      <c r="SIL4" s="47"/>
      <c r="SIV4" s="47"/>
      <c r="SJF4" s="47"/>
      <c r="SJP4" s="47"/>
      <c r="SJZ4" s="47"/>
      <c r="SKJ4" s="47"/>
      <c r="SKT4" s="47"/>
      <c r="SLD4" s="47"/>
      <c r="SLN4" s="47"/>
      <c r="SLX4" s="47"/>
      <c r="SMH4" s="47"/>
      <c r="SMR4" s="47"/>
      <c r="SNB4" s="47"/>
      <c r="SNL4" s="47"/>
      <c r="SNV4" s="47"/>
      <c r="SOF4" s="47"/>
      <c r="SOP4" s="47"/>
      <c r="SOZ4" s="47"/>
      <c r="SPJ4" s="47"/>
      <c r="SPT4" s="47"/>
      <c r="SQD4" s="47"/>
      <c r="SQN4" s="47"/>
      <c r="SQX4" s="47"/>
      <c r="SRH4" s="47"/>
      <c r="SRR4" s="47"/>
      <c r="SSB4" s="47"/>
      <c r="SSL4" s="47"/>
      <c r="SSV4" s="47"/>
      <c r="STF4" s="47"/>
      <c r="STP4" s="47"/>
      <c r="STZ4" s="47"/>
      <c r="SUJ4" s="47"/>
      <c r="SUT4" s="47"/>
      <c r="SVD4" s="47"/>
      <c r="SVN4" s="47"/>
      <c r="SVX4" s="47"/>
      <c r="SWH4" s="47"/>
      <c r="SWR4" s="47"/>
      <c r="SXB4" s="47"/>
      <c r="SXL4" s="47"/>
      <c r="SXV4" s="47"/>
      <c r="SYF4" s="47"/>
      <c r="SYP4" s="47"/>
      <c r="SYZ4" s="47"/>
      <c r="SZJ4" s="47"/>
      <c r="SZT4" s="47"/>
      <c r="TAD4" s="47"/>
      <c r="TAN4" s="47"/>
      <c r="TAX4" s="47"/>
      <c r="TBH4" s="47"/>
      <c r="TBR4" s="47"/>
      <c r="TCB4" s="47"/>
      <c r="TCL4" s="47"/>
      <c r="TCV4" s="47"/>
      <c r="TDF4" s="47"/>
      <c r="TDP4" s="47"/>
      <c r="TDZ4" s="47"/>
      <c r="TEJ4" s="47"/>
      <c r="TET4" s="47"/>
      <c r="TFD4" s="47"/>
      <c r="TFN4" s="47"/>
      <c r="TFX4" s="47"/>
      <c r="TGH4" s="47"/>
      <c r="TGR4" s="47"/>
      <c r="THB4" s="47"/>
      <c r="THL4" s="47"/>
      <c r="THV4" s="47"/>
      <c r="TIF4" s="47"/>
      <c r="TIP4" s="47"/>
      <c r="TIZ4" s="47"/>
      <c r="TJJ4" s="47"/>
      <c r="TJT4" s="47"/>
      <c r="TKD4" s="47"/>
      <c r="TKN4" s="47"/>
      <c r="TKX4" s="47"/>
      <c r="TLH4" s="47"/>
      <c r="TLR4" s="47"/>
      <c r="TMB4" s="47"/>
      <c r="TML4" s="47"/>
      <c r="TMV4" s="47"/>
      <c r="TNF4" s="47"/>
      <c r="TNP4" s="47"/>
      <c r="TNZ4" s="47"/>
      <c r="TOJ4" s="47"/>
      <c r="TOT4" s="47"/>
      <c r="TPD4" s="47"/>
      <c r="TPN4" s="47"/>
      <c r="TPX4" s="47"/>
      <c r="TQH4" s="47"/>
      <c r="TQR4" s="47"/>
      <c r="TRB4" s="47"/>
      <c r="TRL4" s="47"/>
      <c r="TRV4" s="47"/>
      <c r="TSF4" s="47"/>
      <c r="TSP4" s="47"/>
      <c r="TSZ4" s="47"/>
      <c r="TTJ4" s="47"/>
      <c r="TTT4" s="47"/>
      <c r="TUD4" s="47"/>
      <c r="TUN4" s="47"/>
      <c r="TUX4" s="47"/>
      <c r="TVH4" s="47"/>
      <c r="TVR4" s="47"/>
      <c r="TWB4" s="47"/>
      <c r="TWL4" s="47"/>
      <c r="TWV4" s="47"/>
      <c r="TXF4" s="47"/>
      <c r="TXP4" s="47"/>
      <c r="TXZ4" s="47"/>
      <c r="TYJ4" s="47"/>
      <c r="TYT4" s="47"/>
      <c r="TZD4" s="47"/>
      <c r="TZN4" s="47"/>
      <c r="TZX4" s="47"/>
      <c r="UAH4" s="47"/>
      <c r="UAR4" s="47"/>
      <c r="UBB4" s="47"/>
      <c r="UBL4" s="47"/>
      <c r="UBV4" s="47"/>
      <c r="UCF4" s="47"/>
      <c r="UCP4" s="47"/>
      <c r="UCZ4" s="47"/>
      <c r="UDJ4" s="47"/>
      <c r="UDT4" s="47"/>
      <c r="UED4" s="47"/>
      <c r="UEN4" s="47"/>
      <c r="UEX4" s="47"/>
      <c r="UFH4" s="47"/>
      <c r="UFR4" s="47"/>
      <c r="UGB4" s="47"/>
      <c r="UGL4" s="47"/>
      <c r="UGV4" s="47"/>
      <c r="UHF4" s="47"/>
      <c r="UHP4" s="47"/>
      <c r="UHZ4" s="47"/>
      <c r="UIJ4" s="47"/>
      <c r="UIT4" s="47"/>
      <c r="UJD4" s="47"/>
      <c r="UJN4" s="47"/>
      <c r="UJX4" s="47"/>
      <c r="UKH4" s="47"/>
      <c r="UKR4" s="47"/>
      <c r="ULB4" s="47"/>
      <c r="ULL4" s="47"/>
      <c r="ULV4" s="47"/>
      <c r="UMF4" s="47"/>
      <c r="UMP4" s="47"/>
      <c r="UMZ4" s="47"/>
      <c r="UNJ4" s="47"/>
      <c r="UNT4" s="47"/>
      <c r="UOD4" s="47"/>
      <c r="UON4" s="47"/>
      <c r="UOX4" s="47"/>
      <c r="UPH4" s="47"/>
      <c r="UPR4" s="47"/>
      <c r="UQB4" s="47"/>
      <c r="UQL4" s="47"/>
      <c r="UQV4" s="47"/>
      <c r="URF4" s="47"/>
      <c r="URP4" s="47"/>
      <c r="URZ4" s="47"/>
      <c r="USJ4" s="47"/>
      <c r="UST4" s="47"/>
      <c r="UTD4" s="47"/>
      <c r="UTN4" s="47"/>
      <c r="UTX4" s="47"/>
      <c r="UUH4" s="47"/>
      <c r="UUR4" s="47"/>
      <c r="UVB4" s="47"/>
      <c r="UVL4" s="47"/>
      <c r="UVV4" s="47"/>
      <c r="UWF4" s="47"/>
      <c r="UWP4" s="47"/>
      <c r="UWZ4" s="47"/>
      <c r="UXJ4" s="47"/>
      <c r="UXT4" s="47"/>
      <c r="UYD4" s="47"/>
      <c r="UYN4" s="47"/>
      <c r="UYX4" s="47"/>
      <c r="UZH4" s="47"/>
      <c r="UZR4" s="47"/>
      <c r="VAB4" s="47"/>
      <c r="VAL4" s="47"/>
      <c r="VAV4" s="47"/>
      <c r="VBF4" s="47"/>
      <c r="VBP4" s="47"/>
      <c r="VBZ4" s="47"/>
      <c r="VCJ4" s="47"/>
      <c r="VCT4" s="47"/>
      <c r="VDD4" s="47"/>
      <c r="VDN4" s="47"/>
      <c r="VDX4" s="47"/>
      <c r="VEH4" s="47"/>
      <c r="VER4" s="47"/>
      <c r="VFB4" s="47"/>
      <c r="VFL4" s="47"/>
      <c r="VFV4" s="47"/>
      <c r="VGF4" s="47"/>
      <c r="VGP4" s="47"/>
      <c r="VGZ4" s="47"/>
      <c r="VHJ4" s="47"/>
      <c r="VHT4" s="47"/>
      <c r="VID4" s="47"/>
      <c r="VIN4" s="47"/>
      <c r="VIX4" s="47"/>
      <c r="VJH4" s="47"/>
      <c r="VJR4" s="47"/>
      <c r="VKB4" s="47"/>
      <c r="VKL4" s="47"/>
      <c r="VKV4" s="47"/>
      <c r="VLF4" s="47"/>
      <c r="VLP4" s="47"/>
      <c r="VLZ4" s="47"/>
      <c r="VMJ4" s="47"/>
      <c r="VMT4" s="47"/>
      <c r="VND4" s="47"/>
      <c r="VNN4" s="47"/>
      <c r="VNX4" s="47"/>
      <c r="VOH4" s="47"/>
      <c r="VOR4" s="47"/>
      <c r="VPB4" s="47"/>
      <c r="VPL4" s="47"/>
      <c r="VPV4" s="47"/>
      <c r="VQF4" s="47"/>
      <c r="VQP4" s="47"/>
      <c r="VQZ4" s="47"/>
      <c r="VRJ4" s="47"/>
      <c r="VRT4" s="47"/>
      <c r="VSD4" s="47"/>
      <c r="VSN4" s="47"/>
      <c r="VSX4" s="47"/>
      <c r="VTH4" s="47"/>
      <c r="VTR4" s="47"/>
      <c r="VUB4" s="47"/>
      <c r="VUL4" s="47"/>
      <c r="VUV4" s="47"/>
      <c r="VVF4" s="47"/>
      <c r="VVP4" s="47"/>
      <c r="VVZ4" s="47"/>
      <c r="VWJ4" s="47"/>
      <c r="VWT4" s="47"/>
      <c r="VXD4" s="47"/>
      <c r="VXN4" s="47"/>
      <c r="VXX4" s="47"/>
      <c r="VYH4" s="47"/>
      <c r="VYR4" s="47"/>
      <c r="VZB4" s="47"/>
      <c r="VZL4" s="47"/>
      <c r="VZV4" s="47"/>
      <c r="WAF4" s="47"/>
      <c r="WAP4" s="47"/>
      <c r="WAZ4" s="47"/>
      <c r="WBJ4" s="47"/>
      <c r="WBT4" s="47"/>
      <c r="WCD4" s="47"/>
      <c r="WCN4" s="47"/>
      <c r="WCX4" s="47"/>
      <c r="WDH4" s="47"/>
      <c r="WDR4" s="47"/>
      <c r="WEB4" s="47"/>
      <c r="WEL4" s="47"/>
      <c r="WEV4" s="47"/>
      <c r="WFF4" s="47"/>
      <c r="WFP4" s="47"/>
      <c r="WFZ4" s="47"/>
      <c r="WGJ4" s="47"/>
      <c r="WGT4" s="47"/>
      <c r="WHD4" s="47"/>
      <c r="WHN4" s="47"/>
      <c r="WHX4" s="47"/>
      <c r="WIH4" s="47"/>
      <c r="WIR4" s="47"/>
      <c r="WJB4" s="47"/>
      <c r="WJL4" s="47"/>
      <c r="WJV4" s="47"/>
      <c r="WKF4" s="47"/>
      <c r="WKP4" s="47"/>
      <c r="WKZ4" s="47"/>
      <c r="WLJ4" s="47"/>
      <c r="WLT4" s="47"/>
      <c r="WMD4" s="47"/>
      <c r="WMN4" s="47"/>
      <c r="WMX4" s="47"/>
      <c r="WNH4" s="47"/>
      <c r="WNR4" s="47"/>
      <c r="WOB4" s="47"/>
      <c r="WOL4" s="47"/>
      <c r="WOV4" s="47"/>
      <c r="WPF4" s="47"/>
      <c r="WPP4" s="47"/>
      <c r="WPZ4" s="47"/>
      <c r="WQJ4" s="47"/>
      <c r="WQT4" s="47"/>
      <c r="WRD4" s="47"/>
      <c r="WRN4" s="47"/>
      <c r="WRX4" s="47"/>
      <c r="WSH4" s="47"/>
      <c r="WSR4" s="47"/>
      <c r="WTB4" s="47"/>
      <c r="WTL4" s="47"/>
      <c r="WTV4" s="47"/>
      <c r="WUF4" s="47"/>
      <c r="WUP4" s="47"/>
      <c r="WUZ4" s="47"/>
      <c r="WVJ4" s="47"/>
      <c r="WVT4" s="47"/>
      <c r="WWD4" s="47"/>
      <c r="WWN4" s="47"/>
      <c r="WWX4" s="47"/>
      <c r="WXH4" s="47"/>
      <c r="WXR4" s="47"/>
      <c r="WYB4" s="47"/>
      <c r="WYL4" s="47"/>
      <c r="WYV4" s="47"/>
      <c r="WZF4" s="47"/>
      <c r="WZP4" s="47"/>
      <c r="WZZ4" s="47"/>
      <c r="XAJ4" s="47"/>
      <c r="XAT4" s="47"/>
      <c r="XBD4" s="47"/>
      <c r="XBN4" s="47"/>
      <c r="XBX4" s="47"/>
      <c r="XCH4" s="47"/>
      <c r="XCR4" s="47"/>
      <c r="XDB4" s="47"/>
      <c r="XDL4" s="47"/>
      <c r="XDV4" s="47"/>
      <c r="XEF4" s="47"/>
      <c r="XEP4" s="47"/>
      <c r="XEZ4" s="47"/>
    </row>
    <row r="5" spans="1:1021 1030:2041 2050:3071 3080:4091 4100:6141 6150:7161 7170:8191 8200:9211 9220:11261 11270:12281 12290:13311 13320:14331 14340:16381" s="23" customFormat="1" x14ac:dyDescent="0.35">
      <c r="A5" s="5" t="s">
        <v>87</v>
      </c>
      <c r="B5" s="50" t="s">
        <v>84</v>
      </c>
      <c r="C5" s="50" t="s">
        <v>85</v>
      </c>
      <c r="D5" s="50" t="s">
        <v>86</v>
      </c>
      <c r="E5" s="50" t="s">
        <v>84</v>
      </c>
      <c r="F5" s="50" t="s">
        <v>85</v>
      </c>
      <c r="G5" s="50" t="s">
        <v>86</v>
      </c>
      <c r="H5" s="50" t="s">
        <v>84</v>
      </c>
      <c r="I5" s="50" t="s">
        <v>85</v>
      </c>
      <c r="J5" s="50" t="s">
        <v>86</v>
      </c>
      <c r="K5" s="50" t="s">
        <v>84</v>
      </c>
      <c r="L5" s="50" t="s">
        <v>85</v>
      </c>
      <c r="M5" s="50" t="s">
        <v>86</v>
      </c>
      <c r="N5" s="50" t="s">
        <v>84</v>
      </c>
      <c r="O5" s="50" t="s">
        <v>85</v>
      </c>
      <c r="P5" s="50" t="s">
        <v>86</v>
      </c>
      <c r="Q5" s="50" t="s">
        <v>84</v>
      </c>
      <c r="R5" s="50" t="s">
        <v>85</v>
      </c>
      <c r="S5" s="50" t="s">
        <v>86</v>
      </c>
      <c r="T5" s="47"/>
      <c r="AD5" s="47"/>
      <c r="AN5" s="47"/>
      <c r="AX5" s="47"/>
      <c r="BH5" s="47"/>
      <c r="BR5" s="47"/>
      <c r="CB5" s="47"/>
      <c r="CL5" s="47"/>
      <c r="CV5" s="47"/>
      <c r="DF5" s="47"/>
      <c r="DP5" s="47"/>
      <c r="DZ5" s="47"/>
      <c r="EJ5" s="47"/>
      <c r="ET5" s="47"/>
      <c r="FD5" s="47"/>
      <c r="FN5" s="47"/>
      <c r="FX5" s="47"/>
      <c r="GH5" s="47"/>
      <c r="GR5" s="47"/>
      <c r="HB5" s="47"/>
      <c r="HL5" s="47"/>
      <c r="HV5" s="47"/>
      <c r="IF5" s="47"/>
      <c r="IP5" s="47"/>
      <c r="IZ5" s="47"/>
      <c r="JJ5" s="47"/>
      <c r="JT5" s="47"/>
      <c r="KD5" s="47"/>
      <c r="KN5" s="47"/>
      <c r="KX5" s="47"/>
      <c r="LH5" s="47"/>
      <c r="LR5" s="47"/>
      <c r="MB5" s="47"/>
      <c r="ML5" s="47"/>
      <c r="MV5" s="47"/>
      <c r="NF5" s="47"/>
      <c r="NP5" s="47"/>
      <c r="NZ5" s="47"/>
      <c r="OJ5" s="47"/>
      <c r="OT5" s="47"/>
      <c r="PD5" s="47"/>
      <c r="PN5" s="47"/>
      <c r="PX5" s="47"/>
      <c r="QH5" s="47"/>
      <c r="QR5" s="47"/>
      <c r="RB5" s="47"/>
      <c r="RL5" s="47"/>
      <c r="RV5" s="47"/>
      <c r="SF5" s="47"/>
      <c r="SP5" s="47"/>
      <c r="SZ5" s="47"/>
      <c r="TJ5" s="47"/>
      <c r="TT5" s="47"/>
      <c r="UD5" s="47"/>
      <c r="UN5" s="47"/>
      <c r="UX5" s="47"/>
      <c r="VH5" s="47"/>
      <c r="VR5" s="47"/>
      <c r="WB5" s="47"/>
      <c r="WL5" s="47"/>
      <c r="WV5" s="47"/>
      <c r="XF5" s="47"/>
      <c r="XP5" s="47"/>
      <c r="XZ5" s="47"/>
      <c r="YJ5" s="47"/>
      <c r="YT5" s="47"/>
      <c r="ZD5" s="47"/>
      <c r="ZN5" s="47"/>
      <c r="ZX5" s="47"/>
      <c r="AAH5" s="47"/>
      <c r="AAR5" s="47"/>
      <c r="ABB5" s="47"/>
      <c r="ABL5" s="47"/>
      <c r="ABV5" s="47"/>
      <c r="ACF5" s="47"/>
      <c r="ACP5" s="47"/>
      <c r="ACZ5" s="47"/>
      <c r="ADJ5" s="47"/>
      <c r="ADT5" s="47"/>
      <c r="AED5" s="47"/>
      <c r="AEN5" s="47"/>
      <c r="AEX5" s="47"/>
      <c r="AFH5" s="47"/>
      <c r="AFR5" s="47"/>
      <c r="AGB5" s="47"/>
      <c r="AGL5" s="47"/>
      <c r="AGV5" s="47"/>
      <c r="AHF5" s="47"/>
      <c r="AHP5" s="47"/>
      <c r="AHZ5" s="47"/>
      <c r="AIJ5" s="47"/>
      <c r="AIT5" s="47"/>
      <c r="AJD5" s="47"/>
      <c r="AJN5" s="47"/>
      <c r="AJX5" s="47"/>
      <c r="AKH5" s="47"/>
      <c r="AKR5" s="47"/>
      <c r="ALB5" s="47"/>
      <c r="ALL5" s="47"/>
      <c r="ALV5" s="47"/>
      <c r="AMF5" s="47"/>
      <c r="AMP5" s="47"/>
      <c r="AMZ5" s="47"/>
      <c r="ANJ5" s="47"/>
      <c r="ANT5" s="47"/>
      <c r="AOD5" s="47"/>
      <c r="AON5" s="47"/>
      <c r="AOX5" s="47"/>
      <c r="APH5" s="47"/>
      <c r="APR5" s="47"/>
      <c r="AQB5" s="47"/>
      <c r="AQL5" s="47"/>
      <c r="AQV5" s="47"/>
      <c r="ARF5" s="47"/>
      <c r="ARP5" s="47"/>
      <c r="ARZ5" s="47"/>
      <c r="ASJ5" s="47"/>
      <c r="AST5" s="47"/>
      <c r="ATD5" s="47"/>
      <c r="ATN5" s="47"/>
      <c r="ATX5" s="47"/>
      <c r="AUH5" s="47"/>
      <c r="AUR5" s="47"/>
      <c r="AVB5" s="47"/>
      <c r="AVL5" s="47"/>
      <c r="AVV5" s="47"/>
      <c r="AWF5" s="47"/>
      <c r="AWP5" s="47"/>
      <c r="AWZ5" s="47"/>
      <c r="AXJ5" s="47"/>
      <c r="AXT5" s="47"/>
      <c r="AYD5" s="47"/>
      <c r="AYN5" s="47"/>
      <c r="AYX5" s="47"/>
      <c r="AZH5" s="47"/>
      <c r="AZR5" s="47"/>
      <c r="BAB5" s="47"/>
      <c r="BAL5" s="47"/>
      <c r="BAV5" s="47"/>
      <c r="BBF5" s="47"/>
      <c r="BBP5" s="47"/>
      <c r="BBZ5" s="47"/>
      <c r="BCJ5" s="47"/>
      <c r="BCT5" s="47"/>
      <c r="BDD5" s="47"/>
      <c r="BDN5" s="47"/>
      <c r="BDX5" s="47"/>
      <c r="BEH5" s="47"/>
      <c r="BER5" s="47"/>
      <c r="BFB5" s="47"/>
      <c r="BFL5" s="47"/>
      <c r="BFV5" s="47"/>
      <c r="BGF5" s="47"/>
      <c r="BGP5" s="47"/>
      <c r="BGZ5" s="47"/>
      <c r="BHJ5" s="47"/>
      <c r="BHT5" s="47"/>
      <c r="BID5" s="47"/>
      <c r="BIN5" s="47"/>
      <c r="BIX5" s="47"/>
      <c r="BJH5" s="47"/>
      <c r="BJR5" s="47"/>
      <c r="BKB5" s="47"/>
      <c r="BKL5" s="47"/>
      <c r="BKV5" s="47"/>
      <c r="BLF5" s="47"/>
      <c r="BLP5" s="47"/>
      <c r="BLZ5" s="47"/>
      <c r="BMJ5" s="47"/>
      <c r="BMT5" s="47"/>
      <c r="BND5" s="47"/>
      <c r="BNN5" s="47"/>
      <c r="BNX5" s="47"/>
      <c r="BOH5" s="47"/>
      <c r="BOR5" s="47"/>
      <c r="BPB5" s="47"/>
      <c r="BPL5" s="47"/>
      <c r="BPV5" s="47"/>
      <c r="BQF5" s="47"/>
      <c r="BQP5" s="47"/>
      <c r="BQZ5" s="47"/>
      <c r="BRJ5" s="47"/>
      <c r="BRT5" s="47"/>
      <c r="BSD5" s="47"/>
      <c r="BSN5" s="47"/>
      <c r="BSX5" s="47"/>
      <c r="BTH5" s="47"/>
      <c r="BTR5" s="47"/>
      <c r="BUB5" s="47"/>
      <c r="BUL5" s="47"/>
      <c r="BUV5" s="47"/>
      <c r="BVF5" s="47"/>
      <c r="BVP5" s="47"/>
      <c r="BVZ5" s="47"/>
      <c r="BWJ5" s="47"/>
      <c r="BWT5" s="47"/>
      <c r="BXD5" s="47"/>
      <c r="BXN5" s="47"/>
      <c r="BXX5" s="47"/>
      <c r="BYH5" s="47"/>
      <c r="BYR5" s="47"/>
      <c r="BZB5" s="47"/>
      <c r="BZL5" s="47"/>
      <c r="BZV5" s="47"/>
      <c r="CAF5" s="47"/>
      <c r="CAP5" s="47"/>
      <c r="CAZ5" s="47"/>
      <c r="CBJ5" s="47"/>
      <c r="CBT5" s="47"/>
      <c r="CCD5" s="47"/>
      <c r="CCN5" s="47"/>
      <c r="CCX5" s="47"/>
      <c r="CDH5" s="47"/>
      <c r="CDR5" s="47"/>
      <c r="CEB5" s="47"/>
      <c r="CEL5" s="47"/>
      <c r="CEV5" s="47"/>
      <c r="CFF5" s="47"/>
      <c r="CFP5" s="47"/>
      <c r="CFZ5" s="47"/>
      <c r="CGJ5" s="47"/>
      <c r="CGT5" s="47"/>
      <c r="CHD5" s="47"/>
      <c r="CHN5" s="47"/>
      <c r="CHX5" s="47"/>
      <c r="CIH5" s="47"/>
      <c r="CIR5" s="47"/>
      <c r="CJB5" s="47"/>
      <c r="CJL5" s="47"/>
      <c r="CJV5" s="47"/>
      <c r="CKF5" s="47"/>
      <c r="CKP5" s="47"/>
      <c r="CKZ5" s="47"/>
      <c r="CLJ5" s="47"/>
      <c r="CLT5" s="47"/>
      <c r="CMD5" s="47"/>
      <c r="CMN5" s="47"/>
      <c r="CMX5" s="47"/>
      <c r="CNH5" s="47"/>
      <c r="CNR5" s="47"/>
      <c r="COB5" s="47"/>
      <c r="COL5" s="47"/>
      <c r="COV5" s="47"/>
      <c r="CPF5" s="47"/>
      <c r="CPP5" s="47"/>
      <c r="CPZ5" s="47"/>
      <c r="CQJ5" s="47"/>
      <c r="CQT5" s="47"/>
      <c r="CRD5" s="47"/>
      <c r="CRN5" s="47"/>
      <c r="CRX5" s="47"/>
      <c r="CSH5" s="47"/>
      <c r="CSR5" s="47"/>
      <c r="CTB5" s="47"/>
      <c r="CTL5" s="47"/>
      <c r="CTV5" s="47"/>
      <c r="CUF5" s="47"/>
      <c r="CUP5" s="47"/>
      <c r="CUZ5" s="47"/>
      <c r="CVJ5" s="47"/>
      <c r="CVT5" s="47"/>
      <c r="CWD5" s="47"/>
      <c r="CWN5" s="47"/>
      <c r="CWX5" s="47"/>
      <c r="CXH5" s="47"/>
      <c r="CXR5" s="47"/>
      <c r="CYB5" s="47"/>
      <c r="CYL5" s="47"/>
      <c r="CYV5" s="47"/>
      <c r="CZF5" s="47"/>
      <c r="CZP5" s="47"/>
      <c r="CZZ5" s="47"/>
      <c r="DAJ5" s="47"/>
      <c r="DAT5" s="47"/>
      <c r="DBD5" s="47"/>
      <c r="DBN5" s="47"/>
      <c r="DBX5" s="47"/>
      <c r="DCH5" s="47"/>
      <c r="DCR5" s="47"/>
      <c r="DDB5" s="47"/>
      <c r="DDL5" s="47"/>
      <c r="DDV5" s="47"/>
      <c r="DEF5" s="47"/>
      <c r="DEP5" s="47"/>
      <c r="DEZ5" s="47"/>
      <c r="DFJ5" s="47"/>
      <c r="DFT5" s="47"/>
      <c r="DGD5" s="47"/>
      <c r="DGN5" s="47"/>
      <c r="DGX5" s="47"/>
      <c r="DHH5" s="47"/>
      <c r="DHR5" s="47"/>
      <c r="DIB5" s="47"/>
      <c r="DIL5" s="47"/>
      <c r="DIV5" s="47"/>
      <c r="DJF5" s="47"/>
      <c r="DJP5" s="47"/>
      <c r="DJZ5" s="47"/>
      <c r="DKJ5" s="47"/>
      <c r="DKT5" s="47"/>
      <c r="DLD5" s="47"/>
      <c r="DLN5" s="47"/>
      <c r="DLX5" s="47"/>
      <c r="DMH5" s="47"/>
      <c r="DMR5" s="47"/>
      <c r="DNB5" s="47"/>
      <c r="DNL5" s="47"/>
      <c r="DNV5" s="47"/>
      <c r="DOF5" s="47"/>
      <c r="DOP5" s="47"/>
      <c r="DOZ5" s="47"/>
      <c r="DPJ5" s="47"/>
      <c r="DPT5" s="47"/>
      <c r="DQD5" s="47"/>
      <c r="DQN5" s="47"/>
      <c r="DQX5" s="47"/>
      <c r="DRH5" s="47"/>
      <c r="DRR5" s="47"/>
      <c r="DSB5" s="47"/>
      <c r="DSL5" s="47"/>
      <c r="DSV5" s="47"/>
      <c r="DTF5" s="47"/>
      <c r="DTP5" s="47"/>
      <c r="DTZ5" s="47"/>
      <c r="DUJ5" s="47"/>
      <c r="DUT5" s="47"/>
      <c r="DVD5" s="47"/>
      <c r="DVN5" s="47"/>
      <c r="DVX5" s="47"/>
      <c r="DWH5" s="47"/>
      <c r="DWR5" s="47"/>
      <c r="DXB5" s="47"/>
      <c r="DXL5" s="47"/>
      <c r="DXV5" s="47"/>
      <c r="DYF5" s="47"/>
      <c r="DYP5" s="47"/>
      <c r="DYZ5" s="47"/>
      <c r="DZJ5" s="47"/>
      <c r="DZT5" s="47"/>
      <c r="EAD5" s="47"/>
      <c r="EAN5" s="47"/>
      <c r="EAX5" s="47"/>
      <c r="EBH5" s="47"/>
      <c r="EBR5" s="47"/>
      <c r="ECB5" s="47"/>
      <c r="ECL5" s="47"/>
      <c r="ECV5" s="47"/>
      <c r="EDF5" s="47"/>
      <c r="EDP5" s="47"/>
      <c r="EDZ5" s="47"/>
      <c r="EEJ5" s="47"/>
      <c r="EET5" s="47"/>
      <c r="EFD5" s="47"/>
      <c r="EFN5" s="47"/>
      <c r="EFX5" s="47"/>
      <c r="EGH5" s="47"/>
      <c r="EGR5" s="47"/>
      <c r="EHB5" s="47"/>
      <c r="EHL5" s="47"/>
      <c r="EHV5" s="47"/>
      <c r="EIF5" s="47"/>
      <c r="EIP5" s="47"/>
      <c r="EIZ5" s="47"/>
      <c r="EJJ5" s="47"/>
      <c r="EJT5" s="47"/>
      <c r="EKD5" s="47"/>
      <c r="EKN5" s="47"/>
      <c r="EKX5" s="47"/>
      <c r="ELH5" s="47"/>
      <c r="ELR5" s="47"/>
      <c r="EMB5" s="47"/>
      <c r="EML5" s="47"/>
      <c r="EMV5" s="47"/>
      <c r="ENF5" s="47"/>
      <c r="ENP5" s="47"/>
      <c r="ENZ5" s="47"/>
      <c r="EOJ5" s="47"/>
      <c r="EOT5" s="47"/>
      <c r="EPD5" s="47"/>
      <c r="EPN5" s="47"/>
      <c r="EPX5" s="47"/>
      <c r="EQH5" s="47"/>
      <c r="EQR5" s="47"/>
      <c r="ERB5" s="47"/>
      <c r="ERL5" s="47"/>
      <c r="ERV5" s="47"/>
      <c r="ESF5" s="47"/>
      <c r="ESP5" s="47"/>
      <c r="ESZ5" s="47"/>
      <c r="ETJ5" s="47"/>
      <c r="ETT5" s="47"/>
      <c r="EUD5" s="47"/>
      <c r="EUN5" s="47"/>
      <c r="EUX5" s="47"/>
      <c r="EVH5" s="47"/>
      <c r="EVR5" s="47"/>
      <c r="EWB5" s="47"/>
      <c r="EWL5" s="47"/>
      <c r="EWV5" s="47"/>
      <c r="EXF5" s="47"/>
      <c r="EXP5" s="47"/>
      <c r="EXZ5" s="47"/>
      <c r="EYJ5" s="47"/>
      <c r="EYT5" s="47"/>
      <c r="EZD5" s="47"/>
      <c r="EZN5" s="47"/>
      <c r="EZX5" s="47"/>
      <c r="FAH5" s="47"/>
      <c r="FAR5" s="47"/>
      <c r="FBB5" s="47"/>
      <c r="FBL5" s="47"/>
      <c r="FBV5" s="47"/>
      <c r="FCF5" s="47"/>
      <c r="FCP5" s="47"/>
      <c r="FCZ5" s="47"/>
      <c r="FDJ5" s="47"/>
      <c r="FDT5" s="47"/>
      <c r="FED5" s="47"/>
      <c r="FEN5" s="47"/>
      <c r="FEX5" s="47"/>
      <c r="FFH5" s="47"/>
      <c r="FFR5" s="47"/>
      <c r="FGB5" s="47"/>
      <c r="FGL5" s="47"/>
      <c r="FGV5" s="47"/>
      <c r="FHF5" s="47"/>
      <c r="FHP5" s="47"/>
      <c r="FHZ5" s="47"/>
      <c r="FIJ5" s="47"/>
      <c r="FIT5" s="47"/>
      <c r="FJD5" s="47"/>
      <c r="FJN5" s="47"/>
      <c r="FJX5" s="47"/>
      <c r="FKH5" s="47"/>
      <c r="FKR5" s="47"/>
      <c r="FLB5" s="47"/>
      <c r="FLL5" s="47"/>
      <c r="FLV5" s="47"/>
      <c r="FMF5" s="47"/>
      <c r="FMP5" s="47"/>
      <c r="FMZ5" s="47"/>
      <c r="FNJ5" s="47"/>
      <c r="FNT5" s="47"/>
      <c r="FOD5" s="47"/>
      <c r="FON5" s="47"/>
      <c r="FOX5" s="47"/>
      <c r="FPH5" s="47"/>
      <c r="FPR5" s="47"/>
      <c r="FQB5" s="47"/>
      <c r="FQL5" s="47"/>
      <c r="FQV5" s="47"/>
      <c r="FRF5" s="47"/>
      <c r="FRP5" s="47"/>
      <c r="FRZ5" s="47"/>
      <c r="FSJ5" s="47"/>
      <c r="FST5" s="47"/>
      <c r="FTD5" s="47"/>
      <c r="FTN5" s="47"/>
      <c r="FTX5" s="47"/>
      <c r="FUH5" s="47"/>
      <c r="FUR5" s="47"/>
      <c r="FVB5" s="47"/>
      <c r="FVL5" s="47"/>
      <c r="FVV5" s="47"/>
      <c r="FWF5" s="47"/>
      <c r="FWP5" s="47"/>
      <c r="FWZ5" s="47"/>
      <c r="FXJ5" s="47"/>
      <c r="FXT5" s="47"/>
      <c r="FYD5" s="47"/>
      <c r="FYN5" s="47"/>
      <c r="FYX5" s="47"/>
      <c r="FZH5" s="47"/>
      <c r="FZR5" s="47"/>
      <c r="GAB5" s="47"/>
      <c r="GAL5" s="47"/>
      <c r="GAV5" s="47"/>
      <c r="GBF5" s="47"/>
      <c r="GBP5" s="47"/>
      <c r="GBZ5" s="47"/>
      <c r="GCJ5" s="47"/>
      <c r="GCT5" s="47"/>
      <c r="GDD5" s="47"/>
      <c r="GDN5" s="47"/>
      <c r="GDX5" s="47"/>
      <c r="GEH5" s="47"/>
      <c r="GER5" s="47"/>
      <c r="GFB5" s="47"/>
      <c r="GFL5" s="47"/>
      <c r="GFV5" s="47"/>
      <c r="GGF5" s="47"/>
      <c r="GGP5" s="47"/>
      <c r="GGZ5" s="47"/>
      <c r="GHJ5" s="47"/>
      <c r="GHT5" s="47"/>
      <c r="GID5" s="47"/>
      <c r="GIN5" s="47"/>
      <c r="GIX5" s="47"/>
      <c r="GJH5" s="47"/>
      <c r="GJR5" s="47"/>
      <c r="GKB5" s="47"/>
      <c r="GKL5" s="47"/>
      <c r="GKV5" s="47"/>
      <c r="GLF5" s="47"/>
      <c r="GLP5" s="47"/>
      <c r="GLZ5" s="47"/>
      <c r="GMJ5" s="47"/>
      <c r="GMT5" s="47"/>
      <c r="GND5" s="47"/>
      <c r="GNN5" s="47"/>
      <c r="GNX5" s="47"/>
      <c r="GOH5" s="47"/>
      <c r="GOR5" s="47"/>
      <c r="GPB5" s="47"/>
      <c r="GPL5" s="47"/>
      <c r="GPV5" s="47"/>
      <c r="GQF5" s="47"/>
      <c r="GQP5" s="47"/>
      <c r="GQZ5" s="47"/>
      <c r="GRJ5" s="47"/>
      <c r="GRT5" s="47"/>
      <c r="GSD5" s="47"/>
      <c r="GSN5" s="47"/>
      <c r="GSX5" s="47"/>
      <c r="GTH5" s="47"/>
      <c r="GTR5" s="47"/>
      <c r="GUB5" s="47"/>
      <c r="GUL5" s="47"/>
      <c r="GUV5" s="47"/>
      <c r="GVF5" s="47"/>
      <c r="GVP5" s="47"/>
      <c r="GVZ5" s="47"/>
      <c r="GWJ5" s="47"/>
      <c r="GWT5" s="47"/>
      <c r="GXD5" s="47"/>
      <c r="GXN5" s="47"/>
      <c r="GXX5" s="47"/>
      <c r="GYH5" s="47"/>
      <c r="GYR5" s="47"/>
      <c r="GZB5" s="47"/>
      <c r="GZL5" s="47"/>
      <c r="GZV5" s="47"/>
      <c r="HAF5" s="47"/>
      <c r="HAP5" s="47"/>
      <c r="HAZ5" s="47"/>
      <c r="HBJ5" s="47"/>
      <c r="HBT5" s="47"/>
      <c r="HCD5" s="47"/>
      <c r="HCN5" s="47"/>
      <c r="HCX5" s="47"/>
      <c r="HDH5" s="47"/>
      <c r="HDR5" s="47"/>
      <c r="HEB5" s="47"/>
      <c r="HEL5" s="47"/>
      <c r="HEV5" s="47"/>
      <c r="HFF5" s="47"/>
      <c r="HFP5" s="47"/>
      <c r="HFZ5" s="47"/>
      <c r="HGJ5" s="47"/>
      <c r="HGT5" s="47"/>
      <c r="HHD5" s="47"/>
      <c r="HHN5" s="47"/>
      <c r="HHX5" s="47"/>
      <c r="HIH5" s="47"/>
      <c r="HIR5" s="47"/>
      <c r="HJB5" s="47"/>
      <c r="HJL5" s="47"/>
      <c r="HJV5" s="47"/>
      <c r="HKF5" s="47"/>
      <c r="HKP5" s="47"/>
      <c r="HKZ5" s="47"/>
      <c r="HLJ5" s="47"/>
      <c r="HLT5" s="47"/>
      <c r="HMD5" s="47"/>
      <c r="HMN5" s="47"/>
      <c r="HMX5" s="47"/>
      <c r="HNH5" s="47"/>
      <c r="HNR5" s="47"/>
      <c r="HOB5" s="47"/>
      <c r="HOL5" s="47"/>
      <c r="HOV5" s="47"/>
      <c r="HPF5" s="47"/>
      <c r="HPP5" s="47"/>
      <c r="HPZ5" s="47"/>
      <c r="HQJ5" s="47"/>
      <c r="HQT5" s="47"/>
      <c r="HRD5" s="47"/>
      <c r="HRN5" s="47"/>
      <c r="HRX5" s="47"/>
      <c r="HSH5" s="47"/>
      <c r="HSR5" s="47"/>
      <c r="HTB5" s="47"/>
      <c r="HTL5" s="47"/>
      <c r="HTV5" s="47"/>
      <c r="HUF5" s="47"/>
      <c r="HUP5" s="47"/>
      <c r="HUZ5" s="47"/>
      <c r="HVJ5" s="47"/>
      <c r="HVT5" s="47"/>
      <c r="HWD5" s="47"/>
      <c r="HWN5" s="47"/>
      <c r="HWX5" s="47"/>
      <c r="HXH5" s="47"/>
      <c r="HXR5" s="47"/>
      <c r="HYB5" s="47"/>
      <c r="HYL5" s="47"/>
      <c r="HYV5" s="47"/>
      <c r="HZF5" s="47"/>
      <c r="HZP5" s="47"/>
      <c r="HZZ5" s="47"/>
      <c r="IAJ5" s="47"/>
      <c r="IAT5" s="47"/>
      <c r="IBD5" s="47"/>
      <c r="IBN5" s="47"/>
      <c r="IBX5" s="47"/>
      <c r="ICH5" s="47"/>
      <c r="ICR5" s="47"/>
      <c r="IDB5" s="47"/>
      <c r="IDL5" s="47"/>
      <c r="IDV5" s="47"/>
      <c r="IEF5" s="47"/>
      <c r="IEP5" s="47"/>
      <c r="IEZ5" s="47"/>
      <c r="IFJ5" s="47"/>
      <c r="IFT5" s="47"/>
      <c r="IGD5" s="47"/>
      <c r="IGN5" s="47"/>
      <c r="IGX5" s="47"/>
      <c r="IHH5" s="47"/>
      <c r="IHR5" s="47"/>
      <c r="IIB5" s="47"/>
      <c r="IIL5" s="47"/>
      <c r="IIV5" s="47"/>
      <c r="IJF5" s="47"/>
      <c r="IJP5" s="47"/>
      <c r="IJZ5" s="47"/>
      <c r="IKJ5" s="47"/>
      <c r="IKT5" s="47"/>
      <c r="ILD5" s="47"/>
      <c r="ILN5" s="47"/>
      <c r="ILX5" s="47"/>
      <c r="IMH5" s="47"/>
      <c r="IMR5" s="47"/>
      <c r="INB5" s="47"/>
      <c r="INL5" s="47"/>
      <c r="INV5" s="47"/>
      <c r="IOF5" s="47"/>
      <c r="IOP5" s="47"/>
      <c r="IOZ5" s="47"/>
      <c r="IPJ5" s="47"/>
      <c r="IPT5" s="47"/>
      <c r="IQD5" s="47"/>
      <c r="IQN5" s="47"/>
      <c r="IQX5" s="47"/>
      <c r="IRH5" s="47"/>
      <c r="IRR5" s="47"/>
      <c r="ISB5" s="47"/>
      <c r="ISL5" s="47"/>
      <c r="ISV5" s="47"/>
      <c r="ITF5" s="47"/>
      <c r="ITP5" s="47"/>
      <c r="ITZ5" s="47"/>
      <c r="IUJ5" s="47"/>
      <c r="IUT5" s="47"/>
      <c r="IVD5" s="47"/>
      <c r="IVN5" s="47"/>
      <c r="IVX5" s="47"/>
      <c r="IWH5" s="47"/>
      <c r="IWR5" s="47"/>
      <c r="IXB5" s="47"/>
      <c r="IXL5" s="47"/>
      <c r="IXV5" s="47"/>
      <c r="IYF5" s="47"/>
      <c r="IYP5" s="47"/>
      <c r="IYZ5" s="47"/>
      <c r="IZJ5" s="47"/>
      <c r="IZT5" s="47"/>
      <c r="JAD5" s="47"/>
      <c r="JAN5" s="47"/>
      <c r="JAX5" s="47"/>
      <c r="JBH5" s="47"/>
      <c r="JBR5" s="47"/>
      <c r="JCB5" s="47"/>
      <c r="JCL5" s="47"/>
      <c r="JCV5" s="47"/>
      <c r="JDF5" s="47"/>
      <c r="JDP5" s="47"/>
      <c r="JDZ5" s="47"/>
      <c r="JEJ5" s="47"/>
      <c r="JET5" s="47"/>
      <c r="JFD5" s="47"/>
      <c r="JFN5" s="47"/>
      <c r="JFX5" s="47"/>
      <c r="JGH5" s="47"/>
      <c r="JGR5" s="47"/>
      <c r="JHB5" s="47"/>
      <c r="JHL5" s="47"/>
      <c r="JHV5" s="47"/>
      <c r="JIF5" s="47"/>
      <c r="JIP5" s="47"/>
      <c r="JIZ5" s="47"/>
      <c r="JJJ5" s="47"/>
      <c r="JJT5" s="47"/>
      <c r="JKD5" s="47"/>
      <c r="JKN5" s="47"/>
      <c r="JKX5" s="47"/>
      <c r="JLH5" s="47"/>
      <c r="JLR5" s="47"/>
      <c r="JMB5" s="47"/>
      <c r="JML5" s="47"/>
      <c r="JMV5" s="47"/>
      <c r="JNF5" s="47"/>
      <c r="JNP5" s="47"/>
      <c r="JNZ5" s="47"/>
      <c r="JOJ5" s="47"/>
      <c r="JOT5" s="47"/>
      <c r="JPD5" s="47"/>
      <c r="JPN5" s="47"/>
      <c r="JPX5" s="47"/>
      <c r="JQH5" s="47"/>
      <c r="JQR5" s="47"/>
      <c r="JRB5" s="47"/>
      <c r="JRL5" s="47"/>
      <c r="JRV5" s="47"/>
      <c r="JSF5" s="47"/>
      <c r="JSP5" s="47"/>
      <c r="JSZ5" s="47"/>
      <c r="JTJ5" s="47"/>
      <c r="JTT5" s="47"/>
      <c r="JUD5" s="47"/>
      <c r="JUN5" s="47"/>
      <c r="JUX5" s="47"/>
      <c r="JVH5" s="47"/>
      <c r="JVR5" s="47"/>
      <c r="JWB5" s="47"/>
      <c r="JWL5" s="47"/>
      <c r="JWV5" s="47"/>
      <c r="JXF5" s="47"/>
      <c r="JXP5" s="47"/>
      <c r="JXZ5" s="47"/>
      <c r="JYJ5" s="47"/>
      <c r="JYT5" s="47"/>
      <c r="JZD5" s="47"/>
      <c r="JZN5" s="47"/>
      <c r="JZX5" s="47"/>
      <c r="KAH5" s="47"/>
      <c r="KAR5" s="47"/>
      <c r="KBB5" s="47"/>
      <c r="KBL5" s="47"/>
      <c r="KBV5" s="47"/>
      <c r="KCF5" s="47"/>
      <c r="KCP5" s="47"/>
      <c r="KCZ5" s="47"/>
      <c r="KDJ5" s="47"/>
      <c r="KDT5" s="47"/>
      <c r="KED5" s="47"/>
      <c r="KEN5" s="47"/>
      <c r="KEX5" s="47"/>
      <c r="KFH5" s="47"/>
      <c r="KFR5" s="47"/>
      <c r="KGB5" s="47"/>
      <c r="KGL5" s="47"/>
      <c r="KGV5" s="47"/>
      <c r="KHF5" s="47"/>
      <c r="KHP5" s="47"/>
      <c r="KHZ5" s="47"/>
      <c r="KIJ5" s="47"/>
      <c r="KIT5" s="47"/>
      <c r="KJD5" s="47"/>
      <c r="KJN5" s="47"/>
      <c r="KJX5" s="47"/>
      <c r="KKH5" s="47"/>
      <c r="KKR5" s="47"/>
      <c r="KLB5" s="47"/>
      <c r="KLL5" s="47"/>
      <c r="KLV5" s="47"/>
      <c r="KMF5" s="47"/>
      <c r="KMP5" s="47"/>
      <c r="KMZ5" s="47"/>
      <c r="KNJ5" s="47"/>
      <c r="KNT5" s="47"/>
      <c r="KOD5" s="47"/>
      <c r="KON5" s="47"/>
      <c r="KOX5" s="47"/>
      <c r="KPH5" s="47"/>
      <c r="KPR5" s="47"/>
      <c r="KQB5" s="47"/>
      <c r="KQL5" s="47"/>
      <c r="KQV5" s="47"/>
      <c r="KRF5" s="47"/>
      <c r="KRP5" s="47"/>
      <c r="KRZ5" s="47"/>
      <c r="KSJ5" s="47"/>
      <c r="KST5" s="47"/>
      <c r="KTD5" s="47"/>
      <c r="KTN5" s="47"/>
      <c r="KTX5" s="47"/>
      <c r="KUH5" s="47"/>
      <c r="KUR5" s="47"/>
      <c r="KVB5" s="47"/>
      <c r="KVL5" s="47"/>
      <c r="KVV5" s="47"/>
      <c r="KWF5" s="47"/>
      <c r="KWP5" s="47"/>
      <c r="KWZ5" s="47"/>
      <c r="KXJ5" s="47"/>
      <c r="KXT5" s="47"/>
      <c r="KYD5" s="47"/>
      <c r="KYN5" s="47"/>
      <c r="KYX5" s="47"/>
      <c r="KZH5" s="47"/>
      <c r="KZR5" s="47"/>
      <c r="LAB5" s="47"/>
      <c r="LAL5" s="47"/>
      <c r="LAV5" s="47"/>
      <c r="LBF5" s="47"/>
      <c r="LBP5" s="47"/>
      <c r="LBZ5" s="47"/>
      <c r="LCJ5" s="47"/>
      <c r="LCT5" s="47"/>
      <c r="LDD5" s="47"/>
      <c r="LDN5" s="47"/>
      <c r="LDX5" s="47"/>
      <c r="LEH5" s="47"/>
      <c r="LER5" s="47"/>
      <c r="LFB5" s="47"/>
      <c r="LFL5" s="47"/>
      <c r="LFV5" s="47"/>
      <c r="LGF5" s="47"/>
      <c r="LGP5" s="47"/>
      <c r="LGZ5" s="47"/>
      <c r="LHJ5" s="47"/>
      <c r="LHT5" s="47"/>
      <c r="LID5" s="47"/>
      <c r="LIN5" s="47"/>
      <c r="LIX5" s="47"/>
      <c r="LJH5" s="47"/>
      <c r="LJR5" s="47"/>
      <c r="LKB5" s="47"/>
      <c r="LKL5" s="47"/>
      <c r="LKV5" s="47"/>
      <c r="LLF5" s="47"/>
      <c r="LLP5" s="47"/>
      <c r="LLZ5" s="47"/>
      <c r="LMJ5" s="47"/>
      <c r="LMT5" s="47"/>
      <c r="LND5" s="47"/>
      <c r="LNN5" s="47"/>
      <c r="LNX5" s="47"/>
      <c r="LOH5" s="47"/>
      <c r="LOR5" s="47"/>
      <c r="LPB5" s="47"/>
      <c r="LPL5" s="47"/>
      <c r="LPV5" s="47"/>
      <c r="LQF5" s="47"/>
      <c r="LQP5" s="47"/>
      <c r="LQZ5" s="47"/>
      <c r="LRJ5" s="47"/>
      <c r="LRT5" s="47"/>
      <c r="LSD5" s="47"/>
      <c r="LSN5" s="47"/>
      <c r="LSX5" s="47"/>
      <c r="LTH5" s="47"/>
      <c r="LTR5" s="47"/>
      <c r="LUB5" s="47"/>
      <c r="LUL5" s="47"/>
      <c r="LUV5" s="47"/>
      <c r="LVF5" s="47"/>
      <c r="LVP5" s="47"/>
      <c r="LVZ5" s="47"/>
      <c r="LWJ5" s="47"/>
      <c r="LWT5" s="47"/>
      <c r="LXD5" s="47"/>
      <c r="LXN5" s="47"/>
      <c r="LXX5" s="47"/>
      <c r="LYH5" s="47"/>
      <c r="LYR5" s="47"/>
      <c r="LZB5" s="47"/>
      <c r="LZL5" s="47"/>
      <c r="LZV5" s="47"/>
      <c r="MAF5" s="47"/>
      <c r="MAP5" s="47"/>
      <c r="MAZ5" s="47"/>
      <c r="MBJ5" s="47"/>
      <c r="MBT5" s="47"/>
      <c r="MCD5" s="47"/>
      <c r="MCN5" s="47"/>
      <c r="MCX5" s="47"/>
      <c r="MDH5" s="47"/>
      <c r="MDR5" s="47"/>
      <c r="MEB5" s="47"/>
      <c r="MEL5" s="47"/>
      <c r="MEV5" s="47"/>
      <c r="MFF5" s="47"/>
      <c r="MFP5" s="47"/>
      <c r="MFZ5" s="47"/>
      <c r="MGJ5" s="47"/>
      <c r="MGT5" s="47"/>
      <c r="MHD5" s="47"/>
      <c r="MHN5" s="47"/>
      <c r="MHX5" s="47"/>
      <c r="MIH5" s="47"/>
      <c r="MIR5" s="47"/>
      <c r="MJB5" s="47"/>
      <c r="MJL5" s="47"/>
      <c r="MJV5" s="47"/>
      <c r="MKF5" s="47"/>
      <c r="MKP5" s="47"/>
      <c r="MKZ5" s="47"/>
      <c r="MLJ5" s="47"/>
      <c r="MLT5" s="47"/>
      <c r="MMD5" s="47"/>
      <c r="MMN5" s="47"/>
      <c r="MMX5" s="47"/>
      <c r="MNH5" s="47"/>
      <c r="MNR5" s="47"/>
      <c r="MOB5" s="47"/>
      <c r="MOL5" s="47"/>
      <c r="MOV5" s="47"/>
      <c r="MPF5" s="47"/>
      <c r="MPP5" s="47"/>
      <c r="MPZ5" s="47"/>
      <c r="MQJ5" s="47"/>
      <c r="MQT5" s="47"/>
      <c r="MRD5" s="47"/>
      <c r="MRN5" s="47"/>
      <c r="MRX5" s="47"/>
      <c r="MSH5" s="47"/>
      <c r="MSR5" s="47"/>
      <c r="MTB5" s="47"/>
      <c r="MTL5" s="47"/>
      <c r="MTV5" s="47"/>
      <c r="MUF5" s="47"/>
      <c r="MUP5" s="47"/>
      <c r="MUZ5" s="47"/>
      <c r="MVJ5" s="47"/>
      <c r="MVT5" s="47"/>
      <c r="MWD5" s="47"/>
      <c r="MWN5" s="47"/>
      <c r="MWX5" s="47"/>
      <c r="MXH5" s="47"/>
      <c r="MXR5" s="47"/>
      <c r="MYB5" s="47"/>
      <c r="MYL5" s="47"/>
      <c r="MYV5" s="47"/>
      <c r="MZF5" s="47"/>
      <c r="MZP5" s="47"/>
      <c r="MZZ5" s="47"/>
      <c r="NAJ5" s="47"/>
      <c r="NAT5" s="47"/>
      <c r="NBD5" s="47"/>
      <c r="NBN5" s="47"/>
      <c r="NBX5" s="47"/>
      <c r="NCH5" s="47"/>
      <c r="NCR5" s="47"/>
      <c r="NDB5" s="47"/>
      <c r="NDL5" s="47"/>
      <c r="NDV5" s="47"/>
      <c r="NEF5" s="47"/>
      <c r="NEP5" s="47"/>
      <c r="NEZ5" s="47"/>
      <c r="NFJ5" s="47"/>
      <c r="NFT5" s="47"/>
      <c r="NGD5" s="47"/>
      <c r="NGN5" s="47"/>
      <c r="NGX5" s="47"/>
      <c r="NHH5" s="47"/>
      <c r="NHR5" s="47"/>
      <c r="NIB5" s="47"/>
      <c r="NIL5" s="47"/>
      <c r="NIV5" s="47"/>
      <c r="NJF5" s="47"/>
      <c r="NJP5" s="47"/>
      <c r="NJZ5" s="47"/>
      <c r="NKJ5" s="47"/>
      <c r="NKT5" s="47"/>
      <c r="NLD5" s="47"/>
      <c r="NLN5" s="47"/>
      <c r="NLX5" s="47"/>
      <c r="NMH5" s="47"/>
      <c r="NMR5" s="47"/>
      <c r="NNB5" s="47"/>
      <c r="NNL5" s="47"/>
      <c r="NNV5" s="47"/>
      <c r="NOF5" s="47"/>
      <c r="NOP5" s="47"/>
      <c r="NOZ5" s="47"/>
      <c r="NPJ5" s="47"/>
      <c r="NPT5" s="47"/>
      <c r="NQD5" s="47"/>
      <c r="NQN5" s="47"/>
      <c r="NQX5" s="47"/>
      <c r="NRH5" s="47"/>
      <c r="NRR5" s="47"/>
      <c r="NSB5" s="47"/>
      <c r="NSL5" s="47"/>
      <c r="NSV5" s="47"/>
      <c r="NTF5" s="47"/>
      <c r="NTP5" s="47"/>
      <c r="NTZ5" s="47"/>
      <c r="NUJ5" s="47"/>
      <c r="NUT5" s="47"/>
      <c r="NVD5" s="47"/>
      <c r="NVN5" s="47"/>
      <c r="NVX5" s="47"/>
      <c r="NWH5" s="47"/>
      <c r="NWR5" s="47"/>
      <c r="NXB5" s="47"/>
      <c r="NXL5" s="47"/>
      <c r="NXV5" s="47"/>
      <c r="NYF5" s="47"/>
      <c r="NYP5" s="47"/>
      <c r="NYZ5" s="47"/>
      <c r="NZJ5" s="47"/>
      <c r="NZT5" s="47"/>
      <c r="OAD5" s="47"/>
      <c r="OAN5" s="47"/>
      <c r="OAX5" s="47"/>
      <c r="OBH5" s="47"/>
      <c r="OBR5" s="47"/>
      <c r="OCB5" s="47"/>
      <c r="OCL5" s="47"/>
      <c r="OCV5" s="47"/>
      <c r="ODF5" s="47"/>
      <c r="ODP5" s="47"/>
      <c r="ODZ5" s="47"/>
      <c r="OEJ5" s="47"/>
      <c r="OET5" s="47"/>
      <c r="OFD5" s="47"/>
      <c r="OFN5" s="47"/>
      <c r="OFX5" s="47"/>
      <c r="OGH5" s="47"/>
      <c r="OGR5" s="47"/>
      <c r="OHB5" s="47"/>
      <c r="OHL5" s="47"/>
      <c r="OHV5" s="47"/>
      <c r="OIF5" s="47"/>
      <c r="OIP5" s="47"/>
      <c r="OIZ5" s="47"/>
      <c r="OJJ5" s="47"/>
      <c r="OJT5" s="47"/>
      <c r="OKD5" s="47"/>
      <c r="OKN5" s="47"/>
      <c r="OKX5" s="47"/>
      <c r="OLH5" s="47"/>
      <c r="OLR5" s="47"/>
      <c r="OMB5" s="47"/>
      <c r="OML5" s="47"/>
      <c r="OMV5" s="47"/>
      <c r="ONF5" s="47"/>
      <c r="ONP5" s="47"/>
      <c r="ONZ5" s="47"/>
      <c r="OOJ5" s="47"/>
      <c r="OOT5" s="47"/>
      <c r="OPD5" s="47"/>
      <c r="OPN5" s="47"/>
      <c r="OPX5" s="47"/>
      <c r="OQH5" s="47"/>
      <c r="OQR5" s="47"/>
      <c r="ORB5" s="47"/>
      <c r="ORL5" s="47"/>
      <c r="ORV5" s="47"/>
      <c r="OSF5" s="47"/>
      <c r="OSP5" s="47"/>
      <c r="OSZ5" s="47"/>
      <c r="OTJ5" s="47"/>
      <c r="OTT5" s="47"/>
      <c r="OUD5" s="47"/>
      <c r="OUN5" s="47"/>
      <c r="OUX5" s="47"/>
      <c r="OVH5" s="47"/>
      <c r="OVR5" s="47"/>
      <c r="OWB5" s="47"/>
      <c r="OWL5" s="47"/>
      <c r="OWV5" s="47"/>
      <c r="OXF5" s="47"/>
      <c r="OXP5" s="47"/>
      <c r="OXZ5" s="47"/>
      <c r="OYJ5" s="47"/>
      <c r="OYT5" s="47"/>
      <c r="OZD5" s="47"/>
      <c r="OZN5" s="47"/>
      <c r="OZX5" s="47"/>
      <c r="PAH5" s="47"/>
      <c r="PAR5" s="47"/>
      <c r="PBB5" s="47"/>
      <c r="PBL5" s="47"/>
      <c r="PBV5" s="47"/>
      <c r="PCF5" s="47"/>
      <c r="PCP5" s="47"/>
      <c r="PCZ5" s="47"/>
      <c r="PDJ5" s="47"/>
      <c r="PDT5" s="47"/>
      <c r="PED5" s="47"/>
      <c r="PEN5" s="47"/>
      <c r="PEX5" s="47"/>
      <c r="PFH5" s="47"/>
      <c r="PFR5" s="47"/>
      <c r="PGB5" s="47"/>
      <c r="PGL5" s="47"/>
      <c r="PGV5" s="47"/>
      <c r="PHF5" s="47"/>
      <c r="PHP5" s="47"/>
      <c r="PHZ5" s="47"/>
      <c r="PIJ5" s="47"/>
      <c r="PIT5" s="47"/>
      <c r="PJD5" s="47"/>
      <c r="PJN5" s="47"/>
      <c r="PJX5" s="47"/>
      <c r="PKH5" s="47"/>
      <c r="PKR5" s="47"/>
      <c r="PLB5" s="47"/>
      <c r="PLL5" s="47"/>
      <c r="PLV5" s="47"/>
      <c r="PMF5" s="47"/>
      <c r="PMP5" s="47"/>
      <c r="PMZ5" s="47"/>
      <c r="PNJ5" s="47"/>
      <c r="PNT5" s="47"/>
      <c r="POD5" s="47"/>
      <c r="PON5" s="47"/>
      <c r="POX5" s="47"/>
      <c r="PPH5" s="47"/>
      <c r="PPR5" s="47"/>
      <c r="PQB5" s="47"/>
      <c r="PQL5" s="47"/>
      <c r="PQV5" s="47"/>
      <c r="PRF5" s="47"/>
      <c r="PRP5" s="47"/>
      <c r="PRZ5" s="47"/>
      <c r="PSJ5" s="47"/>
      <c r="PST5" s="47"/>
      <c r="PTD5" s="47"/>
      <c r="PTN5" s="47"/>
      <c r="PTX5" s="47"/>
      <c r="PUH5" s="47"/>
      <c r="PUR5" s="47"/>
      <c r="PVB5" s="47"/>
      <c r="PVL5" s="47"/>
      <c r="PVV5" s="47"/>
      <c r="PWF5" s="47"/>
      <c r="PWP5" s="47"/>
      <c r="PWZ5" s="47"/>
      <c r="PXJ5" s="47"/>
      <c r="PXT5" s="47"/>
      <c r="PYD5" s="47"/>
      <c r="PYN5" s="47"/>
      <c r="PYX5" s="47"/>
      <c r="PZH5" s="47"/>
      <c r="PZR5" s="47"/>
      <c r="QAB5" s="47"/>
      <c r="QAL5" s="47"/>
      <c r="QAV5" s="47"/>
      <c r="QBF5" s="47"/>
      <c r="QBP5" s="47"/>
      <c r="QBZ5" s="47"/>
      <c r="QCJ5" s="47"/>
      <c r="QCT5" s="47"/>
      <c r="QDD5" s="47"/>
      <c r="QDN5" s="47"/>
      <c r="QDX5" s="47"/>
      <c r="QEH5" s="47"/>
      <c r="QER5" s="47"/>
      <c r="QFB5" s="47"/>
      <c r="QFL5" s="47"/>
      <c r="QFV5" s="47"/>
      <c r="QGF5" s="47"/>
      <c r="QGP5" s="47"/>
      <c r="QGZ5" s="47"/>
      <c r="QHJ5" s="47"/>
      <c r="QHT5" s="47"/>
      <c r="QID5" s="47"/>
      <c r="QIN5" s="47"/>
      <c r="QIX5" s="47"/>
      <c r="QJH5" s="47"/>
      <c r="QJR5" s="47"/>
      <c r="QKB5" s="47"/>
      <c r="QKL5" s="47"/>
      <c r="QKV5" s="47"/>
      <c r="QLF5" s="47"/>
      <c r="QLP5" s="47"/>
      <c r="QLZ5" s="47"/>
      <c r="QMJ5" s="47"/>
      <c r="QMT5" s="47"/>
      <c r="QND5" s="47"/>
      <c r="QNN5" s="47"/>
      <c r="QNX5" s="47"/>
      <c r="QOH5" s="47"/>
      <c r="QOR5" s="47"/>
      <c r="QPB5" s="47"/>
      <c r="QPL5" s="47"/>
      <c r="QPV5" s="47"/>
      <c r="QQF5" s="47"/>
      <c r="QQP5" s="47"/>
      <c r="QQZ5" s="47"/>
      <c r="QRJ5" s="47"/>
      <c r="QRT5" s="47"/>
      <c r="QSD5" s="47"/>
      <c r="QSN5" s="47"/>
      <c r="QSX5" s="47"/>
      <c r="QTH5" s="47"/>
      <c r="QTR5" s="47"/>
      <c r="QUB5" s="47"/>
      <c r="QUL5" s="47"/>
      <c r="QUV5" s="47"/>
      <c r="QVF5" s="47"/>
      <c r="QVP5" s="47"/>
      <c r="QVZ5" s="47"/>
      <c r="QWJ5" s="47"/>
      <c r="QWT5" s="47"/>
      <c r="QXD5" s="47"/>
      <c r="QXN5" s="47"/>
      <c r="QXX5" s="47"/>
      <c r="QYH5" s="47"/>
      <c r="QYR5" s="47"/>
      <c r="QZB5" s="47"/>
      <c r="QZL5" s="47"/>
      <c r="QZV5" s="47"/>
      <c r="RAF5" s="47"/>
      <c r="RAP5" s="47"/>
      <c r="RAZ5" s="47"/>
      <c r="RBJ5" s="47"/>
      <c r="RBT5" s="47"/>
      <c r="RCD5" s="47"/>
      <c r="RCN5" s="47"/>
      <c r="RCX5" s="47"/>
      <c r="RDH5" s="47"/>
      <c r="RDR5" s="47"/>
      <c r="REB5" s="47"/>
      <c r="REL5" s="47"/>
      <c r="REV5" s="47"/>
      <c r="RFF5" s="47"/>
      <c r="RFP5" s="47"/>
      <c r="RFZ5" s="47"/>
      <c r="RGJ5" s="47"/>
      <c r="RGT5" s="47"/>
      <c r="RHD5" s="47"/>
      <c r="RHN5" s="47"/>
      <c r="RHX5" s="47"/>
      <c r="RIH5" s="47"/>
      <c r="RIR5" s="47"/>
      <c r="RJB5" s="47"/>
      <c r="RJL5" s="47"/>
      <c r="RJV5" s="47"/>
      <c r="RKF5" s="47"/>
      <c r="RKP5" s="47"/>
      <c r="RKZ5" s="47"/>
      <c r="RLJ5" s="47"/>
      <c r="RLT5" s="47"/>
      <c r="RMD5" s="47"/>
      <c r="RMN5" s="47"/>
      <c r="RMX5" s="47"/>
      <c r="RNH5" s="47"/>
      <c r="RNR5" s="47"/>
      <c r="ROB5" s="47"/>
      <c r="ROL5" s="47"/>
      <c r="ROV5" s="47"/>
      <c r="RPF5" s="47"/>
      <c r="RPP5" s="47"/>
      <c r="RPZ5" s="47"/>
      <c r="RQJ5" s="47"/>
      <c r="RQT5" s="47"/>
      <c r="RRD5" s="47"/>
      <c r="RRN5" s="47"/>
      <c r="RRX5" s="47"/>
      <c r="RSH5" s="47"/>
      <c r="RSR5" s="47"/>
      <c r="RTB5" s="47"/>
      <c r="RTL5" s="47"/>
      <c r="RTV5" s="47"/>
      <c r="RUF5" s="47"/>
      <c r="RUP5" s="47"/>
      <c r="RUZ5" s="47"/>
      <c r="RVJ5" s="47"/>
      <c r="RVT5" s="47"/>
      <c r="RWD5" s="47"/>
      <c r="RWN5" s="47"/>
      <c r="RWX5" s="47"/>
      <c r="RXH5" s="47"/>
      <c r="RXR5" s="47"/>
      <c r="RYB5" s="47"/>
      <c r="RYL5" s="47"/>
      <c r="RYV5" s="47"/>
      <c r="RZF5" s="47"/>
      <c r="RZP5" s="47"/>
      <c r="RZZ5" s="47"/>
      <c r="SAJ5" s="47"/>
      <c r="SAT5" s="47"/>
      <c r="SBD5" s="47"/>
      <c r="SBN5" s="47"/>
      <c r="SBX5" s="47"/>
      <c r="SCH5" s="47"/>
      <c r="SCR5" s="47"/>
      <c r="SDB5" s="47"/>
      <c r="SDL5" s="47"/>
      <c r="SDV5" s="47"/>
      <c r="SEF5" s="47"/>
      <c r="SEP5" s="47"/>
      <c r="SEZ5" s="47"/>
      <c r="SFJ5" s="47"/>
      <c r="SFT5" s="47"/>
      <c r="SGD5" s="47"/>
      <c r="SGN5" s="47"/>
      <c r="SGX5" s="47"/>
      <c r="SHH5" s="47"/>
      <c r="SHR5" s="47"/>
      <c r="SIB5" s="47"/>
      <c r="SIL5" s="47"/>
      <c r="SIV5" s="47"/>
      <c r="SJF5" s="47"/>
      <c r="SJP5" s="47"/>
      <c r="SJZ5" s="47"/>
      <c r="SKJ5" s="47"/>
      <c r="SKT5" s="47"/>
      <c r="SLD5" s="47"/>
      <c r="SLN5" s="47"/>
      <c r="SLX5" s="47"/>
      <c r="SMH5" s="47"/>
      <c r="SMR5" s="47"/>
      <c r="SNB5" s="47"/>
      <c r="SNL5" s="47"/>
      <c r="SNV5" s="47"/>
      <c r="SOF5" s="47"/>
      <c r="SOP5" s="47"/>
      <c r="SOZ5" s="47"/>
      <c r="SPJ5" s="47"/>
      <c r="SPT5" s="47"/>
      <c r="SQD5" s="47"/>
      <c r="SQN5" s="47"/>
      <c r="SQX5" s="47"/>
      <c r="SRH5" s="47"/>
      <c r="SRR5" s="47"/>
      <c r="SSB5" s="47"/>
      <c r="SSL5" s="47"/>
      <c r="SSV5" s="47"/>
      <c r="STF5" s="47"/>
      <c r="STP5" s="47"/>
      <c r="STZ5" s="47"/>
      <c r="SUJ5" s="47"/>
      <c r="SUT5" s="47"/>
      <c r="SVD5" s="47"/>
      <c r="SVN5" s="47"/>
      <c r="SVX5" s="47"/>
      <c r="SWH5" s="47"/>
      <c r="SWR5" s="47"/>
      <c r="SXB5" s="47"/>
      <c r="SXL5" s="47"/>
      <c r="SXV5" s="47"/>
      <c r="SYF5" s="47"/>
      <c r="SYP5" s="47"/>
      <c r="SYZ5" s="47"/>
      <c r="SZJ5" s="47"/>
      <c r="SZT5" s="47"/>
      <c r="TAD5" s="47"/>
      <c r="TAN5" s="47"/>
      <c r="TAX5" s="47"/>
      <c r="TBH5" s="47"/>
      <c r="TBR5" s="47"/>
      <c r="TCB5" s="47"/>
      <c r="TCL5" s="47"/>
      <c r="TCV5" s="47"/>
      <c r="TDF5" s="47"/>
      <c r="TDP5" s="47"/>
      <c r="TDZ5" s="47"/>
      <c r="TEJ5" s="47"/>
      <c r="TET5" s="47"/>
      <c r="TFD5" s="47"/>
      <c r="TFN5" s="47"/>
      <c r="TFX5" s="47"/>
      <c r="TGH5" s="47"/>
      <c r="TGR5" s="47"/>
      <c r="THB5" s="47"/>
      <c r="THL5" s="47"/>
      <c r="THV5" s="47"/>
      <c r="TIF5" s="47"/>
      <c r="TIP5" s="47"/>
      <c r="TIZ5" s="47"/>
      <c r="TJJ5" s="47"/>
      <c r="TJT5" s="47"/>
      <c r="TKD5" s="47"/>
      <c r="TKN5" s="47"/>
      <c r="TKX5" s="47"/>
      <c r="TLH5" s="47"/>
      <c r="TLR5" s="47"/>
      <c r="TMB5" s="47"/>
      <c r="TML5" s="47"/>
      <c r="TMV5" s="47"/>
      <c r="TNF5" s="47"/>
      <c r="TNP5" s="47"/>
      <c r="TNZ5" s="47"/>
      <c r="TOJ5" s="47"/>
      <c r="TOT5" s="47"/>
      <c r="TPD5" s="47"/>
      <c r="TPN5" s="47"/>
      <c r="TPX5" s="47"/>
      <c r="TQH5" s="47"/>
      <c r="TQR5" s="47"/>
      <c r="TRB5" s="47"/>
      <c r="TRL5" s="47"/>
      <c r="TRV5" s="47"/>
      <c r="TSF5" s="47"/>
      <c r="TSP5" s="47"/>
      <c r="TSZ5" s="47"/>
      <c r="TTJ5" s="47"/>
      <c r="TTT5" s="47"/>
      <c r="TUD5" s="47"/>
      <c r="TUN5" s="47"/>
      <c r="TUX5" s="47"/>
      <c r="TVH5" s="47"/>
      <c r="TVR5" s="47"/>
      <c r="TWB5" s="47"/>
      <c r="TWL5" s="47"/>
      <c r="TWV5" s="47"/>
      <c r="TXF5" s="47"/>
      <c r="TXP5" s="47"/>
      <c r="TXZ5" s="47"/>
      <c r="TYJ5" s="47"/>
      <c r="TYT5" s="47"/>
      <c r="TZD5" s="47"/>
      <c r="TZN5" s="47"/>
      <c r="TZX5" s="47"/>
      <c r="UAH5" s="47"/>
      <c r="UAR5" s="47"/>
      <c r="UBB5" s="47"/>
      <c r="UBL5" s="47"/>
      <c r="UBV5" s="47"/>
      <c r="UCF5" s="47"/>
      <c r="UCP5" s="47"/>
      <c r="UCZ5" s="47"/>
      <c r="UDJ5" s="47"/>
      <c r="UDT5" s="47"/>
      <c r="UED5" s="47"/>
      <c r="UEN5" s="47"/>
      <c r="UEX5" s="47"/>
      <c r="UFH5" s="47"/>
      <c r="UFR5" s="47"/>
      <c r="UGB5" s="47"/>
      <c r="UGL5" s="47"/>
      <c r="UGV5" s="47"/>
      <c r="UHF5" s="47"/>
      <c r="UHP5" s="47"/>
      <c r="UHZ5" s="47"/>
      <c r="UIJ5" s="47"/>
      <c r="UIT5" s="47"/>
      <c r="UJD5" s="47"/>
      <c r="UJN5" s="47"/>
      <c r="UJX5" s="47"/>
      <c r="UKH5" s="47"/>
      <c r="UKR5" s="47"/>
      <c r="ULB5" s="47"/>
      <c r="ULL5" s="47"/>
      <c r="ULV5" s="47"/>
      <c r="UMF5" s="47"/>
      <c r="UMP5" s="47"/>
      <c r="UMZ5" s="47"/>
      <c r="UNJ5" s="47"/>
      <c r="UNT5" s="47"/>
      <c r="UOD5" s="47"/>
      <c r="UON5" s="47"/>
      <c r="UOX5" s="47"/>
      <c r="UPH5" s="47"/>
      <c r="UPR5" s="47"/>
      <c r="UQB5" s="47"/>
      <c r="UQL5" s="47"/>
      <c r="UQV5" s="47"/>
      <c r="URF5" s="47"/>
      <c r="URP5" s="47"/>
      <c r="URZ5" s="47"/>
      <c r="USJ5" s="47"/>
      <c r="UST5" s="47"/>
      <c r="UTD5" s="47"/>
      <c r="UTN5" s="47"/>
      <c r="UTX5" s="47"/>
      <c r="UUH5" s="47"/>
      <c r="UUR5" s="47"/>
      <c r="UVB5" s="47"/>
      <c r="UVL5" s="47"/>
      <c r="UVV5" s="47"/>
      <c r="UWF5" s="47"/>
      <c r="UWP5" s="47"/>
      <c r="UWZ5" s="47"/>
      <c r="UXJ5" s="47"/>
      <c r="UXT5" s="47"/>
      <c r="UYD5" s="47"/>
      <c r="UYN5" s="47"/>
      <c r="UYX5" s="47"/>
      <c r="UZH5" s="47"/>
      <c r="UZR5" s="47"/>
      <c r="VAB5" s="47"/>
      <c r="VAL5" s="47"/>
      <c r="VAV5" s="47"/>
      <c r="VBF5" s="47"/>
      <c r="VBP5" s="47"/>
      <c r="VBZ5" s="47"/>
      <c r="VCJ5" s="47"/>
      <c r="VCT5" s="47"/>
      <c r="VDD5" s="47"/>
      <c r="VDN5" s="47"/>
      <c r="VDX5" s="47"/>
      <c r="VEH5" s="47"/>
      <c r="VER5" s="47"/>
      <c r="VFB5" s="47"/>
      <c r="VFL5" s="47"/>
      <c r="VFV5" s="47"/>
      <c r="VGF5" s="47"/>
      <c r="VGP5" s="47"/>
      <c r="VGZ5" s="47"/>
      <c r="VHJ5" s="47"/>
      <c r="VHT5" s="47"/>
      <c r="VID5" s="47"/>
      <c r="VIN5" s="47"/>
      <c r="VIX5" s="47"/>
      <c r="VJH5" s="47"/>
      <c r="VJR5" s="47"/>
      <c r="VKB5" s="47"/>
      <c r="VKL5" s="47"/>
      <c r="VKV5" s="47"/>
      <c r="VLF5" s="47"/>
      <c r="VLP5" s="47"/>
      <c r="VLZ5" s="47"/>
      <c r="VMJ5" s="47"/>
      <c r="VMT5" s="47"/>
      <c r="VND5" s="47"/>
      <c r="VNN5" s="47"/>
      <c r="VNX5" s="47"/>
      <c r="VOH5" s="47"/>
      <c r="VOR5" s="47"/>
      <c r="VPB5" s="47"/>
      <c r="VPL5" s="47"/>
      <c r="VPV5" s="47"/>
      <c r="VQF5" s="47"/>
      <c r="VQP5" s="47"/>
      <c r="VQZ5" s="47"/>
      <c r="VRJ5" s="47"/>
      <c r="VRT5" s="47"/>
      <c r="VSD5" s="47"/>
      <c r="VSN5" s="47"/>
      <c r="VSX5" s="47"/>
      <c r="VTH5" s="47"/>
      <c r="VTR5" s="47"/>
      <c r="VUB5" s="47"/>
      <c r="VUL5" s="47"/>
      <c r="VUV5" s="47"/>
      <c r="VVF5" s="47"/>
      <c r="VVP5" s="47"/>
      <c r="VVZ5" s="47"/>
      <c r="VWJ5" s="47"/>
      <c r="VWT5" s="47"/>
      <c r="VXD5" s="47"/>
      <c r="VXN5" s="47"/>
      <c r="VXX5" s="47"/>
      <c r="VYH5" s="47"/>
      <c r="VYR5" s="47"/>
      <c r="VZB5" s="47"/>
      <c r="VZL5" s="47"/>
      <c r="VZV5" s="47"/>
      <c r="WAF5" s="47"/>
      <c r="WAP5" s="47"/>
      <c r="WAZ5" s="47"/>
      <c r="WBJ5" s="47"/>
      <c r="WBT5" s="47"/>
      <c r="WCD5" s="47"/>
      <c r="WCN5" s="47"/>
      <c r="WCX5" s="47"/>
      <c r="WDH5" s="47"/>
      <c r="WDR5" s="47"/>
      <c r="WEB5" s="47"/>
      <c r="WEL5" s="47"/>
      <c r="WEV5" s="47"/>
      <c r="WFF5" s="47"/>
      <c r="WFP5" s="47"/>
      <c r="WFZ5" s="47"/>
      <c r="WGJ5" s="47"/>
      <c r="WGT5" s="47"/>
      <c r="WHD5" s="47"/>
      <c r="WHN5" s="47"/>
      <c r="WHX5" s="47"/>
      <c r="WIH5" s="47"/>
      <c r="WIR5" s="47"/>
      <c r="WJB5" s="47"/>
      <c r="WJL5" s="47"/>
      <c r="WJV5" s="47"/>
      <c r="WKF5" s="47"/>
      <c r="WKP5" s="47"/>
      <c r="WKZ5" s="47"/>
      <c r="WLJ5" s="47"/>
      <c r="WLT5" s="47"/>
      <c r="WMD5" s="47"/>
      <c r="WMN5" s="47"/>
      <c r="WMX5" s="47"/>
      <c r="WNH5" s="47"/>
      <c r="WNR5" s="47"/>
      <c r="WOB5" s="47"/>
      <c r="WOL5" s="47"/>
      <c r="WOV5" s="47"/>
      <c r="WPF5" s="47"/>
      <c r="WPP5" s="47"/>
      <c r="WPZ5" s="47"/>
      <c r="WQJ5" s="47"/>
      <c r="WQT5" s="47"/>
      <c r="WRD5" s="47"/>
      <c r="WRN5" s="47"/>
      <c r="WRX5" s="47"/>
      <c r="WSH5" s="47"/>
      <c r="WSR5" s="47"/>
      <c r="WTB5" s="47"/>
      <c r="WTL5" s="47"/>
      <c r="WTV5" s="47"/>
      <c r="WUF5" s="47"/>
      <c r="WUP5" s="47"/>
      <c r="WUZ5" s="47"/>
      <c r="WVJ5" s="47"/>
      <c r="WVT5" s="47"/>
      <c r="WWD5" s="47"/>
      <c r="WWN5" s="47"/>
      <c r="WWX5" s="47"/>
      <c r="WXH5" s="47"/>
      <c r="WXR5" s="47"/>
      <c r="WYB5" s="47"/>
      <c r="WYL5" s="47"/>
      <c r="WYV5" s="47"/>
      <c r="WZF5" s="47"/>
      <c r="WZP5" s="47"/>
      <c r="WZZ5" s="47"/>
      <c r="XAJ5" s="47"/>
      <c r="XAT5" s="47"/>
      <c r="XBD5" s="47"/>
      <c r="XBN5" s="47"/>
      <c r="XBX5" s="47"/>
      <c r="XCH5" s="47"/>
      <c r="XCR5" s="47"/>
      <c r="XDB5" s="47"/>
      <c r="XDL5" s="47"/>
      <c r="XDV5" s="47"/>
      <c r="XEF5" s="47"/>
      <c r="XEP5" s="47"/>
      <c r="XEZ5" s="47"/>
    </row>
    <row r="6" spans="1:1021 1030:2041 2050:3071 3080:4091 4100:6141 6150:7161 7170:8191 8200:9211 9220:11261 11270:12281 12290:13311 13320:14331 14340:16381" s="59" customFormat="1" x14ac:dyDescent="0.35">
      <c r="A6" s="48" t="s">
        <v>0</v>
      </c>
      <c r="B6" s="59">
        <v>7.1</v>
      </c>
      <c r="C6" s="59">
        <v>6.3</v>
      </c>
      <c r="D6" s="59">
        <v>8.1</v>
      </c>
      <c r="E6" s="59">
        <v>14.1</v>
      </c>
      <c r="F6" s="59">
        <v>12.9</v>
      </c>
      <c r="G6" s="59">
        <v>15.4</v>
      </c>
      <c r="H6" s="59">
        <v>23.4</v>
      </c>
      <c r="I6" s="59">
        <v>21.9</v>
      </c>
      <c r="J6" s="59">
        <v>25</v>
      </c>
      <c r="K6" s="68">
        <v>25.7</v>
      </c>
      <c r="L6" s="59">
        <v>24.2</v>
      </c>
      <c r="M6" s="59">
        <v>27.3</v>
      </c>
      <c r="N6" s="59">
        <v>25.5</v>
      </c>
      <c r="O6" s="59">
        <v>23.9</v>
      </c>
      <c r="P6" s="59">
        <v>27.2</v>
      </c>
      <c r="Q6" s="59">
        <v>18.5</v>
      </c>
      <c r="R6" s="59">
        <v>17.100000000000001</v>
      </c>
      <c r="S6" s="59">
        <v>20</v>
      </c>
      <c r="U6" s="63"/>
      <c r="AE6" s="49"/>
      <c r="AO6" s="49"/>
      <c r="AY6" s="49"/>
      <c r="BI6" s="49"/>
      <c r="BS6" s="49"/>
      <c r="CC6" s="49"/>
      <c r="CM6" s="49"/>
      <c r="CW6" s="49"/>
      <c r="DG6" s="49"/>
      <c r="DQ6" s="49"/>
      <c r="EA6" s="49"/>
      <c r="EK6" s="49"/>
      <c r="EU6" s="49"/>
      <c r="FE6" s="49"/>
      <c r="FO6" s="49"/>
      <c r="FY6" s="49"/>
      <c r="GI6" s="49"/>
      <c r="GS6" s="49"/>
      <c r="HC6" s="49"/>
      <c r="HM6" s="49"/>
      <c r="HW6" s="49"/>
      <c r="IG6" s="49"/>
      <c r="IQ6" s="49"/>
      <c r="JA6" s="49"/>
      <c r="JK6" s="49"/>
      <c r="JU6" s="49"/>
      <c r="KE6" s="49"/>
      <c r="KO6" s="49"/>
      <c r="KY6" s="49"/>
      <c r="LI6" s="49"/>
      <c r="LS6" s="49"/>
      <c r="MC6" s="49"/>
      <c r="MM6" s="49"/>
      <c r="MW6" s="49"/>
      <c r="NG6" s="49"/>
      <c r="NQ6" s="49"/>
      <c r="OA6" s="49"/>
      <c r="OK6" s="49"/>
      <c r="OU6" s="49"/>
      <c r="PE6" s="49"/>
      <c r="PO6" s="49"/>
      <c r="PY6" s="49"/>
      <c r="QI6" s="49"/>
      <c r="QS6" s="49"/>
      <c r="RC6" s="49"/>
      <c r="RM6" s="49"/>
      <c r="RW6" s="49"/>
      <c r="SG6" s="49"/>
      <c r="SQ6" s="49"/>
      <c r="TA6" s="49"/>
      <c r="TK6" s="49"/>
      <c r="TU6" s="49"/>
      <c r="UE6" s="49"/>
      <c r="UO6" s="49"/>
      <c r="UY6" s="49"/>
      <c r="VI6" s="49"/>
      <c r="VS6" s="49"/>
      <c r="WC6" s="49"/>
      <c r="WM6" s="49"/>
      <c r="WW6" s="49"/>
      <c r="XG6" s="49"/>
      <c r="XQ6" s="49"/>
      <c r="YA6" s="49"/>
      <c r="YK6" s="49"/>
      <c r="YU6" s="49"/>
      <c r="ZE6" s="49"/>
      <c r="ZO6" s="49"/>
      <c r="ZY6" s="49"/>
      <c r="AAI6" s="49"/>
      <c r="AAS6" s="49"/>
      <c r="ABC6" s="49"/>
      <c r="ABM6" s="49"/>
      <c r="ABW6" s="49"/>
      <c r="ACG6" s="49"/>
      <c r="ACQ6" s="49"/>
      <c r="ADA6" s="49"/>
      <c r="ADK6" s="49"/>
      <c r="ADU6" s="49"/>
      <c r="AEE6" s="49"/>
      <c r="AEO6" s="49"/>
      <c r="AEY6" s="49"/>
      <c r="AFI6" s="49"/>
      <c r="AFS6" s="49"/>
      <c r="AGC6" s="49"/>
      <c r="AGM6" s="49"/>
      <c r="AGW6" s="49"/>
      <c r="AHG6" s="49"/>
      <c r="AHQ6" s="49"/>
      <c r="AIA6" s="49"/>
      <c r="AIK6" s="49"/>
      <c r="AIU6" s="49"/>
      <c r="AJE6" s="49"/>
      <c r="AJO6" s="49"/>
      <c r="AJY6" s="49"/>
      <c r="AKI6" s="49"/>
      <c r="AKS6" s="49"/>
      <c r="ALC6" s="49"/>
      <c r="ALM6" s="49"/>
      <c r="ALW6" s="49"/>
      <c r="AMG6" s="49"/>
      <c r="AMQ6" s="49"/>
      <c r="ANA6" s="49"/>
      <c r="ANK6" s="49"/>
      <c r="ANU6" s="49"/>
      <c r="AOE6" s="49"/>
      <c r="AOO6" s="49"/>
      <c r="AOY6" s="49"/>
      <c r="API6" s="49"/>
      <c r="APS6" s="49"/>
      <c r="AQC6" s="49"/>
      <c r="AQM6" s="49"/>
      <c r="AQW6" s="49"/>
      <c r="ARG6" s="49"/>
      <c r="ARQ6" s="49"/>
      <c r="ASA6" s="49"/>
      <c r="ASK6" s="49"/>
      <c r="ASU6" s="49"/>
      <c r="ATE6" s="49"/>
      <c r="ATO6" s="49"/>
      <c r="ATY6" s="49"/>
      <c r="AUI6" s="49"/>
      <c r="AUS6" s="49"/>
      <c r="AVC6" s="49"/>
      <c r="AVM6" s="49"/>
      <c r="AVW6" s="49"/>
      <c r="AWG6" s="49"/>
      <c r="AWQ6" s="49"/>
      <c r="AXA6" s="49"/>
      <c r="AXK6" s="49"/>
      <c r="AXU6" s="49"/>
      <c r="AYE6" s="49"/>
      <c r="AYO6" s="49"/>
      <c r="AYY6" s="49"/>
      <c r="AZI6" s="49"/>
      <c r="AZS6" s="49"/>
      <c r="BAC6" s="49"/>
      <c r="BAM6" s="49"/>
      <c r="BAW6" s="49"/>
      <c r="BBG6" s="49"/>
      <c r="BBQ6" s="49"/>
      <c r="BCA6" s="49"/>
      <c r="BCK6" s="49"/>
      <c r="BCU6" s="49"/>
      <c r="BDE6" s="49"/>
      <c r="BDO6" s="49"/>
      <c r="BDY6" s="49"/>
      <c r="BEI6" s="49"/>
      <c r="BES6" s="49"/>
      <c r="BFC6" s="49"/>
      <c r="BFM6" s="49"/>
      <c r="BFW6" s="49"/>
      <c r="BGG6" s="49"/>
      <c r="BGQ6" s="49"/>
      <c r="BHA6" s="49"/>
      <c r="BHK6" s="49"/>
      <c r="BHU6" s="49"/>
      <c r="BIE6" s="49"/>
      <c r="BIO6" s="49"/>
      <c r="BIY6" s="49"/>
      <c r="BJI6" s="49"/>
      <c r="BJS6" s="49"/>
      <c r="BKC6" s="49"/>
      <c r="BKM6" s="49"/>
      <c r="BKW6" s="49"/>
      <c r="BLG6" s="49"/>
      <c r="BLQ6" s="49"/>
      <c r="BMA6" s="49"/>
      <c r="BMK6" s="49"/>
      <c r="BMU6" s="49"/>
      <c r="BNE6" s="49"/>
      <c r="BNO6" s="49"/>
      <c r="BNY6" s="49"/>
      <c r="BOI6" s="49"/>
      <c r="BOS6" s="49"/>
      <c r="BPC6" s="49"/>
      <c r="BPM6" s="49"/>
      <c r="BPW6" s="49"/>
      <c r="BQG6" s="49"/>
      <c r="BQQ6" s="49"/>
      <c r="BRA6" s="49"/>
      <c r="BRK6" s="49"/>
      <c r="BRU6" s="49"/>
      <c r="BSE6" s="49"/>
      <c r="BSO6" s="49"/>
      <c r="BSY6" s="49"/>
      <c r="BTI6" s="49"/>
      <c r="BTS6" s="49"/>
      <c r="BUC6" s="49"/>
      <c r="BUM6" s="49"/>
      <c r="BUW6" s="49"/>
      <c r="BVG6" s="49"/>
      <c r="BVQ6" s="49"/>
      <c r="BWA6" s="49"/>
      <c r="BWK6" s="49"/>
      <c r="BWU6" s="49"/>
      <c r="BXE6" s="49"/>
      <c r="BXO6" s="49"/>
      <c r="BXY6" s="49"/>
      <c r="BYI6" s="49"/>
      <c r="BYS6" s="49"/>
      <c r="BZC6" s="49"/>
      <c r="BZM6" s="49"/>
      <c r="BZW6" s="49"/>
      <c r="CAG6" s="49"/>
      <c r="CAQ6" s="49"/>
      <c r="CBA6" s="49"/>
      <c r="CBK6" s="49"/>
      <c r="CBU6" s="49"/>
      <c r="CCE6" s="49"/>
      <c r="CCO6" s="49"/>
      <c r="CCY6" s="49"/>
      <c r="CDI6" s="49"/>
      <c r="CDS6" s="49"/>
      <c r="CEC6" s="49"/>
      <c r="CEM6" s="49"/>
      <c r="CEW6" s="49"/>
      <c r="CFG6" s="49"/>
      <c r="CFQ6" s="49"/>
      <c r="CGA6" s="49"/>
      <c r="CGK6" s="49"/>
      <c r="CGU6" s="49"/>
      <c r="CHE6" s="49"/>
      <c r="CHO6" s="49"/>
      <c r="CHY6" s="49"/>
      <c r="CII6" s="49"/>
      <c r="CIS6" s="49"/>
      <c r="CJC6" s="49"/>
      <c r="CJM6" s="49"/>
      <c r="CJW6" s="49"/>
      <c r="CKG6" s="49"/>
      <c r="CKQ6" s="49"/>
      <c r="CLA6" s="49"/>
      <c r="CLK6" s="49"/>
      <c r="CLU6" s="49"/>
      <c r="CME6" s="49"/>
      <c r="CMO6" s="49"/>
      <c r="CMY6" s="49"/>
      <c r="CNI6" s="49"/>
      <c r="CNS6" s="49"/>
      <c r="COC6" s="49"/>
      <c r="COM6" s="49"/>
      <c r="COW6" s="49"/>
      <c r="CPG6" s="49"/>
      <c r="CPQ6" s="49"/>
      <c r="CQA6" s="49"/>
      <c r="CQK6" s="49"/>
      <c r="CQU6" s="49"/>
      <c r="CRE6" s="49"/>
      <c r="CRO6" s="49"/>
      <c r="CRY6" s="49"/>
      <c r="CSI6" s="49"/>
      <c r="CSS6" s="49"/>
      <c r="CTC6" s="49"/>
      <c r="CTM6" s="49"/>
      <c r="CTW6" s="49"/>
      <c r="CUG6" s="49"/>
      <c r="CUQ6" s="49"/>
      <c r="CVA6" s="49"/>
      <c r="CVK6" s="49"/>
      <c r="CVU6" s="49"/>
      <c r="CWE6" s="49"/>
      <c r="CWO6" s="49"/>
      <c r="CWY6" s="49"/>
      <c r="CXI6" s="49"/>
      <c r="CXS6" s="49"/>
      <c r="CYC6" s="49"/>
      <c r="CYM6" s="49"/>
      <c r="CYW6" s="49"/>
      <c r="CZG6" s="49"/>
      <c r="CZQ6" s="49"/>
      <c r="DAA6" s="49"/>
      <c r="DAK6" s="49"/>
      <c r="DAU6" s="49"/>
      <c r="DBE6" s="49"/>
      <c r="DBO6" s="49"/>
      <c r="DBY6" s="49"/>
      <c r="DCI6" s="49"/>
      <c r="DCS6" s="49"/>
      <c r="DDC6" s="49"/>
      <c r="DDM6" s="49"/>
      <c r="DDW6" s="49"/>
      <c r="DEG6" s="49"/>
      <c r="DEQ6" s="49"/>
      <c r="DFA6" s="49"/>
      <c r="DFK6" s="49"/>
      <c r="DFU6" s="49"/>
      <c r="DGE6" s="49"/>
      <c r="DGO6" s="49"/>
      <c r="DGY6" s="49"/>
      <c r="DHI6" s="49"/>
      <c r="DHS6" s="49"/>
      <c r="DIC6" s="49"/>
      <c r="DIM6" s="49"/>
      <c r="DIW6" s="49"/>
      <c r="DJG6" s="49"/>
      <c r="DJQ6" s="49"/>
      <c r="DKA6" s="49"/>
      <c r="DKK6" s="49"/>
      <c r="DKU6" s="49"/>
      <c r="DLE6" s="49"/>
      <c r="DLO6" s="49"/>
      <c r="DLY6" s="49"/>
      <c r="DMI6" s="49"/>
      <c r="DMS6" s="49"/>
      <c r="DNC6" s="49"/>
      <c r="DNM6" s="49"/>
      <c r="DNW6" s="49"/>
      <c r="DOG6" s="49"/>
      <c r="DOQ6" s="49"/>
      <c r="DPA6" s="49"/>
      <c r="DPK6" s="49"/>
      <c r="DPU6" s="49"/>
      <c r="DQE6" s="49"/>
      <c r="DQO6" s="49"/>
      <c r="DQY6" s="49"/>
      <c r="DRI6" s="49"/>
      <c r="DRS6" s="49"/>
      <c r="DSC6" s="49"/>
      <c r="DSM6" s="49"/>
      <c r="DSW6" s="49"/>
      <c r="DTG6" s="49"/>
      <c r="DTQ6" s="49"/>
      <c r="DUA6" s="49"/>
      <c r="DUK6" s="49"/>
      <c r="DUU6" s="49"/>
      <c r="DVE6" s="49"/>
      <c r="DVO6" s="49"/>
      <c r="DVY6" s="49"/>
      <c r="DWI6" s="49"/>
      <c r="DWS6" s="49"/>
      <c r="DXC6" s="49"/>
      <c r="DXM6" s="49"/>
      <c r="DXW6" s="49"/>
      <c r="DYG6" s="49"/>
      <c r="DYQ6" s="49"/>
      <c r="DZA6" s="49"/>
      <c r="DZK6" s="49"/>
      <c r="DZU6" s="49"/>
      <c r="EAE6" s="49"/>
      <c r="EAO6" s="49"/>
      <c r="EAY6" s="49"/>
      <c r="EBI6" s="49"/>
      <c r="EBS6" s="49"/>
      <c r="ECC6" s="49"/>
      <c r="ECM6" s="49"/>
      <c r="ECW6" s="49"/>
      <c r="EDG6" s="49"/>
      <c r="EDQ6" s="49"/>
      <c r="EEA6" s="49"/>
      <c r="EEK6" s="49"/>
      <c r="EEU6" s="49"/>
      <c r="EFE6" s="49"/>
      <c r="EFO6" s="49"/>
      <c r="EFY6" s="49"/>
      <c r="EGI6" s="49"/>
      <c r="EGS6" s="49"/>
      <c r="EHC6" s="49"/>
      <c r="EHM6" s="49"/>
      <c r="EHW6" s="49"/>
      <c r="EIG6" s="49"/>
      <c r="EIQ6" s="49"/>
      <c r="EJA6" s="49"/>
      <c r="EJK6" s="49"/>
      <c r="EJU6" s="49"/>
      <c r="EKE6" s="49"/>
      <c r="EKO6" s="49"/>
      <c r="EKY6" s="49"/>
      <c r="ELI6" s="49"/>
      <c r="ELS6" s="49"/>
      <c r="EMC6" s="49"/>
      <c r="EMM6" s="49"/>
      <c r="EMW6" s="49"/>
      <c r="ENG6" s="49"/>
      <c r="ENQ6" s="49"/>
      <c r="EOA6" s="49"/>
      <c r="EOK6" s="49"/>
      <c r="EOU6" s="49"/>
      <c r="EPE6" s="49"/>
      <c r="EPO6" s="49"/>
      <c r="EPY6" s="49"/>
      <c r="EQI6" s="49"/>
      <c r="EQS6" s="49"/>
      <c r="ERC6" s="49"/>
      <c r="ERM6" s="49"/>
      <c r="ERW6" s="49"/>
      <c r="ESG6" s="49"/>
      <c r="ESQ6" s="49"/>
      <c r="ETA6" s="49"/>
      <c r="ETK6" s="49"/>
      <c r="ETU6" s="49"/>
      <c r="EUE6" s="49"/>
      <c r="EUO6" s="49"/>
      <c r="EUY6" s="49"/>
      <c r="EVI6" s="49"/>
      <c r="EVS6" s="49"/>
      <c r="EWC6" s="49"/>
      <c r="EWM6" s="49"/>
      <c r="EWW6" s="49"/>
      <c r="EXG6" s="49"/>
      <c r="EXQ6" s="49"/>
      <c r="EYA6" s="49"/>
      <c r="EYK6" s="49"/>
      <c r="EYU6" s="49"/>
      <c r="EZE6" s="49"/>
      <c r="EZO6" s="49"/>
      <c r="EZY6" s="49"/>
      <c r="FAI6" s="49"/>
      <c r="FAS6" s="49"/>
      <c r="FBC6" s="49"/>
      <c r="FBM6" s="49"/>
      <c r="FBW6" s="49"/>
      <c r="FCG6" s="49"/>
      <c r="FCQ6" s="49"/>
      <c r="FDA6" s="49"/>
      <c r="FDK6" s="49"/>
      <c r="FDU6" s="49"/>
      <c r="FEE6" s="49"/>
      <c r="FEO6" s="49"/>
      <c r="FEY6" s="49"/>
      <c r="FFI6" s="49"/>
      <c r="FFS6" s="49"/>
      <c r="FGC6" s="49"/>
      <c r="FGM6" s="49"/>
      <c r="FGW6" s="49"/>
      <c r="FHG6" s="49"/>
      <c r="FHQ6" s="49"/>
      <c r="FIA6" s="49"/>
      <c r="FIK6" s="49"/>
      <c r="FIU6" s="49"/>
      <c r="FJE6" s="49"/>
      <c r="FJO6" s="49"/>
      <c r="FJY6" s="49"/>
      <c r="FKI6" s="49"/>
      <c r="FKS6" s="49"/>
      <c r="FLC6" s="49"/>
      <c r="FLM6" s="49"/>
      <c r="FLW6" s="49"/>
      <c r="FMG6" s="49"/>
      <c r="FMQ6" s="49"/>
      <c r="FNA6" s="49"/>
      <c r="FNK6" s="49"/>
      <c r="FNU6" s="49"/>
      <c r="FOE6" s="49"/>
      <c r="FOO6" s="49"/>
      <c r="FOY6" s="49"/>
      <c r="FPI6" s="49"/>
      <c r="FPS6" s="49"/>
      <c r="FQC6" s="49"/>
      <c r="FQM6" s="49"/>
      <c r="FQW6" s="49"/>
      <c r="FRG6" s="49"/>
      <c r="FRQ6" s="49"/>
      <c r="FSA6" s="49"/>
      <c r="FSK6" s="49"/>
      <c r="FSU6" s="49"/>
      <c r="FTE6" s="49"/>
      <c r="FTO6" s="49"/>
      <c r="FTY6" s="49"/>
      <c r="FUI6" s="49"/>
      <c r="FUS6" s="49"/>
      <c r="FVC6" s="49"/>
      <c r="FVM6" s="49"/>
      <c r="FVW6" s="49"/>
      <c r="FWG6" s="49"/>
      <c r="FWQ6" s="49"/>
      <c r="FXA6" s="49"/>
      <c r="FXK6" s="49"/>
      <c r="FXU6" s="49"/>
      <c r="FYE6" s="49"/>
      <c r="FYO6" s="49"/>
      <c r="FYY6" s="49"/>
      <c r="FZI6" s="49"/>
      <c r="FZS6" s="49"/>
      <c r="GAC6" s="49"/>
      <c r="GAM6" s="49"/>
      <c r="GAW6" s="49"/>
      <c r="GBG6" s="49"/>
      <c r="GBQ6" s="49"/>
      <c r="GCA6" s="49"/>
      <c r="GCK6" s="49"/>
      <c r="GCU6" s="49"/>
      <c r="GDE6" s="49"/>
      <c r="GDO6" s="49"/>
      <c r="GDY6" s="49"/>
      <c r="GEI6" s="49"/>
      <c r="GES6" s="49"/>
      <c r="GFC6" s="49"/>
      <c r="GFM6" s="49"/>
      <c r="GFW6" s="49"/>
      <c r="GGG6" s="49"/>
      <c r="GGQ6" s="49"/>
      <c r="GHA6" s="49"/>
      <c r="GHK6" s="49"/>
      <c r="GHU6" s="49"/>
      <c r="GIE6" s="49"/>
      <c r="GIO6" s="49"/>
      <c r="GIY6" s="49"/>
      <c r="GJI6" s="49"/>
      <c r="GJS6" s="49"/>
      <c r="GKC6" s="49"/>
      <c r="GKM6" s="49"/>
      <c r="GKW6" s="49"/>
      <c r="GLG6" s="49"/>
      <c r="GLQ6" s="49"/>
      <c r="GMA6" s="49"/>
      <c r="GMK6" s="49"/>
      <c r="GMU6" s="49"/>
      <c r="GNE6" s="49"/>
      <c r="GNO6" s="49"/>
      <c r="GNY6" s="49"/>
      <c r="GOI6" s="49"/>
      <c r="GOS6" s="49"/>
      <c r="GPC6" s="49"/>
      <c r="GPM6" s="49"/>
      <c r="GPW6" s="49"/>
      <c r="GQG6" s="49"/>
      <c r="GQQ6" s="49"/>
      <c r="GRA6" s="49"/>
      <c r="GRK6" s="49"/>
      <c r="GRU6" s="49"/>
      <c r="GSE6" s="49"/>
      <c r="GSO6" s="49"/>
      <c r="GSY6" s="49"/>
      <c r="GTI6" s="49"/>
      <c r="GTS6" s="49"/>
      <c r="GUC6" s="49"/>
      <c r="GUM6" s="49"/>
      <c r="GUW6" s="49"/>
      <c r="GVG6" s="49"/>
      <c r="GVQ6" s="49"/>
      <c r="GWA6" s="49"/>
      <c r="GWK6" s="49"/>
      <c r="GWU6" s="49"/>
      <c r="GXE6" s="49"/>
      <c r="GXO6" s="49"/>
      <c r="GXY6" s="49"/>
      <c r="GYI6" s="49"/>
      <c r="GYS6" s="49"/>
      <c r="GZC6" s="49"/>
      <c r="GZM6" s="49"/>
      <c r="GZW6" s="49"/>
      <c r="HAG6" s="49"/>
      <c r="HAQ6" s="49"/>
      <c r="HBA6" s="49"/>
      <c r="HBK6" s="49"/>
      <c r="HBU6" s="49"/>
      <c r="HCE6" s="49"/>
      <c r="HCO6" s="49"/>
      <c r="HCY6" s="49"/>
      <c r="HDI6" s="49"/>
      <c r="HDS6" s="49"/>
      <c r="HEC6" s="49"/>
      <c r="HEM6" s="49"/>
      <c r="HEW6" s="49"/>
      <c r="HFG6" s="49"/>
      <c r="HFQ6" s="49"/>
      <c r="HGA6" s="49"/>
      <c r="HGK6" s="49"/>
      <c r="HGU6" s="49"/>
      <c r="HHE6" s="49"/>
      <c r="HHO6" s="49"/>
      <c r="HHY6" s="49"/>
      <c r="HII6" s="49"/>
      <c r="HIS6" s="49"/>
      <c r="HJC6" s="49"/>
      <c r="HJM6" s="49"/>
      <c r="HJW6" s="49"/>
      <c r="HKG6" s="49"/>
      <c r="HKQ6" s="49"/>
      <c r="HLA6" s="49"/>
      <c r="HLK6" s="49"/>
      <c r="HLU6" s="49"/>
      <c r="HME6" s="49"/>
      <c r="HMO6" s="49"/>
      <c r="HMY6" s="49"/>
      <c r="HNI6" s="49"/>
      <c r="HNS6" s="49"/>
      <c r="HOC6" s="49"/>
      <c r="HOM6" s="49"/>
      <c r="HOW6" s="49"/>
      <c r="HPG6" s="49"/>
      <c r="HPQ6" s="49"/>
      <c r="HQA6" s="49"/>
      <c r="HQK6" s="49"/>
      <c r="HQU6" s="49"/>
      <c r="HRE6" s="49"/>
      <c r="HRO6" s="49"/>
      <c r="HRY6" s="49"/>
      <c r="HSI6" s="49"/>
      <c r="HSS6" s="49"/>
      <c r="HTC6" s="49"/>
      <c r="HTM6" s="49"/>
      <c r="HTW6" s="49"/>
      <c r="HUG6" s="49"/>
      <c r="HUQ6" s="49"/>
      <c r="HVA6" s="49"/>
      <c r="HVK6" s="49"/>
      <c r="HVU6" s="49"/>
      <c r="HWE6" s="49"/>
      <c r="HWO6" s="49"/>
      <c r="HWY6" s="49"/>
      <c r="HXI6" s="49"/>
      <c r="HXS6" s="49"/>
      <c r="HYC6" s="49"/>
      <c r="HYM6" s="49"/>
      <c r="HYW6" s="49"/>
      <c r="HZG6" s="49"/>
      <c r="HZQ6" s="49"/>
      <c r="IAA6" s="49"/>
      <c r="IAK6" s="49"/>
      <c r="IAU6" s="49"/>
      <c r="IBE6" s="49"/>
      <c r="IBO6" s="49"/>
      <c r="IBY6" s="49"/>
      <c r="ICI6" s="49"/>
      <c r="ICS6" s="49"/>
      <c r="IDC6" s="49"/>
      <c r="IDM6" s="49"/>
      <c r="IDW6" s="49"/>
      <c r="IEG6" s="49"/>
      <c r="IEQ6" s="49"/>
      <c r="IFA6" s="49"/>
      <c r="IFK6" s="49"/>
      <c r="IFU6" s="49"/>
      <c r="IGE6" s="49"/>
      <c r="IGO6" s="49"/>
      <c r="IGY6" s="49"/>
      <c r="IHI6" s="49"/>
      <c r="IHS6" s="49"/>
      <c r="IIC6" s="49"/>
      <c r="IIM6" s="49"/>
      <c r="IIW6" s="49"/>
      <c r="IJG6" s="49"/>
      <c r="IJQ6" s="49"/>
      <c r="IKA6" s="49"/>
      <c r="IKK6" s="49"/>
      <c r="IKU6" s="49"/>
      <c r="ILE6" s="49"/>
      <c r="ILO6" s="49"/>
      <c r="ILY6" s="49"/>
      <c r="IMI6" s="49"/>
      <c r="IMS6" s="49"/>
      <c r="INC6" s="49"/>
      <c r="INM6" s="49"/>
      <c r="INW6" s="49"/>
      <c r="IOG6" s="49"/>
      <c r="IOQ6" s="49"/>
      <c r="IPA6" s="49"/>
      <c r="IPK6" s="49"/>
      <c r="IPU6" s="49"/>
      <c r="IQE6" s="49"/>
      <c r="IQO6" s="49"/>
      <c r="IQY6" s="49"/>
      <c r="IRI6" s="49"/>
      <c r="IRS6" s="49"/>
      <c r="ISC6" s="49"/>
      <c r="ISM6" s="49"/>
      <c r="ISW6" s="49"/>
      <c r="ITG6" s="49"/>
      <c r="ITQ6" s="49"/>
      <c r="IUA6" s="49"/>
      <c r="IUK6" s="49"/>
      <c r="IUU6" s="49"/>
      <c r="IVE6" s="49"/>
      <c r="IVO6" s="49"/>
      <c r="IVY6" s="49"/>
      <c r="IWI6" s="49"/>
      <c r="IWS6" s="49"/>
      <c r="IXC6" s="49"/>
      <c r="IXM6" s="49"/>
      <c r="IXW6" s="49"/>
      <c r="IYG6" s="49"/>
      <c r="IYQ6" s="49"/>
      <c r="IZA6" s="49"/>
      <c r="IZK6" s="49"/>
      <c r="IZU6" s="49"/>
      <c r="JAE6" s="49"/>
      <c r="JAO6" s="49"/>
      <c r="JAY6" s="49"/>
      <c r="JBI6" s="49"/>
      <c r="JBS6" s="49"/>
      <c r="JCC6" s="49"/>
      <c r="JCM6" s="49"/>
      <c r="JCW6" s="49"/>
      <c r="JDG6" s="49"/>
      <c r="JDQ6" s="49"/>
      <c r="JEA6" s="49"/>
      <c r="JEK6" s="49"/>
      <c r="JEU6" s="49"/>
      <c r="JFE6" s="49"/>
      <c r="JFO6" s="49"/>
      <c r="JFY6" s="49"/>
      <c r="JGI6" s="49"/>
      <c r="JGS6" s="49"/>
      <c r="JHC6" s="49"/>
      <c r="JHM6" s="49"/>
      <c r="JHW6" s="49"/>
      <c r="JIG6" s="49"/>
      <c r="JIQ6" s="49"/>
      <c r="JJA6" s="49"/>
      <c r="JJK6" s="49"/>
      <c r="JJU6" s="49"/>
      <c r="JKE6" s="49"/>
      <c r="JKO6" s="49"/>
      <c r="JKY6" s="49"/>
      <c r="JLI6" s="49"/>
      <c r="JLS6" s="49"/>
      <c r="JMC6" s="49"/>
      <c r="JMM6" s="49"/>
      <c r="JMW6" s="49"/>
      <c r="JNG6" s="49"/>
      <c r="JNQ6" s="49"/>
      <c r="JOA6" s="49"/>
      <c r="JOK6" s="49"/>
      <c r="JOU6" s="49"/>
      <c r="JPE6" s="49"/>
      <c r="JPO6" s="49"/>
      <c r="JPY6" s="49"/>
      <c r="JQI6" s="49"/>
      <c r="JQS6" s="49"/>
      <c r="JRC6" s="49"/>
      <c r="JRM6" s="49"/>
      <c r="JRW6" s="49"/>
      <c r="JSG6" s="49"/>
      <c r="JSQ6" s="49"/>
      <c r="JTA6" s="49"/>
      <c r="JTK6" s="49"/>
      <c r="JTU6" s="49"/>
      <c r="JUE6" s="49"/>
      <c r="JUO6" s="49"/>
      <c r="JUY6" s="49"/>
      <c r="JVI6" s="49"/>
      <c r="JVS6" s="49"/>
      <c r="JWC6" s="49"/>
      <c r="JWM6" s="49"/>
      <c r="JWW6" s="49"/>
      <c r="JXG6" s="49"/>
      <c r="JXQ6" s="49"/>
      <c r="JYA6" s="49"/>
      <c r="JYK6" s="49"/>
      <c r="JYU6" s="49"/>
      <c r="JZE6" s="49"/>
      <c r="JZO6" s="49"/>
      <c r="JZY6" s="49"/>
      <c r="KAI6" s="49"/>
      <c r="KAS6" s="49"/>
      <c r="KBC6" s="49"/>
      <c r="KBM6" s="49"/>
      <c r="KBW6" s="49"/>
      <c r="KCG6" s="49"/>
      <c r="KCQ6" s="49"/>
      <c r="KDA6" s="49"/>
      <c r="KDK6" s="49"/>
      <c r="KDU6" s="49"/>
      <c r="KEE6" s="49"/>
      <c r="KEO6" s="49"/>
      <c r="KEY6" s="49"/>
      <c r="KFI6" s="49"/>
      <c r="KFS6" s="49"/>
      <c r="KGC6" s="49"/>
      <c r="KGM6" s="49"/>
      <c r="KGW6" s="49"/>
      <c r="KHG6" s="49"/>
      <c r="KHQ6" s="49"/>
      <c r="KIA6" s="49"/>
      <c r="KIK6" s="49"/>
      <c r="KIU6" s="49"/>
      <c r="KJE6" s="49"/>
      <c r="KJO6" s="49"/>
      <c r="KJY6" s="49"/>
      <c r="KKI6" s="49"/>
      <c r="KKS6" s="49"/>
      <c r="KLC6" s="49"/>
      <c r="KLM6" s="49"/>
      <c r="KLW6" s="49"/>
      <c r="KMG6" s="49"/>
      <c r="KMQ6" s="49"/>
      <c r="KNA6" s="49"/>
      <c r="KNK6" s="49"/>
      <c r="KNU6" s="49"/>
      <c r="KOE6" s="49"/>
      <c r="KOO6" s="49"/>
      <c r="KOY6" s="49"/>
      <c r="KPI6" s="49"/>
      <c r="KPS6" s="49"/>
      <c r="KQC6" s="49"/>
      <c r="KQM6" s="49"/>
      <c r="KQW6" s="49"/>
      <c r="KRG6" s="49"/>
      <c r="KRQ6" s="49"/>
      <c r="KSA6" s="49"/>
      <c r="KSK6" s="49"/>
      <c r="KSU6" s="49"/>
      <c r="KTE6" s="49"/>
      <c r="KTO6" s="49"/>
      <c r="KTY6" s="49"/>
      <c r="KUI6" s="49"/>
      <c r="KUS6" s="49"/>
      <c r="KVC6" s="49"/>
      <c r="KVM6" s="49"/>
      <c r="KVW6" s="49"/>
      <c r="KWG6" s="49"/>
      <c r="KWQ6" s="49"/>
      <c r="KXA6" s="49"/>
      <c r="KXK6" s="49"/>
      <c r="KXU6" s="49"/>
      <c r="KYE6" s="49"/>
      <c r="KYO6" s="49"/>
      <c r="KYY6" s="49"/>
      <c r="KZI6" s="49"/>
      <c r="KZS6" s="49"/>
      <c r="LAC6" s="49"/>
      <c r="LAM6" s="49"/>
      <c r="LAW6" s="49"/>
      <c r="LBG6" s="49"/>
      <c r="LBQ6" s="49"/>
      <c r="LCA6" s="49"/>
      <c r="LCK6" s="49"/>
      <c r="LCU6" s="49"/>
      <c r="LDE6" s="49"/>
      <c r="LDO6" s="49"/>
      <c r="LDY6" s="49"/>
      <c r="LEI6" s="49"/>
      <c r="LES6" s="49"/>
      <c r="LFC6" s="49"/>
      <c r="LFM6" s="49"/>
      <c r="LFW6" s="49"/>
      <c r="LGG6" s="49"/>
      <c r="LGQ6" s="49"/>
      <c r="LHA6" s="49"/>
      <c r="LHK6" s="49"/>
      <c r="LHU6" s="49"/>
      <c r="LIE6" s="49"/>
      <c r="LIO6" s="49"/>
      <c r="LIY6" s="49"/>
      <c r="LJI6" s="49"/>
      <c r="LJS6" s="49"/>
      <c r="LKC6" s="49"/>
      <c r="LKM6" s="49"/>
      <c r="LKW6" s="49"/>
      <c r="LLG6" s="49"/>
      <c r="LLQ6" s="49"/>
      <c r="LMA6" s="49"/>
      <c r="LMK6" s="49"/>
      <c r="LMU6" s="49"/>
      <c r="LNE6" s="49"/>
      <c r="LNO6" s="49"/>
      <c r="LNY6" s="49"/>
      <c r="LOI6" s="49"/>
      <c r="LOS6" s="49"/>
      <c r="LPC6" s="49"/>
      <c r="LPM6" s="49"/>
      <c r="LPW6" s="49"/>
      <c r="LQG6" s="49"/>
      <c r="LQQ6" s="49"/>
      <c r="LRA6" s="49"/>
      <c r="LRK6" s="49"/>
      <c r="LRU6" s="49"/>
      <c r="LSE6" s="49"/>
      <c r="LSO6" s="49"/>
      <c r="LSY6" s="49"/>
      <c r="LTI6" s="49"/>
      <c r="LTS6" s="49"/>
      <c r="LUC6" s="49"/>
      <c r="LUM6" s="49"/>
      <c r="LUW6" s="49"/>
      <c r="LVG6" s="49"/>
      <c r="LVQ6" s="49"/>
      <c r="LWA6" s="49"/>
      <c r="LWK6" s="49"/>
      <c r="LWU6" s="49"/>
      <c r="LXE6" s="49"/>
      <c r="LXO6" s="49"/>
      <c r="LXY6" s="49"/>
      <c r="LYI6" s="49"/>
      <c r="LYS6" s="49"/>
      <c r="LZC6" s="49"/>
      <c r="LZM6" s="49"/>
      <c r="LZW6" s="49"/>
      <c r="MAG6" s="49"/>
      <c r="MAQ6" s="49"/>
      <c r="MBA6" s="49"/>
      <c r="MBK6" s="49"/>
      <c r="MBU6" s="49"/>
      <c r="MCE6" s="49"/>
      <c r="MCO6" s="49"/>
      <c r="MCY6" s="49"/>
      <c r="MDI6" s="49"/>
      <c r="MDS6" s="49"/>
      <c r="MEC6" s="49"/>
      <c r="MEM6" s="49"/>
      <c r="MEW6" s="49"/>
      <c r="MFG6" s="49"/>
      <c r="MFQ6" s="49"/>
      <c r="MGA6" s="49"/>
      <c r="MGK6" s="49"/>
      <c r="MGU6" s="49"/>
      <c r="MHE6" s="49"/>
      <c r="MHO6" s="49"/>
      <c r="MHY6" s="49"/>
      <c r="MII6" s="49"/>
      <c r="MIS6" s="49"/>
      <c r="MJC6" s="49"/>
      <c r="MJM6" s="49"/>
      <c r="MJW6" s="49"/>
      <c r="MKG6" s="49"/>
      <c r="MKQ6" s="49"/>
      <c r="MLA6" s="49"/>
      <c r="MLK6" s="49"/>
      <c r="MLU6" s="49"/>
      <c r="MME6" s="49"/>
      <c r="MMO6" s="49"/>
      <c r="MMY6" s="49"/>
      <c r="MNI6" s="49"/>
      <c r="MNS6" s="49"/>
      <c r="MOC6" s="49"/>
      <c r="MOM6" s="49"/>
      <c r="MOW6" s="49"/>
      <c r="MPG6" s="49"/>
      <c r="MPQ6" s="49"/>
      <c r="MQA6" s="49"/>
      <c r="MQK6" s="49"/>
      <c r="MQU6" s="49"/>
      <c r="MRE6" s="49"/>
      <c r="MRO6" s="49"/>
      <c r="MRY6" s="49"/>
      <c r="MSI6" s="49"/>
      <c r="MSS6" s="49"/>
      <c r="MTC6" s="49"/>
      <c r="MTM6" s="49"/>
      <c r="MTW6" s="49"/>
      <c r="MUG6" s="49"/>
      <c r="MUQ6" s="49"/>
      <c r="MVA6" s="49"/>
      <c r="MVK6" s="49"/>
      <c r="MVU6" s="49"/>
      <c r="MWE6" s="49"/>
      <c r="MWO6" s="49"/>
      <c r="MWY6" s="49"/>
      <c r="MXI6" s="49"/>
      <c r="MXS6" s="49"/>
      <c r="MYC6" s="49"/>
      <c r="MYM6" s="49"/>
      <c r="MYW6" s="49"/>
      <c r="MZG6" s="49"/>
      <c r="MZQ6" s="49"/>
      <c r="NAA6" s="49"/>
      <c r="NAK6" s="49"/>
      <c r="NAU6" s="49"/>
      <c r="NBE6" s="49"/>
      <c r="NBO6" s="49"/>
      <c r="NBY6" s="49"/>
      <c r="NCI6" s="49"/>
      <c r="NCS6" s="49"/>
      <c r="NDC6" s="49"/>
      <c r="NDM6" s="49"/>
      <c r="NDW6" s="49"/>
      <c r="NEG6" s="49"/>
      <c r="NEQ6" s="49"/>
      <c r="NFA6" s="49"/>
      <c r="NFK6" s="49"/>
      <c r="NFU6" s="49"/>
      <c r="NGE6" s="49"/>
      <c r="NGO6" s="49"/>
      <c r="NGY6" s="49"/>
      <c r="NHI6" s="49"/>
      <c r="NHS6" s="49"/>
      <c r="NIC6" s="49"/>
      <c r="NIM6" s="49"/>
      <c r="NIW6" s="49"/>
      <c r="NJG6" s="49"/>
      <c r="NJQ6" s="49"/>
      <c r="NKA6" s="49"/>
      <c r="NKK6" s="49"/>
      <c r="NKU6" s="49"/>
      <c r="NLE6" s="49"/>
      <c r="NLO6" s="49"/>
      <c r="NLY6" s="49"/>
      <c r="NMI6" s="49"/>
      <c r="NMS6" s="49"/>
      <c r="NNC6" s="49"/>
      <c r="NNM6" s="49"/>
      <c r="NNW6" s="49"/>
      <c r="NOG6" s="49"/>
      <c r="NOQ6" s="49"/>
      <c r="NPA6" s="49"/>
      <c r="NPK6" s="49"/>
      <c r="NPU6" s="49"/>
      <c r="NQE6" s="49"/>
      <c r="NQO6" s="49"/>
      <c r="NQY6" s="49"/>
      <c r="NRI6" s="49"/>
      <c r="NRS6" s="49"/>
      <c r="NSC6" s="49"/>
      <c r="NSM6" s="49"/>
      <c r="NSW6" s="49"/>
      <c r="NTG6" s="49"/>
      <c r="NTQ6" s="49"/>
      <c r="NUA6" s="49"/>
      <c r="NUK6" s="49"/>
      <c r="NUU6" s="49"/>
      <c r="NVE6" s="49"/>
      <c r="NVO6" s="49"/>
      <c r="NVY6" s="49"/>
      <c r="NWI6" s="49"/>
      <c r="NWS6" s="49"/>
      <c r="NXC6" s="49"/>
      <c r="NXM6" s="49"/>
      <c r="NXW6" s="49"/>
      <c r="NYG6" s="49"/>
      <c r="NYQ6" s="49"/>
      <c r="NZA6" s="49"/>
      <c r="NZK6" s="49"/>
      <c r="NZU6" s="49"/>
      <c r="OAE6" s="49"/>
      <c r="OAO6" s="49"/>
      <c r="OAY6" s="49"/>
      <c r="OBI6" s="49"/>
      <c r="OBS6" s="49"/>
      <c r="OCC6" s="49"/>
      <c r="OCM6" s="49"/>
      <c r="OCW6" s="49"/>
      <c r="ODG6" s="49"/>
      <c r="ODQ6" s="49"/>
      <c r="OEA6" s="49"/>
      <c r="OEK6" s="49"/>
      <c r="OEU6" s="49"/>
      <c r="OFE6" s="49"/>
      <c r="OFO6" s="49"/>
      <c r="OFY6" s="49"/>
      <c r="OGI6" s="49"/>
      <c r="OGS6" s="49"/>
      <c r="OHC6" s="49"/>
      <c r="OHM6" s="49"/>
      <c r="OHW6" s="49"/>
      <c r="OIG6" s="49"/>
      <c r="OIQ6" s="49"/>
      <c r="OJA6" s="49"/>
      <c r="OJK6" s="49"/>
      <c r="OJU6" s="49"/>
      <c r="OKE6" s="49"/>
      <c r="OKO6" s="49"/>
      <c r="OKY6" s="49"/>
      <c r="OLI6" s="49"/>
      <c r="OLS6" s="49"/>
      <c r="OMC6" s="49"/>
      <c r="OMM6" s="49"/>
      <c r="OMW6" s="49"/>
      <c r="ONG6" s="49"/>
      <c r="ONQ6" s="49"/>
      <c r="OOA6" s="49"/>
      <c r="OOK6" s="49"/>
      <c r="OOU6" s="49"/>
      <c r="OPE6" s="49"/>
      <c r="OPO6" s="49"/>
      <c r="OPY6" s="49"/>
      <c r="OQI6" s="49"/>
      <c r="OQS6" s="49"/>
      <c r="ORC6" s="49"/>
      <c r="ORM6" s="49"/>
      <c r="ORW6" s="49"/>
      <c r="OSG6" s="49"/>
      <c r="OSQ6" s="49"/>
      <c r="OTA6" s="49"/>
      <c r="OTK6" s="49"/>
      <c r="OTU6" s="49"/>
      <c r="OUE6" s="49"/>
      <c r="OUO6" s="49"/>
      <c r="OUY6" s="49"/>
      <c r="OVI6" s="49"/>
      <c r="OVS6" s="49"/>
      <c r="OWC6" s="49"/>
      <c r="OWM6" s="49"/>
      <c r="OWW6" s="49"/>
      <c r="OXG6" s="49"/>
      <c r="OXQ6" s="49"/>
      <c r="OYA6" s="49"/>
      <c r="OYK6" s="49"/>
      <c r="OYU6" s="49"/>
      <c r="OZE6" s="49"/>
      <c r="OZO6" s="49"/>
      <c r="OZY6" s="49"/>
      <c r="PAI6" s="49"/>
      <c r="PAS6" s="49"/>
      <c r="PBC6" s="49"/>
      <c r="PBM6" s="49"/>
      <c r="PBW6" s="49"/>
      <c r="PCG6" s="49"/>
      <c r="PCQ6" s="49"/>
      <c r="PDA6" s="49"/>
      <c r="PDK6" s="49"/>
      <c r="PDU6" s="49"/>
      <c r="PEE6" s="49"/>
      <c r="PEO6" s="49"/>
      <c r="PEY6" s="49"/>
      <c r="PFI6" s="49"/>
      <c r="PFS6" s="49"/>
      <c r="PGC6" s="49"/>
      <c r="PGM6" s="49"/>
      <c r="PGW6" s="49"/>
      <c r="PHG6" s="49"/>
      <c r="PHQ6" s="49"/>
      <c r="PIA6" s="49"/>
      <c r="PIK6" s="49"/>
      <c r="PIU6" s="49"/>
      <c r="PJE6" s="49"/>
      <c r="PJO6" s="49"/>
      <c r="PJY6" s="49"/>
      <c r="PKI6" s="49"/>
      <c r="PKS6" s="49"/>
      <c r="PLC6" s="49"/>
      <c r="PLM6" s="49"/>
      <c r="PLW6" s="49"/>
      <c r="PMG6" s="49"/>
      <c r="PMQ6" s="49"/>
      <c r="PNA6" s="49"/>
      <c r="PNK6" s="49"/>
      <c r="PNU6" s="49"/>
      <c r="POE6" s="49"/>
      <c r="POO6" s="49"/>
      <c r="POY6" s="49"/>
      <c r="PPI6" s="49"/>
      <c r="PPS6" s="49"/>
      <c r="PQC6" s="49"/>
      <c r="PQM6" s="49"/>
      <c r="PQW6" s="49"/>
      <c r="PRG6" s="49"/>
      <c r="PRQ6" s="49"/>
      <c r="PSA6" s="49"/>
      <c r="PSK6" s="49"/>
      <c r="PSU6" s="49"/>
      <c r="PTE6" s="49"/>
      <c r="PTO6" s="49"/>
      <c r="PTY6" s="49"/>
      <c r="PUI6" s="49"/>
      <c r="PUS6" s="49"/>
      <c r="PVC6" s="49"/>
      <c r="PVM6" s="49"/>
      <c r="PVW6" s="49"/>
      <c r="PWG6" s="49"/>
      <c r="PWQ6" s="49"/>
      <c r="PXA6" s="49"/>
      <c r="PXK6" s="49"/>
      <c r="PXU6" s="49"/>
      <c r="PYE6" s="49"/>
      <c r="PYO6" s="49"/>
      <c r="PYY6" s="49"/>
      <c r="PZI6" s="49"/>
      <c r="PZS6" s="49"/>
      <c r="QAC6" s="49"/>
      <c r="QAM6" s="49"/>
      <c r="QAW6" s="49"/>
      <c r="QBG6" s="49"/>
      <c r="QBQ6" s="49"/>
      <c r="QCA6" s="49"/>
      <c r="QCK6" s="49"/>
      <c r="QCU6" s="49"/>
      <c r="QDE6" s="49"/>
      <c r="QDO6" s="49"/>
      <c r="QDY6" s="49"/>
      <c r="QEI6" s="49"/>
      <c r="QES6" s="49"/>
      <c r="QFC6" s="49"/>
      <c r="QFM6" s="49"/>
      <c r="QFW6" s="49"/>
      <c r="QGG6" s="49"/>
      <c r="QGQ6" s="49"/>
      <c r="QHA6" s="49"/>
      <c r="QHK6" s="49"/>
      <c r="QHU6" s="49"/>
      <c r="QIE6" s="49"/>
      <c r="QIO6" s="49"/>
      <c r="QIY6" s="49"/>
      <c r="QJI6" s="49"/>
      <c r="QJS6" s="49"/>
      <c r="QKC6" s="49"/>
      <c r="QKM6" s="49"/>
      <c r="QKW6" s="49"/>
      <c r="QLG6" s="49"/>
      <c r="QLQ6" s="49"/>
      <c r="QMA6" s="49"/>
      <c r="QMK6" s="49"/>
      <c r="QMU6" s="49"/>
      <c r="QNE6" s="49"/>
      <c r="QNO6" s="49"/>
      <c r="QNY6" s="49"/>
      <c r="QOI6" s="49"/>
      <c r="QOS6" s="49"/>
      <c r="QPC6" s="49"/>
      <c r="QPM6" s="49"/>
      <c r="QPW6" s="49"/>
      <c r="QQG6" s="49"/>
      <c r="QQQ6" s="49"/>
      <c r="QRA6" s="49"/>
      <c r="QRK6" s="49"/>
      <c r="QRU6" s="49"/>
      <c r="QSE6" s="49"/>
      <c r="QSO6" s="49"/>
      <c r="QSY6" s="49"/>
      <c r="QTI6" s="49"/>
      <c r="QTS6" s="49"/>
      <c r="QUC6" s="49"/>
      <c r="QUM6" s="49"/>
      <c r="QUW6" s="49"/>
      <c r="QVG6" s="49"/>
      <c r="QVQ6" s="49"/>
      <c r="QWA6" s="49"/>
      <c r="QWK6" s="49"/>
      <c r="QWU6" s="49"/>
      <c r="QXE6" s="49"/>
      <c r="QXO6" s="49"/>
      <c r="QXY6" s="49"/>
      <c r="QYI6" s="49"/>
      <c r="QYS6" s="49"/>
      <c r="QZC6" s="49"/>
      <c r="QZM6" s="49"/>
      <c r="QZW6" s="49"/>
      <c r="RAG6" s="49"/>
      <c r="RAQ6" s="49"/>
      <c r="RBA6" s="49"/>
      <c r="RBK6" s="49"/>
      <c r="RBU6" s="49"/>
      <c r="RCE6" s="49"/>
      <c r="RCO6" s="49"/>
      <c r="RCY6" s="49"/>
      <c r="RDI6" s="49"/>
      <c r="RDS6" s="49"/>
      <c r="REC6" s="49"/>
      <c r="REM6" s="49"/>
      <c r="REW6" s="49"/>
      <c r="RFG6" s="49"/>
      <c r="RFQ6" s="49"/>
      <c r="RGA6" s="49"/>
      <c r="RGK6" s="49"/>
      <c r="RGU6" s="49"/>
      <c r="RHE6" s="49"/>
      <c r="RHO6" s="49"/>
      <c r="RHY6" s="49"/>
      <c r="RII6" s="49"/>
      <c r="RIS6" s="49"/>
      <c r="RJC6" s="49"/>
      <c r="RJM6" s="49"/>
      <c r="RJW6" s="49"/>
      <c r="RKG6" s="49"/>
      <c r="RKQ6" s="49"/>
      <c r="RLA6" s="49"/>
      <c r="RLK6" s="49"/>
      <c r="RLU6" s="49"/>
      <c r="RME6" s="49"/>
      <c r="RMO6" s="49"/>
      <c r="RMY6" s="49"/>
      <c r="RNI6" s="49"/>
      <c r="RNS6" s="49"/>
      <c r="ROC6" s="49"/>
      <c r="ROM6" s="49"/>
      <c r="ROW6" s="49"/>
      <c r="RPG6" s="49"/>
      <c r="RPQ6" s="49"/>
      <c r="RQA6" s="49"/>
      <c r="RQK6" s="49"/>
      <c r="RQU6" s="49"/>
      <c r="RRE6" s="49"/>
      <c r="RRO6" s="49"/>
      <c r="RRY6" s="49"/>
      <c r="RSI6" s="49"/>
      <c r="RSS6" s="49"/>
      <c r="RTC6" s="49"/>
      <c r="RTM6" s="49"/>
      <c r="RTW6" s="49"/>
      <c r="RUG6" s="49"/>
      <c r="RUQ6" s="49"/>
      <c r="RVA6" s="49"/>
      <c r="RVK6" s="49"/>
      <c r="RVU6" s="49"/>
      <c r="RWE6" s="49"/>
      <c r="RWO6" s="49"/>
      <c r="RWY6" s="49"/>
      <c r="RXI6" s="49"/>
      <c r="RXS6" s="49"/>
      <c r="RYC6" s="49"/>
      <c r="RYM6" s="49"/>
      <c r="RYW6" s="49"/>
      <c r="RZG6" s="49"/>
      <c r="RZQ6" s="49"/>
      <c r="SAA6" s="49"/>
      <c r="SAK6" s="49"/>
      <c r="SAU6" s="49"/>
      <c r="SBE6" s="49"/>
      <c r="SBO6" s="49"/>
      <c r="SBY6" s="49"/>
      <c r="SCI6" s="49"/>
      <c r="SCS6" s="49"/>
      <c r="SDC6" s="49"/>
      <c r="SDM6" s="49"/>
      <c r="SDW6" s="49"/>
      <c r="SEG6" s="49"/>
      <c r="SEQ6" s="49"/>
      <c r="SFA6" s="49"/>
      <c r="SFK6" s="49"/>
      <c r="SFU6" s="49"/>
      <c r="SGE6" s="49"/>
      <c r="SGO6" s="49"/>
      <c r="SGY6" s="49"/>
      <c r="SHI6" s="49"/>
      <c r="SHS6" s="49"/>
      <c r="SIC6" s="49"/>
      <c r="SIM6" s="49"/>
      <c r="SIW6" s="49"/>
      <c r="SJG6" s="49"/>
      <c r="SJQ6" s="49"/>
      <c r="SKA6" s="49"/>
      <c r="SKK6" s="49"/>
      <c r="SKU6" s="49"/>
      <c r="SLE6" s="49"/>
      <c r="SLO6" s="49"/>
      <c r="SLY6" s="49"/>
      <c r="SMI6" s="49"/>
      <c r="SMS6" s="49"/>
      <c r="SNC6" s="49"/>
      <c r="SNM6" s="49"/>
      <c r="SNW6" s="49"/>
      <c r="SOG6" s="49"/>
      <c r="SOQ6" s="49"/>
      <c r="SPA6" s="49"/>
      <c r="SPK6" s="49"/>
      <c r="SPU6" s="49"/>
      <c r="SQE6" s="49"/>
      <c r="SQO6" s="49"/>
      <c r="SQY6" s="49"/>
      <c r="SRI6" s="49"/>
      <c r="SRS6" s="49"/>
      <c r="SSC6" s="49"/>
      <c r="SSM6" s="49"/>
      <c r="SSW6" s="49"/>
      <c r="STG6" s="49"/>
      <c r="STQ6" s="49"/>
      <c r="SUA6" s="49"/>
      <c r="SUK6" s="49"/>
      <c r="SUU6" s="49"/>
      <c r="SVE6" s="49"/>
      <c r="SVO6" s="49"/>
      <c r="SVY6" s="49"/>
      <c r="SWI6" s="49"/>
      <c r="SWS6" s="49"/>
      <c r="SXC6" s="49"/>
      <c r="SXM6" s="49"/>
      <c r="SXW6" s="49"/>
      <c r="SYG6" s="49"/>
      <c r="SYQ6" s="49"/>
      <c r="SZA6" s="49"/>
      <c r="SZK6" s="49"/>
      <c r="SZU6" s="49"/>
      <c r="TAE6" s="49"/>
      <c r="TAO6" s="49"/>
      <c r="TAY6" s="49"/>
      <c r="TBI6" s="49"/>
      <c r="TBS6" s="49"/>
      <c r="TCC6" s="49"/>
      <c r="TCM6" s="49"/>
      <c r="TCW6" s="49"/>
      <c r="TDG6" s="49"/>
      <c r="TDQ6" s="49"/>
      <c r="TEA6" s="49"/>
      <c r="TEK6" s="49"/>
      <c r="TEU6" s="49"/>
      <c r="TFE6" s="49"/>
      <c r="TFO6" s="49"/>
      <c r="TFY6" s="49"/>
      <c r="TGI6" s="49"/>
      <c r="TGS6" s="49"/>
      <c r="THC6" s="49"/>
      <c r="THM6" s="49"/>
      <c r="THW6" s="49"/>
      <c r="TIG6" s="49"/>
      <c r="TIQ6" s="49"/>
      <c r="TJA6" s="49"/>
      <c r="TJK6" s="49"/>
      <c r="TJU6" s="49"/>
      <c r="TKE6" s="49"/>
      <c r="TKO6" s="49"/>
      <c r="TKY6" s="49"/>
      <c r="TLI6" s="49"/>
      <c r="TLS6" s="49"/>
      <c r="TMC6" s="49"/>
      <c r="TMM6" s="49"/>
      <c r="TMW6" s="49"/>
      <c r="TNG6" s="49"/>
      <c r="TNQ6" s="49"/>
      <c r="TOA6" s="49"/>
      <c r="TOK6" s="49"/>
      <c r="TOU6" s="49"/>
      <c r="TPE6" s="49"/>
      <c r="TPO6" s="49"/>
      <c r="TPY6" s="49"/>
      <c r="TQI6" s="49"/>
      <c r="TQS6" s="49"/>
      <c r="TRC6" s="49"/>
      <c r="TRM6" s="49"/>
      <c r="TRW6" s="49"/>
      <c r="TSG6" s="49"/>
      <c r="TSQ6" s="49"/>
      <c r="TTA6" s="49"/>
      <c r="TTK6" s="49"/>
      <c r="TTU6" s="49"/>
      <c r="TUE6" s="49"/>
      <c r="TUO6" s="49"/>
      <c r="TUY6" s="49"/>
      <c r="TVI6" s="49"/>
      <c r="TVS6" s="49"/>
      <c r="TWC6" s="49"/>
      <c r="TWM6" s="49"/>
      <c r="TWW6" s="49"/>
      <c r="TXG6" s="49"/>
      <c r="TXQ6" s="49"/>
      <c r="TYA6" s="49"/>
      <c r="TYK6" s="49"/>
      <c r="TYU6" s="49"/>
      <c r="TZE6" s="49"/>
      <c r="TZO6" s="49"/>
      <c r="TZY6" s="49"/>
      <c r="UAI6" s="49"/>
      <c r="UAS6" s="49"/>
      <c r="UBC6" s="49"/>
      <c r="UBM6" s="49"/>
      <c r="UBW6" s="49"/>
      <c r="UCG6" s="49"/>
      <c r="UCQ6" s="49"/>
      <c r="UDA6" s="49"/>
      <c r="UDK6" s="49"/>
      <c r="UDU6" s="49"/>
      <c r="UEE6" s="49"/>
      <c r="UEO6" s="49"/>
      <c r="UEY6" s="49"/>
      <c r="UFI6" s="49"/>
      <c r="UFS6" s="49"/>
      <c r="UGC6" s="49"/>
      <c r="UGM6" s="49"/>
      <c r="UGW6" s="49"/>
      <c r="UHG6" s="49"/>
      <c r="UHQ6" s="49"/>
      <c r="UIA6" s="49"/>
      <c r="UIK6" s="49"/>
      <c r="UIU6" s="49"/>
      <c r="UJE6" s="49"/>
      <c r="UJO6" s="49"/>
      <c r="UJY6" s="49"/>
      <c r="UKI6" s="49"/>
      <c r="UKS6" s="49"/>
      <c r="ULC6" s="49"/>
      <c r="ULM6" s="49"/>
      <c r="ULW6" s="49"/>
      <c r="UMG6" s="49"/>
      <c r="UMQ6" s="49"/>
      <c r="UNA6" s="49"/>
      <c r="UNK6" s="49"/>
      <c r="UNU6" s="49"/>
      <c r="UOE6" s="49"/>
      <c r="UOO6" s="49"/>
      <c r="UOY6" s="49"/>
      <c r="UPI6" s="49"/>
      <c r="UPS6" s="49"/>
      <c r="UQC6" s="49"/>
      <c r="UQM6" s="49"/>
      <c r="UQW6" s="49"/>
      <c r="URG6" s="49"/>
      <c r="URQ6" s="49"/>
      <c r="USA6" s="49"/>
      <c r="USK6" s="49"/>
      <c r="USU6" s="49"/>
      <c r="UTE6" s="49"/>
      <c r="UTO6" s="49"/>
      <c r="UTY6" s="49"/>
      <c r="UUI6" s="49"/>
      <c r="UUS6" s="49"/>
      <c r="UVC6" s="49"/>
      <c r="UVM6" s="49"/>
      <c r="UVW6" s="49"/>
      <c r="UWG6" s="49"/>
      <c r="UWQ6" s="49"/>
      <c r="UXA6" s="49"/>
      <c r="UXK6" s="49"/>
      <c r="UXU6" s="49"/>
      <c r="UYE6" s="49"/>
      <c r="UYO6" s="49"/>
      <c r="UYY6" s="49"/>
      <c r="UZI6" s="49"/>
      <c r="UZS6" s="49"/>
      <c r="VAC6" s="49"/>
      <c r="VAM6" s="49"/>
      <c r="VAW6" s="49"/>
      <c r="VBG6" s="49"/>
      <c r="VBQ6" s="49"/>
      <c r="VCA6" s="49"/>
      <c r="VCK6" s="49"/>
      <c r="VCU6" s="49"/>
      <c r="VDE6" s="49"/>
      <c r="VDO6" s="49"/>
      <c r="VDY6" s="49"/>
      <c r="VEI6" s="49"/>
      <c r="VES6" s="49"/>
      <c r="VFC6" s="49"/>
      <c r="VFM6" s="49"/>
      <c r="VFW6" s="49"/>
      <c r="VGG6" s="49"/>
      <c r="VGQ6" s="49"/>
      <c r="VHA6" s="49"/>
      <c r="VHK6" s="49"/>
      <c r="VHU6" s="49"/>
      <c r="VIE6" s="49"/>
      <c r="VIO6" s="49"/>
      <c r="VIY6" s="49"/>
      <c r="VJI6" s="49"/>
      <c r="VJS6" s="49"/>
      <c r="VKC6" s="49"/>
      <c r="VKM6" s="49"/>
      <c r="VKW6" s="49"/>
      <c r="VLG6" s="49"/>
      <c r="VLQ6" s="49"/>
      <c r="VMA6" s="49"/>
      <c r="VMK6" s="49"/>
      <c r="VMU6" s="49"/>
      <c r="VNE6" s="49"/>
      <c r="VNO6" s="49"/>
      <c r="VNY6" s="49"/>
      <c r="VOI6" s="49"/>
      <c r="VOS6" s="49"/>
      <c r="VPC6" s="49"/>
      <c r="VPM6" s="49"/>
      <c r="VPW6" s="49"/>
      <c r="VQG6" s="49"/>
      <c r="VQQ6" s="49"/>
      <c r="VRA6" s="49"/>
      <c r="VRK6" s="49"/>
      <c r="VRU6" s="49"/>
      <c r="VSE6" s="49"/>
      <c r="VSO6" s="49"/>
      <c r="VSY6" s="49"/>
      <c r="VTI6" s="49"/>
      <c r="VTS6" s="49"/>
      <c r="VUC6" s="49"/>
      <c r="VUM6" s="49"/>
      <c r="VUW6" s="49"/>
      <c r="VVG6" s="49"/>
      <c r="VVQ6" s="49"/>
      <c r="VWA6" s="49"/>
      <c r="VWK6" s="49"/>
      <c r="VWU6" s="49"/>
      <c r="VXE6" s="49"/>
      <c r="VXO6" s="49"/>
      <c r="VXY6" s="49"/>
      <c r="VYI6" s="49"/>
      <c r="VYS6" s="49"/>
      <c r="VZC6" s="49"/>
      <c r="VZM6" s="49"/>
      <c r="VZW6" s="49"/>
      <c r="WAG6" s="49"/>
      <c r="WAQ6" s="49"/>
      <c r="WBA6" s="49"/>
      <c r="WBK6" s="49"/>
      <c r="WBU6" s="49"/>
      <c r="WCE6" s="49"/>
      <c r="WCO6" s="49"/>
      <c r="WCY6" s="49"/>
      <c r="WDI6" s="49"/>
      <c r="WDS6" s="49"/>
      <c r="WEC6" s="49"/>
      <c r="WEM6" s="49"/>
      <c r="WEW6" s="49"/>
      <c r="WFG6" s="49"/>
      <c r="WFQ6" s="49"/>
      <c r="WGA6" s="49"/>
      <c r="WGK6" s="49"/>
      <c r="WGU6" s="49"/>
      <c r="WHE6" s="49"/>
      <c r="WHO6" s="49"/>
      <c r="WHY6" s="49"/>
      <c r="WII6" s="49"/>
      <c r="WIS6" s="49"/>
      <c r="WJC6" s="49"/>
      <c r="WJM6" s="49"/>
      <c r="WJW6" s="49"/>
      <c r="WKG6" s="49"/>
      <c r="WKQ6" s="49"/>
      <c r="WLA6" s="49"/>
      <c r="WLK6" s="49"/>
      <c r="WLU6" s="49"/>
      <c r="WME6" s="49"/>
      <c r="WMO6" s="49"/>
      <c r="WMY6" s="49"/>
      <c r="WNI6" s="49"/>
      <c r="WNS6" s="49"/>
      <c r="WOC6" s="49"/>
      <c r="WOM6" s="49"/>
      <c r="WOW6" s="49"/>
      <c r="WPG6" s="49"/>
      <c r="WPQ6" s="49"/>
      <c r="WQA6" s="49"/>
      <c r="WQK6" s="49"/>
      <c r="WQU6" s="49"/>
      <c r="WRE6" s="49"/>
      <c r="WRO6" s="49"/>
      <c r="WRY6" s="49"/>
      <c r="WSI6" s="49"/>
      <c r="WSS6" s="49"/>
      <c r="WTC6" s="49"/>
      <c r="WTM6" s="49"/>
      <c r="WTW6" s="49"/>
      <c r="WUG6" s="49"/>
      <c r="WUQ6" s="49"/>
      <c r="WVA6" s="49"/>
      <c r="WVK6" s="49"/>
      <c r="WVU6" s="49"/>
      <c r="WWE6" s="49"/>
      <c r="WWO6" s="49"/>
      <c r="WWY6" s="49"/>
      <c r="WXI6" s="49"/>
      <c r="WXS6" s="49"/>
      <c r="WYC6" s="49"/>
      <c r="WYM6" s="49"/>
      <c r="WYW6" s="49"/>
      <c r="WZG6" s="49"/>
      <c r="WZQ6" s="49"/>
      <c r="XAA6" s="49"/>
      <c r="XAK6" s="49"/>
      <c r="XAU6" s="49"/>
      <c r="XBE6" s="49"/>
      <c r="XBO6" s="49"/>
      <c r="XBY6" s="49"/>
      <c r="XCI6" s="49"/>
      <c r="XCS6" s="49"/>
      <c r="XDC6" s="49"/>
      <c r="XDM6" s="49"/>
      <c r="XDW6" s="49"/>
      <c r="XEG6" s="49"/>
      <c r="XEQ6" s="49"/>
      <c r="XFA6" s="49"/>
    </row>
    <row r="7" spans="1:1021 1030:2041 2050:3071 3080:4091 4100:6141 6150:7161 7170:8191 8200:9211 9220:11261 11270:12281 12290:13311 13320:14331 14340:16381" s="59" customFormat="1" x14ac:dyDescent="0.35">
      <c r="A7" s="48"/>
      <c r="K7" s="69"/>
      <c r="U7" s="64"/>
      <c r="AE7" s="48"/>
      <c r="AO7" s="48"/>
      <c r="AY7" s="48"/>
      <c r="BI7" s="48"/>
      <c r="BS7" s="48"/>
      <c r="CC7" s="48"/>
      <c r="CM7" s="48"/>
      <c r="CW7" s="48"/>
      <c r="DG7" s="48"/>
      <c r="DQ7" s="48"/>
      <c r="EA7" s="48"/>
      <c r="EK7" s="48"/>
      <c r="EU7" s="48"/>
      <c r="FE7" s="48"/>
      <c r="FO7" s="48"/>
      <c r="FY7" s="48"/>
      <c r="GI7" s="48"/>
      <c r="GS7" s="48"/>
      <c r="HC7" s="48"/>
      <c r="HM7" s="48"/>
      <c r="HW7" s="48"/>
      <c r="IG7" s="48"/>
      <c r="IQ7" s="48"/>
      <c r="JA7" s="48"/>
      <c r="JK7" s="48"/>
      <c r="JU7" s="48"/>
      <c r="KE7" s="48"/>
      <c r="KO7" s="48"/>
      <c r="KY7" s="48"/>
      <c r="LI7" s="48"/>
      <c r="LS7" s="48"/>
      <c r="MC7" s="48"/>
      <c r="MM7" s="48"/>
      <c r="MW7" s="48"/>
      <c r="NG7" s="48"/>
      <c r="NQ7" s="48"/>
      <c r="OA7" s="48"/>
      <c r="OK7" s="48"/>
      <c r="OU7" s="48"/>
      <c r="PE7" s="48"/>
      <c r="PO7" s="48"/>
      <c r="PY7" s="48"/>
      <c r="QI7" s="48"/>
      <c r="QS7" s="48"/>
      <c r="RC7" s="48"/>
      <c r="RM7" s="48"/>
      <c r="RW7" s="48"/>
      <c r="SG7" s="48"/>
      <c r="SQ7" s="48"/>
      <c r="TA7" s="48"/>
      <c r="TK7" s="48"/>
      <c r="TU7" s="48"/>
      <c r="UE7" s="48"/>
      <c r="UO7" s="48"/>
      <c r="UY7" s="48"/>
      <c r="VI7" s="48"/>
      <c r="VS7" s="48"/>
      <c r="WC7" s="48"/>
      <c r="WM7" s="48"/>
      <c r="WW7" s="48"/>
      <c r="XG7" s="48"/>
      <c r="XQ7" s="48"/>
      <c r="YA7" s="48"/>
      <c r="YK7" s="48"/>
      <c r="YU7" s="48"/>
      <c r="ZE7" s="48"/>
      <c r="ZO7" s="48"/>
      <c r="ZY7" s="48"/>
      <c r="AAI7" s="48"/>
      <c r="AAS7" s="48"/>
      <c r="ABC7" s="48"/>
      <c r="ABM7" s="48"/>
      <c r="ABW7" s="48"/>
      <c r="ACG7" s="48"/>
      <c r="ACQ7" s="48"/>
      <c r="ADA7" s="48"/>
      <c r="ADK7" s="48"/>
      <c r="ADU7" s="48"/>
      <c r="AEE7" s="48"/>
      <c r="AEO7" s="48"/>
      <c r="AEY7" s="48"/>
      <c r="AFI7" s="48"/>
      <c r="AFS7" s="48"/>
      <c r="AGC7" s="48"/>
      <c r="AGM7" s="48"/>
      <c r="AGW7" s="48"/>
      <c r="AHG7" s="48"/>
      <c r="AHQ7" s="48"/>
      <c r="AIA7" s="48"/>
      <c r="AIK7" s="48"/>
      <c r="AIU7" s="48"/>
      <c r="AJE7" s="48"/>
      <c r="AJO7" s="48"/>
      <c r="AJY7" s="48"/>
      <c r="AKI7" s="48"/>
      <c r="AKS7" s="48"/>
      <c r="ALC7" s="48"/>
      <c r="ALM7" s="48"/>
      <c r="ALW7" s="48"/>
      <c r="AMG7" s="48"/>
      <c r="AMQ7" s="48"/>
      <c r="ANA7" s="48"/>
      <c r="ANK7" s="48"/>
      <c r="ANU7" s="48"/>
      <c r="AOE7" s="48"/>
      <c r="AOO7" s="48"/>
      <c r="AOY7" s="48"/>
      <c r="API7" s="48"/>
      <c r="APS7" s="48"/>
      <c r="AQC7" s="48"/>
      <c r="AQM7" s="48"/>
      <c r="AQW7" s="48"/>
      <c r="ARG7" s="48"/>
      <c r="ARQ7" s="48"/>
      <c r="ASA7" s="48"/>
      <c r="ASK7" s="48"/>
      <c r="ASU7" s="48"/>
      <c r="ATE7" s="48"/>
      <c r="ATO7" s="48"/>
      <c r="ATY7" s="48"/>
      <c r="AUI7" s="48"/>
      <c r="AUS7" s="48"/>
      <c r="AVC7" s="48"/>
      <c r="AVM7" s="48"/>
      <c r="AVW7" s="48"/>
      <c r="AWG7" s="48"/>
      <c r="AWQ7" s="48"/>
      <c r="AXA7" s="48"/>
      <c r="AXK7" s="48"/>
      <c r="AXU7" s="48"/>
      <c r="AYE7" s="48"/>
      <c r="AYO7" s="48"/>
      <c r="AYY7" s="48"/>
      <c r="AZI7" s="48"/>
      <c r="AZS7" s="48"/>
      <c r="BAC7" s="48"/>
      <c r="BAM7" s="48"/>
      <c r="BAW7" s="48"/>
      <c r="BBG7" s="48"/>
      <c r="BBQ7" s="48"/>
      <c r="BCA7" s="48"/>
      <c r="BCK7" s="48"/>
      <c r="BCU7" s="48"/>
      <c r="BDE7" s="48"/>
      <c r="BDO7" s="48"/>
      <c r="BDY7" s="48"/>
      <c r="BEI7" s="48"/>
      <c r="BES7" s="48"/>
      <c r="BFC7" s="48"/>
      <c r="BFM7" s="48"/>
      <c r="BFW7" s="48"/>
      <c r="BGG7" s="48"/>
      <c r="BGQ7" s="48"/>
      <c r="BHA7" s="48"/>
      <c r="BHK7" s="48"/>
      <c r="BHU7" s="48"/>
      <c r="BIE7" s="48"/>
      <c r="BIO7" s="48"/>
      <c r="BIY7" s="48"/>
      <c r="BJI7" s="48"/>
      <c r="BJS7" s="48"/>
      <c r="BKC7" s="48"/>
      <c r="BKM7" s="48"/>
      <c r="BKW7" s="48"/>
      <c r="BLG7" s="48"/>
      <c r="BLQ7" s="48"/>
      <c r="BMA7" s="48"/>
      <c r="BMK7" s="48"/>
      <c r="BMU7" s="48"/>
      <c r="BNE7" s="48"/>
      <c r="BNO7" s="48"/>
      <c r="BNY7" s="48"/>
      <c r="BOI7" s="48"/>
      <c r="BOS7" s="48"/>
      <c r="BPC7" s="48"/>
      <c r="BPM7" s="48"/>
      <c r="BPW7" s="48"/>
      <c r="BQG7" s="48"/>
      <c r="BQQ7" s="48"/>
      <c r="BRA7" s="48"/>
      <c r="BRK7" s="48"/>
      <c r="BRU7" s="48"/>
      <c r="BSE7" s="48"/>
      <c r="BSO7" s="48"/>
      <c r="BSY7" s="48"/>
      <c r="BTI7" s="48"/>
      <c r="BTS7" s="48"/>
      <c r="BUC7" s="48"/>
      <c r="BUM7" s="48"/>
      <c r="BUW7" s="48"/>
      <c r="BVG7" s="48"/>
      <c r="BVQ7" s="48"/>
      <c r="BWA7" s="48"/>
      <c r="BWK7" s="48"/>
      <c r="BWU7" s="48"/>
      <c r="BXE7" s="48"/>
      <c r="BXO7" s="48"/>
      <c r="BXY7" s="48"/>
      <c r="BYI7" s="48"/>
      <c r="BYS7" s="48"/>
      <c r="BZC7" s="48"/>
      <c r="BZM7" s="48"/>
      <c r="BZW7" s="48"/>
      <c r="CAG7" s="48"/>
      <c r="CAQ7" s="48"/>
      <c r="CBA7" s="48"/>
      <c r="CBK7" s="48"/>
      <c r="CBU7" s="48"/>
      <c r="CCE7" s="48"/>
      <c r="CCO7" s="48"/>
      <c r="CCY7" s="48"/>
      <c r="CDI7" s="48"/>
      <c r="CDS7" s="48"/>
      <c r="CEC7" s="48"/>
      <c r="CEM7" s="48"/>
      <c r="CEW7" s="48"/>
      <c r="CFG7" s="48"/>
      <c r="CFQ7" s="48"/>
      <c r="CGA7" s="48"/>
      <c r="CGK7" s="48"/>
      <c r="CGU7" s="48"/>
      <c r="CHE7" s="48"/>
      <c r="CHO7" s="48"/>
      <c r="CHY7" s="48"/>
      <c r="CII7" s="48"/>
      <c r="CIS7" s="48"/>
      <c r="CJC7" s="48"/>
      <c r="CJM7" s="48"/>
      <c r="CJW7" s="48"/>
      <c r="CKG7" s="48"/>
      <c r="CKQ7" s="48"/>
      <c r="CLA7" s="48"/>
      <c r="CLK7" s="48"/>
      <c r="CLU7" s="48"/>
      <c r="CME7" s="48"/>
      <c r="CMO7" s="48"/>
      <c r="CMY7" s="48"/>
      <c r="CNI7" s="48"/>
      <c r="CNS7" s="48"/>
      <c r="COC7" s="48"/>
      <c r="COM7" s="48"/>
      <c r="COW7" s="48"/>
      <c r="CPG7" s="48"/>
      <c r="CPQ7" s="48"/>
      <c r="CQA7" s="48"/>
      <c r="CQK7" s="48"/>
      <c r="CQU7" s="48"/>
      <c r="CRE7" s="48"/>
      <c r="CRO7" s="48"/>
      <c r="CRY7" s="48"/>
      <c r="CSI7" s="48"/>
      <c r="CSS7" s="48"/>
      <c r="CTC7" s="48"/>
      <c r="CTM7" s="48"/>
      <c r="CTW7" s="48"/>
      <c r="CUG7" s="48"/>
      <c r="CUQ7" s="48"/>
      <c r="CVA7" s="48"/>
      <c r="CVK7" s="48"/>
      <c r="CVU7" s="48"/>
      <c r="CWE7" s="48"/>
      <c r="CWO7" s="48"/>
      <c r="CWY7" s="48"/>
      <c r="CXI7" s="48"/>
      <c r="CXS7" s="48"/>
      <c r="CYC7" s="48"/>
      <c r="CYM7" s="48"/>
      <c r="CYW7" s="48"/>
      <c r="CZG7" s="48"/>
      <c r="CZQ7" s="48"/>
      <c r="DAA7" s="48"/>
      <c r="DAK7" s="48"/>
      <c r="DAU7" s="48"/>
      <c r="DBE7" s="48"/>
      <c r="DBO7" s="48"/>
      <c r="DBY7" s="48"/>
      <c r="DCI7" s="48"/>
      <c r="DCS7" s="48"/>
      <c r="DDC7" s="48"/>
      <c r="DDM7" s="48"/>
      <c r="DDW7" s="48"/>
      <c r="DEG7" s="48"/>
      <c r="DEQ7" s="48"/>
      <c r="DFA7" s="48"/>
      <c r="DFK7" s="48"/>
      <c r="DFU7" s="48"/>
      <c r="DGE7" s="48"/>
      <c r="DGO7" s="48"/>
      <c r="DGY7" s="48"/>
      <c r="DHI7" s="48"/>
      <c r="DHS7" s="48"/>
      <c r="DIC7" s="48"/>
      <c r="DIM7" s="48"/>
      <c r="DIW7" s="48"/>
      <c r="DJG7" s="48"/>
      <c r="DJQ7" s="48"/>
      <c r="DKA7" s="48"/>
      <c r="DKK7" s="48"/>
      <c r="DKU7" s="48"/>
      <c r="DLE7" s="48"/>
      <c r="DLO7" s="48"/>
      <c r="DLY7" s="48"/>
      <c r="DMI7" s="48"/>
      <c r="DMS7" s="48"/>
      <c r="DNC7" s="48"/>
      <c r="DNM7" s="48"/>
      <c r="DNW7" s="48"/>
      <c r="DOG7" s="48"/>
      <c r="DOQ7" s="48"/>
      <c r="DPA7" s="48"/>
      <c r="DPK7" s="48"/>
      <c r="DPU7" s="48"/>
      <c r="DQE7" s="48"/>
      <c r="DQO7" s="48"/>
      <c r="DQY7" s="48"/>
      <c r="DRI7" s="48"/>
      <c r="DRS7" s="48"/>
      <c r="DSC7" s="48"/>
      <c r="DSM7" s="48"/>
      <c r="DSW7" s="48"/>
      <c r="DTG7" s="48"/>
      <c r="DTQ7" s="48"/>
      <c r="DUA7" s="48"/>
      <c r="DUK7" s="48"/>
      <c r="DUU7" s="48"/>
      <c r="DVE7" s="48"/>
      <c r="DVO7" s="48"/>
      <c r="DVY7" s="48"/>
      <c r="DWI7" s="48"/>
      <c r="DWS7" s="48"/>
      <c r="DXC7" s="48"/>
      <c r="DXM7" s="48"/>
      <c r="DXW7" s="48"/>
      <c r="DYG7" s="48"/>
      <c r="DYQ7" s="48"/>
      <c r="DZA7" s="48"/>
      <c r="DZK7" s="48"/>
      <c r="DZU7" s="48"/>
      <c r="EAE7" s="48"/>
      <c r="EAO7" s="48"/>
      <c r="EAY7" s="48"/>
      <c r="EBI7" s="48"/>
      <c r="EBS7" s="48"/>
      <c r="ECC7" s="48"/>
      <c r="ECM7" s="48"/>
      <c r="ECW7" s="48"/>
      <c r="EDG7" s="48"/>
      <c r="EDQ7" s="48"/>
      <c r="EEA7" s="48"/>
      <c r="EEK7" s="48"/>
      <c r="EEU7" s="48"/>
      <c r="EFE7" s="48"/>
      <c r="EFO7" s="48"/>
      <c r="EFY7" s="48"/>
      <c r="EGI7" s="48"/>
      <c r="EGS7" s="48"/>
      <c r="EHC7" s="48"/>
      <c r="EHM7" s="48"/>
      <c r="EHW7" s="48"/>
      <c r="EIG7" s="48"/>
      <c r="EIQ7" s="48"/>
      <c r="EJA7" s="48"/>
      <c r="EJK7" s="48"/>
      <c r="EJU7" s="48"/>
      <c r="EKE7" s="48"/>
      <c r="EKO7" s="48"/>
      <c r="EKY7" s="48"/>
      <c r="ELI7" s="48"/>
      <c r="ELS7" s="48"/>
      <c r="EMC7" s="48"/>
      <c r="EMM7" s="48"/>
      <c r="EMW7" s="48"/>
      <c r="ENG7" s="48"/>
      <c r="ENQ7" s="48"/>
      <c r="EOA7" s="48"/>
      <c r="EOK7" s="48"/>
      <c r="EOU7" s="48"/>
      <c r="EPE7" s="48"/>
      <c r="EPO7" s="48"/>
      <c r="EPY7" s="48"/>
      <c r="EQI7" s="48"/>
      <c r="EQS7" s="48"/>
      <c r="ERC7" s="48"/>
      <c r="ERM7" s="48"/>
      <c r="ERW7" s="48"/>
      <c r="ESG7" s="48"/>
      <c r="ESQ7" s="48"/>
      <c r="ETA7" s="48"/>
      <c r="ETK7" s="48"/>
      <c r="ETU7" s="48"/>
      <c r="EUE7" s="48"/>
      <c r="EUO7" s="48"/>
      <c r="EUY7" s="48"/>
      <c r="EVI7" s="48"/>
      <c r="EVS7" s="48"/>
      <c r="EWC7" s="48"/>
      <c r="EWM7" s="48"/>
      <c r="EWW7" s="48"/>
      <c r="EXG7" s="48"/>
      <c r="EXQ7" s="48"/>
      <c r="EYA7" s="48"/>
      <c r="EYK7" s="48"/>
      <c r="EYU7" s="48"/>
      <c r="EZE7" s="48"/>
      <c r="EZO7" s="48"/>
      <c r="EZY7" s="48"/>
      <c r="FAI7" s="48"/>
      <c r="FAS7" s="48"/>
      <c r="FBC7" s="48"/>
      <c r="FBM7" s="48"/>
      <c r="FBW7" s="48"/>
      <c r="FCG7" s="48"/>
      <c r="FCQ7" s="48"/>
      <c r="FDA7" s="48"/>
      <c r="FDK7" s="48"/>
      <c r="FDU7" s="48"/>
      <c r="FEE7" s="48"/>
      <c r="FEO7" s="48"/>
      <c r="FEY7" s="48"/>
      <c r="FFI7" s="48"/>
      <c r="FFS7" s="48"/>
      <c r="FGC7" s="48"/>
      <c r="FGM7" s="48"/>
      <c r="FGW7" s="48"/>
      <c r="FHG7" s="48"/>
      <c r="FHQ7" s="48"/>
      <c r="FIA7" s="48"/>
      <c r="FIK7" s="48"/>
      <c r="FIU7" s="48"/>
      <c r="FJE7" s="48"/>
      <c r="FJO7" s="48"/>
      <c r="FJY7" s="48"/>
      <c r="FKI7" s="48"/>
      <c r="FKS7" s="48"/>
      <c r="FLC7" s="48"/>
      <c r="FLM7" s="48"/>
      <c r="FLW7" s="48"/>
      <c r="FMG7" s="48"/>
      <c r="FMQ7" s="48"/>
      <c r="FNA7" s="48"/>
      <c r="FNK7" s="48"/>
      <c r="FNU7" s="48"/>
      <c r="FOE7" s="48"/>
      <c r="FOO7" s="48"/>
      <c r="FOY7" s="48"/>
      <c r="FPI7" s="48"/>
      <c r="FPS7" s="48"/>
      <c r="FQC7" s="48"/>
      <c r="FQM7" s="48"/>
      <c r="FQW7" s="48"/>
      <c r="FRG7" s="48"/>
      <c r="FRQ7" s="48"/>
      <c r="FSA7" s="48"/>
      <c r="FSK7" s="48"/>
      <c r="FSU7" s="48"/>
      <c r="FTE7" s="48"/>
      <c r="FTO7" s="48"/>
      <c r="FTY7" s="48"/>
      <c r="FUI7" s="48"/>
      <c r="FUS7" s="48"/>
      <c r="FVC7" s="48"/>
      <c r="FVM7" s="48"/>
      <c r="FVW7" s="48"/>
      <c r="FWG7" s="48"/>
      <c r="FWQ7" s="48"/>
      <c r="FXA7" s="48"/>
      <c r="FXK7" s="48"/>
      <c r="FXU7" s="48"/>
      <c r="FYE7" s="48"/>
      <c r="FYO7" s="48"/>
      <c r="FYY7" s="48"/>
      <c r="FZI7" s="48"/>
      <c r="FZS7" s="48"/>
      <c r="GAC7" s="48"/>
      <c r="GAM7" s="48"/>
      <c r="GAW7" s="48"/>
      <c r="GBG7" s="48"/>
      <c r="GBQ7" s="48"/>
      <c r="GCA7" s="48"/>
      <c r="GCK7" s="48"/>
      <c r="GCU7" s="48"/>
      <c r="GDE7" s="48"/>
      <c r="GDO7" s="48"/>
      <c r="GDY7" s="48"/>
      <c r="GEI7" s="48"/>
      <c r="GES7" s="48"/>
      <c r="GFC7" s="48"/>
      <c r="GFM7" s="48"/>
      <c r="GFW7" s="48"/>
      <c r="GGG7" s="48"/>
      <c r="GGQ7" s="48"/>
      <c r="GHA7" s="48"/>
      <c r="GHK7" s="48"/>
      <c r="GHU7" s="48"/>
      <c r="GIE7" s="48"/>
      <c r="GIO7" s="48"/>
      <c r="GIY7" s="48"/>
      <c r="GJI7" s="48"/>
      <c r="GJS7" s="48"/>
      <c r="GKC7" s="48"/>
      <c r="GKM7" s="48"/>
      <c r="GKW7" s="48"/>
      <c r="GLG7" s="48"/>
      <c r="GLQ7" s="48"/>
      <c r="GMA7" s="48"/>
      <c r="GMK7" s="48"/>
      <c r="GMU7" s="48"/>
      <c r="GNE7" s="48"/>
      <c r="GNO7" s="48"/>
      <c r="GNY7" s="48"/>
      <c r="GOI7" s="48"/>
      <c r="GOS7" s="48"/>
      <c r="GPC7" s="48"/>
      <c r="GPM7" s="48"/>
      <c r="GPW7" s="48"/>
      <c r="GQG7" s="48"/>
      <c r="GQQ7" s="48"/>
      <c r="GRA7" s="48"/>
      <c r="GRK7" s="48"/>
      <c r="GRU7" s="48"/>
      <c r="GSE7" s="48"/>
      <c r="GSO7" s="48"/>
      <c r="GSY7" s="48"/>
      <c r="GTI7" s="48"/>
      <c r="GTS7" s="48"/>
      <c r="GUC7" s="48"/>
      <c r="GUM7" s="48"/>
      <c r="GUW7" s="48"/>
      <c r="GVG7" s="48"/>
      <c r="GVQ7" s="48"/>
      <c r="GWA7" s="48"/>
      <c r="GWK7" s="48"/>
      <c r="GWU7" s="48"/>
      <c r="GXE7" s="48"/>
      <c r="GXO7" s="48"/>
      <c r="GXY7" s="48"/>
      <c r="GYI7" s="48"/>
      <c r="GYS7" s="48"/>
      <c r="GZC7" s="48"/>
      <c r="GZM7" s="48"/>
      <c r="GZW7" s="48"/>
      <c r="HAG7" s="48"/>
      <c r="HAQ7" s="48"/>
      <c r="HBA7" s="48"/>
      <c r="HBK7" s="48"/>
      <c r="HBU7" s="48"/>
      <c r="HCE7" s="48"/>
      <c r="HCO7" s="48"/>
      <c r="HCY7" s="48"/>
      <c r="HDI7" s="48"/>
      <c r="HDS7" s="48"/>
      <c r="HEC7" s="48"/>
      <c r="HEM7" s="48"/>
      <c r="HEW7" s="48"/>
      <c r="HFG7" s="48"/>
      <c r="HFQ7" s="48"/>
      <c r="HGA7" s="48"/>
      <c r="HGK7" s="48"/>
      <c r="HGU7" s="48"/>
      <c r="HHE7" s="48"/>
      <c r="HHO7" s="48"/>
      <c r="HHY7" s="48"/>
      <c r="HII7" s="48"/>
      <c r="HIS7" s="48"/>
      <c r="HJC7" s="48"/>
      <c r="HJM7" s="48"/>
      <c r="HJW7" s="48"/>
      <c r="HKG7" s="48"/>
      <c r="HKQ7" s="48"/>
      <c r="HLA7" s="48"/>
      <c r="HLK7" s="48"/>
      <c r="HLU7" s="48"/>
      <c r="HME7" s="48"/>
      <c r="HMO7" s="48"/>
      <c r="HMY7" s="48"/>
      <c r="HNI7" s="48"/>
      <c r="HNS7" s="48"/>
      <c r="HOC7" s="48"/>
      <c r="HOM7" s="48"/>
      <c r="HOW7" s="48"/>
      <c r="HPG7" s="48"/>
      <c r="HPQ7" s="48"/>
      <c r="HQA7" s="48"/>
      <c r="HQK7" s="48"/>
      <c r="HQU7" s="48"/>
      <c r="HRE7" s="48"/>
      <c r="HRO7" s="48"/>
      <c r="HRY7" s="48"/>
      <c r="HSI7" s="48"/>
      <c r="HSS7" s="48"/>
      <c r="HTC7" s="48"/>
      <c r="HTM7" s="48"/>
      <c r="HTW7" s="48"/>
      <c r="HUG7" s="48"/>
      <c r="HUQ7" s="48"/>
      <c r="HVA7" s="48"/>
      <c r="HVK7" s="48"/>
      <c r="HVU7" s="48"/>
      <c r="HWE7" s="48"/>
      <c r="HWO7" s="48"/>
      <c r="HWY7" s="48"/>
      <c r="HXI7" s="48"/>
      <c r="HXS7" s="48"/>
      <c r="HYC7" s="48"/>
      <c r="HYM7" s="48"/>
      <c r="HYW7" s="48"/>
      <c r="HZG7" s="48"/>
      <c r="HZQ7" s="48"/>
      <c r="IAA7" s="48"/>
      <c r="IAK7" s="48"/>
      <c r="IAU7" s="48"/>
      <c r="IBE7" s="48"/>
      <c r="IBO7" s="48"/>
      <c r="IBY7" s="48"/>
      <c r="ICI7" s="48"/>
      <c r="ICS7" s="48"/>
      <c r="IDC7" s="48"/>
      <c r="IDM7" s="48"/>
      <c r="IDW7" s="48"/>
      <c r="IEG7" s="48"/>
      <c r="IEQ7" s="48"/>
      <c r="IFA7" s="48"/>
      <c r="IFK7" s="48"/>
      <c r="IFU7" s="48"/>
      <c r="IGE7" s="48"/>
      <c r="IGO7" s="48"/>
      <c r="IGY7" s="48"/>
      <c r="IHI7" s="48"/>
      <c r="IHS7" s="48"/>
      <c r="IIC7" s="48"/>
      <c r="IIM7" s="48"/>
      <c r="IIW7" s="48"/>
      <c r="IJG7" s="48"/>
      <c r="IJQ7" s="48"/>
      <c r="IKA7" s="48"/>
      <c r="IKK7" s="48"/>
      <c r="IKU7" s="48"/>
      <c r="ILE7" s="48"/>
      <c r="ILO7" s="48"/>
      <c r="ILY7" s="48"/>
      <c r="IMI7" s="48"/>
      <c r="IMS7" s="48"/>
      <c r="INC7" s="48"/>
      <c r="INM7" s="48"/>
      <c r="INW7" s="48"/>
      <c r="IOG7" s="48"/>
      <c r="IOQ7" s="48"/>
      <c r="IPA7" s="48"/>
      <c r="IPK7" s="48"/>
      <c r="IPU7" s="48"/>
      <c r="IQE7" s="48"/>
      <c r="IQO7" s="48"/>
      <c r="IQY7" s="48"/>
      <c r="IRI7" s="48"/>
      <c r="IRS7" s="48"/>
      <c r="ISC7" s="48"/>
      <c r="ISM7" s="48"/>
      <c r="ISW7" s="48"/>
      <c r="ITG7" s="48"/>
      <c r="ITQ7" s="48"/>
      <c r="IUA7" s="48"/>
      <c r="IUK7" s="48"/>
      <c r="IUU7" s="48"/>
      <c r="IVE7" s="48"/>
      <c r="IVO7" s="48"/>
      <c r="IVY7" s="48"/>
      <c r="IWI7" s="48"/>
      <c r="IWS7" s="48"/>
      <c r="IXC7" s="48"/>
      <c r="IXM7" s="48"/>
      <c r="IXW7" s="48"/>
      <c r="IYG7" s="48"/>
      <c r="IYQ7" s="48"/>
      <c r="IZA7" s="48"/>
      <c r="IZK7" s="48"/>
      <c r="IZU7" s="48"/>
      <c r="JAE7" s="48"/>
      <c r="JAO7" s="48"/>
      <c r="JAY7" s="48"/>
      <c r="JBI7" s="48"/>
      <c r="JBS7" s="48"/>
      <c r="JCC7" s="48"/>
      <c r="JCM7" s="48"/>
      <c r="JCW7" s="48"/>
      <c r="JDG7" s="48"/>
      <c r="JDQ7" s="48"/>
      <c r="JEA7" s="48"/>
      <c r="JEK7" s="48"/>
      <c r="JEU7" s="48"/>
      <c r="JFE7" s="48"/>
      <c r="JFO7" s="48"/>
      <c r="JFY7" s="48"/>
      <c r="JGI7" s="48"/>
      <c r="JGS7" s="48"/>
      <c r="JHC7" s="48"/>
      <c r="JHM7" s="48"/>
      <c r="JHW7" s="48"/>
      <c r="JIG7" s="48"/>
      <c r="JIQ7" s="48"/>
      <c r="JJA7" s="48"/>
      <c r="JJK7" s="48"/>
      <c r="JJU7" s="48"/>
      <c r="JKE7" s="48"/>
      <c r="JKO7" s="48"/>
      <c r="JKY7" s="48"/>
      <c r="JLI7" s="48"/>
      <c r="JLS7" s="48"/>
      <c r="JMC7" s="48"/>
      <c r="JMM7" s="48"/>
      <c r="JMW7" s="48"/>
      <c r="JNG7" s="48"/>
      <c r="JNQ7" s="48"/>
      <c r="JOA7" s="48"/>
      <c r="JOK7" s="48"/>
      <c r="JOU7" s="48"/>
      <c r="JPE7" s="48"/>
      <c r="JPO7" s="48"/>
      <c r="JPY7" s="48"/>
      <c r="JQI7" s="48"/>
      <c r="JQS7" s="48"/>
      <c r="JRC7" s="48"/>
      <c r="JRM7" s="48"/>
      <c r="JRW7" s="48"/>
      <c r="JSG7" s="48"/>
      <c r="JSQ7" s="48"/>
      <c r="JTA7" s="48"/>
      <c r="JTK7" s="48"/>
      <c r="JTU7" s="48"/>
      <c r="JUE7" s="48"/>
      <c r="JUO7" s="48"/>
      <c r="JUY7" s="48"/>
      <c r="JVI7" s="48"/>
      <c r="JVS7" s="48"/>
      <c r="JWC7" s="48"/>
      <c r="JWM7" s="48"/>
      <c r="JWW7" s="48"/>
      <c r="JXG7" s="48"/>
      <c r="JXQ7" s="48"/>
      <c r="JYA7" s="48"/>
      <c r="JYK7" s="48"/>
      <c r="JYU7" s="48"/>
      <c r="JZE7" s="48"/>
      <c r="JZO7" s="48"/>
      <c r="JZY7" s="48"/>
      <c r="KAI7" s="48"/>
      <c r="KAS7" s="48"/>
      <c r="KBC7" s="48"/>
      <c r="KBM7" s="48"/>
      <c r="KBW7" s="48"/>
      <c r="KCG7" s="48"/>
      <c r="KCQ7" s="48"/>
      <c r="KDA7" s="48"/>
      <c r="KDK7" s="48"/>
      <c r="KDU7" s="48"/>
      <c r="KEE7" s="48"/>
      <c r="KEO7" s="48"/>
      <c r="KEY7" s="48"/>
      <c r="KFI7" s="48"/>
      <c r="KFS7" s="48"/>
      <c r="KGC7" s="48"/>
      <c r="KGM7" s="48"/>
      <c r="KGW7" s="48"/>
      <c r="KHG7" s="48"/>
      <c r="KHQ7" s="48"/>
      <c r="KIA7" s="48"/>
      <c r="KIK7" s="48"/>
      <c r="KIU7" s="48"/>
      <c r="KJE7" s="48"/>
      <c r="KJO7" s="48"/>
      <c r="KJY7" s="48"/>
      <c r="KKI7" s="48"/>
      <c r="KKS7" s="48"/>
      <c r="KLC7" s="48"/>
      <c r="KLM7" s="48"/>
      <c r="KLW7" s="48"/>
      <c r="KMG7" s="48"/>
      <c r="KMQ7" s="48"/>
      <c r="KNA7" s="48"/>
      <c r="KNK7" s="48"/>
      <c r="KNU7" s="48"/>
      <c r="KOE7" s="48"/>
      <c r="KOO7" s="48"/>
      <c r="KOY7" s="48"/>
      <c r="KPI7" s="48"/>
      <c r="KPS7" s="48"/>
      <c r="KQC7" s="48"/>
      <c r="KQM7" s="48"/>
      <c r="KQW7" s="48"/>
      <c r="KRG7" s="48"/>
      <c r="KRQ7" s="48"/>
      <c r="KSA7" s="48"/>
      <c r="KSK7" s="48"/>
      <c r="KSU7" s="48"/>
      <c r="KTE7" s="48"/>
      <c r="KTO7" s="48"/>
      <c r="KTY7" s="48"/>
      <c r="KUI7" s="48"/>
      <c r="KUS7" s="48"/>
      <c r="KVC7" s="48"/>
      <c r="KVM7" s="48"/>
      <c r="KVW7" s="48"/>
      <c r="KWG7" s="48"/>
      <c r="KWQ7" s="48"/>
      <c r="KXA7" s="48"/>
      <c r="KXK7" s="48"/>
      <c r="KXU7" s="48"/>
      <c r="KYE7" s="48"/>
      <c r="KYO7" s="48"/>
      <c r="KYY7" s="48"/>
      <c r="KZI7" s="48"/>
      <c r="KZS7" s="48"/>
      <c r="LAC7" s="48"/>
      <c r="LAM7" s="48"/>
      <c r="LAW7" s="48"/>
      <c r="LBG7" s="48"/>
      <c r="LBQ7" s="48"/>
      <c r="LCA7" s="48"/>
      <c r="LCK7" s="48"/>
      <c r="LCU7" s="48"/>
      <c r="LDE7" s="48"/>
      <c r="LDO7" s="48"/>
      <c r="LDY7" s="48"/>
      <c r="LEI7" s="48"/>
      <c r="LES7" s="48"/>
      <c r="LFC7" s="48"/>
      <c r="LFM7" s="48"/>
      <c r="LFW7" s="48"/>
      <c r="LGG7" s="48"/>
      <c r="LGQ7" s="48"/>
      <c r="LHA7" s="48"/>
      <c r="LHK7" s="48"/>
      <c r="LHU7" s="48"/>
      <c r="LIE7" s="48"/>
      <c r="LIO7" s="48"/>
      <c r="LIY7" s="48"/>
      <c r="LJI7" s="48"/>
      <c r="LJS7" s="48"/>
      <c r="LKC7" s="48"/>
      <c r="LKM7" s="48"/>
      <c r="LKW7" s="48"/>
      <c r="LLG7" s="48"/>
      <c r="LLQ7" s="48"/>
      <c r="LMA7" s="48"/>
      <c r="LMK7" s="48"/>
      <c r="LMU7" s="48"/>
      <c r="LNE7" s="48"/>
      <c r="LNO7" s="48"/>
      <c r="LNY7" s="48"/>
      <c r="LOI7" s="48"/>
      <c r="LOS7" s="48"/>
      <c r="LPC7" s="48"/>
      <c r="LPM7" s="48"/>
      <c r="LPW7" s="48"/>
      <c r="LQG7" s="48"/>
      <c r="LQQ7" s="48"/>
      <c r="LRA7" s="48"/>
      <c r="LRK7" s="48"/>
      <c r="LRU7" s="48"/>
      <c r="LSE7" s="48"/>
      <c r="LSO7" s="48"/>
      <c r="LSY7" s="48"/>
      <c r="LTI7" s="48"/>
      <c r="LTS7" s="48"/>
      <c r="LUC7" s="48"/>
      <c r="LUM7" s="48"/>
      <c r="LUW7" s="48"/>
      <c r="LVG7" s="48"/>
      <c r="LVQ7" s="48"/>
      <c r="LWA7" s="48"/>
      <c r="LWK7" s="48"/>
      <c r="LWU7" s="48"/>
      <c r="LXE7" s="48"/>
      <c r="LXO7" s="48"/>
      <c r="LXY7" s="48"/>
      <c r="LYI7" s="48"/>
      <c r="LYS7" s="48"/>
      <c r="LZC7" s="48"/>
      <c r="LZM7" s="48"/>
      <c r="LZW7" s="48"/>
      <c r="MAG7" s="48"/>
      <c r="MAQ7" s="48"/>
      <c r="MBA7" s="48"/>
      <c r="MBK7" s="48"/>
      <c r="MBU7" s="48"/>
      <c r="MCE7" s="48"/>
      <c r="MCO7" s="48"/>
      <c r="MCY7" s="48"/>
      <c r="MDI7" s="48"/>
      <c r="MDS7" s="48"/>
      <c r="MEC7" s="48"/>
      <c r="MEM7" s="48"/>
      <c r="MEW7" s="48"/>
      <c r="MFG7" s="48"/>
      <c r="MFQ7" s="48"/>
      <c r="MGA7" s="48"/>
      <c r="MGK7" s="48"/>
      <c r="MGU7" s="48"/>
      <c r="MHE7" s="48"/>
      <c r="MHO7" s="48"/>
      <c r="MHY7" s="48"/>
      <c r="MII7" s="48"/>
      <c r="MIS7" s="48"/>
      <c r="MJC7" s="48"/>
      <c r="MJM7" s="48"/>
      <c r="MJW7" s="48"/>
      <c r="MKG7" s="48"/>
      <c r="MKQ7" s="48"/>
      <c r="MLA7" s="48"/>
      <c r="MLK7" s="48"/>
      <c r="MLU7" s="48"/>
      <c r="MME7" s="48"/>
      <c r="MMO7" s="48"/>
      <c r="MMY7" s="48"/>
      <c r="MNI7" s="48"/>
      <c r="MNS7" s="48"/>
      <c r="MOC7" s="48"/>
      <c r="MOM7" s="48"/>
      <c r="MOW7" s="48"/>
      <c r="MPG7" s="48"/>
      <c r="MPQ7" s="48"/>
      <c r="MQA7" s="48"/>
      <c r="MQK7" s="48"/>
      <c r="MQU7" s="48"/>
      <c r="MRE7" s="48"/>
      <c r="MRO7" s="48"/>
      <c r="MRY7" s="48"/>
      <c r="MSI7" s="48"/>
      <c r="MSS7" s="48"/>
      <c r="MTC7" s="48"/>
      <c r="MTM7" s="48"/>
      <c r="MTW7" s="48"/>
      <c r="MUG7" s="48"/>
      <c r="MUQ7" s="48"/>
      <c r="MVA7" s="48"/>
      <c r="MVK7" s="48"/>
      <c r="MVU7" s="48"/>
      <c r="MWE7" s="48"/>
      <c r="MWO7" s="48"/>
      <c r="MWY7" s="48"/>
      <c r="MXI7" s="48"/>
      <c r="MXS7" s="48"/>
      <c r="MYC7" s="48"/>
      <c r="MYM7" s="48"/>
      <c r="MYW7" s="48"/>
      <c r="MZG7" s="48"/>
      <c r="MZQ7" s="48"/>
      <c r="NAA7" s="48"/>
      <c r="NAK7" s="48"/>
      <c r="NAU7" s="48"/>
      <c r="NBE7" s="48"/>
      <c r="NBO7" s="48"/>
      <c r="NBY7" s="48"/>
      <c r="NCI7" s="48"/>
      <c r="NCS7" s="48"/>
      <c r="NDC7" s="48"/>
      <c r="NDM7" s="48"/>
      <c r="NDW7" s="48"/>
      <c r="NEG7" s="48"/>
      <c r="NEQ7" s="48"/>
      <c r="NFA7" s="48"/>
      <c r="NFK7" s="48"/>
      <c r="NFU7" s="48"/>
      <c r="NGE7" s="48"/>
      <c r="NGO7" s="48"/>
      <c r="NGY7" s="48"/>
      <c r="NHI7" s="48"/>
      <c r="NHS7" s="48"/>
      <c r="NIC7" s="48"/>
      <c r="NIM7" s="48"/>
      <c r="NIW7" s="48"/>
      <c r="NJG7" s="48"/>
      <c r="NJQ7" s="48"/>
      <c r="NKA7" s="48"/>
      <c r="NKK7" s="48"/>
      <c r="NKU7" s="48"/>
      <c r="NLE7" s="48"/>
      <c r="NLO7" s="48"/>
      <c r="NLY7" s="48"/>
      <c r="NMI7" s="48"/>
      <c r="NMS7" s="48"/>
      <c r="NNC7" s="48"/>
      <c r="NNM7" s="48"/>
      <c r="NNW7" s="48"/>
      <c r="NOG7" s="48"/>
      <c r="NOQ7" s="48"/>
      <c r="NPA7" s="48"/>
      <c r="NPK7" s="48"/>
      <c r="NPU7" s="48"/>
      <c r="NQE7" s="48"/>
      <c r="NQO7" s="48"/>
      <c r="NQY7" s="48"/>
      <c r="NRI7" s="48"/>
      <c r="NRS7" s="48"/>
      <c r="NSC7" s="48"/>
      <c r="NSM7" s="48"/>
      <c r="NSW7" s="48"/>
      <c r="NTG7" s="48"/>
      <c r="NTQ7" s="48"/>
      <c r="NUA7" s="48"/>
      <c r="NUK7" s="48"/>
      <c r="NUU7" s="48"/>
      <c r="NVE7" s="48"/>
      <c r="NVO7" s="48"/>
      <c r="NVY7" s="48"/>
      <c r="NWI7" s="48"/>
      <c r="NWS7" s="48"/>
      <c r="NXC7" s="48"/>
      <c r="NXM7" s="48"/>
      <c r="NXW7" s="48"/>
      <c r="NYG7" s="48"/>
      <c r="NYQ7" s="48"/>
      <c r="NZA7" s="48"/>
      <c r="NZK7" s="48"/>
      <c r="NZU7" s="48"/>
      <c r="OAE7" s="48"/>
      <c r="OAO7" s="48"/>
      <c r="OAY7" s="48"/>
      <c r="OBI7" s="48"/>
      <c r="OBS7" s="48"/>
      <c r="OCC7" s="48"/>
      <c r="OCM7" s="48"/>
      <c r="OCW7" s="48"/>
      <c r="ODG7" s="48"/>
      <c r="ODQ7" s="48"/>
      <c r="OEA7" s="48"/>
      <c r="OEK7" s="48"/>
      <c r="OEU7" s="48"/>
      <c r="OFE7" s="48"/>
      <c r="OFO7" s="48"/>
      <c r="OFY7" s="48"/>
      <c r="OGI7" s="48"/>
      <c r="OGS7" s="48"/>
      <c r="OHC7" s="48"/>
      <c r="OHM7" s="48"/>
      <c r="OHW7" s="48"/>
      <c r="OIG7" s="48"/>
      <c r="OIQ7" s="48"/>
      <c r="OJA7" s="48"/>
      <c r="OJK7" s="48"/>
      <c r="OJU7" s="48"/>
      <c r="OKE7" s="48"/>
      <c r="OKO7" s="48"/>
      <c r="OKY7" s="48"/>
      <c r="OLI7" s="48"/>
      <c r="OLS7" s="48"/>
      <c r="OMC7" s="48"/>
      <c r="OMM7" s="48"/>
      <c r="OMW7" s="48"/>
      <c r="ONG7" s="48"/>
      <c r="ONQ7" s="48"/>
      <c r="OOA7" s="48"/>
      <c r="OOK7" s="48"/>
      <c r="OOU7" s="48"/>
      <c r="OPE7" s="48"/>
      <c r="OPO7" s="48"/>
      <c r="OPY7" s="48"/>
      <c r="OQI7" s="48"/>
      <c r="OQS7" s="48"/>
      <c r="ORC7" s="48"/>
      <c r="ORM7" s="48"/>
      <c r="ORW7" s="48"/>
      <c r="OSG7" s="48"/>
      <c r="OSQ7" s="48"/>
      <c r="OTA7" s="48"/>
      <c r="OTK7" s="48"/>
      <c r="OTU7" s="48"/>
      <c r="OUE7" s="48"/>
      <c r="OUO7" s="48"/>
      <c r="OUY7" s="48"/>
      <c r="OVI7" s="48"/>
      <c r="OVS7" s="48"/>
      <c r="OWC7" s="48"/>
      <c r="OWM7" s="48"/>
      <c r="OWW7" s="48"/>
      <c r="OXG7" s="48"/>
      <c r="OXQ7" s="48"/>
      <c r="OYA7" s="48"/>
      <c r="OYK7" s="48"/>
      <c r="OYU7" s="48"/>
      <c r="OZE7" s="48"/>
      <c r="OZO7" s="48"/>
      <c r="OZY7" s="48"/>
      <c r="PAI7" s="48"/>
      <c r="PAS7" s="48"/>
      <c r="PBC7" s="48"/>
      <c r="PBM7" s="48"/>
      <c r="PBW7" s="48"/>
      <c r="PCG7" s="48"/>
      <c r="PCQ7" s="48"/>
      <c r="PDA7" s="48"/>
      <c r="PDK7" s="48"/>
      <c r="PDU7" s="48"/>
      <c r="PEE7" s="48"/>
      <c r="PEO7" s="48"/>
      <c r="PEY7" s="48"/>
      <c r="PFI7" s="48"/>
      <c r="PFS7" s="48"/>
      <c r="PGC7" s="48"/>
      <c r="PGM7" s="48"/>
      <c r="PGW7" s="48"/>
      <c r="PHG7" s="48"/>
      <c r="PHQ7" s="48"/>
      <c r="PIA7" s="48"/>
      <c r="PIK7" s="48"/>
      <c r="PIU7" s="48"/>
      <c r="PJE7" s="48"/>
      <c r="PJO7" s="48"/>
      <c r="PJY7" s="48"/>
      <c r="PKI7" s="48"/>
      <c r="PKS7" s="48"/>
      <c r="PLC7" s="48"/>
      <c r="PLM7" s="48"/>
      <c r="PLW7" s="48"/>
      <c r="PMG7" s="48"/>
      <c r="PMQ7" s="48"/>
      <c r="PNA7" s="48"/>
      <c r="PNK7" s="48"/>
      <c r="PNU7" s="48"/>
      <c r="POE7" s="48"/>
      <c r="POO7" s="48"/>
      <c r="POY7" s="48"/>
      <c r="PPI7" s="48"/>
      <c r="PPS7" s="48"/>
      <c r="PQC7" s="48"/>
      <c r="PQM7" s="48"/>
      <c r="PQW7" s="48"/>
      <c r="PRG7" s="48"/>
      <c r="PRQ7" s="48"/>
      <c r="PSA7" s="48"/>
      <c r="PSK7" s="48"/>
      <c r="PSU7" s="48"/>
      <c r="PTE7" s="48"/>
      <c r="PTO7" s="48"/>
      <c r="PTY7" s="48"/>
      <c r="PUI7" s="48"/>
      <c r="PUS7" s="48"/>
      <c r="PVC7" s="48"/>
      <c r="PVM7" s="48"/>
      <c r="PVW7" s="48"/>
      <c r="PWG7" s="48"/>
      <c r="PWQ7" s="48"/>
      <c r="PXA7" s="48"/>
      <c r="PXK7" s="48"/>
      <c r="PXU7" s="48"/>
      <c r="PYE7" s="48"/>
      <c r="PYO7" s="48"/>
      <c r="PYY7" s="48"/>
      <c r="PZI7" s="48"/>
      <c r="PZS7" s="48"/>
      <c r="QAC7" s="48"/>
      <c r="QAM7" s="48"/>
      <c r="QAW7" s="48"/>
      <c r="QBG7" s="48"/>
      <c r="QBQ7" s="48"/>
      <c r="QCA7" s="48"/>
      <c r="QCK7" s="48"/>
      <c r="QCU7" s="48"/>
      <c r="QDE7" s="48"/>
      <c r="QDO7" s="48"/>
      <c r="QDY7" s="48"/>
      <c r="QEI7" s="48"/>
      <c r="QES7" s="48"/>
      <c r="QFC7" s="48"/>
      <c r="QFM7" s="48"/>
      <c r="QFW7" s="48"/>
      <c r="QGG7" s="48"/>
      <c r="QGQ7" s="48"/>
      <c r="QHA7" s="48"/>
      <c r="QHK7" s="48"/>
      <c r="QHU7" s="48"/>
      <c r="QIE7" s="48"/>
      <c r="QIO7" s="48"/>
      <c r="QIY7" s="48"/>
      <c r="QJI7" s="48"/>
      <c r="QJS7" s="48"/>
      <c r="QKC7" s="48"/>
      <c r="QKM7" s="48"/>
      <c r="QKW7" s="48"/>
      <c r="QLG7" s="48"/>
      <c r="QLQ7" s="48"/>
      <c r="QMA7" s="48"/>
      <c r="QMK7" s="48"/>
      <c r="QMU7" s="48"/>
      <c r="QNE7" s="48"/>
      <c r="QNO7" s="48"/>
      <c r="QNY7" s="48"/>
      <c r="QOI7" s="48"/>
      <c r="QOS7" s="48"/>
      <c r="QPC7" s="48"/>
      <c r="QPM7" s="48"/>
      <c r="QPW7" s="48"/>
      <c r="QQG7" s="48"/>
      <c r="QQQ7" s="48"/>
      <c r="QRA7" s="48"/>
      <c r="QRK7" s="48"/>
      <c r="QRU7" s="48"/>
      <c r="QSE7" s="48"/>
      <c r="QSO7" s="48"/>
      <c r="QSY7" s="48"/>
      <c r="QTI7" s="48"/>
      <c r="QTS7" s="48"/>
      <c r="QUC7" s="48"/>
      <c r="QUM7" s="48"/>
      <c r="QUW7" s="48"/>
      <c r="QVG7" s="48"/>
      <c r="QVQ7" s="48"/>
      <c r="QWA7" s="48"/>
      <c r="QWK7" s="48"/>
      <c r="QWU7" s="48"/>
      <c r="QXE7" s="48"/>
      <c r="QXO7" s="48"/>
      <c r="QXY7" s="48"/>
      <c r="QYI7" s="48"/>
      <c r="QYS7" s="48"/>
      <c r="QZC7" s="48"/>
      <c r="QZM7" s="48"/>
      <c r="QZW7" s="48"/>
      <c r="RAG7" s="48"/>
      <c r="RAQ7" s="48"/>
      <c r="RBA7" s="48"/>
      <c r="RBK7" s="48"/>
      <c r="RBU7" s="48"/>
      <c r="RCE7" s="48"/>
      <c r="RCO7" s="48"/>
      <c r="RCY7" s="48"/>
      <c r="RDI7" s="48"/>
      <c r="RDS7" s="48"/>
      <c r="REC7" s="48"/>
      <c r="REM7" s="48"/>
      <c r="REW7" s="48"/>
      <c r="RFG7" s="48"/>
      <c r="RFQ7" s="48"/>
      <c r="RGA7" s="48"/>
      <c r="RGK7" s="48"/>
      <c r="RGU7" s="48"/>
      <c r="RHE7" s="48"/>
      <c r="RHO7" s="48"/>
      <c r="RHY7" s="48"/>
      <c r="RII7" s="48"/>
      <c r="RIS7" s="48"/>
      <c r="RJC7" s="48"/>
      <c r="RJM7" s="48"/>
      <c r="RJW7" s="48"/>
      <c r="RKG7" s="48"/>
      <c r="RKQ7" s="48"/>
      <c r="RLA7" s="48"/>
      <c r="RLK7" s="48"/>
      <c r="RLU7" s="48"/>
      <c r="RME7" s="48"/>
      <c r="RMO7" s="48"/>
      <c r="RMY7" s="48"/>
      <c r="RNI7" s="48"/>
      <c r="RNS7" s="48"/>
      <c r="ROC7" s="48"/>
      <c r="ROM7" s="48"/>
      <c r="ROW7" s="48"/>
      <c r="RPG7" s="48"/>
      <c r="RPQ7" s="48"/>
      <c r="RQA7" s="48"/>
      <c r="RQK7" s="48"/>
      <c r="RQU7" s="48"/>
      <c r="RRE7" s="48"/>
      <c r="RRO7" s="48"/>
      <c r="RRY7" s="48"/>
      <c r="RSI7" s="48"/>
      <c r="RSS7" s="48"/>
      <c r="RTC7" s="48"/>
      <c r="RTM7" s="48"/>
      <c r="RTW7" s="48"/>
      <c r="RUG7" s="48"/>
      <c r="RUQ7" s="48"/>
      <c r="RVA7" s="48"/>
      <c r="RVK7" s="48"/>
      <c r="RVU7" s="48"/>
      <c r="RWE7" s="48"/>
      <c r="RWO7" s="48"/>
      <c r="RWY7" s="48"/>
      <c r="RXI7" s="48"/>
      <c r="RXS7" s="48"/>
      <c r="RYC7" s="48"/>
      <c r="RYM7" s="48"/>
      <c r="RYW7" s="48"/>
      <c r="RZG7" s="48"/>
      <c r="RZQ7" s="48"/>
      <c r="SAA7" s="48"/>
      <c r="SAK7" s="48"/>
      <c r="SAU7" s="48"/>
      <c r="SBE7" s="48"/>
      <c r="SBO7" s="48"/>
      <c r="SBY7" s="48"/>
      <c r="SCI7" s="48"/>
      <c r="SCS7" s="48"/>
      <c r="SDC7" s="48"/>
      <c r="SDM7" s="48"/>
      <c r="SDW7" s="48"/>
      <c r="SEG7" s="48"/>
      <c r="SEQ7" s="48"/>
      <c r="SFA7" s="48"/>
      <c r="SFK7" s="48"/>
      <c r="SFU7" s="48"/>
      <c r="SGE7" s="48"/>
      <c r="SGO7" s="48"/>
      <c r="SGY7" s="48"/>
      <c r="SHI7" s="48"/>
      <c r="SHS7" s="48"/>
      <c r="SIC7" s="48"/>
      <c r="SIM7" s="48"/>
      <c r="SIW7" s="48"/>
      <c r="SJG7" s="48"/>
      <c r="SJQ7" s="48"/>
      <c r="SKA7" s="48"/>
      <c r="SKK7" s="48"/>
      <c r="SKU7" s="48"/>
      <c r="SLE7" s="48"/>
      <c r="SLO7" s="48"/>
      <c r="SLY7" s="48"/>
      <c r="SMI7" s="48"/>
      <c r="SMS7" s="48"/>
      <c r="SNC7" s="48"/>
      <c r="SNM7" s="48"/>
      <c r="SNW7" s="48"/>
      <c r="SOG7" s="48"/>
      <c r="SOQ7" s="48"/>
      <c r="SPA7" s="48"/>
      <c r="SPK7" s="48"/>
      <c r="SPU7" s="48"/>
      <c r="SQE7" s="48"/>
      <c r="SQO7" s="48"/>
      <c r="SQY7" s="48"/>
      <c r="SRI7" s="48"/>
      <c r="SRS7" s="48"/>
      <c r="SSC7" s="48"/>
      <c r="SSM7" s="48"/>
      <c r="SSW7" s="48"/>
      <c r="STG7" s="48"/>
      <c r="STQ7" s="48"/>
      <c r="SUA7" s="48"/>
      <c r="SUK7" s="48"/>
      <c r="SUU7" s="48"/>
      <c r="SVE7" s="48"/>
      <c r="SVO7" s="48"/>
      <c r="SVY7" s="48"/>
      <c r="SWI7" s="48"/>
      <c r="SWS7" s="48"/>
      <c r="SXC7" s="48"/>
      <c r="SXM7" s="48"/>
      <c r="SXW7" s="48"/>
      <c r="SYG7" s="48"/>
      <c r="SYQ7" s="48"/>
      <c r="SZA7" s="48"/>
      <c r="SZK7" s="48"/>
      <c r="SZU7" s="48"/>
      <c r="TAE7" s="48"/>
      <c r="TAO7" s="48"/>
      <c r="TAY7" s="48"/>
      <c r="TBI7" s="48"/>
      <c r="TBS7" s="48"/>
      <c r="TCC7" s="48"/>
      <c r="TCM7" s="48"/>
      <c r="TCW7" s="48"/>
      <c r="TDG7" s="48"/>
      <c r="TDQ7" s="48"/>
      <c r="TEA7" s="48"/>
      <c r="TEK7" s="48"/>
      <c r="TEU7" s="48"/>
      <c r="TFE7" s="48"/>
      <c r="TFO7" s="48"/>
      <c r="TFY7" s="48"/>
      <c r="TGI7" s="48"/>
      <c r="TGS7" s="48"/>
      <c r="THC7" s="48"/>
      <c r="THM7" s="48"/>
      <c r="THW7" s="48"/>
      <c r="TIG7" s="48"/>
      <c r="TIQ7" s="48"/>
      <c r="TJA7" s="48"/>
      <c r="TJK7" s="48"/>
      <c r="TJU7" s="48"/>
      <c r="TKE7" s="48"/>
      <c r="TKO7" s="48"/>
      <c r="TKY7" s="48"/>
      <c r="TLI7" s="48"/>
      <c r="TLS7" s="48"/>
      <c r="TMC7" s="48"/>
      <c r="TMM7" s="48"/>
      <c r="TMW7" s="48"/>
      <c r="TNG7" s="48"/>
      <c r="TNQ7" s="48"/>
      <c r="TOA7" s="48"/>
      <c r="TOK7" s="48"/>
      <c r="TOU7" s="48"/>
      <c r="TPE7" s="48"/>
      <c r="TPO7" s="48"/>
      <c r="TPY7" s="48"/>
      <c r="TQI7" s="48"/>
      <c r="TQS7" s="48"/>
      <c r="TRC7" s="48"/>
      <c r="TRM7" s="48"/>
      <c r="TRW7" s="48"/>
      <c r="TSG7" s="48"/>
      <c r="TSQ7" s="48"/>
      <c r="TTA7" s="48"/>
      <c r="TTK7" s="48"/>
      <c r="TTU7" s="48"/>
      <c r="TUE7" s="48"/>
      <c r="TUO7" s="48"/>
      <c r="TUY7" s="48"/>
      <c r="TVI7" s="48"/>
      <c r="TVS7" s="48"/>
      <c r="TWC7" s="48"/>
      <c r="TWM7" s="48"/>
      <c r="TWW7" s="48"/>
      <c r="TXG7" s="48"/>
      <c r="TXQ7" s="48"/>
      <c r="TYA7" s="48"/>
      <c r="TYK7" s="48"/>
      <c r="TYU7" s="48"/>
      <c r="TZE7" s="48"/>
      <c r="TZO7" s="48"/>
      <c r="TZY7" s="48"/>
      <c r="UAI7" s="48"/>
      <c r="UAS7" s="48"/>
      <c r="UBC7" s="48"/>
      <c r="UBM7" s="48"/>
      <c r="UBW7" s="48"/>
      <c r="UCG7" s="48"/>
      <c r="UCQ7" s="48"/>
      <c r="UDA7" s="48"/>
      <c r="UDK7" s="48"/>
      <c r="UDU7" s="48"/>
      <c r="UEE7" s="48"/>
      <c r="UEO7" s="48"/>
      <c r="UEY7" s="48"/>
      <c r="UFI7" s="48"/>
      <c r="UFS7" s="48"/>
      <c r="UGC7" s="48"/>
      <c r="UGM7" s="48"/>
      <c r="UGW7" s="48"/>
      <c r="UHG7" s="48"/>
      <c r="UHQ7" s="48"/>
      <c r="UIA7" s="48"/>
      <c r="UIK7" s="48"/>
      <c r="UIU7" s="48"/>
      <c r="UJE7" s="48"/>
      <c r="UJO7" s="48"/>
      <c r="UJY7" s="48"/>
      <c r="UKI7" s="48"/>
      <c r="UKS7" s="48"/>
      <c r="ULC7" s="48"/>
      <c r="ULM7" s="48"/>
      <c r="ULW7" s="48"/>
      <c r="UMG7" s="48"/>
      <c r="UMQ7" s="48"/>
      <c r="UNA7" s="48"/>
      <c r="UNK7" s="48"/>
      <c r="UNU7" s="48"/>
      <c r="UOE7" s="48"/>
      <c r="UOO7" s="48"/>
      <c r="UOY7" s="48"/>
      <c r="UPI7" s="48"/>
      <c r="UPS7" s="48"/>
      <c r="UQC7" s="48"/>
      <c r="UQM7" s="48"/>
      <c r="UQW7" s="48"/>
      <c r="URG7" s="48"/>
      <c r="URQ7" s="48"/>
      <c r="USA7" s="48"/>
      <c r="USK7" s="48"/>
      <c r="USU7" s="48"/>
      <c r="UTE7" s="48"/>
      <c r="UTO7" s="48"/>
      <c r="UTY7" s="48"/>
      <c r="UUI7" s="48"/>
      <c r="UUS7" s="48"/>
      <c r="UVC7" s="48"/>
      <c r="UVM7" s="48"/>
      <c r="UVW7" s="48"/>
      <c r="UWG7" s="48"/>
      <c r="UWQ7" s="48"/>
      <c r="UXA7" s="48"/>
      <c r="UXK7" s="48"/>
      <c r="UXU7" s="48"/>
      <c r="UYE7" s="48"/>
      <c r="UYO7" s="48"/>
      <c r="UYY7" s="48"/>
      <c r="UZI7" s="48"/>
      <c r="UZS7" s="48"/>
      <c r="VAC7" s="48"/>
      <c r="VAM7" s="48"/>
      <c r="VAW7" s="48"/>
      <c r="VBG7" s="48"/>
      <c r="VBQ7" s="48"/>
      <c r="VCA7" s="48"/>
      <c r="VCK7" s="48"/>
      <c r="VCU7" s="48"/>
      <c r="VDE7" s="48"/>
      <c r="VDO7" s="48"/>
      <c r="VDY7" s="48"/>
      <c r="VEI7" s="48"/>
      <c r="VES7" s="48"/>
      <c r="VFC7" s="48"/>
      <c r="VFM7" s="48"/>
      <c r="VFW7" s="48"/>
      <c r="VGG7" s="48"/>
      <c r="VGQ7" s="48"/>
      <c r="VHA7" s="48"/>
      <c r="VHK7" s="48"/>
      <c r="VHU7" s="48"/>
      <c r="VIE7" s="48"/>
      <c r="VIO7" s="48"/>
      <c r="VIY7" s="48"/>
      <c r="VJI7" s="48"/>
      <c r="VJS7" s="48"/>
      <c r="VKC7" s="48"/>
      <c r="VKM7" s="48"/>
      <c r="VKW7" s="48"/>
      <c r="VLG7" s="48"/>
      <c r="VLQ7" s="48"/>
      <c r="VMA7" s="48"/>
      <c r="VMK7" s="48"/>
      <c r="VMU7" s="48"/>
      <c r="VNE7" s="48"/>
      <c r="VNO7" s="48"/>
      <c r="VNY7" s="48"/>
      <c r="VOI7" s="48"/>
      <c r="VOS7" s="48"/>
      <c r="VPC7" s="48"/>
      <c r="VPM7" s="48"/>
      <c r="VPW7" s="48"/>
      <c r="VQG7" s="48"/>
      <c r="VQQ7" s="48"/>
      <c r="VRA7" s="48"/>
      <c r="VRK7" s="48"/>
      <c r="VRU7" s="48"/>
      <c r="VSE7" s="48"/>
      <c r="VSO7" s="48"/>
      <c r="VSY7" s="48"/>
      <c r="VTI7" s="48"/>
      <c r="VTS7" s="48"/>
      <c r="VUC7" s="48"/>
      <c r="VUM7" s="48"/>
      <c r="VUW7" s="48"/>
      <c r="VVG7" s="48"/>
      <c r="VVQ7" s="48"/>
      <c r="VWA7" s="48"/>
      <c r="VWK7" s="48"/>
      <c r="VWU7" s="48"/>
      <c r="VXE7" s="48"/>
      <c r="VXO7" s="48"/>
      <c r="VXY7" s="48"/>
      <c r="VYI7" s="48"/>
      <c r="VYS7" s="48"/>
      <c r="VZC7" s="48"/>
      <c r="VZM7" s="48"/>
      <c r="VZW7" s="48"/>
      <c r="WAG7" s="48"/>
      <c r="WAQ7" s="48"/>
      <c r="WBA7" s="48"/>
      <c r="WBK7" s="48"/>
      <c r="WBU7" s="48"/>
      <c r="WCE7" s="48"/>
      <c r="WCO7" s="48"/>
      <c r="WCY7" s="48"/>
      <c r="WDI7" s="48"/>
      <c r="WDS7" s="48"/>
      <c r="WEC7" s="48"/>
      <c r="WEM7" s="48"/>
      <c r="WEW7" s="48"/>
      <c r="WFG7" s="48"/>
      <c r="WFQ7" s="48"/>
      <c r="WGA7" s="48"/>
      <c r="WGK7" s="48"/>
      <c r="WGU7" s="48"/>
      <c r="WHE7" s="48"/>
      <c r="WHO7" s="48"/>
      <c r="WHY7" s="48"/>
      <c r="WII7" s="48"/>
      <c r="WIS7" s="48"/>
      <c r="WJC7" s="48"/>
      <c r="WJM7" s="48"/>
      <c r="WJW7" s="48"/>
      <c r="WKG7" s="48"/>
      <c r="WKQ7" s="48"/>
      <c r="WLA7" s="48"/>
      <c r="WLK7" s="48"/>
      <c r="WLU7" s="48"/>
      <c r="WME7" s="48"/>
      <c r="WMO7" s="48"/>
      <c r="WMY7" s="48"/>
      <c r="WNI7" s="48"/>
      <c r="WNS7" s="48"/>
      <c r="WOC7" s="48"/>
      <c r="WOM7" s="48"/>
      <c r="WOW7" s="48"/>
      <c r="WPG7" s="48"/>
      <c r="WPQ7" s="48"/>
      <c r="WQA7" s="48"/>
      <c r="WQK7" s="48"/>
      <c r="WQU7" s="48"/>
      <c r="WRE7" s="48"/>
      <c r="WRO7" s="48"/>
      <c r="WRY7" s="48"/>
      <c r="WSI7" s="48"/>
      <c r="WSS7" s="48"/>
      <c r="WTC7" s="48"/>
      <c r="WTM7" s="48"/>
      <c r="WTW7" s="48"/>
      <c r="WUG7" s="48"/>
      <c r="WUQ7" s="48"/>
      <c r="WVA7" s="48"/>
      <c r="WVK7" s="48"/>
      <c r="WVU7" s="48"/>
      <c r="WWE7" s="48"/>
      <c r="WWO7" s="48"/>
      <c r="WWY7" s="48"/>
      <c r="WXI7" s="48"/>
      <c r="WXS7" s="48"/>
      <c r="WYC7" s="48"/>
      <c r="WYM7" s="48"/>
      <c r="WYW7" s="48"/>
      <c r="WZG7" s="48"/>
      <c r="WZQ7" s="48"/>
      <c r="XAA7" s="48"/>
      <c r="XAK7" s="48"/>
      <c r="XAU7" s="48"/>
      <c r="XBE7" s="48"/>
      <c r="XBO7" s="48"/>
      <c r="XBY7" s="48"/>
      <c r="XCI7" s="48"/>
      <c r="XCS7" s="48"/>
      <c r="XDC7" s="48"/>
      <c r="XDM7" s="48"/>
      <c r="XDW7" s="48"/>
      <c r="XEG7" s="48"/>
      <c r="XEQ7" s="48"/>
      <c r="XFA7" s="48"/>
    </row>
    <row r="8" spans="1:1021 1030:2041 2050:3071 3080:4091 4100:6141 6150:7161 7170:8191 8200:9211 9220:11261 11270:12281 12290:13311 13320:14331 14340:16381" s="59" customFormat="1" x14ac:dyDescent="0.35">
      <c r="A8" s="48" t="s">
        <v>8</v>
      </c>
      <c r="K8" s="68"/>
      <c r="U8" s="63"/>
      <c r="AE8" s="49"/>
      <c r="AO8" s="49"/>
      <c r="AY8" s="49"/>
      <c r="BI8" s="49"/>
      <c r="BS8" s="49"/>
      <c r="CC8" s="49"/>
      <c r="CM8" s="49"/>
      <c r="CW8" s="49"/>
      <c r="DG8" s="49"/>
      <c r="DQ8" s="49"/>
      <c r="EA8" s="49"/>
      <c r="EK8" s="49"/>
      <c r="EU8" s="49"/>
      <c r="FE8" s="49"/>
      <c r="FO8" s="49"/>
      <c r="FY8" s="49"/>
      <c r="GI8" s="49"/>
      <c r="GS8" s="49"/>
      <c r="HC8" s="49"/>
      <c r="HM8" s="49"/>
      <c r="HW8" s="49"/>
      <c r="IG8" s="49"/>
      <c r="IQ8" s="49"/>
      <c r="JA8" s="49"/>
      <c r="JK8" s="49"/>
      <c r="JU8" s="49"/>
      <c r="KE8" s="49"/>
      <c r="KO8" s="49"/>
      <c r="KY8" s="49"/>
      <c r="LI8" s="49"/>
      <c r="LS8" s="49"/>
      <c r="MC8" s="49"/>
      <c r="MM8" s="49"/>
      <c r="MW8" s="49"/>
      <c r="NG8" s="49"/>
      <c r="NQ8" s="49"/>
      <c r="OA8" s="49"/>
      <c r="OK8" s="49"/>
      <c r="OU8" s="49"/>
      <c r="PE8" s="49"/>
      <c r="PO8" s="49"/>
      <c r="PY8" s="49"/>
      <c r="QI8" s="49"/>
      <c r="QS8" s="49"/>
      <c r="RC8" s="49"/>
      <c r="RM8" s="49"/>
      <c r="RW8" s="49"/>
      <c r="SG8" s="49"/>
      <c r="SQ8" s="49"/>
      <c r="TA8" s="49"/>
      <c r="TK8" s="49"/>
      <c r="TU8" s="49"/>
      <c r="UE8" s="49"/>
      <c r="UO8" s="49"/>
      <c r="UY8" s="49"/>
      <c r="VI8" s="49"/>
      <c r="VS8" s="49"/>
      <c r="WC8" s="49"/>
      <c r="WM8" s="49"/>
      <c r="WW8" s="49"/>
      <c r="XG8" s="49"/>
      <c r="XQ8" s="49"/>
      <c r="YA8" s="49"/>
      <c r="YK8" s="49"/>
      <c r="YU8" s="49"/>
      <c r="ZE8" s="49"/>
      <c r="ZO8" s="49"/>
      <c r="ZY8" s="49"/>
      <c r="AAI8" s="49"/>
      <c r="AAS8" s="49"/>
      <c r="ABC8" s="49"/>
      <c r="ABM8" s="49"/>
      <c r="ABW8" s="49"/>
      <c r="ACG8" s="49"/>
      <c r="ACQ8" s="49"/>
      <c r="ADA8" s="49"/>
      <c r="ADK8" s="49"/>
      <c r="ADU8" s="49"/>
      <c r="AEE8" s="49"/>
      <c r="AEO8" s="49"/>
      <c r="AEY8" s="49"/>
      <c r="AFI8" s="49"/>
      <c r="AFS8" s="49"/>
      <c r="AGC8" s="49"/>
      <c r="AGM8" s="49"/>
      <c r="AGW8" s="49"/>
      <c r="AHG8" s="49"/>
      <c r="AHQ8" s="49"/>
      <c r="AIA8" s="49"/>
      <c r="AIK8" s="49"/>
      <c r="AIU8" s="49"/>
      <c r="AJE8" s="49"/>
      <c r="AJO8" s="49"/>
      <c r="AJY8" s="49"/>
      <c r="AKI8" s="49"/>
      <c r="AKS8" s="49"/>
      <c r="ALC8" s="49"/>
      <c r="ALM8" s="49"/>
      <c r="ALW8" s="49"/>
      <c r="AMG8" s="49"/>
      <c r="AMQ8" s="49"/>
      <c r="ANA8" s="49"/>
      <c r="ANK8" s="49"/>
      <c r="ANU8" s="49"/>
      <c r="AOE8" s="49"/>
      <c r="AOO8" s="49"/>
      <c r="AOY8" s="49"/>
      <c r="API8" s="49"/>
      <c r="APS8" s="49"/>
      <c r="AQC8" s="49"/>
      <c r="AQM8" s="49"/>
      <c r="AQW8" s="49"/>
      <c r="ARG8" s="49"/>
      <c r="ARQ8" s="49"/>
      <c r="ASA8" s="49"/>
      <c r="ASK8" s="49"/>
      <c r="ASU8" s="49"/>
      <c r="ATE8" s="49"/>
      <c r="ATO8" s="49"/>
      <c r="ATY8" s="49"/>
      <c r="AUI8" s="49"/>
      <c r="AUS8" s="49"/>
      <c r="AVC8" s="49"/>
      <c r="AVM8" s="49"/>
      <c r="AVW8" s="49"/>
      <c r="AWG8" s="49"/>
      <c r="AWQ8" s="49"/>
      <c r="AXA8" s="49"/>
      <c r="AXK8" s="49"/>
      <c r="AXU8" s="49"/>
      <c r="AYE8" s="49"/>
      <c r="AYO8" s="49"/>
      <c r="AYY8" s="49"/>
      <c r="AZI8" s="49"/>
      <c r="AZS8" s="49"/>
      <c r="BAC8" s="49"/>
      <c r="BAM8" s="49"/>
      <c r="BAW8" s="49"/>
      <c r="BBG8" s="49"/>
      <c r="BBQ8" s="49"/>
      <c r="BCA8" s="49"/>
      <c r="BCK8" s="49"/>
      <c r="BCU8" s="49"/>
      <c r="BDE8" s="49"/>
      <c r="BDO8" s="49"/>
      <c r="BDY8" s="49"/>
      <c r="BEI8" s="49"/>
      <c r="BES8" s="49"/>
      <c r="BFC8" s="49"/>
      <c r="BFM8" s="49"/>
      <c r="BFW8" s="49"/>
      <c r="BGG8" s="49"/>
      <c r="BGQ8" s="49"/>
      <c r="BHA8" s="49"/>
      <c r="BHK8" s="49"/>
      <c r="BHU8" s="49"/>
      <c r="BIE8" s="49"/>
      <c r="BIO8" s="49"/>
      <c r="BIY8" s="49"/>
      <c r="BJI8" s="49"/>
      <c r="BJS8" s="49"/>
      <c r="BKC8" s="49"/>
      <c r="BKM8" s="49"/>
      <c r="BKW8" s="49"/>
      <c r="BLG8" s="49"/>
      <c r="BLQ8" s="49"/>
      <c r="BMA8" s="49"/>
      <c r="BMK8" s="49"/>
      <c r="BMU8" s="49"/>
      <c r="BNE8" s="49"/>
      <c r="BNO8" s="49"/>
      <c r="BNY8" s="49"/>
      <c r="BOI8" s="49"/>
      <c r="BOS8" s="49"/>
      <c r="BPC8" s="49"/>
      <c r="BPM8" s="49"/>
      <c r="BPW8" s="49"/>
      <c r="BQG8" s="49"/>
      <c r="BQQ8" s="49"/>
      <c r="BRA8" s="49"/>
      <c r="BRK8" s="49"/>
      <c r="BRU8" s="49"/>
      <c r="BSE8" s="49"/>
      <c r="BSO8" s="49"/>
      <c r="BSY8" s="49"/>
      <c r="BTI8" s="49"/>
      <c r="BTS8" s="49"/>
      <c r="BUC8" s="49"/>
      <c r="BUM8" s="49"/>
      <c r="BUW8" s="49"/>
      <c r="BVG8" s="49"/>
      <c r="BVQ8" s="49"/>
      <c r="BWA8" s="49"/>
      <c r="BWK8" s="49"/>
      <c r="BWU8" s="49"/>
      <c r="BXE8" s="49"/>
      <c r="BXO8" s="49"/>
      <c r="BXY8" s="49"/>
      <c r="BYI8" s="49"/>
      <c r="BYS8" s="49"/>
      <c r="BZC8" s="49"/>
      <c r="BZM8" s="49"/>
      <c r="BZW8" s="49"/>
      <c r="CAG8" s="49"/>
      <c r="CAQ8" s="49"/>
      <c r="CBA8" s="49"/>
      <c r="CBK8" s="49"/>
      <c r="CBU8" s="49"/>
      <c r="CCE8" s="49"/>
      <c r="CCO8" s="49"/>
      <c r="CCY8" s="49"/>
      <c r="CDI8" s="49"/>
      <c r="CDS8" s="49"/>
      <c r="CEC8" s="49"/>
      <c r="CEM8" s="49"/>
      <c r="CEW8" s="49"/>
      <c r="CFG8" s="49"/>
      <c r="CFQ8" s="49"/>
      <c r="CGA8" s="49"/>
      <c r="CGK8" s="49"/>
      <c r="CGU8" s="49"/>
      <c r="CHE8" s="49"/>
      <c r="CHO8" s="49"/>
      <c r="CHY8" s="49"/>
      <c r="CII8" s="49"/>
      <c r="CIS8" s="49"/>
      <c r="CJC8" s="49"/>
      <c r="CJM8" s="49"/>
      <c r="CJW8" s="49"/>
      <c r="CKG8" s="49"/>
      <c r="CKQ8" s="49"/>
      <c r="CLA8" s="49"/>
      <c r="CLK8" s="49"/>
      <c r="CLU8" s="49"/>
      <c r="CME8" s="49"/>
      <c r="CMO8" s="49"/>
      <c r="CMY8" s="49"/>
      <c r="CNI8" s="49"/>
      <c r="CNS8" s="49"/>
      <c r="COC8" s="49"/>
      <c r="COM8" s="49"/>
      <c r="COW8" s="49"/>
      <c r="CPG8" s="49"/>
      <c r="CPQ8" s="49"/>
      <c r="CQA8" s="49"/>
      <c r="CQK8" s="49"/>
      <c r="CQU8" s="49"/>
      <c r="CRE8" s="49"/>
      <c r="CRO8" s="49"/>
      <c r="CRY8" s="49"/>
      <c r="CSI8" s="49"/>
      <c r="CSS8" s="49"/>
      <c r="CTC8" s="49"/>
      <c r="CTM8" s="49"/>
      <c r="CTW8" s="49"/>
      <c r="CUG8" s="49"/>
      <c r="CUQ8" s="49"/>
      <c r="CVA8" s="49"/>
      <c r="CVK8" s="49"/>
      <c r="CVU8" s="49"/>
      <c r="CWE8" s="49"/>
      <c r="CWO8" s="49"/>
      <c r="CWY8" s="49"/>
      <c r="CXI8" s="49"/>
      <c r="CXS8" s="49"/>
      <c r="CYC8" s="49"/>
      <c r="CYM8" s="49"/>
      <c r="CYW8" s="49"/>
      <c r="CZG8" s="49"/>
      <c r="CZQ8" s="49"/>
      <c r="DAA8" s="49"/>
      <c r="DAK8" s="49"/>
      <c r="DAU8" s="49"/>
      <c r="DBE8" s="49"/>
      <c r="DBO8" s="49"/>
      <c r="DBY8" s="49"/>
      <c r="DCI8" s="49"/>
      <c r="DCS8" s="49"/>
      <c r="DDC8" s="49"/>
      <c r="DDM8" s="49"/>
      <c r="DDW8" s="49"/>
      <c r="DEG8" s="49"/>
      <c r="DEQ8" s="49"/>
      <c r="DFA8" s="49"/>
      <c r="DFK8" s="49"/>
      <c r="DFU8" s="49"/>
      <c r="DGE8" s="49"/>
      <c r="DGO8" s="49"/>
      <c r="DGY8" s="49"/>
      <c r="DHI8" s="49"/>
      <c r="DHS8" s="49"/>
      <c r="DIC8" s="49"/>
      <c r="DIM8" s="49"/>
      <c r="DIW8" s="49"/>
      <c r="DJG8" s="49"/>
      <c r="DJQ8" s="49"/>
      <c r="DKA8" s="49"/>
      <c r="DKK8" s="49"/>
      <c r="DKU8" s="49"/>
      <c r="DLE8" s="49"/>
      <c r="DLO8" s="49"/>
      <c r="DLY8" s="49"/>
      <c r="DMI8" s="49"/>
      <c r="DMS8" s="49"/>
      <c r="DNC8" s="49"/>
      <c r="DNM8" s="49"/>
      <c r="DNW8" s="49"/>
      <c r="DOG8" s="49"/>
      <c r="DOQ8" s="49"/>
      <c r="DPA8" s="49"/>
      <c r="DPK8" s="49"/>
      <c r="DPU8" s="49"/>
      <c r="DQE8" s="49"/>
      <c r="DQO8" s="49"/>
      <c r="DQY8" s="49"/>
      <c r="DRI8" s="49"/>
      <c r="DRS8" s="49"/>
      <c r="DSC8" s="49"/>
      <c r="DSM8" s="49"/>
      <c r="DSW8" s="49"/>
      <c r="DTG8" s="49"/>
      <c r="DTQ8" s="49"/>
      <c r="DUA8" s="49"/>
      <c r="DUK8" s="49"/>
      <c r="DUU8" s="49"/>
      <c r="DVE8" s="49"/>
      <c r="DVO8" s="49"/>
      <c r="DVY8" s="49"/>
      <c r="DWI8" s="49"/>
      <c r="DWS8" s="49"/>
      <c r="DXC8" s="49"/>
      <c r="DXM8" s="49"/>
      <c r="DXW8" s="49"/>
      <c r="DYG8" s="49"/>
      <c r="DYQ8" s="49"/>
      <c r="DZA8" s="49"/>
      <c r="DZK8" s="49"/>
      <c r="DZU8" s="49"/>
      <c r="EAE8" s="49"/>
      <c r="EAO8" s="49"/>
      <c r="EAY8" s="49"/>
      <c r="EBI8" s="49"/>
      <c r="EBS8" s="49"/>
      <c r="ECC8" s="49"/>
      <c r="ECM8" s="49"/>
      <c r="ECW8" s="49"/>
      <c r="EDG8" s="49"/>
      <c r="EDQ8" s="49"/>
      <c r="EEA8" s="49"/>
      <c r="EEK8" s="49"/>
      <c r="EEU8" s="49"/>
      <c r="EFE8" s="49"/>
      <c r="EFO8" s="49"/>
      <c r="EFY8" s="49"/>
      <c r="EGI8" s="49"/>
      <c r="EGS8" s="49"/>
      <c r="EHC8" s="49"/>
      <c r="EHM8" s="49"/>
      <c r="EHW8" s="49"/>
      <c r="EIG8" s="49"/>
      <c r="EIQ8" s="49"/>
      <c r="EJA8" s="49"/>
      <c r="EJK8" s="49"/>
      <c r="EJU8" s="49"/>
      <c r="EKE8" s="49"/>
      <c r="EKO8" s="49"/>
      <c r="EKY8" s="49"/>
      <c r="ELI8" s="49"/>
      <c r="ELS8" s="49"/>
      <c r="EMC8" s="49"/>
      <c r="EMM8" s="49"/>
      <c r="EMW8" s="49"/>
      <c r="ENG8" s="49"/>
      <c r="ENQ8" s="49"/>
      <c r="EOA8" s="49"/>
      <c r="EOK8" s="49"/>
      <c r="EOU8" s="49"/>
      <c r="EPE8" s="49"/>
      <c r="EPO8" s="49"/>
      <c r="EPY8" s="49"/>
      <c r="EQI8" s="49"/>
      <c r="EQS8" s="49"/>
      <c r="ERC8" s="49"/>
      <c r="ERM8" s="49"/>
      <c r="ERW8" s="49"/>
      <c r="ESG8" s="49"/>
      <c r="ESQ8" s="49"/>
      <c r="ETA8" s="49"/>
      <c r="ETK8" s="49"/>
      <c r="ETU8" s="49"/>
      <c r="EUE8" s="49"/>
      <c r="EUO8" s="49"/>
      <c r="EUY8" s="49"/>
      <c r="EVI8" s="49"/>
      <c r="EVS8" s="49"/>
      <c r="EWC8" s="49"/>
      <c r="EWM8" s="49"/>
      <c r="EWW8" s="49"/>
      <c r="EXG8" s="49"/>
      <c r="EXQ8" s="49"/>
      <c r="EYA8" s="49"/>
      <c r="EYK8" s="49"/>
      <c r="EYU8" s="49"/>
      <c r="EZE8" s="49"/>
      <c r="EZO8" s="49"/>
      <c r="EZY8" s="49"/>
      <c r="FAI8" s="49"/>
      <c r="FAS8" s="49"/>
      <c r="FBC8" s="49"/>
      <c r="FBM8" s="49"/>
      <c r="FBW8" s="49"/>
      <c r="FCG8" s="49"/>
      <c r="FCQ8" s="49"/>
      <c r="FDA8" s="49"/>
      <c r="FDK8" s="49"/>
      <c r="FDU8" s="49"/>
      <c r="FEE8" s="49"/>
      <c r="FEO8" s="49"/>
      <c r="FEY8" s="49"/>
      <c r="FFI8" s="49"/>
      <c r="FFS8" s="49"/>
      <c r="FGC8" s="49"/>
      <c r="FGM8" s="49"/>
      <c r="FGW8" s="49"/>
      <c r="FHG8" s="49"/>
      <c r="FHQ8" s="49"/>
      <c r="FIA8" s="49"/>
      <c r="FIK8" s="49"/>
      <c r="FIU8" s="49"/>
      <c r="FJE8" s="49"/>
      <c r="FJO8" s="49"/>
      <c r="FJY8" s="49"/>
      <c r="FKI8" s="49"/>
      <c r="FKS8" s="49"/>
      <c r="FLC8" s="49"/>
      <c r="FLM8" s="49"/>
      <c r="FLW8" s="49"/>
      <c r="FMG8" s="49"/>
      <c r="FMQ8" s="49"/>
      <c r="FNA8" s="49"/>
      <c r="FNK8" s="49"/>
      <c r="FNU8" s="49"/>
      <c r="FOE8" s="49"/>
      <c r="FOO8" s="49"/>
      <c r="FOY8" s="49"/>
      <c r="FPI8" s="49"/>
      <c r="FPS8" s="49"/>
      <c r="FQC8" s="49"/>
      <c r="FQM8" s="49"/>
      <c r="FQW8" s="49"/>
      <c r="FRG8" s="49"/>
      <c r="FRQ8" s="49"/>
      <c r="FSA8" s="49"/>
      <c r="FSK8" s="49"/>
      <c r="FSU8" s="49"/>
      <c r="FTE8" s="49"/>
      <c r="FTO8" s="49"/>
      <c r="FTY8" s="49"/>
      <c r="FUI8" s="49"/>
      <c r="FUS8" s="49"/>
      <c r="FVC8" s="49"/>
      <c r="FVM8" s="49"/>
      <c r="FVW8" s="49"/>
      <c r="FWG8" s="49"/>
      <c r="FWQ8" s="49"/>
      <c r="FXA8" s="49"/>
      <c r="FXK8" s="49"/>
      <c r="FXU8" s="49"/>
      <c r="FYE8" s="49"/>
      <c r="FYO8" s="49"/>
      <c r="FYY8" s="49"/>
      <c r="FZI8" s="49"/>
      <c r="FZS8" s="49"/>
      <c r="GAC8" s="49"/>
      <c r="GAM8" s="49"/>
      <c r="GAW8" s="49"/>
      <c r="GBG8" s="49"/>
      <c r="GBQ8" s="49"/>
      <c r="GCA8" s="49"/>
      <c r="GCK8" s="49"/>
      <c r="GCU8" s="49"/>
      <c r="GDE8" s="49"/>
      <c r="GDO8" s="49"/>
      <c r="GDY8" s="49"/>
      <c r="GEI8" s="49"/>
      <c r="GES8" s="49"/>
      <c r="GFC8" s="49"/>
      <c r="GFM8" s="49"/>
      <c r="GFW8" s="49"/>
      <c r="GGG8" s="49"/>
      <c r="GGQ8" s="49"/>
      <c r="GHA8" s="49"/>
      <c r="GHK8" s="49"/>
      <c r="GHU8" s="49"/>
      <c r="GIE8" s="49"/>
      <c r="GIO8" s="49"/>
      <c r="GIY8" s="49"/>
      <c r="GJI8" s="49"/>
      <c r="GJS8" s="49"/>
      <c r="GKC8" s="49"/>
      <c r="GKM8" s="49"/>
      <c r="GKW8" s="49"/>
      <c r="GLG8" s="49"/>
      <c r="GLQ8" s="49"/>
      <c r="GMA8" s="49"/>
      <c r="GMK8" s="49"/>
      <c r="GMU8" s="49"/>
      <c r="GNE8" s="49"/>
      <c r="GNO8" s="49"/>
      <c r="GNY8" s="49"/>
      <c r="GOI8" s="49"/>
      <c r="GOS8" s="49"/>
      <c r="GPC8" s="49"/>
      <c r="GPM8" s="49"/>
      <c r="GPW8" s="49"/>
      <c r="GQG8" s="49"/>
      <c r="GQQ8" s="49"/>
      <c r="GRA8" s="49"/>
      <c r="GRK8" s="49"/>
      <c r="GRU8" s="49"/>
      <c r="GSE8" s="49"/>
      <c r="GSO8" s="49"/>
      <c r="GSY8" s="49"/>
      <c r="GTI8" s="49"/>
      <c r="GTS8" s="49"/>
      <c r="GUC8" s="49"/>
      <c r="GUM8" s="49"/>
      <c r="GUW8" s="49"/>
      <c r="GVG8" s="49"/>
      <c r="GVQ8" s="49"/>
      <c r="GWA8" s="49"/>
      <c r="GWK8" s="49"/>
      <c r="GWU8" s="49"/>
      <c r="GXE8" s="49"/>
      <c r="GXO8" s="49"/>
      <c r="GXY8" s="49"/>
      <c r="GYI8" s="49"/>
      <c r="GYS8" s="49"/>
      <c r="GZC8" s="49"/>
      <c r="GZM8" s="49"/>
      <c r="GZW8" s="49"/>
      <c r="HAG8" s="49"/>
      <c r="HAQ8" s="49"/>
      <c r="HBA8" s="49"/>
      <c r="HBK8" s="49"/>
      <c r="HBU8" s="49"/>
      <c r="HCE8" s="49"/>
      <c r="HCO8" s="49"/>
      <c r="HCY8" s="49"/>
      <c r="HDI8" s="49"/>
      <c r="HDS8" s="49"/>
      <c r="HEC8" s="49"/>
      <c r="HEM8" s="49"/>
      <c r="HEW8" s="49"/>
      <c r="HFG8" s="49"/>
      <c r="HFQ8" s="49"/>
      <c r="HGA8" s="49"/>
      <c r="HGK8" s="49"/>
      <c r="HGU8" s="49"/>
      <c r="HHE8" s="49"/>
      <c r="HHO8" s="49"/>
      <c r="HHY8" s="49"/>
      <c r="HII8" s="49"/>
      <c r="HIS8" s="49"/>
      <c r="HJC8" s="49"/>
      <c r="HJM8" s="49"/>
      <c r="HJW8" s="49"/>
      <c r="HKG8" s="49"/>
      <c r="HKQ8" s="49"/>
      <c r="HLA8" s="49"/>
      <c r="HLK8" s="49"/>
      <c r="HLU8" s="49"/>
      <c r="HME8" s="49"/>
      <c r="HMO8" s="49"/>
      <c r="HMY8" s="49"/>
      <c r="HNI8" s="49"/>
      <c r="HNS8" s="49"/>
      <c r="HOC8" s="49"/>
      <c r="HOM8" s="49"/>
      <c r="HOW8" s="49"/>
      <c r="HPG8" s="49"/>
      <c r="HPQ8" s="49"/>
      <c r="HQA8" s="49"/>
      <c r="HQK8" s="49"/>
      <c r="HQU8" s="49"/>
      <c r="HRE8" s="49"/>
      <c r="HRO8" s="49"/>
      <c r="HRY8" s="49"/>
      <c r="HSI8" s="49"/>
      <c r="HSS8" s="49"/>
      <c r="HTC8" s="49"/>
      <c r="HTM8" s="49"/>
      <c r="HTW8" s="49"/>
      <c r="HUG8" s="49"/>
      <c r="HUQ8" s="49"/>
      <c r="HVA8" s="49"/>
      <c r="HVK8" s="49"/>
      <c r="HVU8" s="49"/>
      <c r="HWE8" s="49"/>
      <c r="HWO8" s="49"/>
      <c r="HWY8" s="49"/>
      <c r="HXI8" s="49"/>
      <c r="HXS8" s="49"/>
      <c r="HYC8" s="49"/>
      <c r="HYM8" s="49"/>
      <c r="HYW8" s="49"/>
      <c r="HZG8" s="49"/>
      <c r="HZQ8" s="49"/>
      <c r="IAA8" s="49"/>
      <c r="IAK8" s="49"/>
      <c r="IAU8" s="49"/>
      <c r="IBE8" s="49"/>
      <c r="IBO8" s="49"/>
      <c r="IBY8" s="49"/>
      <c r="ICI8" s="49"/>
      <c r="ICS8" s="49"/>
      <c r="IDC8" s="49"/>
      <c r="IDM8" s="49"/>
      <c r="IDW8" s="49"/>
      <c r="IEG8" s="49"/>
      <c r="IEQ8" s="49"/>
      <c r="IFA8" s="49"/>
      <c r="IFK8" s="49"/>
      <c r="IFU8" s="49"/>
      <c r="IGE8" s="49"/>
      <c r="IGO8" s="49"/>
      <c r="IGY8" s="49"/>
      <c r="IHI8" s="49"/>
      <c r="IHS8" s="49"/>
      <c r="IIC8" s="49"/>
      <c r="IIM8" s="49"/>
      <c r="IIW8" s="49"/>
      <c r="IJG8" s="49"/>
      <c r="IJQ8" s="49"/>
      <c r="IKA8" s="49"/>
      <c r="IKK8" s="49"/>
      <c r="IKU8" s="49"/>
      <c r="ILE8" s="49"/>
      <c r="ILO8" s="49"/>
      <c r="ILY8" s="49"/>
      <c r="IMI8" s="49"/>
      <c r="IMS8" s="49"/>
      <c r="INC8" s="49"/>
      <c r="INM8" s="49"/>
      <c r="INW8" s="49"/>
      <c r="IOG8" s="49"/>
      <c r="IOQ8" s="49"/>
      <c r="IPA8" s="49"/>
      <c r="IPK8" s="49"/>
      <c r="IPU8" s="49"/>
      <c r="IQE8" s="49"/>
      <c r="IQO8" s="49"/>
      <c r="IQY8" s="49"/>
      <c r="IRI8" s="49"/>
      <c r="IRS8" s="49"/>
      <c r="ISC8" s="49"/>
      <c r="ISM8" s="49"/>
      <c r="ISW8" s="49"/>
      <c r="ITG8" s="49"/>
      <c r="ITQ8" s="49"/>
      <c r="IUA8" s="49"/>
      <c r="IUK8" s="49"/>
      <c r="IUU8" s="49"/>
      <c r="IVE8" s="49"/>
      <c r="IVO8" s="49"/>
      <c r="IVY8" s="49"/>
      <c r="IWI8" s="49"/>
      <c r="IWS8" s="49"/>
      <c r="IXC8" s="49"/>
      <c r="IXM8" s="49"/>
      <c r="IXW8" s="49"/>
      <c r="IYG8" s="49"/>
      <c r="IYQ8" s="49"/>
      <c r="IZA8" s="49"/>
      <c r="IZK8" s="49"/>
      <c r="IZU8" s="49"/>
      <c r="JAE8" s="49"/>
      <c r="JAO8" s="49"/>
      <c r="JAY8" s="49"/>
      <c r="JBI8" s="49"/>
      <c r="JBS8" s="49"/>
      <c r="JCC8" s="49"/>
      <c r="JCM8" s="49"/>
      <c r="JCW8" s="49"/>
      <c r="JDG8" s="49"/>
      <c r="JDQ8" s="49"/>
      <c r="JEA8" s="49"/>
      <c r="JEK8" s="49"/>
      <c r="JEU8" s="49"/>
      <c r="JFE8" s="49"/>
      <c r="JFO8" s="49"/>
      <c r="JFY8" s="49"/>
      <c r="JGI8" s="49"/>
      <c r="JGS8" s="49"/>
      <c r="JHC8" s="49"/>
      <c r="JHM8" s="49"/>
      <c r="JHW8" s="49"/>
      <c r="JIG8" s="49"/>
      <c r="JIQ8" s="49"/>
      <c r="JJA8" s="49"/>
      <c r="JJK8" s="49"/>
      <c r="JJU8" s="49"/>
      <c r="JKE8" s="49"/>
      <c r="JKO8" s="49"/>
      <c r="JKY8" s="49"/>
      <c r="JLI8" s="49"/>
      <c r="JLS8" s="49"/>
      <c r="JMC8" s="49"/>
      <c r="JMM8" s="49"/>
      <c r="JMW8" s="49"/>
      <c r="JNG8" s="49"/>
      <c r="JNQ8" s="49"/>
      <c r="JOA8" s="49"/>
      <c r="JOK8" s="49"/>
      <c r="JOU8" s="49"/>
      <c r="JPE8" s="49"/>
      <c r="JPO8" s="49"/>
      <c r="JPY8" s="49"/>
      <c r="JQI8" s="49"/>
      <c r="JQS8" s="49"/>
      <c r="JRC8" s="49"/>
      <c r="JRM8" s="49"/>
      <c r="JRW8" s="49"/>
      <c r="JSG8" s="49"/>
      <c r="JSQ8" s="49"/>
      <c r="JTA8" s="49"/>
      <c r="JTK8" s="49"/>
      <c r="JTU8" s="49"/>
      <c r="JUE8" s="49"/>
      <c r="JUO8" s="49"/>
      <c r="JUY8" s="49"/>
      <c r="JVI8" s="49"/>
      <c r="JVS8" s="49"/>
      <c r="JWC8" s="49"/>
      <c r="JWM8" s="49"/>
      <c r="JWW8" s="49"/>
      <c r="JXG8" s="49"/>
      <c r="JXQ8" s="49"/>
      <c r="JYA8" s="49"/>
      <c r="JYK8" s="49"/>
      <c r="JYU8" s="49"/>
      <c r="JZE8" s="49"/>
      <c r="JZO8" s="49"/>
      <c r="JZY8" s="49"/>
      <c r="KAI8" s="49"/>
      <c r="KAS8" s="49"/>
      <c r="KBC8" s="49"/>
      <c r="KBM8" s="49"/>
      <c r="KBW8" s="49"/>
      <c r="KCG8" s="49"/>
      <c r="KCQ8" s="49"/>
      <c r="KDA8" s="49"/>
      <c r="KDK8" s="49"/>
      <c r="KDU8" s="49"/>
      <c r="KEE8" s="49"/>
      <c r="KEO8" s="49"/>
      <c r="KEY8" s="49"/>
      <c r="KFI8" s="49"/>
      <c r="KFS8" s="49"/>
      <c r="KGC8" s="49"/>
      <c r="KGM8" s="49"/>
      <c r="KGW8" s="49"/>
      <c r="KHG8" s="49"/>
      <c r="KHQ8" s="49"/>
      <c r="KIA8" s="49"/>
      <c r="KIK8" s="49"/>
      <c r="KIU8" s="49"/>
      <c r="KJE8" s="49"/>
      <c r="KJO8" s="49"/>
      <c r="KJY8" s="49"/>
      <c r="KKI8" s="49"/>
      <c r="KKS8" s="49"/>
      <c r="KLC8" s="49"/>
      <c r="KLM8" s="49"/>
      <c r="KLW8" s="49"/>
      <c r="KMG8" s="49"/>
      <c r="KMQ8" s="49"/>
      <c r="KNA8" s="49"/>
      <c r="KNK8" s="49"/>
      <c r="KNU8" s="49"/>
      <c r="KOE8" s="49"/>
      <c r="KOO8" s="49"/>
      <c r="KOY8" s="49"/>
      <c r="KPI8" s="49"/>
      <c r="KPS8" s="49"/>
      <c r="KQC8" s="49"/>
      <c r="KQM8" s="49"/>
      <c r="KQW8" s="49"/>
      <c r="KRG8" s="49"/>
      <c r="KRQ8" s="49"/>
      <c r="KSA8" s="49"/>
      <c r="KSK8" s="49"/>
      <c r="KSU8" s="49"/>
      <c r="KTE8" s="49"/>
      <c r="KTO8" s="49"/>
      <c r="KTY8" s="49"/>
      <c r="KUI8" s="49"/>
      <c r="KUS8" s="49"/>
      <c r="KVC8" s="49"/>
      <c r="KVM8" s="49"/>
      <c r="KVW8" s="49"/>
      <c r="KWG8" s="49"/>
      <c r="KWQ8" s="49"/>
      <c r="KXA8" s="49"/>
      <c r="KXK8" s="49"/>
      <c r="KXU8" s="49"/>
      <c r="KYE8" s="49"/>
      <c r="KYO8" s="49"/>
      <c r="KYY8" s="49"/>
      <c r="KZI8" s="49"/>
      <c r="KZS8" s="49"/>
      <c r="LAC8" s="49"/>
      <c r="LAM8" s="49"/>
      <c r="LAW8" s="49"/>
      <c r="LBG8" s="49"/>
      <c r="LBQ8" s="49"/>
      <c r="LCA8" s="49"/>
      <c r="LCK8" s="49"/>
      <c r="LCU8" s="49"/>
      <c r="LDE8" s="49"/>
      <c r="LDO8" s="49"/>
      <c r="LDY8" s="49"/>
      <c r="LEI8" s="49"/>
      <c r="LES8" s="49"/>
      <c r="LFC8" s="49"/>
      <c r="LFM8" s="49"/>
      <c r="LFW8" s="49"/>
      <c r="LGG8" s="49"/>
      <c r="LGQ8" s="49"/>
      <c r="LHA8" s="49"/>
      <c r="LHK8" s="49"/>
      <c r="LHU8" s="49"/>
      <c r="LIE8" s="49"/>
      <c r="LIO8" s="49"/>
      <c r="LIY8" s="49"/>
      <c r="LJI8" s="49"/>
      <c r="LJS8" s="49"/>
      <c r="LKC8" s="49"/>
      <c r="LKM8" s="49"/>
      <c r="LKW8" s="49"/>
      <c r="LLG8" s="49"/>
      <c r="LLQ8" s="49"/>
      <c r="LMA8" s="49"/>
      <c r="LMK8" s="49"/>
      <c r="LMU8" s="49"/>
      <c r="LNE8" s="49"/>
      <c r="LNO8" s="49"/>
      <c r="LNY8" s="49"/>
      <c r="LOI8" s="49"/>
      <c r="LOS8" s="49"/>
      <c r="LPC8" s="49"/>
      <c r="LPM8" s="49"/>
      <c r="LPW8" s="49"/>
      <c r="LQG8" s="49"/>
      <c r="LQQ8" s="49"/>
      <c r="LRA8" s="49"/>
      <c r="LRK8" s="49"/>
      <c r="LRU8" s="49"/>
      <c r="LSE8" s="49"/>
      <c r="LSO8" s="49"/>
      <c r="LSY8" s="49"/>
      <c r="LTI8" s="49"/>
      <c r="LTS8" s="49"/>
      <c r="LUC8" s="49"/>
      <c r="LUM8" s="49"/>
      <c r="LUW8" s="49"/>
      <c r="LVG8" s="49"/>
      <c r="LVQ8" s="49"/>
      <c r="LWA8" s="49"/>
      <c r="LWK8" s="49"/>
      <c r="LWU8" s="49"/>
      <c r="LXE8" s="49"/>
      <c r="LXO8" s="49"/>
      <c r="LXY8" s="49"/>
      <c r="LYI8" s="49"/>
      <c r="LYS8" s="49"/>
      <c r="LZC8" s="49"/>
      <c r="LZM8" s="49"/>
      <c r="LZW8" s="49"/>
      <c r="MAG8" s="49"/>
      <c r="MAQ8" s="49"/>
      <c r="MBA8" s="49"/>
      <c r="MBK8" s="49"/>
      <c r="MBU8" s="49"/>
      <c r="MCE8" s="49"/>
      <c r="MCO8" s="49"/>
      <c r="MCY8" s="49"/>
      <c r="MDI8" s="49"/>
      <c r="MDS8" s="49"/>
      <c r="MEC8" s="49"/>
      <c r="MEM8" s="49"/>
      <c r="MEW8" s="49"/>
      <c r="MFG8" s="49"/>
      <c r="MFQ8" s="49"/>
      <c r="MGA8" s="49"/>
      <c r="MGK8" s="49"/>
      <c r="MGU8" s="49"/>
      <c r="MHE8" s="49"/>
      <c r="MHO8" s="49"/>
      <c r="MHY8" s="49"/>
      <c r="MII8" s="49"/>
      <c r="MIS8" s="49"/>
      <c r="MJC8" s="49"/>
      <c r="MJM8" s="49"/>
      <c r="MJW8" s="49"/>
      <c r="MKG8" s="49"/>
      <c r="MKQ8" s="49"/>
      <c r="MLA8" s="49"/>
      <c r="MLK8" s="49"/>
      <c r="MLU8" s="49"/>
      <c r="MME8" s="49"/>
      <c r="MMO8" s="49"/>
      <c r="MMY8" s="49"/>
      <c r="MNI8" s="49"/>
      <c r="MNS8" s="49"/>
      <c r="MOC8" s="49"/>
      <c r="MOM8" s="49"/>
      <c r="MOW8" s="49"/>
      <c r="MPG8" s="49"/>
      <c r="MPQ8" s="49"/>
      <c r="MQA8" s="49"/>
      <c r="MQK8" s="49"/>
      <c r="MQU8" s="49"/>
      <c r="MRE8" s="49"/>
      <c r="MRO8" s="49"/>
      <c r="MRY8" s="49"/>
      <c r="MSI8" s="49"/>
      <c r="MSS8" s="49"/>
      <c r="MTC8" s="49"/>
      <c r="MTM8" s="49"/>
      <c r="MTW8" s="49"/>
      <c r="MUG8" s="49"/>
      <c r="MUQ8" s="49"/>
      <c r="MVA8" s="49"/>
      <c r="MVK8" s="49"/>
      <c r="MVU8" s="49"/>
      <c r="MWE8" s="49"/>
      <c r="MWO8" s="49"/>
      <c r="MWY8" s="49"/>
      <c r="MXI8" s="49"/>
      <c r="MXS8" s="49"/>
      <c r="MYC8" s="49"/>
      <c r="MYM8" s="49"/>
      <c r="MYW8" s="49"/>
      <c r="MZG8" s="49"/>
      <c r="MZQ8" s="49"/>
      <c r="NAA8" s="49"/>
      <c r="NAK8" s="49"/>
      <c r="NAU8" s="49"/>
      <c r="NBE8" s="49"/>
      <c r="NBO8" s="49"/>
      <c r="NBY8" s="49"/>
      <c r="NCI8" s="49"/>
      <c r="NCS8" s="49"/>
      <c r="NDC8" s="49"/>
      <c r="NDM8" s="49"/>
      <c r="NDW8" s="49"/>
      <c r="NEG8" s="49"/>
      <c r="NEQ8" s="49"/>
      <c r="NFA8" s="49"/>
      <c r="NFK8" s="49"/>
      <c r="NFU8" s="49"/>
      <c r="NGE8" s="49"/>
      <c r="NGO8" s="49"/>
      <c r="NGY8" s="49"/>
      <c r="NHI8" s="49"/>
      <c r="NHS8" s="49"/>
      <c r="NIC8" s="49"/>
      <c r="NIM8" s="49"/>
      <c r="NIW8" s="49"/>
      <c r="NJG8" s="49"/>
      <c r="NJQ8" s="49"/>
      <c r="NKA8" s="49"/>
      <c r="NKK8" s="49"/>
      <c r="NKU8" s="49"/>
      <c r="NLE8" s="49"/>
      <c r="NLO8" s="49"/>
      <c r="NLY8" s="49"/>
      <c r="NMI8" s="49"/>
      <c r="NMS8" s="49"/>
      <c r="NNC8" s="49"/>
      <c r="NNM8" s="49"/>
      <c r="NNW8" s="49"/>
      <c r="NOG8" s="49"/>
      <c r="NOQ8" s="49"/>
      <c r="NPA8" s="49"/>
      <c r="NPK8" s="49"/>
      <c r="NPU8" s="49"/>
      <c r="NQE8" s="49"/>
      <c r="NQO8" s="49"/>
      <c r="NQY8" s="49"/>
      <c r="NRI8" s="49"/>
      <c r="NRS8" s="49"/>
      <c r="NSC8" s="49"/>
      <c r="NSM8" s="49"/>
      <c r="NSW8" s="49"/>
      <c r="NTG8" s="49"/>
      <c r="NTQ8" s="49"/>
      <c r="NUA8" s="49"/>
      <c r="NUK8" s="49"/>
      <c r="NUU8" s="49"/>
      <c r="NVE8" s="49"/>
      <c r="NVO8" s="49"/>
      <c r="NVY8" s="49"/>
      <c r="NWI8" s="49"/>
      <c r="NWS8" s="49"/>
      <c r="NXC8" s="49"/>
      <c r="NXM8" s="49"/>
      <c r="NXW8" s="49"/>
      <c r="NYG8" s="49"/>
      <c r="NYQ8" s="49"/>
      <c r="NZA8" s="49"/>
      <c r="NZK8" s="49"/>
      <c r="NZU8" s="49"/>
      <c r="OAE8" s="49"/>
      <c r="OAO8" s="49"/>
      <c r="OAY8" s="49"/>
      <c r="OBI8" s="49"/>
      <c r="OBS8" s="49"/>
      <c r="OCC8" s="49"/>
      <c r="OCM8" s="49"/>
      <c r="OCW8" s="49"/>
      <c r="ODG8" s="49"/>
      <c r="ODQ8" s="49"/>
      <c r="OEA8" s="49"/>
      <c r="OEK8" s="49"/>
      <c r="OEU8" s="49"/>
      <c r="OFE8" s="49"/>
      <c r="OFO8" s="49"/>
      <c r="OFY8" s="49"/>
      <c r="OGI8" s="49"/>
      <c r="OGS8" s="49"/>
      <c r="OHC8" s="49"/>
      <c r="OHM8" s="49"/>
      <c r="OHW8" s="49"/>
      <c r="OIG8" s="49"/>
      <c r="OIQ8" s="49"/>
      <c r="OJA8" s="49"/>
      <c r="OJK8" s="49"/>
      <c r="OJU8" s="49"/>
      <c r="OKE8" s="49"/>
      <c r="OKO8" s="49"/>
      <c r="OKY8" s="49"/>
      <c r="OLI8" s="49"/>
      <c r="OLS8" s="49"/>
      <c r="OMC8" s="49"/>
      <c r="OMM8" s="49"/>
      <c r="OMW8" s="49"/>
      <c r="ONG8" s="49"/>
      <c r="ONQ8" s="49"/>
      <c r="OOA8" s="49"/>
      <c r="OOK8" s="49"/>
      <c r="OOU8" s="49"/>
      <c r="OPE8" s="49"/>
      <c r="OPO8" s="49"/>
      <c r="OPY8" s="49"/>
      <c r="OQI8" s="49"/>
      <c r="OQS8" s="49"/>
      <c r="ORC8" s="49"/>
      <c r="ORM8" s="49"/>
      <c r="ORW8" s="49"/>
      <c r="OSG8" s="49"/>
      <c r="OSQ8" s="49"/>
      <c r="OTA8" s="49"/>
      <c r="OTK8" s="49"/>
      <c r="OTU8" s="49"/>
      <c r="OUE8" s="49"/>
      <c r="OUO8" s="49"/>
      <c r="OUY8" s="49"/>
      <c r="OVI8" s="49"/>
      <c r="OVS8" s="49"/>
      <c r="OWC8" s="49"/>
      <c r="OWM8" s="49"/>
      <c r="OWW8" s="49"/>
      <c r="OXG8" s="49"/>
      <c r="OXQ8" s="49"/>
      <c r="OYA8" s="49"/>
      <c r="OYK8" s="49"/>
      <c r="OYU8" s="49"/>
      <c r="OZE8" s="49"/>
      <c r="OZO8" s="49"/>
      <c r="OZY8" s="49"/>
      <c r="PAI8" s="49"/>
      <c r="PAS8" s="49"/>
      <c r="PBC8" s="49"/>
      <c r="PBM8" s="49"/>
      <c r="PBW8" s="49"/>
      <c r="PCG8" s="49"/>
      <c r="PCQ8" s="49"/>
      <c r="PDA8" s="49"/>
      <c r="PDK8" s="49"/>
      <c r="PDU8" s="49"/>
      <c r="PEE8" s="49"/>
      <c r="PEO8" s="49"/>
      <c r="PEY8" s="49"/>
      <c r="PFI8" s="49"/>
      <c r="PFS8" s="49"/>
      <c r="PGC8" s="49"/>
      <c r="PGM8" s="49"/>
      <c r="PGW8" s="49"/>
      <c r="PHG8" s="49"/>
      <c r="PHQ8" s="49"/>
      <c r="PIA8" s="49"/>
      <c r="PIK8" s="49"/>
      <c r="PIU8" s="49"/>
      <c r="PJE8" s="49"/>
      <c r="PJO8" s="49"/>
      <c r="PJY8" s="49"/>
      <c r="PKI8" s="49"/>
      <c r="PKS8" s="49"/>
      <c r="PLC8" s="49"/>
      <c r="PLM8" s="49"/>
      <c r="PLW8" s="49"/>
      <c r="PMG8" s="49"/>
      <c r="PMQ8" s="49"/>
      <c r="PNA8" s="49"/>
      <c r="PNK8" s="49"/>
      <c r="PNU8" s="49"/>
      <c r="POE8" s="49"/>
      <c r="POO8" s="49"/>
      <c r="POY8" s="49"/>
      <c r="PPI8" s="49"/>
      <c r="PPS8" s="49"/>
      <c r="PQC8" s="49"/>
      <c r="PQM8" s="49"/>
      <c r="PQW8" s="49"/>
      <c r="PRG8" s="49"/>
      <c r="PRQ8" s="49"/>
      <c r="PSA8" s="49"/>
      <c r="PSK8" s="49"/>
      <c r="PSU8" s="49"/>
      <c r="PTE8" s="49"/>
      <c r="PTO8" s="49"/>
      <c r="PTY8" s="49"/>
      <c r="PUI8" s="49"/>
      <c r="PUS8" s="49"/>
      <c r="PVC8" s="49"/>
      <c r="PVM8" s="49"/>
      <c r="PVW8" s="49"/>
      <c r="PWG8" s="49"/>
      <c r="PWQ8" s="49"/>
      <c r="PXA8" s="49"/>
      <c r="PXK8" s="49"/>
      <c r="PXU8" s="49"/>
      <c r="PYE8" s="49"/>
      <c r="PYO8" s="49"/>
      <c r="PYY8" s="49"/>
      <c r="PZI8" s="49"/>
      <c r="PZS8" s="49"/>
      <c r="QAC8" s="49"/>
      <c r="QAM8" s="49"/>
      <c r="QAW8" s="49"/>
      <c r="QBG8" s="49"/>
      <c r="QBQ8" s="49"/>
      <c r="QCA8" s="49"/>
      <c r="QCK8" s="49"/>
      <c r="QCU8" s="49"/>
      <c r="QDE8" s="49"/>
      <c r="QDO8" s="49"/>
      <c r="QDY8" s="49"/>
      <c r="QEI8" s="49"/>
      <c r="QES8" s="49"/>
      <c r="QFC8" s="49"/>
      <c r="QFM8" s="49"/>
      <c r="QFW8" s="49"/>
      <c r="QGG8" s="49"/>
      <c r="QGQ8" s="49"/>
      <c r="QHA8" s="49"/>
      <c r="QHK8" s="49"/>
      <c r="QHU8" s="49"/>
      <c r="QIE8" s="49"/>
      <c r="QIO8" s="49"/>
      <c r="QIY8" s="49"/>
      <c r="QJI8" s="49"/>
      <c r="QJS8" s="49"/>
      <c r="QKC8" s="49"/>
      <c r="QKM8" s="49"/>
      <c r="QKW8" s="49"/>
      <c r="QLG8" s="49"/>
      <c r="QLQ8" s="49"/>
      <c r="QMA8" s="49"/>
      <c r="QMK8" s="49"/>
      <c r="QMU8" s="49"/>
      <c r="QNE8" s="49"/>
      <c r="QNO8" s="49"/>
      <c r="QNY8" s="49"/>
      <c r="QOI8" s="49"/>
      <c r="QOS8" s="49"/>
      <c r="QPC8" s="49"/>
      <c r="QPM8" s="49"/>
      <c r="QPW8" s="49"/>
      <c r="QQG8" s="49"/>
      <c r="QQQ8" s="49"/>
      <c r="QRA8" s="49"/>
      <c r="QRK8" s="49"/>
      <c r="QRU8" s="49"/>
      <c r="QSE8" s="49"/>
      <c r="QSO8" s="49"/>
      <c r="QSY8" s="49"/>
      <c r="QTI8" s="49"/>
      <c r="QTS8" s="49"/>
      <c r="QUC8" s="49"/>
      <c r="QUM8" s="49"/>
      <c r="QUW8" s="49"/>
      <c r="QVG8" s="49"/>
      <c r="QVQ8" s="49"/>
      <c r="QWA8" s="49"/>
      <c r="QWK8" s="49"/>
      <c r="QWU8" s="49"/>
      <c r="QXE8" s="49"/>
      <c r="QXO8" s="49"/>
      <c r="QXY8" s="49"/>
      <c r="QYI8" s="49"/>
      <c r="QYS8" s="49"/>
      <c r="QZC8" s="49"/>
      <c r="QZM8" s="49"/>
      <c r="QZW8" s="49"/>
      <c r="RAG8" s="49"/>
      <c r="RAQ8" s="49"/>
      <c r="RBA8" s="49"/>
      <c r="RBK8" s="49"/>
      <c r="RBU8" s="49"/>
      <c r="RCE8" s="49"/>
      <c r="RCO8" s="49"/>
      <c r="RCY8" s="49"/>
      <c r="RDI8" s="49"/>
      <c r="RDS8" s="49"/>
      <c r="REC8" s="49"/>
      <c r="REM8" s="49"/>
      <c r="REW8" s="49"/>
      <c r="RFG8" s="49"/>
      <c r="RFQ8" s="49"/>
      <c r="RGA8" s="49"/>
      <c r="RGK8" s="49"/>
      <c r="RGU8" s="49"/>
      <c r="RHE8" s="49"/>
      <c r="RHO8" s="49"/>
      <c r="RHY8" s="49"/>
      <c r="RII8" s="49"/>
      <c r="RIS8" s="49"/>
      <c r="RJC8" s="49"/>
      <c r="RJM8" s="49"/>
      <c r="RJW8" s="49"/>
      <c r="RKG8" s="49"/>
      <c r="RKQ8" s="49"/>
      <c r="RLA8" s="49"/>
      <c r="RLK8" s="49"/>
      <c r="RLU8" s="49"/>
      <c r="RME8" s="49"/>
      <c r="RMO8" s="49"/>
      <c r="RMY8" s="49"/>
      <c r="RNI8" s="49"/>
      <c r="RNS8" s="49"/>
      <c r="ROC8" s="49"/>
      <c r="ROM8" s="49"/>
      <c r="ROW8" s="49"/>
      <c r="RPG8" s="49"/>
      <c r="RPQ8" s="49"/>
      <c r="RQA8" s="49"/>
      <c r="RQK8" s="49"/>
      <c r="RQU8" s="49"/>
      <c r="RRE8" s="49"/>
      <c r="RRO8" s="49"/>
      <c r="RRY8" s="49"/>
      <c r="RSI8" s="49"/>
      <c r="RSS8" s="49"/>
      <c r="RTC8" s="49"/>
      <c r="RTM8" s="49"/>
      <c r="RTW8" s="49"/>
      <c r="RUG8" s="49"/>
      <c r="RUQ8" s="49"/>
      <c r="RVA8" s="49"/>
      <c r="RVK8" s="49"/>
      <c r="RVU8" s="49"/>
      <c r="RWE8" s="49"/>
      <c r="RWO8" s="49"/>
      <c r="RWY8" s="49"/>
      <c r="RXI8" s="49"/>
      <c r="RXS8" s="49"/>
      <c r="RYC8" s="49"/>
      <c r="RYM8" s="49"/>
      <c r="RYW8" s="49"/>
      <c r="RZG8" s="49"/>
      <c r="RZQ8" s="49"/>
      <c r="SAA8" s="49"/>
      <c r="SAK8" s="49"/>
      <c r="SAU8" s="49"/>
      <c r="SBE8" s="49"/>
      <c r="SBO8" s="49"/>
      <c r="SBY8" s="49"/>
      <c r="SCI8" s="49"/>
      <c r="SCS8" s="49"/>
      <c r="SDC8" s="49"/>
      <c r="SDM8" s="49"/>
      <c r="SDW8" s="49"/>
      <c r="SEG8" s="49"/>
      <c r="SEQ8" s="49"/>
      <c r="SFA8" s="49"/>
      <c r="SFK8" s="49"/>
      <c r="SFU8" s="49"/>
      <c r="SGE8" s="49"/>
      <c r="SGO8" s="49"/>
      <c r="SGY8" s="49"/>
      <c r="SHI8" s="49"/>
      <c r="SHS8" s="49"/>
      <c r="SIC8" s="49"/>
      <c r="SIM8" s="49"/>
      <c r="SIW8" s="49"/>
      <c r="SJG8" s="49"/>
      <c r="SJQ8" s="49"/>
      <c r="SKA8" s="49"/>
      <c r="SKK8" s="49"/>
      <c r="SKU8" s="49"/>
      <c r="SLE8" s="49"/>
      <c r="SLO8" s="49"/>
      <c r="SLY8" s="49"/>
      <c r="SMI8" s="49"/>
      <c r="SMS8" s="49"/>
      <c r="SNC8" s="49"/>
      <c r="SNM8" s="49"/>
      <c r="SNW8" s="49"/>
      <c r="SOG8" s="49"/>
      <c r="SOQ8" s="49"/>
      <c r="SPA8" s="49"/>
      <c r="SPK8" s="49"/>
      <c r="SPU8" s="49"/>
      <c r="SQE8" s="49"/>
      <c r="SQO8" s="49"/>
      <c r="SQY8" s="49"/>
      <c r="SRI8" s="49"/>
      <c r="SRS8" s="49"/>
      <c r="SSC8" s="49"/>
      <c r="SSM8" s="49"/>
      <c r="SSW8" s="49"/>
      <c r="STG8" s="49"/>
      <c r="STQ8" s="49"/>
      <c r="SUA8" s="49"/>
      <c r="SUK8" s="49"/>
      <c r="SUU8" s="49"/>
      <c r="SVE8" s="49"/>
      <c r="SVO8" s="49"/>
      <c r="SVY8" s="49"/>
      <c r="SWI8" s="49"/>
      <c r="SWS8" s="49"/>
      <c r="SXC8" s="49"/>
      <c r="SXM8" s="49"/>
      <c r="SXW8" s="49"/>
      <c r="SYG8" s="49"/>
      <c r="SYQ8" s="49"/>
      <c r="SZA8" s="49"/>
      <c r="SZK8" s="49"/>
      <c r="SZU8" s="49"/>
      <c r="TAE8" s="49"/>
      <c r="TAO8" s="49"/>
      <c r="TAY8" s="49"/>
      <c r="TBI8" s="49"/>
      <c r="TBS8" s="49"/>
      <c r="TCC8" s="49"/>
      <c r="TCM8" s="49"/>
      <c r="TCW8" s="49"/>
      <c r="TDG8" s="49"/>
      <c r="TDQ8" s="49"/>
      <c r="TEA8" s="49"/>
      <c r="TEK8" s="49"/>
      <c r="TEU8" s="49"/>
      <c r="TFE8" s="49"/>
      <c r="TFO8" s="49"/>
      <c r="TFY8" s="49"/>
      <c r="TGI8" s="49"/>
      <c r="TGS8" s="49"/>
      <c r="THC8" s="49"/>
      <c r="THM8" s="49"/>
      <c r="THW8" s="49"/>
      <c r="TIG8" s="49"/>
      <c r="TIQ8" s="49"/>
      <c r="TJA8" s="49"/>
      <c r="TJK8" s="49"/>
      <c r="TJU8" s="49"/>
      <c r="TKE8" s="49"/>
      <c r="TKO8" s="49"/>
      <c r="TKY8" s="49"/>
      <c r="TLI8" s="49"/>
      <c r="TLS8" s="49"/>
      <c r="TMC8" s="49"/>
      <c r="TMM8" s="49"/>
      <c r="TMW8" s="49"/>
      <c r="TNG8" s="49"/>
      <c r="TNQ8" s="49"/>
      <c r="TOA8" s="49"/>
      <c r="TOK8" s="49"/>
      <c r="TOU8" s="49"/>
      <c r="TPE8" s="49"/>
      <c r="TPO8" s="49"/>
      <c r="TPY8" s="49"/>
      <c r="TQI8" s="49"/>
      <c r="TQS8" s="49"/>
      <c r="TRC8" s="49"/>
      <c r="TRM8" s="49"/>
      <c r="TRW8" s="49"/>
      <c r="TSG8" s="49"/>
      <c r="TSQ8" s="49"/>
      <c r="TTA8" s="49"/>
      <c r="TTK8" s="49"/>
      <c r="TTU8" s="49"/>
      <c r="TUE8" s="49"/>
      <c r="TUO8" s="49"/>
      <c r="TUY8" s="49"/>
      <c r="TVI8" s="49"/>
      <c r="TVS8" s="49"/>
      <c r="TWC8" s="49"/>
      <c r="TWM8" s="49"/>
      <c r="TWW8" s="49"/>
      <c r="TXG8" s="49"/>
      <c r="TXQ8" s="49"/>
      <c r="TYA8" s="49"/>
      <c r="TYK8" s="49"/>
      <c r="TYU8" s="49"/>
      <c r="TZE8" s="49"/>
      <c r="TZO8" s="49"/>
      <c r="TZY8" s="49"/>
      <c r="UAI8" s="49"/>
      <c r="UAS8" s="49"/>
      <c r="UBC8" s="49"/>
      <c r="UBM8" s="49"/>
      <c r="UBW8" s="49"/>
      <c r="UCG8" s="49"/>
      <c r="UCQ8" s="49"/>
      <c r="UDA8" s="49"/>
      <c r="UDK8" s="49"/>
      <c r="UDU8" s="49"/>
      <c r="UEE8" s="49"/>
      <c r="UEO8" s="49"/>
      <c r="UEY8" s="49"/>
      <c r="UFI8" s="49"/>
      <c r="UFS8" s="49"/>
      <c r="UGC8" s="49"/>
      <c r="UGM8" s="49"/>
      <c r="UGW8" s="49"/>
      <c r="UHG8" s="49"/>
      <c r="UHQ8" s="49"/>
      <c r="UIA8" s="49"/>
      <c r="UIK8" s="49"/>
      <c r="UIU8" s="49"/>
      <c r="UJE8" s="49"/>
      <c r="UJO8" s="49"/>
      <c r="UJY8" s="49"/>
      <c r="UKI8" s="49"/>
      <c r="UKS8" s="49"/>
      <c r="ULC8" s="49"/>
      <c r="ULM8" s="49"/>
      <c r="ULW8" s="49"/>
      <c r="UMG8" s="49"/>
      <c r="UMQ8" s="49"/>
      <c r="UNA8" s="49"/>
      <c r="UNK8" s="49"/>
      <c r="UNU8" s="49"/>
      <c r="UOE8" s="49"/>
      <c r="UOO8" s="49"/>
      <c r="UOY8" s="49"/>
      <c r="UPI8" s="49"/>
      <c r="UPS8" s="49"/>
      <c r="UQC8" s="49"/>
      <c r="UQM8" s="49"/>
      <c r="UQW8" s="49"/>
      <c r="URG8" s="49"/>
      <c r="URQ8" s="49"/>
      <c r="USA8" s="49"/>
      <c r="USK8" s="49"/>
      <c r="USU8" s="49"/>
      <c r="UTE8" s="49"/>
      <c r="UTO8" s="49"/>
      <c r="UTY8" s="49"/>
      <c r="UUI8" s="49"/>
      <c r="UUS8" s="49"/>
      <c r="UVC8" s="49"/>
      <c r="UVM8" s="49"/>
      <c r="UVW8" s="49"/>
      <c r="UWG8" s="49"/>
      <c r="UWQ8" s="49"/>
      <c r="UXA8" s="49"/>
      <c r="UXK8" s="49"/>
      <c r="UXU8" s="49"/>
      <c r="UYE8" s="49"/>
      <c r="UYO8" s="49"/>
      <c r="UYY8" s="49"/>
      <c r="UZI8" s="49"/>
      <c r="UZS8" s="49"/>
      <c r="VAC8" s="49"/>
      <c r="VAM8" s="49"/>
      <c r="VAW8" s="49"/>
      <c r="VBG8" s="49"/>
      <c r="VBQ8" s="49"/>
      <c r="VCA8" s="49"/>
      <c r="VCK8" s="49"/>
      <c r="VCU8" s="49"/>
      <c r="VDE8" s="49"/>
      <c r="VDO8" s="49"/>
      <c r="VDY8" s="49"/>
      <c r="VEI8" s="49"/>
      <c r="VES8" s="49"/>
      <c r="VFC8" s="49"/>
      <c r="VFM8" s="49"/>
      <c r="VFW8" s="49"/>
      <c r="VGG8" s="49"/>
      <c r="VGQ8" s="49"/>
      <c r="VHA8" s="49"/>
      <c r="VHK8" s="49"/>
      <c r="VHU8" s="49"/>
      <c r="VIE8" s="49"/>
      <c r="VIO8" s="49"/>
      <c r="VIY8" s="49"/>
      <c r="VJI8" s="49"/>
      <c r="VJS8" s="49"/>
      <c r="VKC8" s="49"/>
      <c r="VKM8" s="49"/>
      <c r="VKW8" s="49"/>
      <c r="VLG8" s="49"/>
      <c r="VLQ8" s="49"/>
      <c r="VMA8" s="49"/>
      <c r="VMK8" s="49"/>
      <c r="VMU8" s="49"/>
      <c r="VNE8" s="49"/>
      <c r="VNO8" s="49"/>
      <c r="VNY8" s="49"/>
      <c r="VOI8" s="49"/>
      <c r="VOS8" s="49"/>
      <c r="VPC8" s="49"/>
      <c r="VPM8" s="49"/>
      <c r="VPW8" s="49"/>
      <c r="VQG8" s="49"/>
      <c r="VQQ8" s="49"/>
      <c r="VRA8" s="49"/>
      <c r="VRK8" s="49"/>
      <c r="VRU8" s="49"/>
      <c r="VSE8" s="49"/>
      <c r="VSO8" s="49"/>
      <c r="VSY8" s="49"/>
      <c r="VTI8" s="49"/>
      <c r="VTS8" s="49"/>
      <c r="VUC8" s="49"/>
      <c r="VUM8" s="49"/>
      <c r="VUW8" s="49"/>
      <c r="VVG8" s="49"/>
      <c r="VVQ8" s="49"/>
      <c r="VWA8" s="49"/>
      <c r="VWK8" s="49"/>
      <c r="VWU8" s="49"/>
      <c r="VXE8" s="49"/>
      <c r="VXO8" s="49"/>
      <c r="VXY8" s="49"/>
      <c r="VYI8" s="49"/>
      <c r="VYS8" s="49"/>
      <c r="VZC8" s="49"/>
      <c r="VZM8" s="49"/>
      <c r="VZW8" s="49"/>
      <c r="WAG8" s="49"/>
      <c r="WAQ8" s="49"/>
      <c r="WBA8" s="49"/>
      <c r="WBK8" s="49"/>
      <c r="WBU8" s="49"/>
      <c r="WCE8" s="49"/>
      <c r="WCO8" s="49"/>
      <c r="WCY8" s="49"/>
      <c r="WDI8" s="49"/>
      <c r="WDS8" s="49"/>
      <c r="WEC8" s="49"/>
      <c r="WEM8" s="49"/>
      <c r="WEW8" s="49"/>
      <c r="WFG8" s="49"/>
      <c r="WFQ8" s="49"/>
      <c r="WGA8" s="49"/>
      <c r="WGK8" s="49"/>
      <c r="WGU8" s="49"/>
      <c r="WHE8" s="49"/>
      <c r="WHO8" s="49"/>
      <c r="WHY8" s="49"/>
      <c r="WII8" s="49"/>
      <c r="WIS8" s="49"/>
      <c r="WJC8" s="49"/>
      <c r="WJM8" s="49"/>
      <c r="WJW8" s="49"/>
      <c r="WKG8" s="49"/>
      <c r="WKQ8" s="49"/>
      <c r="WLA8" s="49"/>
      <c r="WLK8" s="49"/>
      <c r="WLU8" s="49"/>
      <c r="WME8" s="49"/>
      <c r="WMO8" s="49"/>
      <c r="WMY8" s="49"/>
      <c r="WNI8" s="49"/>
      <c r="WNS8" s="49"/>
      <c r="WOC8" s="49"/>
      <c r="WOM8" s="49"/>
      <c r="WOW8" s="49"/>
      <c r="WPG8" s="49"/>
      <c r="WPQ8" s="49"/>
      <c r="WQA8" s="49"/>
      <c r="WQK8" s="49"/>
      <c r="WQU8" s="49"/>
      <c r="WRE8" s="49"/>
      <c r="WRO8" s="49"/>
      <c r="WRY8" s="49"/>
      <c r="WSI8" s="49"/>
      <c r="WSS8" s="49"/>
      <c r="WTC8" s="49"/>
      <c r="WTM8" s="49"/>
      <c r="WTW8" s="49"/>
      <c r="WUG8" s="49"/>
      <c r="WUQ8" s="49"/>
      <c r="WVA8" s="49"/>
      <c r="WVK8" s="49"/>
      <c r="WVU8" s="49"/>
      <c r="WWE8" s="49"/>
      <c r="WWO8" s="49"/>
      <c r="WWY8" s="49"/>
      <c r="WXI8" s="49"/>
      <c r="WXS8" s="49"/>
      <c r="WYC8" s="49"/>
      <c r="WYM8" s="49"/>
      <c r="WYW8" s="49"/>
      <c r="WZG8" s="49"/>
      <c r="WZQ8" s="49"/>
      <c r="XAA8" s="49"/>
      <c r="XAK8" s="49"/>
      <c r="XAU8" s="49"/>
      <c r="XBE8" s="49"/>
      <c r="XBO8" s="49"/>
      <c r="XBY8" s="49"/>
      <c r="XCI8" s="49"/>
      <c r="XCS8" s="49"/>
      <c r="XDC8" s="49"/>
      <c r="XDM8" s="49"/>
      <c r="XDW8" s="49"/>
      <c r="XEG8" s="49"/>
      <c r="XEQ8" s="49"/>
      <c r="XFA8" s="49"/>
    </row>
    <row r="9" spans="1:1021 1030:2041 2050:3071 3080:4091 4100:6141 6150:7161 7170:8191 8200:9211 9220:11261 11270:12281 12290:13311 13320:14331 14340:16381" s="59" customFormat="1" x14ac:dyDescent="0.35">
      <c r="A9" s="49" t="s">
        <v>1</v>
      </c>
      <c r="B9" s="59">
        <v>6.7</v>
      </c>
      <c r="C9" s="59">
        <v>5.4</v>
      </c>
      <c r="D9" s="59">
        <v>8.1999999999999993</v>
      </c>
      <c r="E9" s="59">
        <v>14.6</v>
      </c>
      <c r="F9" s="59">
        <v>12.7</v>
      </c>
      <c r="G9" s="59">
        <v>16.7</v>
      </c>
      <c r="H9" s="59">
        <v>25.9</v>
      </c>
      <c r="I9" s="59">
        <v>23.5</v>
      </c>
      <c r="J9" s="59">
        <v>28.5</v>
      </c>
      <c r="K9" s="68">
        <v>23</v>
      </c>
      <c r="L9" s="59">
        <v>20.9</v>
      </c>
      <c r="M9" s="59">
        <v>25.4</v>
      </c>
      <c r="N9" s="59">
        <v>25.4</v>
      </c>
      <c r="O9" s="59">
        <v>22.9</v>
      </c>
      <c r="P9" s="59">
        <v>28</v>
      </c>
      <c r="Q9" s="59">
        <v>18.3</v>
      </c>
      <c r="R9" s="59">
        <v>16.100000000000001</v>
      </c>
      <c r="S9" s="59">
        <v>20.7</v>
      </c>
      <c r="U9" s="63"/>
      <c r="AE9" s="49"/>
      <c r="AO9" s="49"/>
      <c r="AY9" s="49"/>
      <c r="BI9" s="49"/>
      <c r="BS9" s="49"/>
      <c r="CC9" s="49"/>
      <c r="CM9" s="49"/>
      <c r="CW9" s="49"/>
      <c r="DG9" s="49"/>
      <c r="DQ9" s="49"/>
      <c r="EA9" s="49"/>
      <c r="EK9" s="49"/>
      <c r="EU9" s="49"/>
      <c r="FE9" s="49"/>
      <c r="FO9" s="49"/>
      <c r="FY9" s="49"/>
      <c r="GI9" s="49"/>
      <c r="GS9" s="49"/>
      <c r="HC9" s="49"/>
      <c r="HM9" s="49"/>
      <c r="HW9" s="49"/>
      <c r="IG9" s="49"/>
      <c r="IQ9" s="49"/>
      <c r="JA9" s="49"/>
      <c r="JK9" s="49"/>
      <c r="JU9" s="49"/>
      <c r="KE9" s="49"/>
      <c r="KO9" s="49"/>
      <c r="KY9" s="49"/>
      <c r="LI9" s="49"/>
      <c r="LS9" s="49"/>
      <c r="MC9" s="49"/>
      <c r="MM9" s="49"/>
      <c r="MW9" s="49"/>
      <c r="NG9" s="49"/>
      <c r="NQ9" s="49"/>
      <c r="OA9" s="49"/>
      <c r="OK9" s="49"/>
      <c r="OU9" s="49"/>
      <c r="PE9" s="49"/>
      <c r="PO9" s="49"/>
      <c r="PY9" s="49"/>
      <c r="QI9" s="49"/>
      <c r="QS9" s="49"/>
      <c r="RC9" s="49"/>
      <c r="RM9" s="49"/>
      <c r="RW9" s="49"/>
      <c r="SG9" s="49"/>
      <c r="SQ9" s="49"/>
      <c r="TA9" s="49"/>
      <c r="TK9" s="49"/>
      <c r="TU9" s="49"/>
      <c r="UE9" s="49"/>
      <c r="UO9" s="49"/>
      <c r="UY9" s="49"/>
      <c r="VI9" s="49"/>
      <c r="VS9" s="49"/>
      <c r="WC9" s="49"/>
      <c r="WM9" s="49"/>
      <c r="WW9" s="49"/>
      <c r="XG9" s="49"/>
      <c r="XQ9" s="49"/>
      <c r="YA9" s="49"/>
      <c r="YK9" s="49"/>
      <c r="YU9" s="49"/>
      <c r="ZE9" s="49"/>
      <c r="ZO9" s="49"/>
      <c r="ZY9" s="49"/>
      <c r="AAI9" s="49"/>
      <c r="AAS9" s="49"/>
      <c r="ABC9" s="49"/>
      <c r="ABM9" s="49"/>
      <c r="ABW9" s="49"/>
      <c r="ACG9" s="49"/>
      <c r="ACQ9" s="49"/>
      <c r="ADA9" s="49"/>
      <c r="ADK9" s="49"/>
      <c r="ADU9" s="49"/>
      <c r="AEE9" s="49"/>
      <c r="AEO9" s="49"/>
      <c r="AEY9" s="49"/>
      <c r="AFI9" s="49"/>
      <c r="AFS9" s="49"/>
      <c r="AGC9" s="49"/>
      <c r="AGM9" s="49"/>
      <c r="AGW9" s="49"/>
      <c r="AHG9" s="49"/>
      <c r="AHQ9" s="49"/>
      <c r="AIA9" s="49"/>
      <c r="AIK9" s="49"/>
      <c r="AIU9" s="49"/>
      <c r="AJE9" s="49"/>
      <c r="AJO9" s="49"/>
      <c r="AJY9" s="49"/>
      <c r="AKI9" s="49"/>
      <c r="AKS9" s="49"/>
      <c r="ALC9" s="49"/>
      <c r="ALM9" s="49"/>
      <c r="ALW9" s="49"/>
      <c r="AMG9" s="49"/>
      <c r="AMQ9" s="49"/>
      <c r="ANA9" s="49"/>
      <c r="ANK9" s="49"/>
      <c r="ANU9" s="49"/>
      <c r="AOE9" s="49"/>
      <c r="AOO9" s="49"/>
      <c r="AOY9" s="49"/>
      <c r="API9" s="49"/>
      <c r="APS9" s="49"/>
      <c r="AQC9" s="49"/>
      <c r="AQM9" s="49"/>
      <c r="AQW9" s="49"/>
      <c r="ARG9" s="49"/>
      <c r="ARQ9" s="49"/>
      <c r="ASA9" s="49"/>
      <c r="ASK9" s="49"/>
      <c r="ASU9" s="49"/>
      <c r="ATE9" s="49"/>
      <c r="ATO9" s="49"/>
      <c r="ATY9" s="49"/>
      <c r="AUI9" s="49"/>
      <c r="AUS9" s="49"/>
      <c r="AVC9" s="49"/>
      <c r="AVM9" s="49"/>
      <c r="AVW9" s="49"/>
      <c r="AWG9" s="49"/>
      <c r="AWQ9" s="49"/>
      <c r="AXA9" s="49"/>
      <c r="AXK9" s="49"/>
      <c r="AXU9" s="49"/>
      <c r="AYE9" s="49"/>
      <c r="AYO9" s="49"/>
      <c r="AYY9" s="49"/>
      <c r="AZI9" s="49"/>
      <c r="AZS9" s="49"/>
      <c r="BAC9" s="49"/>
      <c r="BAM9" s="49"/>
      <c r="BAW9" s="49"/>
      <c r="BBG9" s="49"/>
      <c r="BBQ9" s="49"/>
      <c r="BCA9" s="49"/>
      <c r="BCK9" s="49"/>
      <c r="BCU9" s="49"/>
      <c r="BDE9" s="49"/>
      <c r="BDO9" s="49"/>
      <c r="BDY9" s="49"/>
      <c r="BEI9" s="49"/>
      <c r="BES9" s="49"/>
      <c r="BFC9" s="49"/>
      <c r="BFM9" s="49"/>
      <c r="BFW9" s="49"/>
      <c r="BGG9" s="49"/>
      <c r="BGQ9" s="49"/>
      <c r="BHA9" s="49"/>
      <c r="BHK9" s="49"/>
      <c r="BHU9" s="49"/>
      <c r="BIE9" s="49"/>
      <c r="BIO9" s="49"/>
      <c r="BIY9" s="49"/>
      <c r="BJI9" s="49"/>
      <c r="BJS9" s="49"/>
      <c r="BKC9" s="49"/>
      <c r="BKM9" s="49"/>
      <c r="BKW9" s="49"/>
      <c r="BLG9" s="49"/>
      <c r="BLQ9" s="49"/>
      <c r="BMA9" s="49"/>
      <c r="BMK9" s="49"/>
      <c r="BMU9" s="49"/>
      <c r="BNE9" s="49"/>
      <c r="BNO9" s="49"/>
      <c r="BNY9" s="49"/>
      <c r="BOI9" s="49"/>
      <c r="BOS9" s="49"/>
      <c r="BPC9" s="49"/>
      <c r="BPM9" s="49"/>
      <c r="BPW9" s="49"/>
      <c r="BQG9" s="49"/>
      <c r="BQQ9" s="49"/>
      <c r="BRA9" s="49"/>
      <c r="BRK9" s="49"/>
      <c r="BRU9" s="49"/>
      <c r="BSE9" s="49"/>
      <c r="BSO9" s="49"/>
      <c r="BSY9" s="49"/>
      <c r="BTI9" s="49"/>
      <c r="BTS9" s="49"/>
      <c r="BUC9" s="49"/>
      <c r="BUM9" s="49"/>
      <c r="BUW9" s="49"/>
      <c r="BVG9" s="49"/>
      <c r="BVQ9" s="49"/>
      <c r="BWA9" s="49"/>
      <c r="BWK9" s="49"/>
      <c r="BWU9" s="49"/>
      <c r="BXE9" s="49"/>
      <c r="BXO9" s="49"/>
      <c r="BXY9" s="49"/>
      <c r="BYI9" s="49"/>
      <c r="BYS9" s="49"/>
      <c r="BZC9" s="49"/>
      <c r="BZM9" s="49"/>
      <c r="BZW9" s="49"/>
      <c r="CAG9" s="49"/>
      <c r="CAQ9" s="49"/>
      <c r="CBA9" s="49"/>
      <c r="CBK9" s="49"/>
      <c r="CBU9" s="49"/>
      <c r="CCE9" s="49"/>
      <c r="CCO9" s="49"/>
      <c r="CCY9" s="49"/>
      <c r="CDI9" s="49"/>
      <c r="CDS9" s="49"/>
      <c r="CEC9" s="49"/>
      <c r="CEM9" s="49"/>
      <c r="CEW9" s="49"/>
      <c r="CFG9" s="49"/>
      <c r="CFQ9" s="49"/>
      <c r="CGA9" s="49"/>
      <c r="CGK9" s="49"/>
      <c r="CGU9" s="49"/>
      <c r="CHE9" s="49"/>
      <c r="CHO9" s="49"/>
      <c r="CHY9" s="49"/>
      <c r="CII9" s="49"/>
      <c r="CIS9" s="49"/>
      <c r="CJC9" s="49"/>
      <c r="CJM9" s="49"/>
      <c r="CJW9" s="49"/>
      <c r="CKG9" s="49"/>
      <c r="CKQ9" s="49"/>
      <c r="CLA9" s="49"/>
      <c r="CLK9" s="49"/>
      <c r="CLU9" s="49"/>
      <c r="CME9" s="49"/>
      <c r="CMO9" s="49"/>
      <c r="CMY9" s="49"/>
      <c r="CNI9" s="49"/>
      <c r="CNS9" s="49"/>
      <c r="COC9" s="49"/>
      <c r="COM9" s="49"/>
      <c r="COW9" s="49"/>
      <c r="CPG9" s="49"/>
      <c r="CPQ9" s="49"/>
      <c r="CQA9" s="49"/>
      <c r="CQK9" s="49"/>
      <c r="CQU9" s="49"/>
      <c r="CRE9" s="49"/>
      <c r="CRO9" s="49"/>
      <c r="CRY9" s="49"/>
      <c r="CSI9" s="49"/>
      <c r="CSS9" s="49"/>
      <c r="CTC9" s="49"/>
      <c r="CTM9" s="49"/>
      <c r="CTW9" s="49"/>
      <c r="CUG9" s="49"/>
      <c r="CUQ9" s="49"/>
      <c r="CVA9" s="49"/>
      <c r="CVK9" s="49"/>
      <c r="CVU9" s="49"/>
      <c r="CWE9" s="49"/>
      <c r="CWO9" s="49"/>
      <c r="CWY9" s="49"/>
      <c r="CXI9" s="49"/>
      <c r="CXS9" s="49"/>
      <c r="CYC9" s="49"/>
      <c r="CYM9" s="49"/>
      <c r="CYW9" s="49"/>
      <c r="CZG9" s="49"/>
      <c r="CZQ9" s="49"/>
      <c r="DAA9" s="49"/>
      <c r="DAK9" s="49"/>
      <c r="DAU9" s="49"/>
      <c r="DBE9" s="49"/>
      <c r="DBO9" s="49"/>
      <c r="DBY9" s="49"/>
      <c r="DCI9" s="49"/>
      <c r="DCS9" s="49"/>
      <c r="DDC9" s="49"/>
      <c r="DDM9" s="49"/>
      <c r="DDW9" s="49"/>
      <c r="DEG9" s="49"/>
      <c r="DEQ9" s="49"/>
      <c r="DFA9" s="49"/>
      <c r="DFK9" s="49"/>
      <c r="DFU9" s="49"/>
      <c r="DGE9" s="49"/>
      <c r="DGO9" s="49"/>
      <c r="DGY9" s="49"/>
      <c r="DHI9" s="49"/>
      <c r="DHS9" s="49"/>
      <c r="DIC9" s="49"/>
      <c r="DIM9" s="49"/>
      <c r="DIW9" s="49"/>
      <c r="DJG9" s="49"/>
      <c r="DJQ9" s="49"/>
      <c r="DKA9" s="49"/>
      <c r="DKK9" s="49"/>
      <c r="DKU9" s="49"/>
      <c r="DLE9" s="49"/>
      <c r="DLO9" s="49"/>
      <c r="DLY9" s="49"/>
      <c r="DMI9" s="49"/>
      <c r="DMS9" s="49"/>
      <c r="DNC9" s="49"/>
      <c r="DNM9" s="49"/>
      <c r="DNW9" s="49"/>
      <c r="DOG9" s="49"/>
      <c r="DOQ9" s="49"/>
      <c r="DPA9" s="49"/>
      <c r="DPK9" s="49"/>
      <c r="DPU9" s="49"/>
      <c r="DQE9" s="49"/>
      <c r="DQO9" s="49"/>
      <c r="DQY9" s="49"/>
      <c r="DRI9" s="49"/>
      <c r="DRS9" s="49"/>
      <c r="DSC9" s="49"/>
      <c r="DSM9" s="49"/>
      <c r="DSW9" s="49"/>
      <c r="DTG9" s="49"/>
      <c r="DTQ9" s="49"/>
      <c r="DUA9" s="49"/>
      <c r="DUK9" s="49"/>
      <c r="DUU9" s="49"/>
      <c r="DVE9" s="49"/>
      <c r="DVO9" s="49"/>
      <c r="DVY9" s="49"/>
      <c r="DWI9" s="49"/>
      <c r="DWS9" s="49"/>
      <c r="DXC9" s="49"/>
      <c r="DXM9" s="49"/>
      <c r="DXW9" s="49"/>
      <c r="DYG9" s="49"/>
      <c r="DYQ9" s="49"/>
      <c r="DZA9" s="49"/>
      <c r="DZK9" s="49"/>
      <c r="DZU9" s="49"/>
      <c r="EAE9" s="49"/>
      <c r="EAO9" s="49"/>
      <c r="EAY9" s="49"/>
      <c r="EBI9" s="49"/>
      <c r="EBS9" s="49"/>
      <c r="ECC9" s="49"/>
      <c r="ECM9" s="49"/>
      <c r="ECW9" s="49"/>
      <c r="EDG9" s="49"/>
      <c r="EDQ9" s="49"/>
      <c r="EEA9" s="49"/>
      <c r="EEK9" s="49"/>
      <c r="EEU9" s="49"/>
      <c r="EFE9" s="49"/>
      <c r="EFO9" s="49"/>
      <c r="EFY9" s="49"/>
      <c r="EGI9" s="49"/>
      <c r="EGS9" s="49"/>
      <c r="EHC9" s="49"/>
      <c r="EHM9" s="49"/>
      <c r="EHW9" s="49"/>
      <c r="EIG9" s="49"/>
      <c r="EIQ9" s="49"/>
      <c r="EJA9" s="49"/>
      <c r="EJK9" s="49"/>
      <c r="EJU9" s="49"/>
      <c r="EKE9" s="49"/>
      <c r="EKO9" s="49"/>
      <c r="EKY9" s="49"/>
      <c r="ELI9" s="49"/>
      <c r="ELS9" s="49"/>
      <c r="EMC9" s="49"/>
      <c r="EMM9" s="49"/>
      <c r="EMW9" s="49"/>
      <c r="ENG9" s="49"/>
      <c r="ENQ9" s="49"/>
      <c r="EOA9" s="49"/>
      <c r="EOK9" s="49"/>
      <c r="EOU9" s="49"/>
      <c r="EPE9" s="49"/>
      <c r="EPO9" s="49"/>
      <c r="EPY9" s="49"/>
      <c r="EQI9" s="49"/>
      <c r="EQS9" s="49"/>
      <c r="ERC9" s="49"/>
      <c r="ERM9" s="49"/>
      <c r="ERW9" s="49"/>
      <c r="ESG9" s="49"/>
      <c r="ESQ9" s="49"/>
      <c r="ETA9" s="49"/>
      <c r="ETK9" s="49"/>
      <c r="ETU9" s="49"/>
      <c r="EUE9" s="49"/>
      <c r="EUO9" s="49"/>
      <c r="EUY9" s="49"/>
      <c r="EVI9" s="49"/>
      <c r="EVS9" s="49"/>
      <c r="EWC9" s="49"/>
      <c r="EWM9" s="49"/>
      <c r="EWW9" s="49"/>
      <c r="EXG9" s="49"/>
      <c r="EXQ9" s="49"/>
      <c r="EYA9" s="49"/>
      <c r="EYK9" s="49"/>
      <c r="EYU9" s="49"/>
      <c r="EZE9" s="49"/>
      <c r="EZO9" s="49"/>
      <c r="EZY9" s="49"/>
      <c r="FAI9" s="49"/>
      <c r="FAS9" s="49"/>
      <c r="FBC9" s="49"/>
      <c r="FBM9" s="49"/>
      <c r="FBW9" s="49"/>
      <c r="FCG9" s="49"/>
      <c r="FCQ9" s="49"/>
      <c r="FDA9" s="49"/>
      <c r="FDK9" s="49"/>
      <c r="FDU9" s="49"/>
      <c r="FEE9" s="49"/>
      <c r="FEO9" s="49"/>
      <c r="FEY9" s="49"/>
      <c r="FFI9" s="49"/>
      <c r="FFS9" s="49"/>
      <c r="FGC9" s="49"/>
      <c r="FGM9" s="49"/>
      <c r="FGW9" s="49"/>
      <c r="FHG9" s="49"/>
      <c r="FHQ9" s="49"/>
      <c r="FIA9" s="49"/>
      <c r="FIK9" s="49"/>
      <c r="FIU9" s="49"/>
      <c r="FJE9" s="49"/>
      <c r="FJO9" s="49"/>
      <c r="FJY9" s="49"/>
      <c r="FKI9" s="49"/>
      <c r="FKS9" s="49"/>
      <c r="FLC9" s="49"/>
      <c r="FLM9" s="49"/>
      <c r="FLW9" s="49"/>
      <c r="FMG9" s="49"/>
      <c r="FMQ9" s="49"/>
      <c r="FNA9" s="49"/>
      <c r="FNK9" s="49"/>
      <c r="FNU9" s="49"/>
      <c r="FOE9" s="49"/>
      <c r="FOO9" s="49"/>
      <c r="FOY9" s="49"/>
      <c r="FPI9" s="49"/>
      <c r="FPS9" s="49"/>
      <c r="FQC9" s="49"/>
      <c r="FQM9" s="49"/>
      <c r="FQW9" s="49"/>
      <c r="FRG9" s="49"/>
      <c r="FRQ9" s="49"/>
      <c r="FSA9" s="49"/>
      <c r="FSK9" s="49"/>
      <c r="FSU9" s="49"/>
      <c r="FTE9" s="49"/>
      <c r="FTO9" s="49"/>
      <c r="FTY9" s="49"/>
      <c r="FUI9" s="49"/>
      <c r="FUS9" s="49"/>
      <c r="FVC9" s="49"/>
      <c r="FVM9" s="49"/>
      <c r="FVW9" s="49"/>
      <c r="FWG9" s="49"/>
      <c r="FWQ9" s="49"/>
      <c r="FXA9" s="49"/>
      <c r="FXK9" s="49"/>
      <c r="FXU9" s="49"/>
      <c r="FYE9" s="49"/>
      <c r="FYO9" s="49"/>
      <c r="FYY9" s="49"/>
      <c r="FZI9" s="49"/>
      <c r="FZS9" s="49"/>
      <c r="GAC9" s="49"/>
      <c r="GAM9" s="49"/>
      <c r="GAW9" s="49"/>
      <c r="GBG9" s="49"/>
      <c r="GBQ9" s="49"/>
      <c r="GCA9" s="49"/>
      <c r="GCK9" s="49"/>
      <c r="GCU9" s="49"/>
      <c r="GDE9" s="49"/>
      <c r="GDO9" s="49"/>
      <c r="GDY9" s="49"/>
      <c r="GEI9" s="49"/>
      <c r="GES9" s="49"/>
      <c r="GFC9" s="49"/>
      <c r="GFM9" s="49"/>
      <c r="GFW9" s="49"/>
      <c r="GGG9" s="49"/>
      <c r="GGQ9" s="49"/>
      <c r="GHA9" s="49"/>
      <c r="GHK9" s="49"/>
      <c r="GHU9" s="49"/>
      <c r="GIE9" s="49"/>
      <c r="GIO9" s="49"/>
      <c r="GIY9" s="49"/>
      <c r="GJI9" s="49"/>
      <c r="GJS9" s="49"/>
      <c r="GKC9" s="49"/>
      <c r="GKM9" s="49"/>
      <c r="GKW9" s="49"/>
      <c r="GLG9" s="49"/>
      <c r="GLQ9" s="49"/>
      <c r="GMA9" s="49"/>
      <c r="GMK9" s="49"/>
      <c r="GMU9" s="49"/>
      <c r="GNE9" s="49"/>
      <c r="GNO9" s="49"/>
      <c r="GNY9" s="49"/>
      <c r="GOI9" s="49"/>
      <c r="GOS9" s="49"/>
      <c r="GPC9" s="49"/>
      <c r="GPM9" s="49"/>
      <c r="GPW9" s="49"/>
      <c r="GQG9" s="49"/>
      <c r="GQQ9" s="49"/>
      <c r="GRA9" s="49"/>
      <c r="GRK9" s="49"/>
      <c r="GRU9" s="49"/>
      <c r="GSE9" s="49"/>
      <c r="GSO9" s="49"/>
      <c r="GSY9" s="49"/>
      <c r="GTI9" s="49"/>
      <c r="GTS9" s="49"/>
      <c r="GUC9" s="49"/>
      <c r="GUM9" s="49"/>
      <c r="GUW9" s="49"/>
      <c r="GVG9" s="49"/>
      <c r="GVQ9" s="49"/>
      <c r="GWA9" s="49"/>
      <c r="GWK9" s="49"/>
      <c r="GWU9" s="49"/>
      <c r="GXE9" s="49"/>
      <c r="GXO9" s="49"/>
      <c r="GXY9" s="49"/>
      <c r="GYI9" s="49"/>
      <c r="GYS9" s="49"/>
      <c r="GZC9" s="49"/>
      <c r="GZM9" s="49"/>
      <c r="GZW9" s="49"/>
      <c r="HAG9" s="49"/>
      <c r="HAQ9" s="49"/>
      <c r="HBA9" s="49"/>
      <c r="HBK9" s="49"/>
      <c r="HBU9" s="49"/>
      <c r="HCE9" s="49"/>
      <c r="HCO9" s="49"/>
      <c r="HCY9" s="49"/>
      <c r="HDI9" s="49"/>
      <c r="HDS9" s="49"/>
      <c r="HEC9" s="49"/>
      <c r="HEM9" s="49"/>
      <c r="HEW9" s="49"/>
      <c r="HFG9" s="49"/>
      <c r="HFQ9" s="49"/>
      <c r="HGA9" s="49"/>
      <c r="HGK9" s="49"/>
      <c r="HGU9" s="49"/>
      <c r="HHE9" s="49"/>
      <c r="HHO9" s="49"/>
      <c r="HHY9" s="49"/>
      <c r="HII9" s="49"/>
      <c r="HIS9" s="49"/>
      <c r="HJC9" s="49"/>
      <c r="HJM9" s="49"/>
      <c r="HJW9" s="49"/>
      <c r="HKG9" s="49"/>
      <c r="HKQ9" s="49"/>
      <c r="HLA9" s="49"/>
      <c r="HLK9" s="49"/>
      <c r="HLU9" s="49"/>
      <c r="HME9" s="49"/>
      <c r="HMO9" s="49"/>
      <c r="HMY9" s="49"/>
      <c r="HNI9" s="49"/>
      <c r="HNS9" s="49"/>
      <c r="HOC9" s="49"/>
      <c r="HOM9" s="49"/>
      <c r="HOW9" s="49"/>
      <c r="HPG9" s="49"/>
      <c r="HPQ9" s="49"/>
      <c r="HQA9" s="49"/>
      <c r="HQK9" s="49"/>
      <c r="HQU9" s="49"/>
      <c r="HRE9" s="49"/>
      <c r="HRO9" s="49"/>
      <c r="HRY9" s="49"/>
      <c r="HSI9" s="49"/>
      <c r="HSS9" s="49"/>
      <c r="HTC9" s="49"/>
      <c r="HTM9" s="49"/>
      <c r="HTW9" s="49"/>
      <c r="HUG9" s="49"/>
      <c r="HUQ9" s="49"/>
      <c r="HVA9" s="49"/>
      <c r="HVK9" s="49"/>
      <c r="HVU9" s="49"/>
      <c r="HWE9" s="49"/>
      <c r="HWO9" s="49"/>
      <c r="HWY9" s="49"/>
      <c r="HXI9" s="49"/>
      <c r="HXS9" s="49"/>
      <c r="HYC9" s="49"/>
      <c r="HYM9" s="49"/>
      <c r="HYW9" s="49"/>
      <c r="HZG9" s="49"/>
      <c r="HZQ9" s="49"/>
      <c r="IAA9" s="49"/>
      <c r="IAK9" s="49"/>
      <c r="IAU9" s="49"/>
      <c r="IBE9" s="49"/>
      <c r="IBO9" s="49"/>
      <c r="IBY9" s="49"/>
      <c r="ICI9" s="49"/>
      <c r="ICS9" s="49"/>
      <c r="IDC9" s="49"/>
      <c r="IDM9" s="49"/>
      <c r="IDW9" s="49"/>
      <c r="IEG9" s="49"/>
      <c r="IEQ9" s="49"/>
      <c r="IFA9" s="49"/>
      <c r="IFK9" s="49"/>
      <c r="IFU9" s="49"/>
      <c r="IGE9" s="49"/>
      <c r="IGO9" s="49"/>
      <c r="IGY9" s="49"/>
      <c r="IHI9" s="49"/>
      <c r="IHS9" s="49"/>
      <c r="IIC9" s="49"/>
      <c r="IIM9" s="49"/>
      <c r="IIW9" s="49"/>
      <c r="IJG9" s="49"/>
      <c r="IJQ9" s="49"/>
      <c r="IKA9" s="49"/>
      <c r="IKK9" s="49"/>
      <c r="IKU9" s="49"/>
      <c r="ILE9" s="49"/>
      <c r="ILO9" s="49"/>
      <c r="ILY9" s="49"/>
      <c r="IMI9" s="49"/>
      <c r="IMS9" s="49"/>
      <c r="INC9" s="49"/>
      <c r="INM9" s="49"/>
      <c r="INW9" s="49"/>
      <c r="IOG9" s="49"/>
      <c r="IOQ9" s="49"/>
      <c r="IPA9" s="49"/>
      <c r="IPK9" s="49"/>
      <c r="IPU9" s="49"/>
      <c r="IQE9" s="49"/>
      <c r="IQO9" s="49"/>
      <c r="IQY9" s="49"/>
      <c r="IRI9" s="49"/>
      <c r="IRS9" s="49"/>
      <c r="ISC9" s="49"/>
      <c r="ISM9" s="49"/>
      <c r="ISW9" s="49"/>
      <c r="ITG9" s="49"/>
      <c r="ITQ9" s="49"/>
      <c r="IUA9" s="49"/>
      <c r="IUK9" s="49"/>
      <c r="IUU9" s="49"/>
      <c r="IVE9" s="49"/>
      <c r="IVO9" s="49"/>
      <c r="IVY9" s="49"/>
      <c r="IWI9" s="49"/>
      <c r="IWS9" s="49"/>
      <c r="IXC9" s="49"/>
      <c r="IXM9" s="49"/>
      <c r="IXW9" s="49"/>
      <c r="IYG9" s="49"/>
      <c r="IYQ9" s="49"/>
      <c r="IZA9" s="49"/>
      <c r="IZK9" s="49"/>
      <c r="IZU9" s="49"/>
      <c r="JAE9" s="49"/>
      <c r="JAO9" s="49"/>
      <c r="JAY9" s="49"/>
      <c r="JBI9" s="49"/>
      <c r="JBS9" s="49"/>
      <c r="JCC9" s="49"/>
      <c r="JCM9" s="49"/>
      <c r="JCW9" s="49"/>
      <c r="JDG9" s="49"/>
      <c r="JDQ9" s="49"/>
      <c r="JEA9" s="49"/>
      <c r="JEK9" s="49"/>
      <c r="JEU9" s="49"/>
      <c r="JFE9" s="49"/>
      <c r="JFO9" s="49"/>
      <c r="JFY9" s="49"/>
      <c r="JGI9" s="49"/>
      <c r="JGS9" s="49"/>
      <c r="JHC9" s="49"/>
      <c r="JHM9" s="49"/>
      <c r="JHW9" s="49"/>
      <c r="JIG9" s="49"/>
      <c r="JIQ9" s="49"/>
      <c r="JJA9" s="49"/>
      <c r="JJK9" s="49"/>
      <c r="JJU9" s="49"/>
      <c r="JKE9" s="49"/>
      <c r="JKO9" s="49"/>
      <c r="JKY9" s="49"/>
      <c r="JLI9" s="49"/>
      <c r="JLS9" s="49"/>
      <c r="JMC9" s="49"/>
      <c r="JMM9" s="49"/>
      <c r="JMW9" s="49"/>
      <c r="JNG9" s="49"/>
      <c r="JNQ9" s="49"/>
      <c r="JOA9" s="49"/>
      <c r="JOK9" s="49"/>
      <c r="JOU9" s="49"/>
      <c r="JPE9" s="49"/>
      <c r="JPO9" s="49"/>
      <c r="JPY9" s="49"/>
      <c r="JQI9" s="49"/>
      <c r="JQS9" s="49"/>
      <c r="JRC9" s="49"/>
      <c r="JRM9" s="49"/>
      <c r="JRW9" s="49"/>
      <c r="JSG9" s="49"/>
      <c r="JSQ9" s="49"/>
      <c r="JTA9" s="49"/>
      <c r="JTK9" s="49"/>
      <c r="JTU9" s="49"/>
      <c r="JUE9" s="49"/>
      <c r="JUO9" s="49"/>
      <c r="JUY9" s="49"/>
      <c r="JVI9" s="49"/>
      <c r="JVS9" s="49"/>
      <c r="JWC9" s="49"/>
      <c r="JWM9" s="49"/>
      <c r="JWW9" s="49"/>
      <c r="JXG9" s="49"/>
      <c r="JXQ9" s="49"/>
      <c r="JYA9" s="49"/>
      <c r="JYK9" s="49"/>
      <c r="JYU9" s="49"/>
      <c r="JZE9" s="49"/>
      <c r="JZO9" s="49"/>
      <c r="JZY9" s="49"/>
      <c r="KAI9" s="49"/>
      <c r="KAS9" s="49"/>
      <c r="KBC9" s="49"/>
      <c r="KBM9" s="49"/>
      <c r="KBW9" s="49"/>
      <c r="KCG9" s="49"/>
      <c r="KCQ9" s="49"/>
      <c r="KDA9" s="49"/>
      <c r="KDK9" s="49"/>
      <c r="KDU9" s="49"/>
      <c r="KEE9" s="49"/>
      <c r="KEO9" s="49"/>
      <c r="KEY9" s="49"/>
      <c r="KFI9" s="49"/>
      <c r="KFS9" s="49"/>
      <c r="KGC9" s="49"/>
      <c r="KGM9" s="49"/>
      <c r="KGW9" s="49"/>
      <c r="KHG9" s="49"/>
      <c r="KHQ9" s="49"/>
      <c r="KIA9" s="49"/>
      <c r="KIK9" s="49"/>
      <c r="KIU9" s="49"/>
      <c r="KJE9" s="49"/>
      <c r="KJO9" s="49"/>
      <c r="KJY9" s="49"/>
      <c r="KKI9" s="49"/>
      <c r="KKS9" s="49"/>
      <c r="KLC9" s="49"/>
      <c r="KLM9" s="49"/>
      <c r="KLW9" s="49"/>
      <c r="KMG9" s="49"/>
      <c r="KMQ9" s="49"/>
      <c r="KNA9" s="49"/>
      <c r="KNK9" s="49"/>
      <c r="KNU9" s="49"/>
      <c r="KOE9" s="49"/>
      <c r="KOO9" s="49"/>
      <c r="KOY9" s="49"/>
      <c r="KPI9" s="49"/>
      <c r="KPS9" s="49"/>
      <c r="KQC9" s="49"/>
      <c r="KQM9" s="49"/>
      <c r="KQW9" s="49"/>
      <c r="KRG9" s="49"/>
      <c r="KRQ9" s="49"/>
      <c r="KSA9" s="49"/>
      <c r="KSK9" s="49"/>
      <c r="KSU9" s="49"/>
      <c r="KTE9" s="49"/>
      <c r="KTO9" s="49"/>
      <c r="KTY9" s="49"/>
      <c r="KUI9" s="49"/>
      <c r="KUS9" s="49"/>
      <c r="KVC9" s="49"/>
      <c r="KVM9" s="49"/>
      <c r="KVW9" s="49"/>
      <c r="KWG9" s="49"/>
      <c r="KWQ9" s="49"/>
      <c r="KXA9" s="49"/>
      <c r="KXK9" s="49"/>
      <c r="KXU9" s="49"/>
      <c r="KYE9" s="49"/>
      <c r="KYO9" s="49"/>
      <c r="KYY9" s="49"/>
      <c r="KZI9" s="49"/>
      <c r="KZS9" s="49"/>
      <c r="LAC9" s="49"/>
      <c r="LAM9" s="49"/>
      <c r="LAW9" s="49"/>
      <c r="LBG9" s="49"/>
      <c r="LBQ9" s="49"/>
      <c r="LCA9" s="49"/>
      <c r="LCK9" s="49"/>
      <c r="LCU9" s="49"/>
      <c r="LDE9" s="49"/>
      <c r="LDO9" s="49"/>
      <c r="LDY9" s="49"/>
      <c r="LEI9" s="49"/>
      <c r="LES9" s="49"/>
      <c r="LFC9" s="49"/>
      <c r="LFM9" s="49"/>
      <c r="LFW9" s="49"/>
      <c r="LGG9" s="49"/>
      <c r="LGQ9" s="49"/>
      <c r="LHA9" s="49"/>
      <c r="LHK9" s="49"/>
      <c r="LHU9" s="49"/>
      <c r="LIE9" s="49"/>
      <c r="LIO9" s="49"/>
      <c r="LIY9" s="49"/>
      <c r="LJI9" s="49"/>
      <c r="LJS9" s="49"/>
      <c r="LKC9" s="49"/>
      <c r="LKM9" s="49"/>
      <c r="LKW9" s="49"/>
      <c r="LLG9" s="49"/>
      <c r="LLQ9" s="49"/>
      <c r="LMA9" s="49"/>
      <c r="LMK9" s="49"/>
      <c r="LMU9" s="49"/>
      <c r="LNE9" s="49"/>
      <c r="LNO9" s="49"/>
      <c r="LNY9" s="49"/>
      <c r="LOI9" s="49"/>
      <c r="LOS9" s="49"/>
      <c r="LPC9" s="49"/>
      <c r="LPM9" s="49"/>
      <c r="LPW9" s="49"/>
      <c r="LQG9" s="49"/>
      <c r="LQQ9" s="49"/>
      <c r="LRA9" s="49"/>
      <c r="LRK9" s="49"/>
      <c r="LRU9" s="49"/>
      <c r="LSE9" s="49"/>
      <c r="LSO9" s="49"/>
      <c r="LSY9" s="49"/>
      <c r="LTI9" s="49"/>
      <c r="LTS9" s="49"/>
      <c r="LUC9" s="49"/>
      <c r="LUM9" s="49"/>
      <c r="LUW9" s="49"/>
      <c r="LVG9" s="49"/>
      <c r="LVQ9" s="49"/>
      <c r="LWA9" s="49"/>
      <c r="LWK9" s="49"/>
      <c r="LWU9" s="49"/>
      <c r="LXE9" s="49"/>
      <c r="LXO9" s="49"/>
      <c r="LXY9" s="49"/>
      <c r="LYI9" s="49"/>
      <c r="LYS9" s="49"/>
      <c r="LZC9" s="49"/>
      <c r="LZM9" s="49"/>
      <c r="LZW9" s="49"/>
      <c r="MAG9" s="49"/>
      <c r="MAQ9" s="49"/>
      <c r="MBA9" s="49"/>
      <c r="MBK9" s="49"/>
      <c r="MBU9" s="49"/>
      <c r="MCE9" s="49"/>
      <c r="MCO9" s="49"/>
      <c r="MCY9" s="49"/>
      <c r="MDI9" s="49"/>
      <c r="MDS9" s="49"/>
      <c r="MEC9" s="49"/>
      <c r="MEM9" s="49"/>
      <c r="MEW9" s="49"/>
      <c r="MFG9" s="49"/>
      <c r="MFQ9" s="49"/>
      <c r="MGA9" s="49"/>
      <c r="MGK9" s="49"/>
      <c r="MGU9" s="49"/>
      <c r="MHE9" s="49"/>
      <c r="MHO9" s="49"/>
      <c r="MHY9" s="49"/>
      <c r="MII9" s="49"/>
      <c r="MIS9" s="49"/>
      <c r="MJC9" s="49"/>
      <c r="MJM9" s="49"/>
      <c r="MJW9" s="49"/>
      <c r="MKG9" s="49"/>
      <c r="MKQ9" s="49"/>
      <c r="MLA9" s="49"/>
      <c r="MLK9" s="49"/>
      <c r="MLU9" s="49"/>
      <c r="MME9" s="49"/>
      <c r="MMO9" s="49"/>
      <c r="MMY9" s="49"/>
      <c r="MNI9" s="49"/>
      <c r="MNS9" s="49"/>
      <c r="MOC9" s="49"/>
      <c r="MOM9" s="49"/>
      <c r="MOW9" s="49"/>
      <c r="MPG9" s="49"/>
      <c r="MPQ9" s="49"/>
      <c r="MQA9" s="49"/>
      <c r="MQK9" s="49"/>
      <c r="MQU9" s="49"/>
      <c r="MRE9" s="49"/>
      <c r="MRO9" s="49"/>
      <c r="MRY9" s="49"/>
      <c r="MSI9" s="49"/>
      <c r="MSS9" s="49"/>
      <c r="MTC9" s="49"/>
      <c r="MTM9" s="49"/>
      <c r="MTW9" s="49"/>
      <c r="MUG9" s="49"/>
      <c r="MUQ9" s="49"/>
      <c r="MVA9" s="49"/>
      <c r="MVK9" s="49"/>
      <c r="MVU9" s="49"/>
      <c r="MWE9" s="49"/>
      <c r="MWO9" s="49"/>
      <c r="MWY9" s="49"/>
      <c r="MXI9" s="49"/>
      <c r="MXS9" s="49"/>
      <c r="MYC9" s="49"/>
      <c r="MYM9" s="49"/>
      <c r="MYW9" s="49"/>
      <c r="MZG9" s="49"/>
      <c r="MZQ9" s="49"/>
      <c r="NAA9" s="49"/>
      <c r="NAK9" s="49"/>
      <c r="NAU9" s="49"/>
      <c r="NBE9" s="49"/>
      <c r="NBO9" s="49"/>
      <c r="NBY9" s="49"/>
      <c r="NCI9" s="49"/>
      <c r="NCS9" s="49"/>
      <c r="NDC9" s="49"/>
      <c r="NDM9" s="49"/>
      <c r="NDW9" s="49"/>
      <c r="NEG9" s="49"/>
      <c r="NEQ9" s="49"/>
      <c r="NFA9" s="49"/>
      <c r="NFK9" s="49"/>
      <c r="NFU9" s="49"/>
      <c r="NGE9" s="49"/>
      <c r="NGO9" s="49"/>
      <c r="NGY9" s="49"/>
      <c r="NHI9" s="49"/>
      <c r="NHS9" s="49"/>
      <c r="NIC9" s="49"/>
      <c r="NIM9" s="49"/>
      <c r="NIW9" s="49"/>
      <c r="NJG9" s="49"/>
      <c r="NJQ9" s="49"/>
      <c r="NKA9" s="49"/>
      <c r="NKK9" s="49"/>
      <c r="NKU9" s="49"/>
      <c r="NLE9" s="49"/>
      <c r="NLO9" s="49"/>
      <c r="NLY9" s="49"/>
      <c r="NMI9" s="49"/>
      <c r="NMS9" s="49"/>
      <c r="NNC9" s="49"/>
      <c r="NNM9" s="49"/>
      <c r="NNW9" s="49"/>
      <c r="NOG9" s="49"/>
      <c r="NOQ9" s="49"/>
      <c r="NPA9" s="49"/>
      <c r="NPK9" s="49"/>
      <c r="NPU9" s="49"/>
      <c r="NQE9" s="49"/>
      <c r="NQO9" s="49"/>
      <c r="NQY9" s="49"/>
      <c r="NRI9" s="49"/>
      <c r="NRS9" s="49"/>
      <c r="NSC9" s="49"/>
      <c r="NSM9" s="49"/>
      <c r="NSW9" s="49"/>
      <c r="NTG9" s="49"/>
      <c r="NTQ9" s="49"/>
      <c r="NUA9" s="49"/>
      <c r="NUK9" s="49"/>
      <c r="NUU9" s="49"/>
      <c r="NVE9" s="49"/>
      <c r="NVO9" s="49"/>
      <c r="NVY9" s="49"/>
      <c r="NWI9" s="49"/>
      <c r="NWS9" s="49"/>
      <c r="NXC9" s="49"/>
      <c r="NXM9" s="49"/>
      <c r="NXW9" s="49"/>
      <c r="NYG9" s="49"/>
      <c r="NYQ9" s="49"/>
      <c r="NZA9" s="49"/>
      <c r="NZK9" s="49"/>
      <c r="NZU9" s="49"/>
      <c r="OAE9" s="49"/>
      <c r="OAO9" s="49"/>
      <c r="OAY9" s="49"/>
      <c r="OBI9" s="49"/>
      <c r="OBS9" s="49"/>
      <c r="OCC9" s="49"/>
      <c r="OCM9" s="49"/>
      <c r="OCW9" s="49"/>
      <c r="ODG9" s="49"/>
      <c r="ODQ9" s="49"/>
      <c r="OEA9" s="49"/>
      <c r="OEK9" s="49"/>
      <c r="OEU9" s="49"/>
      <c r="OFE9" s="49"/>
      <c r="OFO9" s="49"/>
      <c r="OFY9" s="49"/>
      <c r="OGI9" s="49"/>
      <c r="OGS9" s="49"/>
      <c r="OHC9" s="49"/>
      <c r="OHM9" s="49"/>
      <c r="OHW9" s="49"/>
      <c r="OIG9" s="49"/>
      <c r="OIQ9" s="49"/>
      <c r="OJA9" s="49"/>
      <c r="OJK9" s="49"/>
      <c r="OJU9" s="49"/>
      <c r="OKE9" s="49"/>
      <c r="OKO9" s="49"/>
      <c r="OKY9" s="49"/>
      <c r="OLI9" s="49"/>
      <c r="OLS9" s="49"/>
      <c r="OMC9" s="49"/>
      <c r="OMM9" s="49"/>
      <c r="OMW9" s="49"/>
      <c r="ONG9" s="49"/>
      <c r="ONQ9" s="49"/>
      <c r="OOA9" s="49"/>
      <c r="OOK9" s="49"/>
      <c r="OOU9" s="49"/>
      <c r="OPE9" s="49"/>
      <c r="OPO9" s="49"/>
      <c r="OPY9" s="49"/>
      <c r="OQI9" s="49"/>
      <c r="OQS9" s="49"/>
      <c r="ORC9" s="49"/>
      <c r="ORM9" s="49"/>
      <c r="ORW9" s="49"/>
      <c r="OSG9" s="49"/>
      <c r="OSQ9" s="49"/>
      <c r="OTA9" s="49"/>
      <c r="OTK9" s="49"/>
      <c r="OTU9" s="49"/>
      <c r="OUE9" s="49"/>
      <c r="OUO9" s="49"/>
      <c r="OUY9" s="49"/>
      <c r="OVI9" s="49"/>
      <c r="OVS9" s="49"/>
      <c r="OWC9" s="49"/>
      <c r="OWM9" s="49"/>
      <c r="OWW9" s="49"/>
      <c r="OXG9" s="49"/>
      <c r="OXQ9" s="49"/>
      <c r="OYA9" s="49"/>
      <c r="OYK9" s="49"/>
      <c r="OYU9" s="49"/>
      <c r="OZE9" s="49"/>
      <c r="OZO9" s="49"/>
      <c r="OZY9" s="49"/>
      <c r="PAI9" s="49"/>
      <c r="PAS9" s="49"/>
      <c r="PBC9" s="49"/>
      <c r="PBM9" s="49"/>
      <c r="PBW9" s="49"/>
      <c r="PCG9" s="49"/>
      <c r="PCQ9" s="49"/>
      <c r="PDA9" s="49"/>
      <c r="PDK9" s="49"/>
      <c r="PDU9" s="49"/>
      <c r="PEE9" s="49"/>
      <c r="PEO9" s="49"/>
      <c r="PEY9" s="49"/>
      <c r="PFI9" s="49"/>
      <c r="PFS9" s="49"/>
      <c r="PGC9" s="49"/>
      <c r="PGM9" s="49"/>
      <c r="PGW9" s="49"/>
      <c r="PHG9" s="49"/>
      <c r="PHQ9" s="49"/>
      <c r="PIA9" s="49"/>
      <c r="PIK9" s="49"/>
      <c r="PIU9" s="49"/>
      <c r="PJE9" s="49"/>
      <c r="PJO9" s="49"/>
      <c r="PJY9" s="49"/>
      <c r="PKI9" s="49"/>
      <c r="PKS9" s="49"/>
      <c r="PLC9" s="49"/>
      <c r="PLM9" s="49"/>
      <c r="PLW9" s="49"/>
      <c r="PMG9" s="49"/>
      <c r="PMQ9" s="49"/>
      <c r="PNA9" s="49"/>
      <c r="PNK9" s="49"/>
      <c r="PNU9" s="49"/>
      <c r="POE9" s="49"/>
      <c r="POO9" s="49"/>
      <c r="POY9" s="49"/>
      <c r="PPI9" s="49"/>
      <c r="PPS9" s="49"/>
      <c r="PQC9" s="49"/>
      <c r="PQM9" s="49"/>
      <c r="PQW9" s="49"/>
      <c r="PRG9" s="49"/>
      <c r="PRQ9" s="49"/>
      <c r="PSA9" s="49"/>
      <c r="PSK9" s="49"/>
      <c r="PSU9" s="49"/>
      <c r="PTE9" s="49"/>
      <c r="PTO9" s="49"/>
      <c r="PTY9" s="49"/>
      <c r="PUI9" s="49"/>
      <c r="PUS9" s="49"/>
      <c r="PVC9" s="49"/>
      <c r="PVM9" s="49"/>
      <c r="PVW9" s="49"/>
      <c r="PWG9" s="49"/>
      <c r="PWQ9" s="49"/>
      <c r="PXA9" s="49"/>
      <c r="PXK9" s="49"/>
      <c r="PXU9" s="49"/>
      <c r="PYE9" s="49"/>
      <c r="PYO9" s="49"/>
      <c r="PYY9" s="49"/>
      <c r="PZI9" s="49"/>
      <c r="PZS9" s="49"/>
      <c r="QAC9" s="49"/>
      <c r="QAM9" s="49"/>
      <c r="QAW9" s="49"/>
      <c r="QBG9" s="49"/>
      <c r="QBQ9" s="49"/>
      <c r="QCA9" s="49"/>
      <c r="QCK9" s="49"/>
      <c r="QCU9" s="49"/>
      <c r="QDE9" s="49"/>
      <c r="QDO9" s="49"/>
      <c r="QDY9" s="49"/>
      <c r="QEI9" s="49"/>
      <c r="QES9" s="49"/>
      <c r="QFC9" s="49"/>
      <c r="QFM9" s="49"/>
      <c r="QFW9" s="49"/>
      <c r="QGG9" s="49"/>
      <c r="QGQ9" s="49"/>
      <c r="QHA9" s="49"/>
      <c r="QHK9" s="49"/>
      <c r="QHU9" s="49"/>
      <c r="QIE9" s="49"/>
      <c r="QIO9" s="49"/>
      <c r="QIY9" s="49"/>
      <c r="QJI9" s="49"/>
      <c r="QJS9" s="49"/>
      <c r="QKC9" s="49"/>
      <c r="QKM9" s="49"/>
      <c r="QKW9" s="49"/>
      <c r="QLG9" s="49"/>
      <c r="QLQ9" s="49"/>
      <c r="QMA9" s="49"/>
      <c r="QMK9" s="49"/>
      <c r="QMU9" s="49"/>
      <c r="QNE9" s="49"/>
      <c r="QNO9" s="49"/>
      <c r="QNY9" s="49"/>
      <c r="QOI9" s="49"/>
      <c r="QOS9" s="49"/>
      <c r="QPC9" s="49"/>
      <c r="QPM9" s="49"/>
      <c r="QPW9" s="49"/>
      <c r="QQG9" s="49"/>
      <c r="QQQ9" s="49"/>
      <c r="QRA9" s="49"/>
      <c r="QRK9" s="49"/>
      <c r="QRU9" s="49"/>
      <c r="QSE9" s="49"/>
      <c r="QSO9" s="49"/>
      <c r="QSY9" s="49"/>
      <c r="QTI9" s="49"/>
      <c r="QTS9" s="49"/>
      <c r="QUC9" s="49"/>
      <c r="QUM9" s="49"/>
      <c r="QUW9" s="49"/>
      <c r="QVG9" s="49"/>
      <c r="QVQ9" s="49"/>
      <c r="QWA9" s="49"/>
      <c r="QWK9" s="49"/>
      <c r="QWU9" s="49"/>
      <c r="QXE9" s="49"/>
      <c r="QXO9" s="49"/>
      <c r="QXY9" s="49"/>
      <c r="QYI9" s="49"/>
      <c r="QYS9" s="49"/>
      <c r="QZC9" s="49"/>
      <c r="QZM9" s="49"/>
      <c r="QZW9" s="49"/>
      <c r="RAG9" s="49"/>
      <c r="RAQ9" s="49"/>
      <c r="RBA9" s="49"/>
      <c r="RBK9" s="49"/>
      <c r="RBU9" s="49"/>
      <c r="RCE9" s="49"/>
      <c r="RCO9" s="49"/>
      <c r="RCY9" s="49"/>
      <c r="RDI9" s="49"/>
      <c r="RDS9" s="49"/>
      <c r="REC9" s="49"/>
      <c r="REM9" s="49"/>
      <c r="REW9" s="49"/>
      <c r="RFG9" s="49"/>
      <c r="RFQ9" s="49"/>
      <c r="RGA9" s="49"/>
      <c r="RGK9" s="49"/>
      <c r="RGU9" s="49"/>
      <c r="RHE9" s="49"/>
      <c r="RHO9" s="49"/>
      <c r="RHY9" s="49"/>
      <c r="RII9" s="49"/>
      <c r="RIS9" s="49"/>
      <c r="RJC9" s="49"/>
      <c r="RJM9" s="49"/>
      <c r="RJW9" s="49"/>
      <c r="RKG9" s="49"/>
      <c r="RKQ9" s="49"/>
      <c r="RLA9" s="49"/>
      <c r="RLK9" s="49"/>
      <c r="RLU9" s="49"/>
      <c r="RME9" s="49"/>
      <c r="RMO9" s="49"/>
      <c r="RMY9" s="49"/>
      <c r="RNI9" s="49"/>
      <c r="RNS9" s="49"/>
      <c r="ROC9" s="49"/>
      <c r="ROM9" s="49"/>
      <c r="ROW9" s="49"/>
      <c r="RPG9" s="49"/>
      <c r="RPQ9" s="49"/>
      <c r="RQA9" s="49"/>
      <c r="RQK9" s="49"/>
      <c r="RQU9" s="49"/>
      <c r="RRE9" s="49"/>
      <c r="RRO9" s="49"/>
      <c r="RRY9" s="49"/>
      <c r="RSI9" s="49"/>
      <c r="RSS9" s="49"/>
      <c r="RTC9" s="49"/>
      <c r="RTM9" s="49"/>
      <c r="RTW9" s="49"/>
      <c r="RUG9" s="49"/>
      <c r="RUQ9" s="49"/>
      <c r="RVA9" s="49"/>
      <c r="RVK9" s="49"/>
      <c r="RVU9" s="49"/>
      <c r="RWE9" s="49"/>
      <c r="RWO9" s="49"/>
      <c r="RWY9" s="49"/>
      <c r="RXI9" s="49"/>
      <c r="RXS9" s="49"/>
      <c r="RYC9" s="49"/>
      <c r="RYM9" s="49"/>
      <c r="RYW9" s="49"/>
      <c r="RZG9" s="49"/>
      <c r="RZQ9" s="49"/>
      <c r="SAA9" s="49"/>
      <c r="SAK9" s="49"/>
      <c r="SAU9" s="49"/>
      <c r="SBE9" s="49"/>
      <c r="SBO9" s="49"/>
      <c r="SBY9" s="49"/>
      <c r="SCI9" s="49"/>
      <c r="SCS9" s="49"/>
      <c r="SDC9" s="49"/>
      <c r="SDM9" s="49"/>
      <c r="SDW9" s="49"/>
      <c r="SEG9" s="49"/>
      <c r="SEQ9" s="49"/>
      <c r="SFA9" s="49"/>
      <c r="SFK9" s="49"/>
      <c r="SFU9" s="49"/>
      <c r="SGE9" s="49"/>
      <c r="SGO9" s="49"/>
      <c r="SGY9" s="49"/>
      <c r="SHI9" s="49"/>
      <c r="SHS9" s="49"/>
      <c r="SIC9" s="49"/>
      <c r="SIM9" s="49"/>
      <c r="SIW9" s="49"/>
      <c r="SJG9" s="49"/>
      <c r="SJQ9" s="49"/>
      <c r="SKA9" s="49"/>
      <c r="SKK9" s="49"/>
      <c r="SKU9" s="49"/>
      <c r="SLE9" s="49"/>
      <c r="SLO9" s="49"/>
      <c r="SLY9" s="49"/>
      <c r="SMI9" s="49"/>
      <c r="SMS9" s="49"/>
      <c r="SNC9" s="49"/>
      <c r="SNM9" s="49"/>
      <c r="SNW9" s="49"/>
      <c r="SOG9" s="49"/>
      <c r="SOQ9" s="49"/>
      <c r="SPA9" s="49"/>
      <c r="SPK9" s="49"/>
      <c r="SPU9" s="49"/>
      <c r="SQE9" s="49"/>
      <c r="SQO9" s="49"/>
      <c r="SQY9" s="49"/>
      <c r="SRI9" s="49"/>
      <c r="SRS9" s="49"/>
      <c r="SSC9" s="49"/>
      <c r="SSM9" s="49"/>
      <c r="SSW9" s="49"/>
      <c r="STG9" s="49"/>
      <c r="STQ9" s="49"/>
      <c r="SUA9" s="49"/>
      <c r="SUK9" s="49"/>
      <c r="SUU9" s="49"/>
      <c r="SVE9" s="49"/>
      <c r="SVO9" s="49"/>
      <c r="SVY9" s="49"/>
      <c r="SWI9" s="49"/>
      <c r="SWS9" s="49"/>
      <c r="SXC9" s="49"/>
      <c r="SXM9" s="49"/>
      <c r="SXW9" s="49"/>
      <c r="SYG9" s="49"/>
      <c r="SYQ9" s="49"/>
      <c r="SZA9" s="49"/>
      <c r="SZK9" s="49"/>
      <c r="SZU9" s="49"/>
      <c r="TAE9" s="49"/>
      <c r="TAO9" s="49"/>
      <c r="TAY9" s="49"/>
      <c r="TBI9" s="49"/>
      <c r="TBS9" s="49"/>
      <c r="TCC9" s="49"/>
      <c r="TCM9" s="49"/>
      <c r="TCW9" s="49"/>
      <c r="TDG9" s="49"/>
      <c r="TDQ9" s="49"/>
      <c r="TEA9" s="49"/>
      <c r="TEK9" s="49"/>
      <c r="TEU9" s="49"/>
      <c r="TFE9" s="49"/>
      <c r="TFO9" s="49"/>
      <c r="TFY9" s="49"/>
      <c r="TGI9" s="49"/>
      <c r="TGS9" s="49"/>
      <c r="THC9" s="49"/>
      <c r="THM9" s="49"/>
      <c r="THW9" s="49"/>
      <c r="TIG9" s="49"/>
      <c r="TIQ9" s="49"/>
      <c r="TJA9" s="49"/>
      <c r="TJK9" s="49"/>
      <c r="TJU9" s="49"/>
      <c r="TKE9" s="49"/>
      <c r="TKO9" s="49"/>
      <c r="TKY9" s="49"/>
      <c r="TLI9" s="49"/>
      <c r="TLS9" s="49"/>
      <c r="TMC9" s="49"/>
      <c r="TMM9" s="49"/>
      <c r="TMW9" s="49"/>
      <c r="TNG9" s="49"/>
      <c r="TNQ9" s="49"/>
      <c r="TOA9" s="49"/>
      <c r="TOK9" s="49"/>
      <c r="TOU9" s="49"/>
      <c r="TPE9" s="49"/>
      <c r="TPO9" s="49"/>
      <c r="TPY9" s="49"/>
      <c r="TQI9" s="49"/>
      <c r="TQS9" s="49"/>
      <c r="TRC9" s="49"/>
      <c r="TRM9" s="49"/>
      <c r="TRW9" s="49"/>
      <c r="TSG9" s="49"/>
      <c r="TSQ9" s="49"/>
      <c r="TTA9" s="49"/>
      <c r="TTK9" s="49"/>
      <c r="TTU9" s="49"/>
      <c r="TUE9" s="49"/>
      <c r="TUO9" s="49"/>
      <c r="TUY9" s="49"/>
      <c r="TVI9" s="49"/>
      <c r="TVS9" s="49"/>
      <c r="TWC9" s="49"/>
      <c r="TWM9" s="49"/>
      <c r="TWW9" s="49"/>
      <c r="TXG9" s="49"/>
      <c r="TXQ9" s="49"/>
      <c r="TYA9" s="49"/>
      <c r="TYK9" s="49"/>
      <c r="TYU9" s="49"/>
      <c r="TZE9" s="49"/>
      <c r="TZO9" s="49"/>
      <c r="TZY9" s="49"/>
      <c r="UAI9" s="49"/>
      <c r="UAS9" s="49"/>
      <c r="UBC9" s="49"/>
      <c r="UBM9" s="49"/>
      <c r="UBW9" s="49"/>
      <c r="UCG9" s="49"/>
      <c r="UCQ9" s="49"/>
      <c r="UDA9" s="49"/>
      <c r="UDK9" s="49"/>
      <c r="UDU9" s="49"/>
      <c r="UEE9" s="49"/>
      <c r="UEO9" s="49"/>
      <c r="UEY9" s="49"/>
      <c r="UFI9" s="49"/>
      <c r="UFS9" s="49"/>
      <c r="UGC9" s="49"/>
      <c r="UGM9" s="49"/>
      <c r="UGW9" s="49"/>
      <c r="UHG9" s="49"/>
      <c r="UHQ9" s="49"/>
      <c r="UIA9" s="49"/>
      <c r="UIK9" s="49"/>
      <c r="UIU9" s="49"/>
      <c r="UJE9" s="49"/>
      <c r="UJO9" s="49"/>
      <c r="UJY9" s="49"/>
      <c r="UKI9" s="49"/>
      <c r="UKS9" s="49"/>
      <c r="ULC9" s="49"/>
      <c r="ULM9" s="49"/>
      <c r="ULW9" s="49"/>
      <c r="UMG9" s="49"/>
      <c r="UMQ9" s="49"/>
      <c r="UNA9" s="49"/>
      <c r="UNK9" s="49"/>
      <c r="UNU9" s="49"/>
      <c r="UOE9" s="49"/>
      <c r="UOO9" s="49"/>
      <c r="UOY9" s="49"/>
      <c r="UPI9" s="49"/>
      <c r="UPS9" s="49"/>
      <c r="UQC9" s="49"/>
      <c r="UQM9" s="49"/>
      <c r="UQW9" s="49"/>
      <c r="URG9" s="49"/>
      <c r="URQ9" s="49"/>
      <c r="USA9" s="49"/>
      <c r="USK9" s="49"/>
      <c r="USU9" s="49"/>
      <c r="UTE9" s="49"/>
      <c r="UTO9" s="49"/>
      <c r="UTY9" s="49"/>
      <c r="UUI9" s="49"/>
      <c r="UUS9" s="49"/>
      <c r="UVC9" s="49"/>
      <c r="UVM9" s="49"/>
      <c r="UVW9" s="49"/>
      <c r="UWG9" s="49"/>
      <c r="UWQ9" s="49"/>
      <c r="UXA9" s="49"/>
      <c r="UXK9" s="49"/>
      <c r="UXU9" s="49"/>
      <c r="UYE9" s="49"/>
      <c r="UYO9" s="49"/>
      <c r="UYY9" s="49"/>
      <c r="UZI9" s="49"/>
      <c r="UZS9" s="49"/>
      <c r="VAC9" s="49"/>
      <c r="VAM9" s="49"/>
      <c r="VAW9" s="49"/>
      <c r="VBG9" s="49"/>
      <c r="VBQ9" s="49"/>
      <c r="VCA9" s="49"/>
      <c r="VCK9" s="49"/>
      <c r="VCU9" s="49"/>
      <c r="VDE9" s="49"/>
      <c r="VDO9" s="49"/>
      <c r="VDY9" s="49"/>
      <c r="VEI9" s="49"/>
      <c r="VES9" s="49"/>
      <c r="VFC9" s="49"/>
      <c r="VFM9" s="49"/>
      <c r="VFW9" s="49"/>
      <c r="VGG9" s="49"/>
      <c r="VGQ9" s="49"/>
      <c r="VHA9" s="49"/>
      <c r="VHK9" s="49"/>
      <c r="VHU9" s="49"/>
      <c r="VIE9" s="49"/>
      <c r="VIO9" s="49"/>
      <c r="VIY9" s="49"/>
      <c r="VJI9" s="49"/>
      <c r="VJS9" s="49"/>
      <c r="VKC9" s="49"/>
      <c r="VKM9" s="49"/>
      <c r="VKW9" s="49"/>
      <c r="VLG9" s="49"/>
      <c r="VLQ9" s="49"/>
      <c r="VMA9" s="49"/>
      <c r="VMK9" s="49"/>
      <c r="VMU9" s="49"/>
      <c r="VNE9" s="49"/>
      <c r="VNO9" s="49"/>
      <c r="VNY9" s="49"/>
      <c r="VOI9" s="49"/>
      <c r="VOS9" s="49"/>
      <c r="VPC9" s="49"/>
      <c r="VPM9" s="49"/>
      <c r="VPW9" s="49"/>
      <c r="VQG9" s="49"/>
      <c r="VQQ9" s="49"/>
      <c r="VRA9" s="49"/>
      <c r="VRK9" s="49"/>
      <c r="VRU9" s="49"/>
      <c r="VSE9" s="49"/>
      <c r="VSO9" s="49"/>
      <c r="VSY9" s="49"/>
      <c r="VTI9" s="49"/>
      <c r="VTS9" s="49"/>
      <c r="VUC9" s="49"/>
      <c r="VUM9" s="49"/>
      <c r="VUW9" s="49"/>
      <c r="VVG9" s="49"/>
      <c r="VVQ9" s="49"/>
      <c r="VWA9" s="49"/>
      <c r="VWK9" s="49"/>
      <c r="VWU9" s="49"/>
      <c r="VXE9" s="49"/>
      <c r="VXO9" s="49"/>
      <c r="VXY9" s="49"/>
      <c r="VYI9" s="49"/>
      <c r="VYS9" s="49"/>
      <c r="VZC9" s="49"/>
      <c r="VZM9" s="49"/>
      <c r="VZW9" s="49"/>
      <c r="WAG9" s="49"/>
      <c r="WAQ9" s="49"/>
      <c r="WBA9" s="49"/>
      <c r="WBK9" s="49"/>
      <c r="WBU9" s="49"/>
      <c r="WCE9" s="49"/>
      <c r="WCO9" s="49"/>
      <c r="WCY9" s="49"/>
      <c r="WDI9" s="49"/>
      <c r="WDS9" s="49"/>
      <c r="WEC9" s="49"/>
      <c r="WEM9" s="49"/>
      <c r="WEW9" s="49"/>
      <c r="WFG9" s="49"/>
      <c r="WFQ9" s="49"/>
      <c r="WGA9" s="49"/>
      <c r="WGK9" s="49"/>
      <c r="WGU9" s="49"/>
      <c r="WHE9" s="49"/>
      <c r="WHO9" s="49"/>
      <c r="WHY9" s="49"/>
      <c r="WII9" s="49"/>
      <c r="WIS9" s="49"/>
      <c r="WJC9" s="49"/>
      <c r="WJM9" s="49"/>
      <c r="WJW9" s="49"/>
      <c r="WKG9" s="49"/>
      <c r="WKQ9" s="49"/>
      <c r="WLA9" s="49"/>
      <c r="WLK9" s="49"/>
      <c r="WLU9" s="49"/>
      <c r="WME9" s="49"/>
      <c r="WMO9" s="49"/>
      <c r="WMY9" s="49"/>
      <c r="WNI9" s="49"/>
      <c r="WNS9" s="49"/>
      <c r="WOC9" s="49"/>
      <c r="WOM9" s="49"/>
      <c r="WOW9" s="49"/>
      <c r="WPG9" s="49"/>
      <c r="WPQ9" s="49"/>
      <c r="WQA9" s="49"/>
      <c r="WQK9" s="49"/>
      <c r="WQU9" s="49"/>
      <c r="WRE9" s="49"/>
      <c r="WRO9" s="49"/>
      <c r="WRY9" s="49"/>
      <c r="WSI9" s="49"/>
      <c r="WSS9" s="49"/>
      <c r="WTC9" s="49"/>
      <c r="WTM9" s="49"/>
      <c r="WTW9" s="49"/>
      <c r="WUG9" s="49"/>
      <c r="WUQ9" s="49"/>
      <c r="WVA9" s="49"/>
      <c r="WVK9" s="49"/>
      <c r="WVU9" s="49"/>
      <c r="WWE9" s="49"/>
      <c r="WWO9" s="49"/>
      <c r="WWY9" s="49"/>
      <c r="WXI9" s="49"/>
      <c r="WXS9" s="49"/>
      <c r="WYC9" s="49"/>
      <c r="WYM9" s="49"/>
      <c r="WYW9" s="49"/>
      <c r="WZG9" s="49"/>
      <c r="WZQ9" s="49"/>
      <c r="XAA9" s="49"/>
      <c r="XAK9" s="49"/>
      <c r="XAU9" s="49"/>
      <c r="XBE9" s="49"/>
      <c r="XBO9" s="49"/>
      <c r="XBY9" s="49"/>
      <c r="XCI9" s="49"/>
      <c r="XCS9" s="49"/>
      <c r="XDC9" s="49"/>
      <c r="XDM9" s="49"/>
      <c r="XDW9" s="49"/>
      <c r="XEG9" s="49"/>
      <c r="XEQ9" s="49"/>
      <c r="XFA9" s="49"/>
    </row>
    <row r="10" spans="1:1021 1030:2041 2050:3071 3080:4091 4100:6141 6150:7161 7170:8191 8200:9211 9220:11261 11270:12281 12290:13311 13320:14331 14340:16381" s="59" customFormat="1" x14ac:dyDescent="0.35">
      <c r="A10" s="49" t="s">
        <v>2</v>
      </c>
      <c r="B10" s="59">
        <v>7.5</v>
      </c>
      <c r="C10" s="59">
        <v>6.3</v>
      </c>
      <c r="D10" s="59">
        <v>8.8000000000000007</v>
      </c>
      <c r="E10" s="59">
        <v>13.8</v>
      </c>
      <c r="F10" s="59">
        <v>12.2</v>
      </c>
      <c r="G10" s="59">
        <v>15.5</v>
      </c>
      <c r="H10" s="59">
        <v>21.8</v>
      </c>
      <c r="I10" s="59">
        <v>19.8</v>
      </c>
      <c r="J10" s="59">
        <v>23.8</v>
      </c>
      <c r="K10" s="68">
        <v>27.6</v>
      </c>
      <c r="L10" s="59">
        <v>25.5</v>
      </c>
      <c r="M10" s="59">
        <v>29.7</v>
      </c>
      <c r="N10" s="59">
        <v>25.6</v>
      </c>
      <c r="O10" s="59">
        <v>23.6</v>
      </c>
      <c r="P10" s="59">
        <v>27.8</v>
      </c>
      <c r="Q10" s="59">
        <v>18.7</v>
      </c>
      <c r="R10" s="59">
        <v>16.899999999999999</v>
      </c>
      <c r="S10" s="59">
        <v>20.7</v>
      </c>
      <c r="U10" s="63"/>
      <c r="AE10" s="49"/>
      <c r="AO10" s="49"/>
      <c r="AY10" s="49"/>
      <c r="BI10" s="49"/>
      <c r="BS10" s="49"/>
      <c r="CC10" s="49"/>
      <c r="CM10" s="49"/>
      <c r="CW10" s="49"/>
      <c r="DG10" s="49"/>
      <c r="DQ10" s="49"/>
      <c r="EA10" s="49"/>
      <c r="EK10" s="49"/>
      <c r="EU10" s="49"/>
      <c r="FE10" s="49"/>
      <c r="FO10" s="49"/>
      <c r="FY10" s="49"/>
      <c r="GI10" s="49"/>
      <c r="GS10" s="49"/>
      <c r="HC10" s="49"/>
      <c r="HM10" s="49"/>
      <c r="HW10" s="49"/>
      <c r="IG10" s="49"/>
      <c r="IQ10" s="49"/>
      <c r="JA10" s="49"/>
      <c r="JK10" s="49"/>
      <c r="JU10" s="49"/>
      <c r="KE10" s="49"/>
      <c r="KO10" s="49"/>
      <c r="KY10" s="49"/>
      <c r="LI10" s="49"/>
      <c r="LS10" s="49"/>
      <c r="MC10" s="49"/>
      <c r="MM10" s="49"/>
      <c r="MW10" s="49"/>
      <c r="NG10" s="49"/>
      <c r="NQ10" s="49"/>
      <c r="OA10" s="49"/>
      <c r="OK10" s="49"/>
      <c r="OU10" s="49"/>
      <c r="PE10" s="49"/>
      <c r="PO10" s="49"/>
      <c r="PY10" s="49"/>
      <c r="QI10" s="49"/>
      <c r="QS10" s="49"/>
      <c r="RC10" s="49"/>
      <c r="RM10" s="49"/>
      <c r="RW10" s="49"/>
      <c r="SG10" s="49"/>
      <c r="SQ10" s="49"/>
      <c r="TA10" s="49"/>
      <c r="TK10" s="49"/>
      <c r="TU10" s="49"/>
      <c r="UE10" s="49"/>
      <c r="UO10" s="49"/>
      <c r="UY10" s="49"/>
      <c r="VI10" s="49"/>
      <c r="VS10" s="49"/>
      <c r="WC10" s="49"/>
      <c r="WM10" s="49"/>
      <c r="WW10" s="49"/>
      <c r="XG10" s="49"/>
      <c r="XQ10" s="49"/>
      <c r="YA10" s="49"/>
      <c r="YK10" s="49"/>
      <c r="YU10" s="49"/>
      <c r="ZE10" s="49"/>
      <c r="ZO10" s="49"/>
      <c r="ZY10" s="49"/>
      <c r="AAI10" s="49"/>
      <c r="AAS10" s="49"/>
      <c r="ABC10" s="49"/>
      <c r="ABM10" s="49"/>
      <c r="ABW10" s="49"/>
      <c r="ACG10" s="49"/>
      <c r="ACQ10" s="49"/>
      <c r="ADA10" s="49"/>
      <c r="ADK10" s="49"/>
      <c r="ADU10" s="49"/>
      <c r="AEE10" s="49"/>
      <c r="AEO10" s="49"/>
      <c r="AEY10" s="49"/>
      <c r="AFI10" s="49"/>
      <c r="AFS10" s="49"/>
      <c r="AGC10" s="49"/>
      <c r="AGM10" s="49"/>
      <c r="AGW10" s="49"/>
      <c r="AHG10" s="49"/>
      <c r="AHQ10" s="49"/>
      <c r="AIA10" s="49"/>
      <c r="AIK10" s="49"/>
      <c r="AIU10" s="49"/>
      <c r="AJE10" s="49"/>
      <c r="AJO10" s="49"/>
      <c r="AJY10" s="49"/>
      <c r="AKI10" s="49"/>
      <c r="AKS10" s="49"/>
      <c r="ALC10" s="49"/>
      <c r="ALM10" s="49"/>
      <c r="ALW10" s="49"/>
      <c r="AMG10" s="49"/>
      <c r="AMQ10" s="49"/>
      <c r="ANA10" s="49"/>
      <c r="ANK10" s="49"/>
      <c r="ANU10" s="49"/>
      <c r="AOE10" s="49"/>
      <c r="AOO10" s="49"/>
      <c r="AOY10" s="49"/>
      <c r="API10" s="49"/>
      <c r="APS10" s="49"/>
      <c r="AQC10" s="49"/>
      <c r="AQM10" s="49"/>
      <c r="AQW10" s="49"/>
      <c r="ARG10" s="49"/>
      <c r="ARQ10" s="49"/>
      <c r="ASA10" s="49"/>
      <c r="ASK10" s="49"/>
      <c r="ASU10" s="49"/>
      <c r="ATE10" s="49"/>
      <c r="ATO10" s="49"/>
      <c r="ATY10" s="49"/>
      <c r="AUI10" s="49"/>
      <c r="AUS10" s="49"/>
      <c r="AVC10" s="49"/>
      <c r="AVM10" s="49"/>
      <c r="AVW10" s="49"/>
      <c r="AWG10" s="49"/>
      <c r="AWQ10" s="49"/>
      <c r="AXA10" s="49"/>
      <c r="AXK10" s="49"/>
      <c r="AXU10" s="49"/>
      <c r="AYE10" s="49"/>
      <c r="AYO10" s="49"/>
      <c r="AYY10" s="49"/>
      <c r="AZI10" s="49"/>
      <c r="AZS10" s="49"/>
      <c r="BAC10" s="49"/>
      <c r="BAM10" s="49"/>
      <c r="BAW10" s="49"/>
      <c r="BBG10" s="49"/>
      <c r="BBQ10" s="49"/>
      <c r="BCA10" s="49"/>
      <c r="BCK10" s="49"/>
      <c r="BCU10" s="49"/>
      <c r="BDE10" s="49"/>
      <c r="BDO10" s="49"/>
      <c r="BDY10" s="49"/>
      <c r="BEI10" s="49"/>
      <c r="BES10" s="49"/>
      <c r="BFC10" s="49"/>
      <c r="BFM10" s="49"/>
      <c r="BFW10" s="49"/>
      <c r="BGG10" s="49"/>
      <c r="BGQ10" s="49"/>
      <c r="BHA10" s="49"/>
      <c r="BHK10" s="49"/>
      <c r="BHU10" s="49"/>
      <c r="BIE10" s="49"/>
      <c r="BIO10" s="49"/>
      <c r="BIY10" s="49"/>
      <c r="BJI10" s="49"/>
      <c r="BJS10" s="49"/>
      <c r="BKC10" s="49"/>
      <c r="BKM10" s="49"/>
      <c r="BKW10" s="49"/>
      <c r="BLG10" s="49"/>
      <c r="BLQ10" s="49"/>
      <c r="BMA10" s="49"/>
      <c r="BMK10" s="49"/>
      <c r="BMU10" s="49"/>
      <c r="BNE10" s="49"/>
      <c r="BNO10" s="49"/>
      <c r="BNY10" s="49"/>
      <c r="BOI10" s="49"/>
      <c r="BOS10" s="49"/>
      <c r="BPC10" s="49"/>
      <c r="BPM10" s="49"/>
      <c r="BPW10" s="49"/>
      <c r="BQG10" s="49"/>
      <c r="BQQ10" s="49"/>
      <c r="BRA10" s="49"/>
      <c r="BRK10" s="49"/>
      <c r="BRU10" s="49"/>
      <c r="BSE10" s="49"/>
      <c r="BSO10" s="49"/>
      <c r="BSY10" s="49"/>
      <c r="BTI10" s="49"/>
      <c r="BTS10" s="49"/>
      <c r="BUC10" s="49"/>
      <c r="BUM10" s="49"/>
      <c r="BUW10" s="49"/>
      <c r="BVG10" s="49"/>
      <c r="BVQ10" s="49"/>
      <c r="BWA10" s="49"/>
      <c r="BWK10" s="49"/>
      <c r="BWU10" s="49"/>
      <c r="BXE10" s="49"/>
      <c r="BXO10" s="49"/>
      <c r="BXY10" s="49"/>
      <c r="BYI10" s="49"/>
      <c r="BYS10" s="49"/>
      <c r="BZC10" s="49"/>
      <c r="BZM10" s="49"/>
      <c r="BZW10" s="49"/>
      <c r="CAG10" s="49"/>
      <c r="CAQ10" s="49"/>
      <c r="CBA10" s="49"/>
      <c r="CBK10" s="49"/>
      <c r="CBU10" s="49"/>
      <c r="CCE10" s="49"/>
      <c r="CCO10" s="49"/>
      <c r="CCY10" s="49"/>
      <c r="CDI10" s="49"/>
      <c r="CDS10" s="49"/>
      <c r="CEC10" s="49"/>
      <c r="CEM10" s="49"/>
      <c r="CEW10" s="49"/>
      <c r="CFG10" s="49"/>
      <c r="CFQ10" s="49"/>
      <c r="CGA10" s="49"/>
      <c r="CGK10" s="49"/>
      <c r="CGU10" s="49"/>
      <c r="CHE10" s="49"/>
      <c r="CHO10" s="49"/>
      <c r="CHY10" s="49"/>
      <c r="CII10" s="49"/>
      <c r="CIS10" s="49"/>
      <c r="CJC10" s="49"/>
      <c r="CJM10" s="49"/>
      <c r="CJW10" s="49"/>
      <c r="CKG10" s="49"/>
      <c r="CKQ10" s="49"/>
      <c r="CLA10" s="49"/>
      <c r="CLK10" s="49"/>
      <c r="CLU10" s="49"/>
      <c r="CME10" s="49"/>
      <c r="CMO10" s="49"/>
      <c r="CMY10" s="49"/>
      <c r="CNI10" s="49"/>
      <c r="CNS10" s="49"/>
      <c r="COC10" s="49"/>
      <c r="COM10" s="49"/>
      <c r="COW10" s="49"/>
      <c r="CPG10" s="49"/>
      <c r="CPQ10" s="49"/>
      <c r="CQA10" s="49"/>
      <c r="CQK10" s="49"/>
      <c r="CQU10" s="49"/>
      <c r="CRE10" s="49"/>
      <c r="CRO10" s="49"/>
      <c r="CRY10" s="49"/>
      <c r="CSI10" s="49"/>
      <c r="CSS10" s="49"/>
      <c r="CTC10" s="49"/>
      <c r="CTM10" s="49"/>
      <c r="CTW10" s="49"/>
      <c r="CUG10" s="49"/>
      <c r="CUQ10" s="49"/>
      <c r="CVA10" s="49"/>
      <c r="CVK10" s="49"/>
      <c r="CVU10" s="49"/>
      <c r="CWE10" s="49"/>
      <c r="CWO10" s="49"/>
      <c r="CWY10" s="49"/>
      <c r="CXI10" s="49"/>
      <c r="CXS10" s="49"/>
      <c r="CYC10" s="49"/>
      <c r="CYM10" s="49"/>
      <c r="CYW10" s="49"/>
      <c r="CZG10" s="49"/>
      <c r="CZQ10" s="49"/>
      <c r="DAA10" s="49"/>
      <c r="DAK10" s="49"/>
      <c r="DAU10" s="49"/>
      <c r="DBE10" s="49"/>
      <c r="DBO10" s="49"/>
      <c r="DBY10" s="49"/>
      <c r="DCI10" s="49"/>
      <c r="DCS10" s="49"/>
      <c r="DDC10" s="49"/>
      <c r="DDM10" s="49"/>
      <c r="DDW10" s="49"/>
      <c r="DEG10" s="49"/>
      <c r="DEQ10" s="49"/>
      <c r="DFA10" s="49"/>
      <c r="DFK10" s="49"/>
      <c r="DFU10" s="49"/>
      <c r="DGE10" s="49"/>
      <c r="DGO10" s="49"/>
      <c r="DGY10" s="49"/>
      <c r="DHI10" s="49"/>
      <c r="DHS10" s="49"/>
      <c r="DIC10" s="49"/>
      <c r="DIM10" s="49"/>
      <c r="DIW10" s="49"/>
      <c r="DJG10" s="49"/>
      <c r="DJQ10" s="49"/>
      <c r="DKA10" s="49"/>
      <c r="DKK10" s="49"/>
      <c r="DKU10" s="49"/>
      <c r="DLE10" s="49"/>
      <c r="DLO10" s="49"/>
      <c r="DLY10" s="49"/>
      <c r="DMI10" s="49"/>
      <c r="DMS10" s="49"/>
      <c r="DNC10" s="49"/>
      <c r="DNM10" s="49"/>
      <c r="DNW10" s="49"/>
      <c r="DOG10" s="49"/>
      <c r="DOQ10" s="49"/>
      <c r="DPA10" s="49"/>
      <c r="DPK10" s="49"/>
      <c r="DPU10" s="49"/>
      <c r="DQE10" s="49"/>
      <c r="DQO10" s="49"/>
      <c r="DQY10" s="49"/>
      <c r="DRI10" s="49"/>
      <c r="DRS10" s="49"/>
      <c r="DSC10" s="49"/>
      <c r="DSM10" s="49"/>
      <c r="DSW10" s="49"/>
      <c r="DTG10" s="49"/>
      <c r="DTQ10" s="49"/>
      <c r="DUA10" s="49"/>
      <c r="DUK10" s="49"/>
      <c r="DUU10" s="49"/>
      <c r="DVE10" s="49"/>
      <c r="DVO10" s="49"/>
      <c r="DVY10" s="49"/>
      <c r="DWI10" s="49"/>
      <c r="DWS10" s="49"/>
      <c r="DXC10" s="49"/>
      <c r="DXM10" s="49"/>
      <c r="DXW10" s="49"/>
      <c r="DYG10" s="49"/>
      <c r="DYQ10" s="49"/>
      <c r="DZA10" s="49"/>
      <c r="DZK10" s="49"/>
      <c r="DZU10" s="49"/>
      <c r="EAE10" s="49"/>
      <c r="EAO10" s="49"/>
      <c r="EAY10" s="49"/>
      <c r="EBI10" s="49"/>
      <c r="EBS10" s="49"/>
      <c r="ECC10" s="49"/>
      <c r="ECM10" s="49"/>
      <c r="ECW10" s="49"/>
      <c r="EDG10" s="49"/>
      <c r="EDQ10" s="49"/>
      <c r="EEA10" s="49"/>
      <c r="EEK10" s="49"/>
      <c r="EEU10" s="49"/>
      <c r="EFE10" s="49"/>
      <c r="EFO10" s="49"/>
      <c r="EFY10" s="49"/>
      <c r="EGI10" s="49"/>
      <c r="EGS10" s="49"/>
      <c r="EHC10" s="49"/>
      <c r="EHM10" s="49"/>
      <c r="EHW10" s="49"/>
      <c r="EIG10" s="49"/>
      <c r="EIQ10" s="49"/>
      <c r="EJA10" s="49"/>
      <c r="EJK10" s="49"/>
      <c r="EJU10" s="49"/>
      <c r="EKE10" s="49"/>
      <c r="EKO10" s="49"/>
      <c r="EKY10" s="49"/>
      <c r="ELI10" s="49"/>
      <c r="ELS10" s="49"/>
      <c r="EMC10" s="49"/>
      <c r="EMM10" s="49"/>
      <c r="EMW10" s="49"/>
      <c r="ENG10" s="49"/>
      <c r="ENQ10" s="49"/>
      <c r="EOA10" s="49"/>
      <c r="EOK10" s="49"/>
      <c r="EOU10" s="49"/>
      <c r="EPE10" s="49"/>
      <c r="EPO10" s="49"/>
      <c r="EPY10" s="49"/>
      <c r="EQI10" s="49"/>
      <c r="EQS10" s="49"/>
      <c r="ERC10" s="49"/>
      <c r="ERM10" s="49"/>
      <c r="ERW10" s="49"/>
      <c r="ESG10" s="49"/>
      <c r="ESQ10" s="49"/>
      <c r="ETA10" s="49"/>
      <c r="ETK10" s="49"/>
      <c r="ETU10" s="49"/>
      <c r="EUE10" s="49"/>
      <c r="EUO10" s="49"/>
      <c r="EUY10" s="49"/>
      <c r="EVI10" s="49"/>
      <c r="EVS10" s="49"/>
      <c r="EWC10" s="49"/>
      <c r="EWM10" s="49"/>
      <c r="EWW10" s="49"/>
      <c r="EXG10" s="49"/>
      <c r="EXQ10" s="49"/>
      <c r="EYA10" s="49"/>
      <c r="EYK10" s="49"/>
      <c r="EYU10" s="49"/>
      <c r="EZE10" s="49"/>
      <c r="EZO10" s="49"/>
      <c r="EZY10" s="49"/>
      <c r="FAI10" s="49"/>
      <c r="FAS10" s="49"/>
      <c r="FBC10" s="49"/>
      <c r="FBM10" s="49"/>
      <c r="FBW10" s="49"/>
      <c r="FCG10" s="49"/>
      <c r="FCQ10" s="49"/>
      <c r="FDA10" s="49"/>
      <c r="FDK10" s="49"/>
      <c r="FDU10" s="49"/>
      <c r="FEE10" s="49"/>
      <c r="FEO10" s="49"/>
      <c r="FEY10" s="49"/>
      <c r="FFI10" s="49"/>
      <c r="FFS10" s="49"/>
      <c r="FGC10" s="49"/>
      <c r="FGM10" s="49"/>
      <c r="FGW10" s="49"/>
      <c r="FHG10" s="49"/>
      <c r="FHQ10" s="49"/>
      <c r="FIA10" s="49"/>
      <c r="FIK10" s="49"/>
      <c r="FIU10" s="49"/>
      <c r="FJE10" s="49"/>
      <c r="FJO10" s="49"/>
      <c r="FJY10" s="49"/>
      <c r="FKI10" s="49"/>
      <c r="FKS10" s="49"/>
      <c r="FLC10" s="49"/>
      <c r="FLM10" s="49"/>
      <c r="FLW10" s="49"/>
      <c r="FMG10" s="49"/>
      <c r="FMQ10" s="49"/>
      <c r="FNA10" s="49"/>
      <c r="FNK10" s="49"/>
      <c r="FNU10" s="49"/>
      <c r="FOE10" s="49"/>
      <c r="FOO10" s="49"/>
      <c r="FOY10" s="49"/>
      <c r="FPI10" s="49"/>
      <c r="FPS10" s="49"/>
      <c r="FQC10" s="49"/>
      <c r="FQM10" s="49"/>
      <c r="FQW10" s="49"/>
      <c r="FRG10" s="49"/>
      <c r="FRQ10" s="49"/>
      <c r="FSA10" s="49"/>
      <c r="FSK10" s="49"/>
      <c r="FSU10" s="49"/>
      <c r="FTE10" s="49"/>
      <c r="FTO10" s="49"/>
      <c r="FTY10" s="49"/>
      <c r="FUI10" s="49"/>
      <c r="FUS10" s="49"/>
      <c r="FVC10" s="49"/>
      <c r="FVM10" s="49"/>
      <c r="FVW10" s="49"/>
      <c r="FWG10" s="49"/>
      <c r="FWQ10" s="49"/>
      <c r="FXA10" s="49"/>
      <c r="FXK10" s="49"/>
      <c r="FXU10" s="49"/>
      <c r="FYE10" s="49"/>
      <c r="FYO10" s="49"/>
      <c r="FYY10" s="49"/>
      <c r="FZI10" s="49"/>
      <c r="FZS10" s="49"/>
      <c r="GAC10" s="49"/>
      <c r="GAM10" s="49"/>
      <c r="GAW10" s="49"/>
      <c r="GBG10" s="49"/>
      <c r="GBQ10" s="49"/>
      <c r="GCA10" s="49"/>
      <c r="GCK10" s="49"/>
      <c r="GCU10" s="49"/>
      <c r="GDE10" s="49"/>
      <c r="GDO10" s="49"/>
      <c r="GDY10" s="49"/>
      <c r="GEI10" s="49"/>
      <c r="GES10" s="49"/>
      <c r="GFC10" s="49"/>
      <c r="GFM10" s="49"/>
      <c r="GFW10" s="49"/>
      <c r="GGG10" s="49"/>
      <c r="GGQ10" s="49"/>
      <c r="GHA10" s="49"/>
      <c r="GHK10" s="49"/>
      <c r="GHU10" s="49"/>
      <c r="GIE10" s="49"/>
      <c r="GIO10" s="49"/>
      <c r="GIY10" s="49"/>
      <c r="GJI10" s="49"/>
      <c r="GJS10" s="49"/>
      <c r="GKC10" s="49"/>
      <c r="GKM10" s="49"/>
      <c r="GKW10" s="49"/>
      <c r="GLG10" s="49"/>
      <c r="GLQ10" s="49"/>
      <c r="GMA10" s="49"/>
      <c r="GMK10" s="49"/>
      <c r="GMU10" s="49"/>
      <c r="GNE10" s="49"/>
      <c r="GNO10" s="49"/>
      <c r="GNY10" s="49"/>
      <c r="GOI10" s="49"/>
      <c r="GOS10" s="49"/>
      <c r="GPC10" s="49"/>
      <c r="GPM10" s="49"/>
      <c r="GPW10" s="49"/>
      <c r="GQG10" s="49"/>
      <c r="GQQ10" s="49"/>
      <c r="GRA10" s="49"/>
      <c r="GRK10" s="49"/>
      <c r="GRU10" s="49"/>
      <c r="GSE10" s="49"/>
      <c r="GSO10" s="49"/>
      <c r="GSY10" s="49"/>
      <c r="GTI10" s="49"/>
      <c r="GTS10" s="49"/>
      <c r="GUC10" s="49"/>
      <c r="GUM10" s="49"/>
      <c r="GUW10" s="49"/>
      <c r="GVG10" s="49"/>
      <c r="GVQ10" s="49"/>
      <c r="GWA10" s="49"/>
      <c r="GWK10" s="49"/>
      <c r="GWU10" s="49"/>
      <c r="GXE10" s="49"/>
      <c r="GXO10" s="49"/>
      <c r="GXY10" s="49"/>
      <c r="GYI10" s="49"/>
      <c r="GYS10" s="49"/>
      <c r="GZC10" s="49"/>
      <c r="GZM10" s="49"/>
      <c r="GZW10" s="49"/>
      <c r="HAG10" s="49"/>
      <c r="HAQ10" s="49"/>
      <c r="HBA10" s="49"/>
      <c r="HBK10" s="49"/>
      <c r="HBU10" s="49"/>
      <c r="HCE10" s="49"/>
      <c r="HCO10" s="49"/>
      <c r="HCY10" s="49"/>
      <c r="HDI10" s="49"/>
      <c r="HDS10" s="49"/>
      <c r="HEC10" s="49"/>
      <c r="HEM10" s="49"/>
      <c r="HEW10" s="49"/>
      <c r="HFG10" s="49"/>
      <c r="HFQ10" s="49"/>
      <c r="HGA10" s="49"/>
      <c r="HGK10" s="49"/>
      <c r="HGU10" s="49"/>
      <c r="HHE10" s="49"/>
      <c r="HHO10" s="49"/>
      <c r="HHY10" s="49"/>
      <c r="HII10" s="49"/>
      <c r="HIS10" s="49"/>
      <c r="HJC10" s="49"/>
      <c r="HJM10" s="49"/>
      <c r="HJW10" s="49"/>
      <c r="HKG10" s="49"/>
      <c r="HKQ10" s="49"/>
      <c r="HLA10" s="49"/>
      <c r="HLK10" s="49"/>
      <c r="HLU10" s="49"/>
      <c r="HME10" s="49"/>
      <c r="HMO10" s="49"/>
      <c r="HMY10" s="49"/>
      <c r="HNI10" s="49"/>
      <c r="HNS10" s="49"/>
      <c r="HOC10" s="49"/>
      <c r="HOM10" s="49"/>
      <c r="HOW10" s="49"/>
      <c r="HPG10" s="49"/>
      <c r="HPQ10" s="49"/>
      <c r="HQA10" s="49"/>
      <c r="HQK10" s="49"/>
      <c r="HQU10" s="49"/>
      <c r="HRE10" s="49"/>
      <c r="HRO10" s="49"/>
      <c r="HRY10" s="49"/>
      <c r="HSI10" s="49"/>
      <c r="HSS10" s="49"/>
      <c r="HTC10" s="49"/>
      <c r="HTM10" s="49"/>
      <c r="HTW10" s="49"/>
      <c r="HUG10" s="49"/>
      <c r="HUQ10" s="49"/>
      <c r="HVA10" s="49"/>
      <c r="HVK10" s="49"/>
      <c r="HVU10" s="49"/>
      <c r="HWE10" s="49"/>
      <c r="HWO10" s="49"/>
      <c r="HWY10" s="49"/>
      <c r="HXI10" s="49"/>
      <c r="HXS10" s="49"/>
      <c r="HYC10" s="49"/>
      <c r="HYM10" s="49"/>
      <c r="HYW10" s="49"/>
      <c r="HZG10" s="49"/>
      <c r="HZQ10" s="49"/>
      <c r="IAA10" s="49"/>
      <c r="IAK10" s="49"/>
      <c r="IAU10" s="49"/>
      <c r="IBE10" s="49"/>
      <c r="IBO10" s="49"/>
      <c r="IBY10" s="49"/>
      <c r="ICI10" s="49"/>
      <c r="ICS10" s="49"/>
      <c r="IDC10" s="49"/>
      <c r="IDM10" s="49"/>
      <c r="IDW10" s="49"/>
      <c r="IEG10" s="49"/>
      <c r="IEQ10" s="49"/>
      <c r="IFA10" s="49"/>
      <c r="IFK10" s="49"/>
      <c r="IFU10" s="49"/>
      <c r="IGE10" s="49"/>
      <c r="IGO10" s="49"/>
      <c r="IGY10" s="49"/>
      <c r="IHI10" s="49"/>
      <c r="IHS10" s="49"/>
      <c r="IIC10" s="49"/>
      <c r="IIM10" s="49"/>
      <c r="IIW10" s="49"/>
      <c r="IJG10" s="49"/>
      <c r="IJQ10" s="49"/>
      <c r="IKA10" s="49"/>
      <c r="IKK10" s="49"/>
      <c r="IKU10" s="49"/>
      <c r="ILE10" s="49"/>
      <c r="ILO10" s="49"/>
      <c r="ILY10" s="49"/>
      <c r="IMI10" s="49"/>
      <c r="IMS10" s="49"/>
      <c r="INC10" s="49"/>
      <c r="INM10" s="49"/>
      <c r="INW10" s="49"/>
      <c r="IOG10" s="49"/>
      <c r="IOQ10" s="49"/>
      <c r="IPA10" s="49"/>
      <c r="IPK10" s="49"/>
      <c r="IPU10" s="49"/>
      <c r="IQE10" s="49"/>
      <c r="IQO10" s="49"/>
      <c r="IQY10" s="49"/>
      <c r="IRI10" s="49"/>
      <c r="IRS10" s="49"/>
      <c r="ISC10" s="49"/>
      <c r="ISM10" s="49"/>
      <c r="ISW10" s="49"/>
      <c r="ITG10" s="49"/>
      <c r="ITQ10" s="49"/>
      <c r="IUA10" s="49"/>
      <c r="IUK10" s="49"/>
      <c r="IUU10" s="49"/>
      <c r="IVE10" s="49"/>
      <c r="IVO10" s="49"/>
      <c r="IVY10" s="49"/>
      <c r="IWI10" s="49"/>
      <c r="IWS10" s="49"/>
      <c r="IXC10" s="49"/>
      <c r="IXM10" s="49"/>
      <c r="IXW10" s="49"/>
      <c r="IYG10" s="49"/>
      <c r="IYQ10" s="49"/>
      <c r="IZA10" s="49"/>
      <c r="IZK10" s="49"/>
      <c r="IZU10" s="49"/>
      <c r="JAE10" s="49"/>
      <c r="JAO10" s="49"/>
      <c r="JAY10" s="49"/>
      <c r="JBI10" s="49"/>
      <c r="JBS10" s="49"/>
      <c r="JCC10" s="49"/>
      <c r="JCM10" s="49"/>
      <c r="JCW10" s="49"/>
      <c r="JDG10" s="49"/>
      <c r="JDQ10" s="49"/>
      <c r="JEA10" s="49"/>
      <c r="JEK10" s="49"/>
      <c r="JEU10" s="49"/>
      <c r="JFE10" s="49"/>
      <c r="JFO10" s="49"/>
      <c r="JFY10" s="49"/>
      <c r="JGI10" s="49"/>
      <c r="JGS10" s="49"/>
      <c r="JHC10" s="49"/>
      <c r="JHM10" s="49"/>
      <c r="JHW10" s="49"/>
      <c r="JIG10" s="49"/>
      <c r="JIQ10" s="49"/>
      <c r="JJA10" s="49"/>
      <c r="JJK10" s="49"/>
      <c r="JJU10" s="49"/>
      <c r="JKE10" s="49"/>
      <c r="JKO10" s="49"/>
      <c r="JKY10" s="49"/>
      <c r="JLI10" s="49"/>
      <c r="JLS10" s="49"/>
      <c r="JMC10" s="49"/>
      <c r="JMM10" s="49"/>
      <c r="JMW10" s="49"/>
      <c r="JNG10" s="49"/>
      <c r="JNQ10" s="49"/>
      <c r="JOA10" s="49"/>
      <c r="JOK10" s="49"/>
      <c r="JOU10" s="49"/>
      <c r="JPE10" s="49"/>
      <c r="JPO10" s="49"/>
      <c r="JPY10" s="49"/>
      <c r="JQI10" s="49"/>
      <c r="JQS10" s="49"/>
      <c r="JRC10" s="49"/>
      <c r="JRM10" s="49"/>
      <c r="JRW10" s="49"/>
      <c r="JSG10" s="49"/>
      <c r="JSQ10" s="49"/>
      <c r="JTA10" s="49"/>
      <c r="JTK10" s="49"/>
      <c r="JTU10" s="49"/>
      <c r="JUE10" s="49"/>
      <c r="JUO10" s="49"/>
      <c r="JUY10" s="49"/>
      <c r="JVI10" s="49"/>
      <c r="JVS10" s="49"/>
      <c r="JWC10" s="49"/>
      <c r="JWM10" s="49"/>
      <c r="JWW10" s="49"/>
      <c r="JXG10" s="49"/>
      <c r="JXQ10" s="49"/>
      <c r="JYA10" s="49"/>
      <c r="JYK10" s="49"/>
      <c r="JYU10" s="49"/>
      <c r="JZE10" s="49"/>
      <c r="JZO10" s="49"/>
      <c r="JZY10" s="49"/>
      <c r="KAI10" s="49"/>
      <c r="KAS10" s="49"/>
      <c r="KBC10" s="49"/>
      <c r="KBM10" s="49"/>
      <c r="KBW10" s="49"/>
      <c r="KCG10" s="49"/>
      <c r="KCQ10" s="49"/>
      <c r="KDA10" s="49"/>
      <c r="KDK10" s="49"/>
      <c r="KDU10" s="49"/>
      <c r="KEE10" s="49"/>
      <c r="KEO10" s="49"/>
      <c r="KEY10" s="49"/>
      <c r="KFI10" s="49"/>
      <c r="KFS10" s="49"/>
      <c r="KGC10" s="49"/>
      <c r="KGM10" s="49"/>
      <c r="KGW10" s="49"/>
      <c r="KHG10" s="49"/>
      <c r="KHQ10" s="49"/>
      <c r="KIA10" s="49"/>
      <c r="KIK10" s="49"/>
      <c r="KIU10" s="49"/>
      <c r="KJE10" s="49"/>
      <c r="KJO10" s="49"/>
      <c r="KJY10" s="49"/>
      <c r="KKI10" s="49"/>
      <c r="KKS10" s="49"/>
      <c r="KLC10" s="49"/>
      <c r="KLM10" s="49"/>
      <c r="KLW10" s="49"/>
      <c r="KMG10" s="49"/>
      <c r="KMQ10" s="49"/>
      <c r="KNA10" s="49"/>
      <c r="KNK10" s="49"/>
      <c r="KNU10" s="49"/>
      <c r="KOE10" s="49"/>
      <c r="KOO10" s="49"/>
      <c r="KOY10" s="49"/>
      <c r="KPI10" s="49"/>
      <c r="KPS10" s="49"/>
      <c r="KQC10" s="49"/>
      <c r="KQM10" s="49"/>
      <c r="KQW10" s="49"/>
      <c r="KRG10" s="49"/>
      <c r="KRQ10" s="49"/>
      <c r="KSA10" s="49"/>
      <c r="KSK10" s="49"/>
      <c r="KSU10" s="49"/>
      <c r="KTE10" s="49"/>
      <c r="KTO10" s="49"/>
      <c r="KTY10" s="49"/>
      <c r="KUI10" s="49"/>
      <c r="KUS10" s="49"/>
      <c r="KVC10" s="49"/>
      <c r="KVM10" s="49"/>
      <c r="KVW10" s="49"/>
      <c r="KWG10" s="49"/>
      <c r="KWQ10" s="49"/>
      <c r="KXA10" s="49"/>
      <c r="KXK10" s="49"/>
      <c r="KXU10" s="49"/>
      <c r="KYE10" s="49"/>
      <c r="KYO10" s="49"/>
      <c r="KYY10" s="49"/>
      <c r="KZI10" s="49"/>
      <c r="KZS10" s="49"/>
      <c r="LAC10" s="49"/>
      <c r="LAM10" s="49"/>
      <c r="LAW10" s="49"/>
      <c r="LBG10" s="49"/>
      <c r="LBQ10" s="49"/>
      <c r="LCA10" s="49"/>
      <c r="LCK10" s="49"/>
      <c r="LCU10" s="49"/>
      <c r="LDE10" s="49"/>
      <c r="LDO10" s="49"/>
      <c r="LDY10" s="49"/>
      <c r="LEI10" s="49"/>
      <c r="LES10" s="49"/>
      <c r="LFC10" s="49"/>
      <c r="LFM10" s="49"/>
      <c r="LFW10" s="49"/>
      <c r="LGG10" s="49"/>
      <c r="LGQ10" s="49"/>
      <c r="LHA10" s="49"/>
      <c r="LHK10" s="49"/>
      <c r="LHU10" s="49"/>
      <c r="LIE10" s="49"/>
      <c r="LIO10" s="49"/>
      <c r="LIY10" s="49"/>
      <c r="LJI10" s="49"/>
      <c r="LJS10" s="49"/>
      <c r="LKC10" s="49"/>
      <c r="LKM10" s="49"/>
      <c r="LKW10" s="49"/>
      <c r="LLG10" s="49"/>
      <c r="LLQ10" s="49"/>
      <c r="LMA10" s="49"/>
      <c r="LMK10" s="49"/>
      <c r="LMU10" s="49"/>
      <c r="LNE10" s="49"/>
      <c r="LNO10" s="49"/>
      <c r="LNY10" s="49"/>
      <c r="LOI10" s="49"/>
      <c r="LOS10" s="49"/>
      <c r="LPC10" s="49"/>
      <c r="LPM10" s="49"/>
      <c r="LPW10" s="49"/>
      <c r="LQG10" s="49"/>
      <c r="LQQ10" s="49"/>
      <c r="LRA10" s="49"/>
      <c r="LRK10" s="49"/>
      <c r="LRU10" s="49"/>
      <c r="LSE10" s="49"/>
      <c r="LSO10" s="49"/>
      <c r="LSY10" s="49"/>
      <c r="LTI10" s="49"/>
      <c r="LTS10" s="49"/>
      <c r="LUC10" s="49"/>
      <c r="LUM10" s="49"/>
      <c r="LUW10" s="49"/>
      <c r="LVG10" s="49"/>
      <c r="LVQ10" s="49"/>
      <c r="LWA10" s="49"/>
      <c r="LWK10" s="49"/>
      <c r="LWU10" s="49"/>
      <c r="LXE10" s="49"/>
      <c r="LXO10" s="49"/>
      <c r="LXY10" s="49"/>
      <c r="LYI10" s="49"/>
      <c r="LYS10" s="49"/>
      <c r="LZC10" s="49"/>
      <c r="LZM10" s="49"/>
      <c r="LZW10" s="49"/>
      <c r="MAG10" s="49"/>
      <c r="MAQ10" s="49"/>
      <c r="MBA10" s="49"/>
      <c r="MBK10" s="49"/>
      <c r="MBU10" s="49"/>
      <c r="MCE10" s="49"/>
      <c r="MCO10" s="49"/>
      <c r="MCY10" s="49"/>
      <c r="MDI10" s="49"/>
      <c r="MDS10" s="49"/>
      <c r="MEC10" s="49"/>
      <c r="MEM10" s="49"/>
      <c r="MEW10" s="49"/>
      <c r="MFG10" s="49"/>
      <c r="MFQ10" s="49"/>
      <c r="MGA10" s="49"/>
      <c r="MGK10" s="49"/>
      <c r="MGU10" s="49"/>
      <c r="MHE10" s="49"/>
      <c r="MHO10" s="49"/>
      <c r="MHY10" s="49"/>
      <c r="MII10" s="49"/>
      <c r="MIS10" s="49"/>
      <c r="MJC10" s="49"/>
      <c r="MJM10" s="49"/>
      <c r="MJW10" s="49"/>
      <c r="MKG10" s="49"/>
      <c r="MKQ10" s="49"/>
      <c r="MLA10" s="49"/>
      <c r="MLK10" s="49"/>
      <c r="MLU10" s="49"/>
      <c r="MME10" s="49"/>
      <c r="MMO10" s="49"/>
      <c r="MMY10" s="49"/>
      <c r="MNI10" s="49"/>
      <c r="MNS10" s="49"/>
      <c r="MOC10" s="49"/>
      <c r="MOM10" s="49"/>
      <c r="MOW10" s="49"/>
      <c r="MPG10" s="49"/>
      <c r="MPQ10" s="49"/>
      <c r="MQA10" s="49"/>
      <c r="MQK10" s="49"/>
      <c r="MQU10" s="49"/>
      <c r="MRE10" s="49"/>
      <c r="MRO10" s="49"/>
      <c r="MRY10" s="49"/>
      <c r="MSI10" s="49"/>
      <c r="MSS10" s="49"/>
      <c r="MTC10" s="49"/>
      <c r="MTM10" s="49"/>
      <c r="MTW10" s="49"/>
      <c r="MUG10" s="49"/>
      <c r="MUQ10" s="49"/>
      <c r="MVA10" s="49"/>
      <c r="MVK10" s="49"/>
      <c r="MVU10" s="49"/>
      <c r="MWE10" s="49"/>
      <c r="MWO10" s="49"/>
      <c r="MWY10" s="49"/>
      <c r="MXI10" s="49"/>
      <c r="MXS10" s="49"/>
      <c r="MYC10" s="49"/>
      <c r="MYM10" s="49"/>
      <c r="MYW10" s="49"/>
      <c r="MZG10" s="49"/>
      <c r="MZQ10" s="49"/>
      <c r="NAA10" s="49"/>
      <c r="NAK10" s="49"/>
      <c r="NAU10" s="49"/>
      <c r="NBE10" s="49"/>
      <c r="NBO10" s="49"/>
      <c r="NBY10" s="49"/>
      <c r="NCI10" s="49"/>
      <c r="NCS10" s="49"/>
      <c r="NDC10" s="49"/>
      <c r="NDM10" s="49"/>
      <c r="NDW10" s="49"/>
      <c r="NEG10" s="49"/>
      <c r="NEQ10" s="49"/>
      <c r="NFA10" s="49"/>
      <c r="NFK10" s="49"/>
      <c r="NFU10" s="49"/>
      <c r="NGE10" s="49"/>
      <c r="NGO10" s="49"/>
      <c r="NGY10" s="49"/>
      <c r="NHI10" s="49"/>
      <c r="NHS10" s="49"/>
      <c r="NIC10" s="49"/>
      <c r="NIM10" s="49"/>
      <c r="NIW10" s="49"/>
      <c r="NJG10" s="49"/>
      <c r="NJQ10" s="49"/>
      <c r="NKA10" s="49"/>
      <c r="NKK10" s="49"/>
      <c r="NKU10" s="49"/>
      <c r="NLE10" s="49"/>
      <c r="NLO10" s="49"/>
      <c r="NLY10" s="49"/>
      <c r="NMI10" s="49"/>
      <c r="NMS10" s="49"/>
      <c r="NNC10" s="49"/>
      <c r="NNM10" s="49"/>
      <c r="NNW10" s="49"/>
      <c r="NOG10" s="49"/>
      <c r="NOQ10" s="49"/>
      <c r="NPA10" s="49"/>
      <c r="NPK10" s="49"/>
      <c r="NPU10" s="49"/>
      <c r="NQE10" s="49"/>
      <c r="NQO10" s="49"/>
      <c r="NQY10" s="49"/>
      <c r="NRI10" s="49"/>
      <c r="NRS10" s="49"/>
      <c r="NSC10" s="49"/>
      <c r="NSM10" s="49"/>
      <c r="NSW10" s="49"/>
      <c r="NTG10" s="49"/>
      <c r="NTQ10" s="49"/>
      <c r="NUA10" s="49"/>
      <c r="NUK10" s="49"/>
      <c r="NUU10" s="49"/>
      <c r="NVE10" s="49"/>
      <c r="NVO10" s="49"/>
      <c r="NVY10" s="49"/>
      <c r="NWI10" s="49"/>
      <c r="NWS10" s="49"/>
      <c r="NXC10" s="49"/>
      <c r="NXM10" s="49"/>
      <c r="NXW10" s="49"/>
      <c r="NYG10" s="49"/>
      <c r="NYQ10" s="49"/>
      <c r="NZA10" s="49"/>
      <c r="NZK10" s="49"/>
      <c r="NZU10" s="49"/>
      <c r="OAE10" s="49"/>
      <c r="OAO10" s="49"/>
      <c r="OAY10" s="49"/>
      <c r="OBI10" s="49"/>
      <c r="OBS10" s="49"/>
      <c r="OCC10" s="49"/>
      <c r="OCM10" s="49"/>
      <c r="OCW10" s="49"/>
      <c r="ODG10" s="49"/>
      <c r="ODQ10" s="49"/>
      <c r="OEA10" s="49"/>
      <c r="OEK10" s="49"/>
      <c r="OEU10" s="49"/>
      <c r="OFE10" s="49"/>
      <c r="OFO10" s="49"/>
      <c r="OFY10" s="49"/>
      <c r="OGI10" s="49"/>
      <c r="OGS10" s="49"/>
      <c r="OHC10" s="49"/>
      <c r="OHM10" s="49"/>
      <c r="OHW10" s="49"/>
      <c r="OIG10" s="49"/>
      <c r="OIQ10" s="49"/>
      <c r="OJA10" s="49"/>
      <c r="OJK10" s="49"/>
      <c r="OJU10" s="49"/>
      <c r="OKE10" s="49"/>
      <c r="OKO10" s="49"/>
      <c r="OKY10" s="49"/>
      <c r="OLI10" s="49"/>
      <c r="OLS10" s="49"/>
      <c r="OMC10" s="49"/>
      <c r="OMM10" s="49"/>
      <c r="OMW10" s="49"/>
      <c r="ONG10" s="49"/>
      <c r="ONQ10" s="49"/>
      <c r="OOA10" s="49"/>
      <c r="OOK10" s="49"/>
      <c r="OOU10" s="49"/>
      <c r="OPE10" s="49"/>
      <c r="OPO10" s="49"/>
      <c r="OPY10" s="49"/>
      <c r="OQI10" s="49"/>
      <c r="OQS10" s="49"/>
      <c r="ORC10" s="49"/>
      <c r="ORM10" s="49"/>
      <c r="ORW10" s="49"/>
      <c r="OSG10" s="49"/>
      <c r="OSQ10" s="49"/>
      <c r="OTA10" s="49"/>
      <c r="OTK10" s="49"/>
      <c r="OTU10" s="49"/>
      <c r="OUE10" s="49"/>
      <c r="OUO10" s="49"/>
      <c r="OUY10" s="49"/>
      <c r="OVI10" s="49"/>
      <c r="OVS10" s="49"/>
      <c r="OWC10" s="49"/>
      <c r="OWM10" s="49"/>
      <c r="OWW10" s="49"/>
      <c r="OXG10" s="49"/>
      <c r="OXQ10" s="49"/>
      <c r="OYA10" s="49"/>
      <c r="OYK10" s="49"/>
      <c r="OYU10" s="49"/>
      <c r="OZE10" s="49"/>
      <c r="OZO10" s="49"/>
      <c r="OZY10" s="49"/>
      <c r="PAI10" s="49"/>
      <c r="PAS10" s="49"/>
      <c r="PBC10" s="49"/>
      <c r="PBM10" s="49"/>
      <c r="PBW10" s="49"/>
      <c r="PCG10" s="49"/>
      <c r="PCQ10" s="49"/>
      <c r="PDA10" s="49"/>
      <c r="PDK10" s="49"/>
      <c r="PDU10" s="49"/>
      <c r="PEE10" s="49"/>
      <c r="PEO10" s="49"/>
      <c r="PEY10" s="49"/>
      <c r="PFI10" s="49"/>
      <c r="PFS10" s="49"/>
      <c r="PGC10" s="49"/>
      <c r="PGM10" s="49"/>
      <c r="PGW10" s="49"/>
      <c r="PHG10" s="49"/>
      <c r="PHQ10" s="49"/>
      <c r="PIA10" s="49"/>
      <c r="PIK10" s="49"/>
      <c r="PIU10" s="49"/>
      <c r="PJE10" s="49"/>
      <c r="PJO10" s="49"/>
      <c r="PJY10" s="49"/>
      <c r="PKI10" s="49"/>
      <c r="PKS10" s="49"/>
      <c r="PLC10" s="49"/>
      <c r="PLM10" s="49"/>
      <c r="PLW10" s="49"/>
      <c r="PMG10" s="49"/>
      <c r="PMQ10" s="49"/>
      <c r="PNA10" s="49"/>
      <c r="PNK10" s="49"/>
      <c r="PNU10" s="49"/>
      <c r="POE10" s="49"/>
      <c r="POO10" s="49"/>
      <c r="POY10" s="49"/>
      <c r="PPI10" s="49"/>
      <c r="PPS10" s="49"/>
      <c r="PQC10" s="49"/>
      <c r="PQM10" s="49"/>
      <c r="PQW10" s="49"/>
      <c r="PRG10" s="49"/>
      <c r="PRQ10" s="49"/>
      <c r="PSA10" s="49"/>
      <c r="PSK10" s="49"/>
      <c r="PSU10" s="49"/>
      <c r="PTE10" s="49"/>
      <c r="PTO10" s="49"/>
      <c r="PTY10" s="49"/>
      <c r="PUI10" s="49"/>
      <c r="PUS10" s="49"/>
      <c r="PVC10" s="49"/>
      <c r="PVM10" s="49"/>
      <c r="PVW10" s="49"/>
      <c r="PWG10" s="49"/>
      <c r="PWQ10" s="49"/>
      <c r="PXA10" s="49"/>
      <c r="PXK10" s="49"/>
      <c r="PXU10" s="49"/>
      <c r="PYE10" s="49"/>
      <c r="PYO10" s="49"/>
      <c r="PYY10" s="49"/>
      <c r="PZI10" s="49"/>
      <c r="PZS10" s="49"/>
      <c r="QAC10" s="49"/>
      <c r="QAM10" s="49"/>
      <c r="QAW10" s="49"/>
      <c r="QBG10" s="49"/>
      <c r="QBQ10" s="49"/>
      <c r="QCA10" s="49"/>
      <c r="QCK10" s="49"/>
      <c r="QCU10" s="49"/>
      <c r="QDE10" s="49"/>
      <c r="QDO10" s="49"/>
      <c r="QDY10" s="49"/>
      <c r="QEI10" s="49"/>
      <c r="QES10" s="49"/>
      <c r="QFC10" s="49"/>
      <c r="QFM10" s="49"/>
      <c r="QFW10" s="49"/>
      <c r="QGG10" s="49"/>
      <c r="QGQ10" s="49"/>
      <c r="QHA10" s="49"/>
      <c r="QHK10" s="49"/>
      <c r="QHU10" s="49"/>
      <c r="QIE10" s="49"/>
      <c r="QIO10" s="49"/>
      <c r="QIY10" s="49"/>
      <c r="QJI10" s="49"/>
      <c r="QJS10" s="49"/>
      <c r="QKC10" s="49"/>
      <c r="QKM10" s="49"/>
      <c r="QKW10" s="49"/>
      <c r="QLG10" s="49"/>
      <c r="QLQ10" s="49"/>
      <c r="QMA10" s="49"/>
      <c r="QMK10" s="49"/>
      <c r="QMU10" s="49"/>
      <c r="QNE10" s="49"/>
      <c r="QNO10" s="49"/>
      <c r="QNY10" s="49"/>
      <c r="QOI10" s="49"/>
      <c r="QOS10" s="49"/>
      <c r="QPC10" s="49"/>
      <c r="QPM10" s="49"/>
      <c r="QPW10" s="49"/>
      <c r="QQG10" s="49"/>
      <c r="QQQ10" s="49"/>
      <c r="QRA10" s="49"/>
      <c r="QRK10" s="49"/>
      <c r="QRU10" s="49"/>
      <c r="QSE10" s="49"/>
      <c r="QSO10" s="49"/>
      <c r="QSY10" s="49"/>
      <c r="QTI10" s="49"/>
      <c r="QTS10" s="49"/>
      <c r="QUC10" s="49"/>
      <c r="QUM10" s="49"/>
      <c r="QUW10" s="49"/>
      <c r="QVG10" s="49"/>
      <c r="QVQ10" s="49"/>
      <c r="QWA10" s="49"/>
      <c r="QWK10" s="49"/>
      <c r="QWU10" s="49"/>
      <c r="QXE10" s="49"/>
      <c r="QXO10" s="49"/>
      <c r="QXY10" s="49"/>
      <c r="QYI10" s="49"/>
      <c r="QYS10" s="49"/>
      <c r="QZC10" s="49"/>
      <c r="QZM10" s="49"/>
      <c r="QZW10" s="49"/>
      <c r="RAG10" s="49"/>
      <c r="RAQ10" s="49"/>
      <c r="RBA10" s="49"/>
      <c r="RBK10" s="49"/>
      <c r="RBU10" s="49"/>
      <c r="RCE10" s="49"/>
      <c r="RCO10" s="49"/>
      <c r="RCY10" s="49"/>
      <c r="RDI10" s="49"/>
      <c r="RDS10" s="49"/>
      <c r="REC10" s="49"/>
      <c r="REM10" s="49"/>
      <c r="REW10" s="49"/>
      <c r="RFG10" s="49"/>
      <c r="RFQ10" s="49"/>
      <c r="RGA10" s="49"/>
      <c r="RGK10" s="49"/>
      <c r="RGU10" s="49"/>
      <c r="RHE10" s="49"/>
      <c r="RHO10" s="49"/>
      <c r="RHY10" s="49"/>
      <c r="RII10" s="49"/>
      <c r="RIS10" s="49"/>
      <c r="RJC10" s="49"/>
      <c r="RJM10" s="49"/>
      <c r="RJW10" s="49"/>
      <c r="RKG10" s="49"/>
      <c r="RKQ10" s="49"/>
      <c r="RLA10" s="49"/>
      <c r="RLK10" s="49"/>
      <c r="RLU10" s="49"/>
      <c r="RME10" s="49"/>
      <c r="RMO10" s="49"/>
      <c r="RMY10" s="49"/>
      <c r="RNI10" s="49"/>
      <c r="RNS10" s="49"/>
      <c r="ROC10" s="49"/>
      <c r="ROM10" s="49"/>
      <c r="ROW10" s="49"/>
      <c r="RPG10" s="49"/>
      <c r="RPQ10" s="49"/>
      <c r="RQA10" s="49"/>
      <c r="RQK10" s="49"/>
      <c r="RQU10" s="49"/>
      <c r="RRE10" s="49"/>
      <c r="RRO10" s="49"/>
      <c r="RRY10" s="49"/>
      <c r="RSI10" s="49"/>
      <c r="RSS10" s="49"/>
      <c r="RTC10" s="49"/>
      <c r="RTM10" s="49"/>
      <c r="RTW10" s="49"/>
      <c r="RUG10" s="49"/>
      <c r="RUQ10" s="49"/>
      <c r="RVA10" s="49"/>
      <c r="RVK10" s="49"/>
      <c r="RVU10" s="49"/>
      <c r="RWE10" s="49"/>
      <c r="RWO10" s="49"/>
      <c r="RWY10" s="49"/>
      <c r="RXI10" s="49"/>
      <c r="RXS10" s="49"/>
      <c r="RYC10" s="49"/>
      <c r="RYM10" s="49"/>
      <c r="RYW10" s="49"/>
      <c r="RZG10" s="49"/>
      <c r="RZQ10" s="49"/>
      <c r="SAA10" s="49"/>
      <c r="SAK10" s="49"/>
      <c r="SAU10" s="49"/>
      <c r="SBE10" s="49"/>
      <c r="SBO10" s="49"/>
      <c r="SBY10" s="49"/>
      <c r="SCI10" s="49"/>
      <c r="SCS10" s="49"/>
      <c r="SDC10" s="49"/>
      <c r="SDM10" s="49"/>
      <c r="SDW10" s="49"/>
      <c r="SEG10" s="49"/>
      <c r="SEQ10" s="49"/>
      <c r="SFA10" s="49"/>
      <c r="SFK10" s="49"/>
      <c r="SFU10" s="49"/>
      <c r="SGE10" s="49"/>
      <c r="SGO10" s="49"/>
      <c r="SGY10" s="49"/>
      <c r="SHI10" s="49"/>
      <c r="SHS10" s="49"/>
      <c r="SIC10" s="49"/>
      <c r="SIM10" s="49"/>
      <c r="SIW10" s="49"/>
      <c r="SJG10" s="49"/>
      <c r="SJQ10" s="49"/>
      <c r="SKA10" s="49"/>
      <c r="SKK10" s="49"/>
      <c r="SKU10" s="49"/>
      <c r="SLE10" s="49"/>
      <c r="SLO10" s="49"/>
      <c r="SLY10" s="49"/>
      <c r="SMI10" s="49"/>
      <c r="SMS10" s="49"/>
      <c r="SNC10" s="49"/>
      <c r="SNM10" s="49"/>
      <c r="SNW10" s="49"/>
      <c r="SOG10" s="49"/>
      <c r="SOQ10" s="49"/>
      <c r="SPA10" s="49"/>
      <c r="SPK10" s="49"/>
      <c r="SPU10" s="49"/>
      <c r="SQE10" s="49"/>
      <c r="SQO10" s="49"/>
      <c r="SQY10" s="49"/>
      <c r="SRI10" s="49"/>
      <c r="SRS10" s="49"/>
      <c r="SSC10" s="49"/>
      <c r="SSM10" s="49"/>
      <c r="SSW10" s="49"/>
      <c r="STG10" s="49"/>
      <c r="STQ10" s="49"/>
      <c r="SUA10" s="49"/>
      <c r="SUK10" s="49"/>
      <c r="SUU10" s="49"/>
      <c r="SVE10" s="49"/>
      <c r="SVO10" s="49"/>
      <c r="SVY10" s="49"/>
      <c r="SWI10" s="49"/>
      <c r="SWS10" s="49"/>
      <c r="SXC10" s="49"/>
      <c r="SXM10" s="49"/>
      <c r="SXW10" s="49"/>
      <c r="SYG10" s="49"/>
      <c r="SYQ10" s="49"/>
      <c r="SZA10" s="49"/>
      <c r="SZK10" s="49"/>
      <c r="SZU10" s="49"/>
      <c r="TAE10" s="49"/>
      <c r="TAO10" s="49"/>
      <c r="TAY10" s="49"/>
      <c r="TBI10" s="49"/>
      <c r="TBS10" s="49"/>
      <c r="TCC10" s="49"/>
      <c r="TCM10" s="49"/>
      <c r="TCW10" s="49"/>
      <c r="TDG10" s="49"/>
      <c r="TDQ10" s="49"/>
      <c r="TEA10" s="49"/>
      <c r="TEK10" s="49"/>
      <c r="TEU10" s="49"/>
      <c r="TFE10" s="49"/>
      <c r="TFO10" s="49"/>
      <c r="TFY10" s="49"/>
      <c r="TGI10" s="49"/>
      <c r="TGS10" s="49"/>
      <c r="THC10" s="49"/>
      <c r="THM10" s="49"/>
      <c r="THW10" s="49"/>
      <c r="TIG10" s="49"/>
      <c r="TIQ10" s="49"/>
      <c r="TJA10" s="49"/>
      <c r="TJK10" s="49"/>
      <c r="TJU10" s="49"/>
      <c r="TKE10" s="49"/>
      <c r="TKO10" s="49"/>
      <c r="TKY10" s="49"/>
      <c r="TLI10" s="49"/>
      <c r="TLS10" s="49"/>
      <c r="TMC10" s="49"/>
      <c r="TMM10" s="49"/>
      <c r="TMW10" s="49"/>
      <c r="TNG10" s="49"/>
      <c r="TNQ10" s="49"/>
      <c r="TOA10" s="49"/>
      <c r="TOK10" s="49"/>
      <c r="TOU10" s="49"/>
      <c r="TPE10" s="49"/>
      <c r="TPO10" s="49"/>
      <c r="TPY10" s="49"/>
      <c r="TQI10" s="49"/>
      <c r="TQS10" s="49"/>
      <c r="TRC10" s="49"/>
      <c r="TRM10" s="49"/>
      <c r="TRW10" s="49"/>
      <c r="TSG10" s="49"/>
      <c r="TSQ10" s="49"/>
      <c r="TTA10" s="49"/>
      <c r="TTK10" s="49"/>
      <c r="TTU10" s="49"/>
      <c r="TUE10" s="49"/>
      <c r="TUO10" s="49"/>
      <c r="TUY10" s="49"/>
      <c r="TVI10" s="49"/>
      <c r="TVS10" s="49"/>
      <c r="TWC10" s="49"/>
      <c r="TWM10" s="49"/>
      <c r="TWW10" s="49"/>
      <c r="TXG10" s="49"/>
      <c r="TXQ10" s="49"/>
      <c r="TYA10" s="49"/>
      <c r="TYK10" s="49"/>
      <c r="TYU10" s="49"/>
      <c r="TZE10" s="49"/>
      <c r="TZO10" s="49"/>
      <c r="TZY10" s="49"/>
      <c r="UAI10" s="49"/>
      <c r="UAS10" s="49"/>
      <c r="UBC10" s="49"/>
      <c r="UBM10" s="49"/>
      <c r="UBW10" s="49"/>
      <c r="UCG10" s="49"/>
      <c r="UCQ10" s="49"/>
      <c r="UDA10" s="49"/>
      <c r="UDK10" s="49"/>
      <c r="UDU10" s="49"/>
      <c r="UEE10" s="49"/>
      <c r="UEO10" s="49"/>
      <c r="UEY10" s="49"/>
      <c r="UFI10" s="49"/>
      <c r="UFS10" s="49"/>
      <c r="UGC10" s="49"/>
      <c r="UGM10" s="49"/>
      <c r="UGW10" s="49"/>
      <c r="UHG10" s="49"/>
      <c r="UHQ10" s="49"/>
      <c r="UIA10" s="49"/>
      <c r="UIK10" s="49"/>
      <c r="UIU10" s="49"/>
      <c r="UJE10" s="49"/>
      <c r="UJO10" s="49"/>
      <c r="UJY10" s="49"/>
      <c r="UKI10" s="49"/>
      <c r="UKS10" s="49"/>
      <c r="ULC10" s="49"/>
      <c r="ULM10" s="49"/>
      <c r="ULW10" s="49"/>
      <c r="UMG10" s="49"/>
      <c r="UMQ10" s="49"/>
      <c r="UNA10" s="49"/>
      <c r="UNK10" s="49"/>
      <c r="UNU10" s="49"/>
      <c r="UOE10" s="49"/>
      <c r="UOO10" s="49"/>
      <c r="UOY10" s="49"/>
      <c r="UPI10" s="49"/>
      <c r="UPS10" s="49"/>
      <c r="UQC10" s="49"/>
      <c r="UQM10" s="49"/>
      <c r="UQW10" s="49"/>
      <c r="URG10" s="49"/>
      <c r="URQ10" s="49"/>
      <c r="USA10" s="49"/>
      <c r="USK10" s="49"/>
      <c r="USU10" s="49"/>
      <c r="UTE10" s="49"/>
      <c r="UTO10" s="49"/>
      <c r="UTY10" s="49"/>
      <c r="UUI10" s="49"/>
      <c r="UUS10" s="49"/>
      <c r="UVC10" s="49"/>
      <c r="UVM10" s="49"/>
      <c r="UVW10" s="49"/>
      <c r="UWG10" s="49"/>
      <c r="UWQ10" s="49"/>
      <c r="UXA10" s="49"/>
      <c r="UXK10" s="49"/>
      <c r="UXU10" s="49"/>
      <c r="UYE10" s="49"/>
      <c r="UYO10" s="49"/>
      <c r="UYY10" s="49"/>
      <c r="UZI10" s="49"/>
      <c r="UZS10" s="49"/>
      <c r="VAC10" s="49"/>
      <c r="VAM10" s="49"/>
      <c r="VAW10" s="49"/>
      <c r="VBG10" s="49"/>
      <c r="VBQ10" s="49"/>
      <c r="VCA10" s="49"/>
      <c r="VCK10" s="49"/>
      <c r="VCU10" s="49"/>
      <c r="VDE10" s="49"/>
      <c r="VDO10" s="49"/>
      <c r="VDY10" s="49"/>
      <c r="VEI10" s="49"/>
      <c r="VES10" s="49"/>
      <c r="VFC10" s="49"/>
      <c r="VFM10" s="49"/>
      <c r="VFW10" s="49"/>
      <c r="VGG10" s="49"/>
      <c r="VGQ10" s="49"/>
      <c r="VHA10" s="49"/>
      <c r="VHK10" s="49"/>
      <c r="VHU10" s="49"/>
      <c r="VIE10" s="49"/>
      <c r="VIO10" s="49"/>
      <c r="VIY10" s="49"/>
      <c r="VJI10" s="49"/>
      <c r="VJS10" s="49"/>
      <c r="VKC10" s="49"/>
      <c r="VKM10" s="49"/>
      <c r="VKW10" s="49"/>
      <c r="VLG10" s="49"/>
      <c r="VLQ10" s="49"/>
      <c r="VMA10" s="49"/>
      <c r="VMK10" s="49"/>
      <c r="VMU10" s="49"/>
      <c r="VNE10" s="49"/>
      <c r="VNO10" s="49"/>
      <c r="VNY10" s="49"/>
      <c r="VOI10" s="49"/>
      <c r="VOS10" s="49"/>
      <c r="VPC10" s="49"/>
      <c r="VPM10" s="49"/>
      <c r="VPW10" s="49"/>
      <c r="VQG10" s="49"/>
      <c r="VQQ10" s="49"/>
      <c r="VRA10" s="49"/>
      <c r="VRK10" s="49"/>
      <c r="VRU10" s="49"/>
      <c r="VSE10" s="49"/>
      <c r="VSO10" s="49"/>
      <c r="VSY10" s="49"/>
      <c r="VTI10" s="49"/>
      <c r="VTS10" s="49"/>
      <c r="VUC10" s="49"/>
      <c r="VUM10" s="49"/>
      <c r="VUW10" s="49"/>
      <c r="VVG10" s="49"/>
      <c r="VVQ10" s="49"/>
      <c r="VWA10" s="49"/>
      <c r="VWK10" s="49"/>
      <c r="VWU10" s="49"/>
      <c r="VXE10" s="49"/>
      <c r="VXO10" s="49"/>
      <c r="VXY10" s="49"/>
      <c r="VYI10" s="49"/>
      <c r="VYS10" s="49"/>
      <c r="VZC10" s="49"/>
      <c r="VZM10" s="49"/>
      <c r="VZW10" s="49"/>
      <c r="WAG10" s="49"/>
      <c r="WAQ10" s="49"/>
      <c r="WBA10" s="49"/>
      <c r="WBK10" s="49"/>
      <c r="WBU10" s="49"/>
      <c r="WCE10" s="49"/>
      <c r="WCO10" s="49"/>
      <c r="WCY10" s="49"/>
      <c r="WDI10" s="49"/>
      <c r="WDS10" s="49"/>
      <c r="WEC10" s="49"/>
      <c r="WEM10" s="49"/>
      <c r="WEW10" s="49"/>
      <c r="WFG10" s="49"/>
      <c r="WFQ10" s="49"/>
      <c r="WGA10" s="49"/>
      <c r="WGK10" s="49"/>
      <c r="WGU10" s="49"/>
      <c r="WHE10" s="49"/>
      <c r="WHO10" s="49"/>
      <c r="WHY10" s="49"/>
      <c r="WII10" s="49"/>
      <c r="WIS10" s="49"/>
      <c r="WJC10" s="49"/>
      <c r="WJM10" s="49"/>
      <c r="WJW10" s="49"/>
      <c r="WKG10" s="49"/>
      <c r="WKQ10" s="49"/>
      <c r="WLA10" s="49"/>
      <c r="WLK10" s="49"/>
      <c r="WLU10" s="49"/>
      <c r="WME10" s="49"/>
      <c r="WMO10" s="49"/>
      <c r="WMY10" s="49"/>
      <c r="WNI10" s="49"/>
      <c r="WNS10" s="49"/>
      <c r="WOC10" s="49"/>
      <c r="WOM10" s="49"/>
      <c r="WOW10" s="49"/>
      <c r="WPG10" s="49"/>
      <c r="WPQ10" s="49"/>
      <c r="WQA10" s="49"/>
      <c r="WQK10" s="49"/>
      <c r="WQU10" s="49"/>
      <c r="WRE10" s="49"/>
      <c r="WRO10" s="49"/>
      <c r="WRY10" s="49"/>
      <c r="WSI10" s="49"/>
      <c r="WSS10" s="49"/>
      <c r="WTC10" s="49"/>
      <c r="WTM10" s="49"/>
      <c r="WTW10" s="49"/>
      <c r="WUG10" s="49"/>
      <c r="WUQ10" s="49"/>
      <c r="WVA10" s="49"/>
      <c r="WVK10" s="49"/>
      <c r="WVU10" s="49"/>
      <c r="WWE10" s="49"/>
      <c r="WWO10" s="49"/>
      <c r="WWY10" s="49"/>
      <c r="WXI10" s="49"/>
      <c r="WXS10" s="49"/>
      <c r="WYC10" s="49"/>
      <c r="WYM10" s="49"/>
      <c r="WYW10" s="49"/>
      <c r="WZG10" s="49"/>
      <c r="WZQ10" s="49"/>
      <c r="XAA10" s="49"/>
      <c r="XAK10" s="49"/>
      <c r="XAU10" s="49"/>
      <c r="XBE10" s="49"/>
      <c r="XBO10" s="49"/>
      <c r="XBY10" s="49"/>
      <c r="XCI10" s="49"/>
      <c r="XCS10" s="49"/>
      <c r="XDC10" s="49"/>
      <c r="XDM10" s="49"/>
      <c r="XDW10" s="49"/>
      <c r="XEG10" s="49"/>
      <c r="XEQ10" s="49"/>
      <c r="XFA10" s="49"/>
    </row>
    <row r="11" spans="1:1021 1030:2041 2050:3071 3080:4091 4100:6141 6150:7161 7170:8191 8200:9211 9220:11261 11270:12281 12290:13311 13320:14331 14340:16381" s="59" customFormat="1" x14ac:dyDescent="0.35">
      <c r="A11" s="48"/>
      <c r="K11" s="69"/>
      <c r="U11" s="64"/>
      <c r="AE11" s="48"/>
      <c r="AO11" s="48"/>
      <c r="AY11" s="48"/>
      <c r="BI11" s="48"/>
      <c r="BS11" s="48"/>
      <c r="CC11" s="48"/>
      <c r="CM11" s="48"/>
      <c r="CW11" s="48"/>
      <c r="DG11" s="48"/>
      <c r="DQ11" s="48"/>
      <c r="EA11" s="48"/>
      <c r="EK11" s="48"/>
      <c r="EU11" s="48"/>
      <c r="FE11" s="48"/>
      <c r="FO11" s="48"/>
      <c r="FY11" s="48"/>
      <c r="GI11" s="48"/>
      <c r="GS11" s="48"/>
      <c r="HC11" s="48"/>
      <c r="HM11" s="48"/>
      <c r="HW11" s="48"/>
      <c r="IG11" s="48"/>
      <c r="IQ11" s="48"/>
      <c r="JA11" s="48"/>
      <c r="JK11" s="48"/>
      <c r="JU11" s="48"/>
      <c r="KE11" s="48"/>
      <c r="KO11" s="48"/>
      <c r="KY11" s="48"/>
      <c r="LI11" s="48"/>
      <c r="LS11" s="48"/>
      <c r="MC11" s="48"/>
      <c r="MM11" s="48"/>
      <c r="MW11" s="48"/>
      <c r="NG11" s="48"/>
      <c r="NQ11" s="48"/>
      <c r="OA11" s="48"/>
      <c r="OK11" s="48"/>
      <c r="OU11" s="48"/>
      <c r="PE11" s="48"/>
      <c r="PO11" s="48"/>
      <c r="PY11" s="48"/>
      <c r="QI11" s="48"/>
      <c r="QS11" s="48"/>
      <c r="RC11" s="48"/>
      <c r="RM11" s="48"/>
      <c r="RW11" s="48"/>
      <c r="SG11" s="48"/>
      <c r="SQ11" s="48"/>
      <c r="TA11" s="48"/>
      <c r="TK11" s="48"/>
      <c r="TU11" s="48"/>
      <c r="UE11" s="48"/>
      <c r="UO11" s="48"/>
      <c r="UY11" s="48"/>
      <c r="VI11" s="48"/>
      <c r="VS11" s="48"/>
      <c r="WC11" s="48"/>
      <c r="WM11" s="48"/>
      <c r="WW11" s="48"/>
      <c r="XG11" s="48"/>
      <c r="XQ11" s="48"/>
      <c r="YA11" s="48"/>
      <c r="YK11" s="48"/>
      <c r="YU11" s="48"/>
      <c r="ZE11" s="48"/>
      <c r="ZO11" s="48"/>
      <c r="ZY11" s="48"/>
      <c r="AAI11" s="48"/>
      <c r="AAS11" s="48"/>
      <c r="ABC11" s="48"/>
      <c r="ABM11" s="48"/>
      <c r="ABW11" s="48"/>
      <c r="ACG11" s="48"/>
      <c r="ACQ11" s="48"/>
      <c r="ADA11" s="48"/>
      <c r="ADK11" s="48"/>
      <c r="ADU11" s="48"/>
      <c r="AEE11" s="48"/>
      <c r="AEO11" s="48"/>
      <c r="AEY11" s="48"/>
      <c r="AFI11" s="48"/>
      <c r="AFS11" s="48"/>
      <c r="AGC11" s="48"/>
      <c r="AGM11" s="48"/>
      <c r="AGW11" s="48"/>
      <c r="AHG11" s="48"/>
      <c r="AHQ11" s="48"/>
      <c r="AIA11" s="48"/>
      <c r="AIK11" s="48"/>
      <c r="AIU11" s="48"/>
      <c r="AJE11" s="48"/>
      <c r="AJO11" s="48"/>
      <c r="AJY11" s="48"/>
      <c r="AKI11" s="48"/>
      <c r="AKS11" s="48"/>
      <c r="ALC11" s="48"/>
      <c r="ALM11" s="48"/>
      <c r="ALW11" s="48"/>
      <c r="AMG11" s="48"/>
      <c r="AMQ11" s="48"/>
      <c r="ANA11" s="48"/>
      <c r="ANK11" s="48"/>
      <c r="ANU11" s="48"/>
      <c r="AOE11" s="48"/>
      <c r="AOO11" s="48"/>
      <c r="AOY11" s="48"/>
      <c r="API11" s="48"/>
      <c r="APS11" s="48"/>
      <c r="AQC11" s="48"/>
      <c r="AQM11" s="48"/>
      <c r="AQW11" s="48"/>
      <c r="ARG11" s="48"/>
      <c r="ARQ11" s="48"/>
      <c r="ASA11" s="48"/>
      <c r="ASK11" s="48"/>
      <c r="ASU11" s="48"/>
      <c r="ATE11" s="48"/>
      <c r="ATO11" s="48"/>
      <c r="ATY11" s="48"/>
      <c r="AUI11" s="48"/>
      <c r="AUS11" s="48"/>
      <c r="AVC11" s="48"/>
      <c r="AVM11" s="48"/>
      <c r="AVW11" s="48"/>
      <c r="AWG11" s="48"/>
      <c r="AWQ11" s="48"/>
      <c r="AXA11" s="48"/>
      <c r="AXK11" s="48"/>
      <c r="AXU11" s="48"/>
      <c r="AYE11" s="48"/>
      <c r="AYO11" s="48"/>
      <c r="AYY11" s="48"/>
      <c r="AZI11" s="48"/>
      <c r="AZS11" s="48"/>
      <c r="BAC11" s="48"/>
      <c r="BAM11" s="48"/>
      <c r="BAW11" s="48"/>
      <c r="BBG11" s="48"/>
      <c r="BBQ11" s="48"/>
      <c r="BCA11" s="48"/>
      <c r="BCK11" s="48"/>
      <c r="BCU11" s="48"/>
      <c r="BDE11" s="48"/>
      <c r="BDO11" s="48"/>
      <c r="BDY11" s="48"/>
      <c r="BEI11" s="48"/>
      <c r="BES11" s="48"/>
      <c r="BFC11" s="48"/>
      <c r="BFM11" s="48"/>
      <c r="BFW11" s="48"/>
      <c r="BGG11" s="48"/>
      <c r="BGQ11" s="48"/>
      <c r="BHA11" s="48"/>
      <c r="BHK11" s="48"/>
      <c r="BHU11" s="48"/>
      <c r="BIE11" s="48"/>
      <c r="BIO11" s="48"/>
      <c r="BIY11" s="48"/>
      <c r="BJI11" s="48"/>
      <c r="BJS11" s="48"/>
      <c r="BKC11" s="48"/>
      <c r="BKM11" s="48"/>
      <c r="BKW11" s="48"/>
      <c r="BLG11" s="48"/>
      <c r="BLQ11" s="48"/>
      <c r="BMA11" s="48"/>
      <c r="BMK11" s="48"/>
      <c r="BMU11" s="48"/>
      <c r="BNE11" s="48"/>
      <c r="BNO11" s="48"/>
      <c r="BNY11" s="48"/>
      <c r="BOI11" s="48"/>
      <c r="BOS11" s="48"/>
      <c r="BPC11" s="48"/>
      <c r="BPM11" s="48"/>
      <c r="BPW11" s="48"/>
      <c r="BQG11" s="48"/>
      <c r="BQQ11" s="48"/>
      <c r="BRA11" s="48"/>
      <c r="BRK11" s="48"/>
      <c r="BRU11" s="48"/>
      <c r="BSE11" s="48"/>
      <c r="BSO11" s="48"/>
      <c r="BSY11" s="48"/>
      <c r="BTI11" s="48"/>
      <c r="BTS11" s="48"/>
      <c r="BUC11" s="48"/>
      <c r="BUM11" s="48"/>
      <c r="BUW11" s="48"/>
      <c r="BVG11" s="48"/>
      <c r="BVQ11" s="48"/>
      <c r="BWA11" s="48"/>
      <c r="BWK11" s="48"/>
      <c r="BWU11" s="48"/>
      <c r="BXE11" s="48"/>
      <c r="BXO11" s="48"/>
      <c r="BXY11" s="48"/>
      <c r="BYI11" s="48"/>
      <c r="BYS11" s="48"/>
      <c r="BZC11" s="48"/>
      <c r="BZM11" s="48"/>
      <c r="BZW11" s="48"/>
      <c r="CAG11" s="48"/>
      <c r="CAQ11" s="48"/>
      <c r="CBA11" s="48"/>
      <c r="CBK11" s="48"/>
      <c r="CBU11" s="48"/>
      <c r="CCE11" s="48"/>
      <c r="CCO11" s="48"/>
      <c r="CCY11" s="48"/>
      <c r="CDI11" s="48"/>
      <c r="CDS11" s="48"/>
      <c r="CEC11" s="48"/>
      <c r="CEM11" s="48"/>
      <c r="CEW11" s="48"/>
      <c r="CFG11" s="48"/>
      <c r="CFQ11" s="48"/>
      <c r="CGA11" s="48"/>
      <c r="CGK11" s="48"/>
      <c r="CGU11" s="48"/>
      <c r="CHE11" s="48"/>
      <c r="CHO11" s="48"/>
      <c r="CHY11" s="48"/>
      <c r="CII11" s="48"/>
      <c r="CIS11" s="48"/>
      <c r="CJC11" s="48"/>
      <c r="CJM11" s="48"/>
      <c r="CJW11" s="48"/>
      <c r="CKG11" s="48"/>
      <c r="CKQ11" s="48"/>
      <c r="CLA11" s="48"/>
      <c r="CLK11" s="48"/>
      <c r="CLU11" s="48"/>
      <c r="CME11" s="48"/>
      <c r="CMO11" s="48"/>
      <c r="CMY11" s="48"/>
      <c r="CNI11" s="48"/>
      <c r="CNS11" s="48"/>
      <c r="COC11" s="48"/>
      <c r="COM11" s="48"/>
      <c r="COW11" s="48"/>
      <c r="CPG11" s="48"/>
      <c r="CPQ11" s="48"/>
      <c r="CQA11" s="48"/>
      <c r="CQK11" s="48"/>
      <c r="CQU11" s="48"/>
      <c r="CRE11" s="48"/>
      <c r="CRO11" s="48"/>
      <c r="CRY11" s="48"/>
      <c r="CSI11" s="48"/>
      <c r="CSS11" s="48"/>
      <c r="CTC11" s="48"/>
      <c r="CTM11" s="48"/>
      <c r="CTW11" s="48"/>
      <c r="CUG11" s="48"/>
      <c r="CUQ11" s="48"/>
      <c r="CVA11" s="48"/>
      <c r="CVK11" s="48"/>
      <c r="CVU11" s="48"/>
      <c r="CWE11" s="48"/>
      <c r="CWO11" s="48"/>
      <c r="CWY11" s="48"/>
      <c r="CXI11" s="48"/>
      <c r="CXS11" s="48"/>
      <c r="CYC11" s="48"/>
      <c r="CYM11" s="48"/>
      <c r="CYW11" s="48"/>
      <c r="CZG11" s="48"/>
      <c r="CZQ11" s="48"/>
      <c r="DAA11" s="48"/>
      <c r="DAK11" s="48"/>
      <c r="DAU11" s="48"/>
      <c r="DBE11" s="48"/>
      <c r="DBO11" s="48"/>
      <c r="DBY11" s="48"/>
      <c r="DCI11" s="48"/>
      <c r="DCS11" s="48"/>
      <c r="DDC11" s="48"/>
      <c r="DDM11" s="48"/>
      <c r="DDW11" s="48"/>
      <c r="DEG11" s="48"/>
      <c r="DEQ11" s="48"/>
      <c r="DFA11" s="48"/>
      <c r="DFK11" s="48"/>
      <c r="DFU11" s="48"/>
      <c r="DGE11" s="48"/>
      <c r="DGO11" s="48"/>
      <c r="DGY11" s="48"/>
      <c r="DHI11" s="48"/>
      <c r="DHS11" s="48"/>
      <c r="DIC11" s="48"/>
      <c r="DIM11" s="48"/>
      <c r="DIW11" s="48"/>
      <c r="DJG11" s="48"/>
      <c r="DJQ11" s="48"/>
      <c r="DKA11" s="48"/>
      <c r="DKK11" s="48"/>
      <c r="DKU11" s="48"/>
      <c r="DLE11" s="48"/>
      <c r="DLO11" s="48"/>
      <c r="DLY11" s="48"/>
      <c r="DMI11" s="48"/>
      <c r="DMS11" s="48"/>
      <c r="DNC11" s="48"/>
      <c r="DNM11" s="48"/>
      <c r="DNW11" s="48"/>
      <c r="DOG11" s="48"/>
      <c r="DOQ11" s="48"/>
      <c r="DPA11" s="48"/>
      <c r="DPK11" s="48"/>
      <c r="DPU11" s="48"/>
      <c r="DQE11" s="48"/>
      <c r="DQO11" s="48"/>
      <c r="DQY11" s="48"/>
      <c r="DRI11" s="48"/>
      <c r="DRS11" s="48"/>
      <c r="DSC11" s="48"/>
      <c r="DSM11" s="48"/>
      <c r="DSW11" s="48"/>
      <c r="DTG11" s="48"/>
      <c r="DTQ11" s="48"/>
      <c r="DUA11" s="48"/>
      <c r="DUK11" s="48"/>
      <c r="DUU11" s="48"/>
      <c r="DVE11" s="48"/>
      <c r="DVO11" s="48"/>
      <c r="DVY11" s="48"/>
      <c r="DWI11" s="48"/>
      <c r="DWS11" s="48"/>
      <c r="DXC11" s="48"/>
      <c r="DXM11" s="48"/>
      <c r="DXW11" s="48"/>
      <c r="DYG11" s="48"/>
      <c r="DYQ11" s="48"/>
      <c r="DZA11" s="48"/>
      <c r="DZK11" s="48"/>
      <c r="DZU11" s="48"/>
      <c r="EAE11" s="48"/>
      <c r="EAO11" s="48"/>
      <c r="EAY11" s="48"/>
      <c r="EBI11" s="48"/>
      <c r="EBS11" s="48"/>
      <c r="ECC11" s="48"/>
      <c r="ECM11" s="48"/>
      <c r="ECW11" s="48"/>
      <c r="EDG11" s="48"/>
      <c r="EDQ11" s="48"/>
      <c r="EEA11" s="48"/>
      <c r="EEK11" s="48"/>
      <c r="EEU11" s="48"/>
      <c r="EFE11" s="48"/>
      <c r="EFO11" s="48"/>
      <c r="EFY11" s="48"/>
      <c r="EGI11" s="48"/>
      <c r="EGS11" s="48"/>
      <c r="EHC11" s="48"/>
      <c r="EHM11" s="48"/>
      <c r="EHW11" s="48"/>
      <c r="EIG11" s="48"/>
      <c r="EIQ11" s="48"/>
      <c r="EJA11" s="48"/>
      <c r="EJK11" s="48"/>
      <c r="EJU11" s="48"/>
      <c r="EKE11" s="48"/>
      <c r="EKO11" s="48"/>
      <c r="EKY11" s="48"/>
      <c r="ELI11" s="48"/>
      <c r="ELS11" s="48"/>
      <c r="EMC11" s="48"/>
      <c r="EMM11" s="48"/>
      <c r="EMW11" s="48"/>
      <c r="ENG11" s="48"/>
      <c r="ENQ11" s="48"/>
      <c r="EOA11" s="48"/>
      <c r="EOK11" s="48"/>
      <c r="EOU11" s="48"/>
      <c r="EPE11" s="48"/>
      <c r="EPO11" s="48"/>
      <c r="EPY11" s="48"/>
      <c r="EQI11" s="48"/>
      <c r="EQS11" s="48"/>
      <c r="ERC11" s="48"/>
      <c r="ERM11" s="48"/>
      <c r="ERW11" s="48"/>
      <c r="ESG11" s="48"/>
      <c r="ESQ11" s="48"/>
      <c r="ETA11" s="48"/>
      <c r="ETK11" s="48"/>
      <c r="ETU11" s="48"/>
      <c r="EUE11" s="48"/>
      <c r="EUO11" s="48"/>
      <c r="EUY11" s="48"/>
      <c r="EVI11" s="48"/>
      <c r="EVS11" s="48"/>
      <c r="EWC11" s="48"/>
      <c r="EWM11" s="48"/>
      <c r="EWW11" s="48"/>
      <c r="EXG11" s="48"/>
      <c r="EXQ11" s="48"/>
      <c r="EYA11" s="48"/>
      <c r="EYK11" s="48"/>
      <c r="EYU11" s="48"/>
      <c r="EZE11" s="48"/>
      <c r="EZO11" s="48"/>
      <c r="EZY11" s="48"/>
      <c r="FAI11" s="48"/>
      <c r="FAS11" s="48"/>
      <c r="FBC11" s="48"/>
      <c r="FBM11" s="48"/>
      <c r="FBW11" s="48"/>
      <c r="FCG11" s="48"/>
      <c r="FCQ11" s="48"/>
      <c r="FDA11" s="48"/>
      <c r="FDK11" s="48"/>
      <c r="FDU11" s="48"/>
      <c r="FEE11" s="48"/>
      <c r="FEO11" s="48"/>
      <c r="FEY11" s="48"/>
      <c r="FFI11" s="48"/>
      <c r="FFS11" s="48"/>
      <c r="FGC11" s="48"/>
      <c r="FGM11" s="48"/>
      <c r="FGW11" s="48"/>
      <c r="FHG11" s="48"/>
      <c r="FHQ11" s="48"/>
      <c r="FIA11" s="48"/>
      <c r="FIK11" s="48"/>
      <c r="FIU11" s="48"/>
      <c r="FJE11" s="48"/>
      <c r="FJO11" s="48"/>
      <c r="FJY11" s="48"/>
      <c r="FKI11" s="48"/>
      <c r="FKS11" s="48"/>
      <c r="FLC11" s="48"/>
      <c r="FLM11" s="48"/>
      <c r="FLW11" s="48"/>
      <c r="FMG11" s="48"/>
      <c r="FMQ11" s="48"/>
      <c r="FNA11" s="48"/>
      <c r="FNK11" s="48"/>
      <c r="FNU11" s="48"/>
      <c r="FOE11" s="48"/>
      <c r="FOO11" s="48"/>
      <c r="FOY11" s="48"/>
      <c r="FPI11" s="48"/>
      <c r="FPS11" s="48"/>
      <c r="FQC11" s="48"/>
      <c r="FQM11" s="48"/>
      <c r="FQW11" s="48"/>
      <c r="FRG11" s="48"/>
      <c r="FRQ11" s="48"/>
      <c r="FSA11" s="48"/>
      <c r="FSK11" s="48"/>
      <c r="FSU11" s="48"/>
      <c r="FTE11" s="48"/>
      <c r="FTO11" s="48"/>
      <c r="FTY11" s="48"/>
      <c r="FUI11" s="48"/>
      <c r="FUS11" s="48"/>
      <c r="FVC11" s="48"/>
      <c r="FVM11" s="48"/>
      <c r="FVW11" s="48"/>
      <c r="FWG11" s="48"/>
      <c r="FWQ11" s="48"/>
      <c r="FXA11" s="48"/>
      <c r="FXK11" s="48"/>
      <c r="FXU11" s="48"/>
      <c r="FYE11" s="48"/>
      <c r="FYO11" s="48"/>
      <c r="FYY11" s="48"/>
      <c r="FZI11" s="48"/>
      <c r="FZS11" s="48"/>
      <c r="GAC11" s="48"/>
      <c r="GAM11" s="48"/>
      <c r="GAW11" s="48"/>
      <c r="GBG11" s="48"/>
      <c r="GBQ11" s="48"/>
      <c r="GCA11" s="48"/>
      <c r="GCK11" s="48"/>
      <c r="GCU11" s="48"/>
      <c r="GDE11" s="48"/>
      <c r="GDO11" s="48"/>
      <c r="GDY11" s="48"/>
      <c r="GEI11" s="48"/>
      <c r="GES11" s="48"/>
      <c r="GFC11" s="48"/>
      <c r="GFM11" s="48"/>
      <c r="GFW11" s="48"/>
      <c r="GGG11" s="48"/>
      <c r="GGQ11" s="48"/>
      <c r="GHA11" s="48"/>
      <c r="GHK11" s="48"/>
      <c r="GHU11" s="48"/>
      <c r="GIE11" s="48"/>
      <c r="GIO11" s="48"/>
      <c r="GIY11" s="48"/>
      <c r="GJI11" s="48"/>
      <c r="GJS11" s="48"/>
      <c r="GKC11" s="48"/>
      <c r="GKM11" s="48"/>
      <c r="GKW11" s="48"/>
      <c r="GLG11" s="48"/>
      <c r="GLQ11" s="48"/>
      <c r="GMA11" s="48"/>
      <c r="GMK11" s="48"/>
      <c r="GMU11" s="48"/>
      <c r="GNE11" s="48"/>
      <c r="GNO11" s="48"/>
      <c r="GNY11" s="48"/>
      <c r="GOI11" s="48"/>
      <c r="GOS11" s="48"/>
      <c r="GPC11" s="48"/>
      <c r="GPM11" s="48"/>
      <c r="GPW11" s="48"/>
      <c r="GQG11" s="48"/>
      <c r="GQQ11" s="48"/>
      <c r="GRA11" s="48"/>
      <c r="GRK11" s="48"/>
      <c r="GRU11" s="48"/>
      <c r="GSE11" s="48"/>
      <c r="GSO11" s="48"/>
      <c r="GSY11" s="48"/>
      <c r="GTI11" s="48"/>
      <c r="GTS11" s="48"/>
      <c r="GUC11" s="48"/>
      <c r="GUM11" s="48"/>
      <c r="GUW11" s="48"/>
      <c r="GVG11" s="48"/>
      <c r="GVQ11" s="48"/>
      <c r="GWA11" s="48"/>
      <c r="GWK11" s="48"/>
      <c r="GWU11" s="48"/>
      <c r="GXE11" s="48"/>
      <c r="GXO11" s="48"/>
      <c r="GXY11" s="48"/>
      <c r="GYI11" s="48"/>
      <c r="GYS11" s="48"/>
      <c r="GZC11" s="48"/>
      <c r="GZM11" s="48"/>
      <c r="GZW11" s="48"/>
      <c r="HAG11" s="48"/>
      <c r="HAQ11" s="48"/>
      <c r="HBA11" s="48"/>
      <c r="HBK11" s="48"/>
      <c r="HBU11" s="48"/>
      <c r="HCE11" s="48"/>
      <c r="HCO11" s="48"/>
      <c r="HCY11" s="48"/>
      <c r="HDI11" s="48"/>
      <c r="HDS11" s="48"/>
      <c r="HEC11" s="48"/>
      <c r="HEM11" s="48"/>
      <c r="HEW11" s="48"/>
      <c r="HFG11" s="48"/>
      <c r="HFQ11" s="48"/>
      <c r="HGA11" s="48"/>
      <c r="HGK11" s="48"/>
      <c r="HGU11" s="48"/>
      <c r="HHE11" s="48"/>
      <c r="HHO11" s="48"/>
      <c r="HHY11" s="48"/>
      <c r="HII11" s="48"/>
      <c r="HIS11" s="48"/>
      <c r="HJC11" s="48"/>
      <c r="HJM11" s="48"/>
      <c r="HJW11" s="48"/>
      <c r="HKG11" s="48"/>
      <c r="HKQ11" s="48"/>
      <c r="HLA11" s="48"/>
      <c r="HLK11" s="48"/>
      <c r="HLU11" s="48"/>
      <c r="HME11" s="48"/>
      <c r="HMO11" s="48"/>
      <c r="HMY11" s="48"/>
      <c r="HNI11" s="48"/>
      <c r="HNS11" s="48"/>
      <c r="HOC11" s="48"/>
      <c r="HOM11" s="48"/>
      <c r="HOW11" s="48"/>
      <c r="HPG11" s="48"/>
      <c r="HPQ11" s="48"/>
      <c r="HQA11" s="48"/>
      <c r="HQK11" s="48"/>
      <c r="HQU11" s="48"/>
      <c r="HRE11" s="48"/>
      <c r="HRO11" s="48"/>
      <c r="HRY11" s="48"/>
      <c r="HSI11" s="48"/>
      <c r="HSS11" s="48"/>
      <c r="HTC11" s="48"/>
      <c r="HTM11" s="48"/>
      <c r="HTW11" s="48"/>
      <c r="HUG11" s="48"/>
      <c r="HUQ11" s="48"/>
      <c r="HVA11" s="48"/>
      <c r="HVK11" s="48"/>
      <c r="HVU11" s="48"/>
      <c r="HWE11" s="48"/>
      <c r="HWO11" s="48"/>
      <c r="HWY11" s="48"/>
      <c r="HXI11" s="48"/>
      <c r="HXS11" s="48"/>
      <c r="HYC11" s="48"/>
      <c r="HYM11" s="48"/>
      <c r="HYW11" s="48"/>
      <c r="HZG11" s="48"/>
      <c r="HZQ11" s="48"/>
      <c r="IAA11" s="48"/>
      <c r="IAK11" s="48"/>
      <c r="IAU11" s="48"/>
      <c r="IBE11" s="48"/>
      <c r="IBO11" s="48"/>
      <c r="IBY11" s="48"/>
      <c r="ICI11" s="48"/>
      <c r="ICS11" s="48"/>
      <c r="IDC11" s="48"/>
      <c r="IDM11" s="48"/>
      <c r="IDW11" s="48"/>
      <c r="IEG11" s="48"/>
      <c r="IEQ11" s="48"/>
      <c r="IFA11" s="48"/>
      <c r="IFK11" s="48"/>
      <c r="IFU11" s="48"/>
      <c r="IGE11" s="48"/>
      <c r="IGO11" s="48"/>
      <c r="IGY11" s="48"/>
      <c r="IHI11" s="48"/>
      <c r="IHS11" s="48"/>
      <c r="IIC11" s="48"/>
      <c r="IIM11" s="48"/>
      <c r="IIW11" s="48"/>
      <c r="IJG11" s="48"/>
      <c r="IJQ11" s="48"/>
      <c r="IKA11" s="48"/>
      <c r="IKK11" s="48"/>
      <c r="IKU11" s="48"/>
      <c r="ILE11" s="48"/>
      <c r="ILO11" s="48"/>
      <c r="ILY11" s="48"/>
      <c r="IMI11" s="48"/>
      <c r="IMS11" s="48"/>
      <c r="INC11" s="48"/>
      <c r="INM11" s="48"/>
      <c r="INW11" s="48"/>
      <c r="IOG11" s="48"/>
      <c r="IOQ11" s="48"/>
      <c r="IPA11" s="48"/>
      <c r="IPK11" s="48"/>
      <c r="IPU11" s="48"/>
      <c r="IQE11" s="48"/>
      <c r="IQO11" s="48"/>
      <c r="IQY11" s="48"/>
      <c r="IRI11" s="48"/>
      <c r="IRS11" s="48"/>
      <c r="ISC11" s="48"/>
      <c r="ISM11" s="48"/>
      <c r="ISW11" s="48"/>
      <c r="ITG11" s="48"/>
      <c r="ITQ11" s="48"/>
      <c r="IUA11" s="48"/>
      <c r="IUK11" s="48"/>
      <c r="IUU11" s="48"/>
      <c r="IVE11" s="48"/>
      <c r="IVO11" s="48"/>
      <c r="IVY11" s="48"/>
      <c r="IWI11" s="48"/>
      <c r="IWS11" s="48"/>
      <c r="IXC11" s="48"/>
      <c r="IXM11" s="48"/>
      <c r="IXW11" s="48"/>
      <c r="IYG11" s="48"/>
      <c r="IYQ11" s="48"/>
      <c r="IZA11" s="48"/>
      <c r="IZK11" s="48"/>
      <c r="IZU11" s="48"/>
      <c r="JAE11" s="48"/>
      <c r="JAO11" s="48"/>
      <c r="JAY11" s="48"/>
      <c r="JBI11" s="48"/>
      <c r="JBS11" s="48"/>
      <c r="JCC11" s="48"/>
      <c r="JCM11" s="48"/>
      <c r="JCW11" s="48"/>
      <c r="JDG11" s="48"/>
      <c r="JDQ11" s="48"/>
      <c r="JEA11" s="48"/>
      <c r="JEK11" s="48"/>
      <c r="JEU11" s="48"/>
      <c r="JFE11" s="48"/>
      <c r="JFO11" s="48"/>
      <c r="JFY11" s="48"/>
      <c r="JGI11" s="48"/>
      <c r="JGS11" s="48"/>
      <c r="JHC11" s="48"/>
      <c r="JHM11" s="48"/>
      <c r="JHW11" s="48"/>
      <c r="JIG11" s="48"/>
      <c r="JIQ11" s="48"/>
      <c r="JJA11" s="48"/>
      <c r="JJK11" s="48"/>
      <c r="JJU11" s="48"/>
      <c r="JKE11" s="48"/>
      <c r="JKO11" s="48"/>
      <c r="JKY11" s="48"/>
      <c r="JLI11" s="48"/>
      <c r="JLS11" s="48"/>
      <c r="JMC11" s="48"/>
      <c r="JMM11" s="48"/>
      <c r="JMW11" s="48"/>
      <c r="JNG11" s="48"/>
      <c r="JNQ11" s="48"/>
      <c r="JOA11" s="48"/>
      <c r="JOK11" s="48"/>
      <c r="JOU11" s="48"/>
      <c r="JPE11" s="48"/>
      <c r="JPO11" s="48"/>
      <c r="JPY11" s="48"/>
      <c r="JQI11" s="48"/>
      <c r="JQS11" s="48"/>
      <c r="JRC11" s="48"/>
      <c r="JRM11" s="48"/>
      <c r="JRW11" s="48"/>
      <c r="JSG11" s="48"/>
      <c r="JSQ11" s="48"/>
      <c r="JTA11" s="48"/>
      <c r="JTK11" s="48"/>
      <c r="JTU11" s="48"/>
      <c r="JUE11" s="48"/>
      <c r="JUO11" s="48"/>
      <c r="JUY11" s="48"/>
      <c r="JVI11" s="48"/>
      <c r="JVS11" s="48"/>
      <c r="JWC11" s="48"/>
      <c r="JWM11" s="48"/>
      <c r="JWW11" s="48"/>
      <c r="JXG11" s="48"/>
      <c r="JXQ11" s="48"/>
      <c r="JYA11" s="48"/>
      <c r="JYK11" s="48"/>
      <c r="JYU11" s="48"/>
      <c r="JZE11" s="48"/>
      <c r="JZO11" s="48"/>
      <c r="JZY11" s="48"/>
      <c r="KAI11" s="48"/>
      <c r="KAS11" s="48"/>
      <c r="KBC11" s="48"/>
      <c r="KBM11" s="48"/>
      <c r="KBW11" s="48"/>
      <c r="KCG11" s="48"/>
      <c r="KCQ11" s="48"/>
      <c r="KDA11" s="48"/>
      <c r="KDK11" s="48"/>
      <c r="KDU11" s="48"/>
      <c r="KEE11" s="48"/>
      <c r="KEO11" s="48"/>
      <c r="KEY11" s="48"/>
      <c r="KFI11" s="48"/>
      <c r="KFS11" s="48"/>
      <c r="KGC11" s="48"/>
      <c r="KGM11" s="48"/>
      <c r="KGW11" s="48"/>
      <c r="KHG11" s="48"/>
      <c r="KHQ11" s="48"/>
      <c r="KIA11" s="48"/>
      <c r="KIK11" s="48"/>
      <c r="KIU11" s="48"/>
      <c r="KJE11" s="48"/>
      <c r="KJO11" s="48"/>
      <c r="KJY11" s="48"/>
      <c r="KKI11" s="48"/>
      <c r="KKS11" s="48"/>
      <c r="KLC11" s="48"/>
      <c r="KLM11" s="48"/>
      <c r="KLW11" s="48"/>
      <c r="KMG11" s="48"/>
      <c r="KMQ11" s="48"/>
      <c r="KNA11" s="48"/>
      <c r="KNK11" s="48"/>
      <c r="KNU11" s="48"/>
      <c r="KOE11" s="48"/>
      <c r="KOO11" s="48"/>
      <c r="KOY11" s="48"/>
      <c r="KPI11" s="48"/>
      <c r="KPS11" s="48"/>
      <c r="KQC11" s="48"/>
      <c r="KQM11" s="48"/>
      <c r="KQW11" s="48"/>
      <c r="KRG11" s="48"/>
      <c r="KRQ11" s="48"/>
      <c r="KSA11" s="48"/>
      <c r="KSK11" s="48"/>
      <c r="KSU11" s="48"/>
      <c r="KTE11" s="48"/>
      <c r="KTO11" s="48"/>
      <c r="KTY11" s="48"/>
      <c r="KUI11" s="48"/>
      <c r="KUS11" s="48"/>
      <c r="KVC11" s="48"/>
      <c r="KVM11" s="48"/>
      <c r="KVW11" s="48"/>
      <c r="KWG11" s="48"/>
      <c r="KWQ11" s="48"/>
      <c r="KXA11" s="48"/>
      <c r="KXK11" s="48"/>
      <c r="KXU11" s="48"/>
      <c r="KYE11" s="48"/>
      <c r="KYO11" s="48"/>
      <c r="KYY11" s="48"/>
      <c r="KZI11" s="48"/>
      <c r="KZS11" s="48"/>
      <c r="LAC11" s="48"/>
      <c r="LAM11" s="48"/>
      <c r="LAW11" s="48"/>
      <c r="LBG11" s="48"/>
      <c r="LBQ11" s="48"/>
      <c r="LCA11" s="48"/>
      <c r="LCK11" s="48"/>
      <c r="LCU11" s="48"/>
      <c r="LDE11" s="48"/>
      <c r="LDO11" s="48"/>
      <c r="LDY11" s="48"/>
      <c r="LEI11" s="48"/>
      <c r="LES11" s="48"/>
      <c r="LFC11" s="48"/>
      <c r="LFM11" s="48"/>
      <c r="LFW11" s="48"/>
      <c r="LGG11" s="48"/>
      <c r="LGQ11" s="48"/>
      <c r="LHA11" s="48"/>
      <c r="LHK11" s="48"/>
      <c r="LHU11" s="48"/>
      <c r="LIE11" s="48"/>
      <c r="LIO11" s="48"/>
      <c r="LIY11" s="48"/>
      <c r="LJI11" s="48"/>
      <c r="LJS11" s="48"/>
      <c r="LKC11" s="48"/>
      <c r="LKM11" s="48"/>
      <c r="LKW11" s="48"/>
      <c r="LLG11" s="48"/>
      <c r="LLQ11" s="48"/>
      <c r="LMA11" s="48"/>
      <c r="LMK11" s="48"/>
      <c r="LMU11" s="48"/>
      <c r="LNE11" s="48"/>
      <c r="LNO11" s="48"/>
      <c r="LNY11" s="48"/>
      <c r="LOI11" s="48"/>
      <c r="LOS11" s="48"/>
      <c r="LPC11" s="48"/>
      <c r="LPM11" s="48"/>
      <c r="LPW11" s="48"/>
      <c r="LQG11" s="48"/>
      <c r="LQQ11" s="48"/>
      <c r="LRA11" s="48"/>
      <c r="LRK11" s="48"/>
      <c r="LRU11" s="48"/>
      <c r="LSE11" s="48"/>
      <c r="LSO11" s="48"/>
      <c r="LSY11" s="48"/>
      <c r="LTI11" s="48"/>
      <c r="LTS11" s="48"/>
      <c r="LUC11" s="48"/>
      <c r="LUM11" s="48"/>
      <c r="LUW11" s="48"/>
      <c r="LVG11" s="48"/>
      <c r="LVQ11" s="48"/>
      <c r="LWA11" s="48"/>
      <c r="LWK11" s="48"/>
      <c r="LWU11" s="48"/>
      <c r="LXE11" s="48"/>
      <c r="LXO11" s="48"/>
      <c r="LXY11" s="48"/>
      <c r="LYI11" s="48"/>
      <c r="LYS11" s="48"/>
      <c r="LZC11" s="48"/>
      <c r="LZM11" s="48"/>
      <c r="LZW11" s="48"/>
      <c r="MAG11" s="48"/>
      <c r="MAQ11" s="48"/>
      <c r="MBA11" s="48"/>
      <c r="MBK11" s="48"/>
      <c r="MBU11" s="48"/>
      <c r="MCE11" s="48"/>
      <c r="MCO11" s="48"/>
      <c r="MCY11" s="48"/>
      <c r="MDI11" s="48"/>
      <c r="MDS11" s="48"/>
      <c r="MEC11" s="48"/>
      <c r="MEM11" s="48"/>
      <c r="MEW11" s="48"/>
      <c r="MFG11" s="48"/>
      <c r="MFQ11" s="48"/>
      <c r="MGA11" s="48"/>
      <c r="MGK11" s="48"/>
      <c r="MGU11" s="48"/>
      <c r="MHE11" s="48"/>
      <c r="MHO11" s="48"/>
      <c r="MHY11" s="48"/>
      <c r="MII11" s="48"/>
      <c r="MIS11" s="48"/>
      <c r="MJC11" s="48"/>
      <c r="MJM11" s="48"/>
      <c r="MJW11" s="48"/>
      <c r="MKG11" s="48"/>
      <c r="MKQ11" s="48"/>
      <c r="MLA11" s="48"/>
      <c r="MLK11" s="48"/>
      <c r="MLU11" s="48"/>
      <c r="MME11" s="48"/>
      <c r="MMO11" s="48"/>
      <c r="MMY11" s="48"/>
      <c r="MNI11" s="48"/>
      <c r="MNS11" s="48"/>
      <c r="MOC11" s="48"/>
      <c r="MOM11" s="48"/>
      <c r="MOW11" s="48"/>
      <c r="MPG11" s="48"/>
      <c r="MPQ11" s="48"/>
      <c r="MQA11" s="48"/>
      <c r="MQK11" s="48"/>
      <c r="MQU11" s="48"/>
      <c r="MRE11" s="48"/>
      <c r="MRO11" s="48"/>
      <c r="MRY11" s="48"/>
      <c r="MSI11" s="48"/>
      <c r="MSS11" s="48"/>
      <c r="MTC11" s="48"/>
      <c r="MTM11" s="48"/>
      <c r="MTW11" s="48"/>
      <c r="MUG11" s="48"/>
      <c r="MUQ11" s="48"/>
      <c r="MVA11" s="48"/>
      <c r="MVK11" s="48"/>
      <c r="MVU11" s="48"/>
      <c r="MWE11" s="48"/>
      <c r="MWO11" s="48"/>
      <c r="MWY11" s="48"/>
      <c r="MXI11" s="48"/>
      <c r="MXS11" s="48"/>
      <c r="MYC11" s="48"/>
      <c r="MYM11" s="48"/>
      <c r="MYW11" s="48"/>
      <c r="MZG11" s="48"/>
      <c r="MZQ11" s="48"/>
      <c r="NAA11" s="48"/>
      <c r="NAK11" s="48"/>
      <c r="NAU11" s="48"/>
      <c r="NBE11" s="48"/>
      <c r="NBO11" s="48"/>
      <c r="NBY11" s="48"/>
      <c r="NCI11" s="48"/>
      <c r="NCS11" s="48"/>
      <c r="NDC11" s="48"/>
      <c r="NDM11" s="48"/>
      <c r="NDW11" s="48"/>
      <c r="NEG11" s="48"/>
      <c r="NEQ11" s="48"/>
      <c r="NFA11" s="48"/>
      <c r="NFK11" s="48"/>
      <c r="NFU11" s="48"/>
      <c r="NGE11" s="48"/>
      <c r="NGO11" s="48"/>
      <c r="NGY11" s="48"/>
      <c r="NHI11" s="48"/>
      <c r="NHS11" s="48"/>
      <c r="NIC11" s="48"/>
      <c r="NIM11" s="48"/>
      <c r="NIW11" s="48"/>
      <c r="NJG11" s="48"/>
      <c r="NJQ11" s="48"/>
      <c r="NKA11" s="48"/>
      <c r="NKK11" s="48"/>
      <c r="NKU11" s="48"/>
      <c r="NLE11" s="48"/>
      <c r="NLO11" s="48"/>
      <c r="NLY11" s="48"/>
      <c r="NMI11" s="48"/>
      <c r="NMS11" s="48"/>
      <c r="NNC11" s="48"/>
      <c r="NNM11" s="48"/>
      <c r="NNW11" s="48"/>
      <c r="NOG11" s="48"/>
      <c r="NOQ11" s="48"/>
      <c r="NPA11" s="48"/>
      <c r="NPK11" s="48"/>
      <c r="NPU11" s="48"/>
      <c r="NQE11" s="48"/>
      <c r="NQO11" s="48"/>
      <c r="NQY11" s="48"/>
      <c r="NRI11" s="48"/>
      <c r="NRS11" s="48"/>
      <c r="NSC11" s="48"/>
      <c r="NSM11" s="48"/>
      <c r="NSW11" s="48"/>
      <c r="NTG11" s="48"/>
      <c r="NTQ11" s="48"/>
      <c r="NUA11" s="48"/>
      <c r="NUK11" s="48"/>
      <c r="NUU11" s="48"/>
      <c r="NVE11" s="48"/>
      <c r="NVO11" s="48"/>
      <c r="NVY11" s="48"/>
      <c r="NWI11" s="48"/>
      <c r="NWS11" s="48"/>
      <c r="NXC11" s="48"/>
      <c r="NXM11" s="48"/>
      <c r="NXW11" s="48"/>
      <c r="NYG11" s="48"/>
      <c r="NYQ11" s="48"/>
      <c r="NZA11" s="48"/>
      <c r="NZK11" s="48"/>
      <c r="NZU11" s="48"/>
      <c r="OAE11" s="48"/>
      <c r="OAO11" s="48"/>
      <c r="OAY11" s="48"/>
      <c r="OBI11" s="48"/>
      <c r="OBS11" s="48"/>
      <c r="OCC11" s="48"/>
      <c r="OCM11" s="48"/>
      <c r="OCW11" s="48"/>
      <c r="ODG11" s="48"/>
      <c r="ODQ11" s="48"/>
      <c r="OEA11" s="48"/>
      <c r="OEK11" s="48"/>
      <c r="OEU11" s="48"/>
      <c r="OFE11" s="48"/>
      <c r="OFO11" s="48"/>
      <c r="OFY11" s="48"/>
      <c r="OGI11" s="48"/>
      <c r="OGS11" s="48"/>
      <c r="OHC11" s="48"/>
      <c r="OHM11" s="48"/>
      <c r="OHW11" s="48"/>
      <c r="OIG11" s="48"/>
      <c r="OIQ11" s="48"/>
      <c r="OJA11" s="48"/>
      <c r="OJK11" s="48"/>
      <c r="OJU11" s="48"/>
      <c r="OKE11" s="48"/>
      <c r="OKO11" s="48"/>
      <c r="OKY11" s="48"/>
      <c r="OLI11" s="48"/>
      <c r="OLS11" s="48"/>
      <c r="OMC11" s="48"/>
      <c r="OMM11" s="48"/>
      <c r="OMW11" s="48"/>
      <c r="ONG11" s="48"/>
      <c r="ONQ11" s="48"/>
      <c r="OOA11" s="48"/>
      <c r="OOK11" s="48"/>
      <c r="OOU11" s="48"/>
      <c r="OPE11" s="48"/>
      <c r="OPO11" s="48"/>
      <c r="OPY11" s="48"/>
      <c r="OQI11" s="48"/>
      <c r="OQS11" s="48"/>
      <c r="ORC11" s="48"/>
      <c r="ORM11" s="48"/>
      <c r="ORW11" s="48"/>
      <c r="OSG11" s="48"/>
      <c r="OSQ11" s="48"/>
      <c r="OTA11" s="48"/>
      <c r="OTK11" s="48"/>
      <c r="OTU11" s="48"/>
      <c r="OUE11" s="48"/>
      <c r="OUO11" s="48"/>
      <c r="OUY11" s="48"/>
      <c r="OVI11" s="48"/>
      <c r="OVS11" s="48"/>
      <c r="OWC11" s="48"/>
      <c r="OWM11" s="48"/>
      <c r="OWW11" s="48"/>
      <c r="OXG11" s="48"/>
      <c r="OXQ11" s="48"/>
      <c r="OYA11" s="48"/>
      <c r="OYK11" s="48"/>
      <c r="OYU11" s="48"/>
      <c r="OZE11" s="48"/>
      <c r="OZO11" s="48"/>
      <c r="OZY11" s="48"/>
      <c r="PAI11" s="48"/>
      <c r="PAS11" s="48"/>
      <c r="PBC11" s="48"/>
      <c r="PBM11" s="48"/>
      <c r="PBW11" s="48"/>
      <c r="PCG11" s="48"/>
      <c r="PCQ11" s="48"/>
      <c r="PDA11" s="48"/>
      <c r="PDK11" s="48"/>
      <c r="PDU11" s="48"/>
      <c r="PEE11" s="48"/>
      <c r="PEO11" s="48"/>
      <c r="PEY11" s="48"/>
      <c r="PFI11" s="48"/>
      <c r="PFS11" s="48"/>
      <c r="PGC11" s="48"/>
      <c r="PGM11" s="48"/>
      <c r="PGW11" s="48"/>
      <c r="PHG11" s="48"/>
      <c r="PHQ11" s="48"/>
      <c r="PIA11" s="48"/>
      <c r="PIK11" s="48"/>
      <c r="PIU11" s="48"/>
      <c r="PJE11" s="48"/>
      <c r="PJO11" s="48"/>
      <c r="PJY11" s="48"/>
      <c r="PKI11" s="48"/>
      <c r="PKS11" s="48"/>
      <c r="PLC11" s="48"/>
      <c r="PLM11" s="48"/>
      <c r="PLW11" s="48"/>
      <c r="PMG11" s="48"/>
      <c r="PMQ11" s="48"/>
      <c r="PNA11" s="48"/>
      <c r="PNK11" s="48"/>
      <c r="PNU11" s="48"/>
      <c r="POE11" s="48"/>
      <c r="POO11" s="48"/>
      <c r="POY11" s="48"/>
      <c r="PPI11" s="48"/>
      <c r="PPS11" s="48"/>
      <c r="PQC11" s="48"/>
      <c r="PQM11" s="48"/>
      <c r="PQW11" s="48"/>
      <c r="PRG11" s="48"/>
      <c r="PRQ11" s="48"/>
      <c r="PSA11" s="48"/>
      <c r="PSK11" s="48"/>
      <c r="PSU11" s="48"/>
      <c r="PTE11" s="48"/>
      <c r="PTO11" s="48"/>
      <c r="PTY11" s="48"/>
      <c r="PUI11" s="48"/>
      <c r="PUS11" s="48"/>
      <c r="PVC11" s="48"/>
      <c r="PVM11" s="48"/>
      <c r="PVW11" s="48"/>
      <c r="PWG11" s="48"/>
      <c r="PWQ11" s="48"/>
      <c r="PXA11" s="48"/>
      <c r="PXK11" s="48"/>
      <c r="PXU11" s="48"/>
      <c r="PYE11" s="48"/>
      <c r="PYO11" s="48"/>
      <c r="PYY11" s="48"/>
      <c r="PZI11" s="48"/>
      <c r="PZS11" s="48"/>
      <c r="QAC11" s="48"/>
      <c r="QAM11" s="48"/>
      <c r="QAW11" s="48"/>
      <c r="QBG11" s="48"/>
      <c r="QBQ11" s="48"/>
      <c r="QCA11" s="48"/>
      <c r="QCK11" s="48"/>
      <c r="QCU11" s="48"/>
      <c r="QDE11" s="48"/>
      <c r="QDO11" s="48"/>
      <c r="QDY11" s="48"/>
      <c r="QEI11" s="48"/>
      <c r="QES11" s="48"/>
      <c r="QFC11" s="48"/>
      <c r="QFM11" s="48"/>
      <c r="QFW11" s="48"/>
      <c r="QGG11" s="48"/>
      <c r="QGQ11" s="48"/>
      <c r="QHA11" s="48"/>
      <c r="QHK11" s="48"/>
      <c r="QHU11" s="48"/>
      <c r="QIE11" s="48"/>
      <c r="QIO11" s="48"/>
      <c r="QIY11" s="48"/>
      <c r="QJI11" s="48"/>
      <c r="QJS11" s="48"/>
      <c r="QKC11" s="48"/>
      <c r="QKM11" s="48"/>
      <c r="QKW11" s="48"/>
      <c r="QLG11" s="48"/>
      <c r="QLQ11" s="48"/>
      <c r="QMA11" s="48"/>
      <c r="QMK11" s="48"/>
      <c r="QMU11" s="48"/>
      <c r="QNE11" s="48"/>
      <c r="QNO11" s="48"/>
      <c r="QNY11" s="48"/>
      <c r="QOI11" s="48"/>
      <c r="QOS11" s="48"/>
      <c r="QPC11" s="48"/>
      <c r="QPM11" s="48"/>
      <c r="QPW11" s="48"/>
      <c r="QQG11" s="48"/>
      <c r="QQQ11" s="48"/>
      <c r="QRA11" s="48"/>
      <c r="QRK11" s="48"/>
      <c r="QRU11" s="48"/>
      <c r="QSE11" s="48"/>
      <c r="QSO11" s="48"/>
      <c r="QSY11" s="48"/>
      <c r="QTI11" s="48"/>
      <c r="QTS11" s="48"/>
      <c r="QUC11" s="48"/>
      <c r="QUM11" s="48"/>
      <c r="QUW11" s="48"/>
      <c r="QVG11" s="48"/>
      <c r="QVQ11" s="48"/>
      <c r="QWA11" s="48"/>
      <c r="QWK11" s="48"/>
      <c r="QWU11" s="48"/>
      <c r="QXE11" s="48"/>
      <c r="QXO11" s="48"/>
      <c r="QXY11" s="48"/>
      <c r="QYI11" s="48"/>
      <c r="QYS11" s="48"/>
      <c r="QZC11" s="48"/>
      <c r="QZM11" s="48"/>
      <c r="QZW11" s="48"/>
      <c r="RAG11" s="48"/>
      <c r="RAQ11" s="48"/>
      <c r="RBA11" s="48"/>
      <c r="RBK11" s="48"/>
      <c r="RBU11" s="48"/>
      <c r="RCE11" s="48"/>
      <c r="RCO11" s="48"/>
      <c r="RCY11" s="48"/>
      <c r="RDI11" s="48"/>
      <c r="RDS11" s="48"/>
      <c r="REC11" s="48"/>
      <c r="REM11" s="48"/>
      <c r="REW11" s="48"/>
      <c r="RFG11" s="48"/>
      <c r="RFQ11" s="48"/>
      <c r="RGA11" s="48"/>
      <c r="RGK11" s="48"/>
      <c r="RGU11" s="48"/>
      <c r="RHE11" s="48"/>
      <c r="RHO11" s="48"/>
      <c r="RHY11" s="48"/>
      <c r="RII11" s="48"/>
      <c r="RIS11" s="48"/>
      <c r="RJC11" s="48"/>
      <c r="RJM11" s="48"/>
      <c r="RJW11" s="48"/>
      <c r="RKG11" s="48"/>
      <c r="RKQ11" s="48"/>
      <c r="RLA11" s="48"/>
      <c r="RLK11" s="48"/>
      <c r="RLU11" s="48"/>
      <c r="RME11" s="48"/>
      <c r="RMO11" s="48"/>
      <c r="RMY11" s="48"/>
      <c r="RNI11" s="48"/>
      <c r="RNS11" s="48"/>
      <c r="ROC11" s="48"/>
      <c r="ROM11" s="48"/>
      <c r="ROW11" s="48"/>
      <c r="RPG11" s="48"/>
      <c r="RPQ11" s="48"/>
      <c r="RQA11" s="48"/>
      <c r="RQK11" s="48"/>
      <c r="RQU11" s="48"/>
      <c r="RRE11" s="48"/>
      <c r="RRO11" s="48"/>
      <c r="RRY11" s="48"/>
      <c r="RSI11" s="48"/>
      <c r="RSS11" s="48"/>
      <c r="RTC11" s="48"/>
      <c r="RTM11" s="48"/>
      <c r="RTW11" s="48"/>
      <c r="RUG11" s="48"/>
      <c r="RUQ11" s="48"/>
      <c r="RVA11" s="48"/>
      <c r="RVK11" s="48"/>
      <c r="RVU11" s="48"/>
      <c r="RWE11" s="48"/>
      <c r="RWO11" s="48"/>
      <c r="RWY11" s="48"/>
      <c r="RXI11" s="48"/>
      <c r="RXS11" s="48"/>
      <c r="RYC11" s="48"/>
      <c r="RYM11" s="48"/>
      <c r="RYW11" s="48"/>
      <c r="RZG11" s="48"/>
      <c r="RZQ11" s="48"/>
      <c r="SAA11" s="48"/>
      <c r="SAK11" s="48"/>
      <c r="SAU11" s="48"/>
      <c r="SBE11" s="48"/>
      <c r="SBO11" s="48"/>
      <c r="SBY11" s="48"/>
      <c r="SCI11" s="48"/>
      <c r="SCS11" s="48"/>
      <c r="SDC11" s="48"/>
      <c r="SDM11" s="48"/>
      <c r="SDW11" s="48"/>
      <c r="SEG11" s="48"/>
      <c r="SEQ11" s="48"/>
      <c r="SFA11" s="48"/>
      <c r="SFK11" s="48"/>
      <c r="SFU11" s="48"/>
      <c r="SGE11" s="48"/>
      <c r="SGO11" s="48"/>
      <c r="SGY11" s="48"/>
      <c r="SHI11" s="48"/>
      <c r="SHS11" s="48"/>
      <c r="SIC11" s="48"/>
      <c r="SIM11" s="48"/>
      <c r="SIW11" s="48"/>
      <c r="SJG11" s="48"/>
      <c r="SJQ11" s="48"/>
      <c r="SKA11" s="48"/>
      <c r="SKK11" s="48"/>
      <c r="SKU11" s="48"/>
      <c r="SLE11" s="48"/>
      <c r="SLO11" s="48"/>
      <c r="SLY11" s="48"/>
      <c r="SMI11" s="48"/>
      <c r="SMS11" s="48"/>
      <c r="SNC11" s="48"/>
      <c r="SNM11" s="48"/>
      <c r="SNW11" s="48"/>
      <c r="SOG11" s="48"/>
      <c r="SOQ11" s="48"/>
      <c r="SPA11" s="48"/>
      <c r="SPK11" s="48"/>
      <c r="SPU11" s="48"/>
      <c r="SQE11" s="48"/>
      <c r="SQO11" s="48"/>
      <c r="SQY11" s="48"/>
      <c r="SRI11" s="48"/>
      <c r="SRS11" s="48"/>
      <c r="SSC11" s="48"/>
      <c r="SSM11" s="48"/>
      <c r="SSW11" s="48"/>
      <c r="STG11" s="48"/>
      <c r="STQ11" s="48"/>
      <c r="SUA11" s="48"/>
      <c r="SUK11" s="48"/>
      <c r="SUU11" s="48"/>
      <c r="SVE11" s="48"/>
      <c r="SVO11" s="48"/>
      <c r="SVY11" s="48"/>
      <c r="SWI11" s="48"/>
      <c r="SWS11" s="48"/>
      <c r="SXC11" s="48"/>
      <c r="SXM11" s="48"/>
      <c r="SXW11" s="48"/>
      <c r="SYG11" s="48"/>
      <c r="SYQ11" s="48"/>
      <c r="SZA11" s="48"/>
      <c r="SZK11" s="48"/>
      <c r="SZU11" s="48"/>
      <c r="TAE11" s="48"/>
      <c r="TAO11" s="48"/>
      <c r="TAY11" s="48"/>
      <c r="TBI11" s="48"/>
      <c r="TBS11" s="48"/>
      <c r="TCC11" s="48"/>
      <c r="TCM11" s="48"/>
      <c r="TCW11" s="48"/>
      <c r="TDG11" s="48"/>
      <c r="TDQ11" s="48"/>
      <c r="TEA11" s="48"/>
      <c r="TEK11" s="48"/>
      <c r="TEU11" s="48"/>
      <c r="TFE11" s="48"/>
      <c r="TFO11" s="48"/>
      <c r="TFY11" s="48"/>
      <c r="TGI11" s="48"/>
      <c r="TGS11" s="48"/>
      <c r="THC11" s="48"/>
      <c r="THM11" s="48"/>
      <c r="THW11" s="48"/>
      <c r="TIG11" s="48"/>
      <c r="TIQ11" s="48"/>
      <c r="TJA11" s="48"/>
      <c r="TJK11" s="48"/>
      <c r="TJU11" s="48"/>
      <c r="TKE11" s="48"/>
      <c r="TKO11" s="48"/>
      <c r="TKY11" s="48"/>
      <c r="TLI11" s="48"/>
      <c r="TLS11" s="48"/>
      <c r="TMC11" s="48"/>
      <c r="TMM11" s="48"/>
      <c r="TMW11" s="48"/>
      <c r="TNG11" s="48"/>
      <c r="TNQ11" s="48"/>
      <c r="TOA11" s="48"/>
      <c r="TOK11" s="48"/>
      <c r="TOU11" s="48"/>
      <c r="TPE11" s="48"/>
      <c r="TPO11" s="48"/>
      <c r="TPY11" s="48"/>
      <c r="TQI11" s="48"/>
      <c r="TQS11" s="48"/>
      <c r="TRC11" s="48"/>
      <c r="TRM11" s="48"/>
      <c r="TRW11" s="48"/>
      <c r="TSG11" s="48"/>
      <c r="TSQ11" s="48"/>
      <c r="TTA11" s="48"/>
      <c r="TTK11" s="48"/>
      <c r="TTU11" s="48"/>
      <c r="TUE11" s="48"/>
      <c r="TUO11" s="48"/>
      <c r="TUY11" s="48"/>
      <c r="TVI11" s="48"/>
      <c r="TVS11" s="48"/>
      <c r="TWC11" s="48"/>
      <c r="TWM11" s="48"/>
      <c r="TWW11" s="48"/>
      <c r="TXG11" s="48"/>
      <c r="TXQ11" s="48"/>
      <c r="TYA11" s="48"/>
      <c r="TYK11" s="48"/>
      <c r="TYU11" s="48"/>
      <c r="TZE11" s="48"/>
      <c r="TZO11" s="48"/>
      <c r="TZY11" s="48"/>
      <c r="UAI11" s="48"/>
      <c r="UAS11" s="48"/>
      <c r="UBC11" s="48"/>
      <c r="UBM11" s="48"/>
      <c r="UBW11" s="48"/>
      <c r="UCG11" s="48"/>
      <c r="UCQ11" s="48"/>
      <c r="UDA11" s="48"/>
      <c r="UDK11" s="48"/>
      <c r="UDU11" s="48"/>
      <c r="UEE11" s="48"/>
      <c r="UEO11" s="48"/>
      <c r="UEY11" s="48"/>
      <c r="UFI11" s="48"/>
      <c r="UFS11" s="48"/>
      <c r="UGC11" s="48"/>
      <c r="UGM11" s="48"/>
      <c r="UGW11" s="48"/>
      <c r="UHG11" s="48"/>
      <c r="UHQ11" s="48"/>
      <c r="UIA11" s="48"/>
      <c r="UIK11" s="48"/>
      <c r="UIU11" s="48"/>
      <c r="UJE11" s="48"/>
      <c r="UJO11" s="48"/>
      <c r="UJY11" s="48"/>
      <c r="UKI11" s="48"/>
      <c r="UKS11" s="48"/>
      <c r="ULC11" s="48"/>
      <c r="ULM11" s="48"/>
      <c r="ULW11" s="48"/>
      <c r="UMG11" s="48"/>
      <c r="UMQ11" s="48"/>
      <c r="UNA11" s="48"/>
      <c r="UNK11" s="48"/>
      <c r="UNU11" s="48"/>
      <c r="UOE11" s="48"/>
      <c r="UOO11" s="48"/>
      <c r="UOY11" s="48"/>
      <c r="UPI11" s="48"/>
      <c r="UPS11" s="48"/>
      <c r="UQC11" s="48"/>
      <c r="UQM11" s="48"/>
      <c r="UQW11" s="48"/>
      <c r="URG11" s="48"/>
      <c r="URQ11" s="48"/>
      <c r="USA11" s="48"/>
      <c r="USK11" s="48"/>
      <c r="USU11" s="48"/>
      <c r="UTE11" s="48"/>
      <c r="UTO11" s="48"/>
      <c r="UTY11" s="48"/>
      <c r="UUI11" s="48"/>
      <c r="UUS11" s="48"/>
      <c r="UVC11" s="48"/>
      <c r="UVM11" s="48"/>
      <c r="UVW11" s="48"/>
      <c r="UWG11" s="48"/>
      <c r="UWQ11" s="48"/>
      <c r="UXA11" s="48"/>
      <c r="UXK11" s="48"/>
      <c r="UXU11" s="48"/>
      <c r="UYE11" s="48"/>
      <c r="UYO11" s="48"/>
      <c r="UYY11" s="48"/>
      <c r="UZI11" s="48"/>
      <c r="UZS11" s="48"/>
      <c r="VAC11" s="48"/>
      <c r="VAM11" s="48"/>
      <c r="VAW11" s="48"/>
      <c r="VBG11" s="48"/>
      <c r="VBQ11" s="48"/>
      <c r="VCA11" s="48"/>
      <c r="VCK11" s="48"/>
      <c r="VCU11" s="48"/>
      <c r="VDE11" s="48"/>
      <c r="VDO11" s="48"/>
      <c r="VDY11" s="48"/>
      <c r="VEI11" s="48"/>
      <c r="VES11" s="48"/>
      <c r="VFC11" s="48"/>
      <c r="VFM11" s="48"/>
      <c r="VFW11" s="48"/>
      <c r="VGG11" s="48"/>
      <c r="VGQ11" s="48"/>
      <c r="VHA11" s="48"/>
      <c r="VHK11" s="48"/>
      <c r="VHU11" s="48"/>
      <c r="VIE11" s="48"/>
      <c r="VIO11" s="48"/>
      <c r="VIY11" s="48"/>
      <c r="VJI11" s="48"/>
      <c r="VJS11" s="48"/>
      <c r="VKC11" s="48"/>
      <c r="VKM11" s="48"/>
      <c r="VKW11" s="48"/>
      <c r="VLG11" s="48"/>
      <c r="VLQ11" s="48"/>
      <c r="VMA11" s="48"/>
      <c r="VMK11" s="48"/>
      <c r="VMU11" s="48"/>
      <c r="VNE11" s="48"/>
      <c r="VNO11" s="48"/>
      <c r="VNY11" s="48"/>
      <c r="VOI11" s="48"/>
      <c r="VOS11" s="48"/>
      <c r="VPC11" s="48"/>
      <c r="VPM11" s="48"/>
      <c r="VPW11" s="48"/>
      <c r="VQG11" s="48"/>
      <c r="VQQ11" s="48"/>
      <c r="VRA11" s="48"/>
      <c r="VRK11" s="48"/>
      <c r="VRU11" s="48"/>
      <c r="VSE11" s="48"/>
      <c r="VSO11" s="48"/>
      <c r="VSY11" s="48"/>
      <c r="VTI11" s="48"/>
      <c r="VTS11" s="48"/>
      <c r="VUC11" s="48"/>
      <c r="VUM11" s="48"/>
      <c r="VUW11" s="48"/>
      <c r="VVG11" s="48"/>
      <c r="VVQ11" s="48"/>
      <c r="VWA11" s="48"/>
      <c r="VWK11" s="48"/>
      <c r="VWU11" s="48"/>
      <c r="VXE11" s="48"/>
      <c r="VXO11" s="48"/>
      <c r="VXY11" s="48"/>
      <c r="VYI11" s="48"/>
      <c r="VYS11" s="48"/>
      <c r="VZC11" s="48"/>
      <c r="VZM11" s="48"/>
      <c r="VZW11" s="48"/>
      <c r="WAG11" s="48"/>
      <c r="WAQ11" s="48"/>
      <c r="WBA11" s="48"/>
      <c r="WBK11" s="48"/>
      <c r="WBU11" s="48"/>
      <c r="WCE11" s="48"/>
      <c r="WCO11" s="48"/>
      <c r="WCY11" s="48"/>
      <c r="WDI11" s="48"/>
      <c r="WDS11" s="48"/>
      <c r="WEC11" s="48"/>
      <c r="WEM11" s="48"/>
      <c r="WEW11" s="48"/>
      <c r="WFG11" s="48"/>
      <c r="WFQ11" s="48"/>
      <c r="WGA11" s="48"/>
      <c r="WGK11" s="48"/>
      <c r="WGU11" s="48"/>
      <c r="WHE11" s="48"/>
      <c r="WHO11" s="48"/>
      <c r="WHY11" s="48"/>
      <c r="WII11" s="48"/>
      <c r="WIS11" s="48"/>
      <c r="WJC11" s="48"/>
      <c r="WJM11" s="48"/>
      <c r="WJW11" s="48"/>
      <c r="WKG11" s="48"/>
      <c r="WKQ11" s="48"/>
      <c r="WLA11" s="48"/>
      <c r="WLK11" s="48"/>
      <c r="WLU11" s="48"/>
      <c r="WME11" s="48"/>
      <c r="WMO11" s="48"/>
      <c r="WMY11" s="48"/>
      <c r="WNI11" s="48"/>
      <c r="WNS11" s="48"/>
      <c r="WOC11" s="48"/>
      <c r="WOM11" s="48"/>
      <c r="WOW11" s="48"/>
      <c r="WPG11" s="48"/>
      <c r="WPQ11" s="48"/>
      <c r="WQA11" s="48"/>
      <c r="WQK11" s="48"/>
      <c r="WQU11" s="48"/>
      <c r="WRE11" s="48"/>
      <c r="WRO11" s="48"/>
      <c r="WRY11" s="48"/>
      <c r="WSI11" s="48"/>
      <c r="WSS11" s="48"/>
      <c r="WTC11" s="48"/>
      <c r="WTM11" s="48"/>
      <c r="WTW11" s="48"/>
      <c r="WUG11" s="48"/>
      <c r="WUQ11" s="48"/>
      <c r="WVA11" s="48"/>
      <c r="WVK11" s="48"/>
      <c r="WVU11" s="48"/>
      <c r="WWE11" s="48"/>
      <c r="WWO11" s="48"/>
      <c r="WWY11" s="48"/>
      <c r="WXI11" s="48"/>
      <c r="WXS11" s="48"/>
      <c r="WYC11" s="48"/>
      <c r="WYM11" s="48"/>
      <c r="WYW11" s="48"/>
      <c r="WZG11" s="48"/>
      <c r="WZQ11" s="48"/>
      <c r="XAA11" s="48"/>
      <c r="XAK11" s="48"/>
      <c r="XAU11" s="48"/>
      <c r="XBE11" s="48"/>
      <c r="XBO11" s="48"/>
      <c r="XBY11" s="48"/>
      <c r="XCI11" s="48"/>
      <c r="XCS11" s="48"/>
      <c r="XDC11" s="48"/>
      <c r="XDM11" s="48"/>
      <c r="XDW11" s="48"/>
      <c r="XEG11" s="48"/>
      <c r="XEQ11" s="48"/>
      <c r="XFA11" s="48"/>
    </row>
    <row r="12" spans="1:1021 1030:2041 2050:3071 3080:4091 4100:6141 6150:7161 7170:8191 8200:9211 9220:11261 11270:12281 12290:13311 13320:14331 14340:16381" s="59" customFormat="1" x14ac:dyDescent="0.35">
      <c r="A12" s="48" t="s">
        <v>9</v>
      </c>
      <c r="K12" s="68"/>
      <c r="U12" s="63"/>
      <c r="AE12" s="49"/>
      <c r="AO12" s="49"/>
      <c r="AY12" s="49"/>
      <c r="BI12" s="49"/>
      <c r="BS12" s="49"/>
      <c r="CC12" s="49"/>
      <c r="CM12" s="49"/>
      <c r="CW12" s="49"/>
      <c r="DG12" s="49"/>
      <c r="DQ12" s="49"/>
      <c r="EA12" s="49"/>
      <c r="EK12" s="49"/>
      <c r="EU12" s="49"/>
      <c r="FE12" s="49"/>
      <c r="FO12" s="49"/>
      <c r="FY12" s="49"/>
      <c r="GI12" s="49"/>
      <c r="GS12" s="49"/>
      <c r="HC12" s="49"/>
      <c r="HM12" s="49"/>
      <c r="HW12" s="49"/>
      <c r="IG12" s="49"/>
      <c r="IQ12" s="49"/>
      <c r="JA12" s="49"/>
      <c r="JK12" s="49"/>
      <c r="JU12" s="49"/>
      <c r="KE12" s="49"/>
      <c r="KO12" s="49"/>
      <c r="KY12" s="49"/>
      <c r="LI12" s="49"/>
      <c r="LS12" s="49"/>
      <c r="MC12" s="49"/>
      <c r="MM12" s="49"/>
      <c r="MW12" s="49"/>
      <c r="NG12" s="49"/>
      <c r="NQ12" s="49"/>
      <c r="OA12" s="49"/>
      <c r="OK12" s="49"/>
      <c r="OU12" s="49"/>
      <c r="PE12" s="49"/>
      <c r="PO12" s="49"/>
      <c r="PY12" s="49"/>
      <c r="QI12" s="49"/>
      <c r="QS12" s="49"/>
      <c r="RC12" s="49"/>
      <c r="RM12" s="49"/>
      <c r="RW12" s="49"/>
      <c r="SG12" s="49"/>
      <c r="SQ12" s="49"/>
      <c r="TA12" s="49"/>
      <c r="TK12" s="49"/>
      <c r="TU12" s="49"/>
      <c r="UE12" s="49"/>
      <c r="UO12" s="49"/>
      <c r="UY12" s="49"/>
      <c r="VI12" s="49"/>
      <c r="VS12" s="49"/>
      <c r="WC12" s="49"/>
      <c r="WM12" s="49"/>
      <c r="WW12" s="49"/>
      <c r="XG12" s="49"/>
      <c r="XQ12" s="49"/>
      <c r="YA12" s="49"/>
      <c r="YK12" s="49"/>
      <c r="YU12" s="49"/>
      <c r="ZE12" s="49"/>
      <c r="ZO12" s="49"/>
      <c r="ZY12" s="49"/>
      <c r="AAI12" s="49"/>
      <c r="AAS12" s="49"/>
      <c r="ABC12" s="49"/>
      <c r="ABM12" s="49"/>
      <c r="ABW12" s="49"/>
      <c r="ACG12" s="49"/>
      <c r="ACQ12" s="49"/>
      <c r="ADA12" s="49"/>
      <c r="ADK12" s="49"/>
      <c r="ADU12" s="49"/>
      <c r="AEE12" s="49"/>
      <c r="AEO12" s="49"/>
      <c r="AEY12" s="49"/>
      <c r="AFI12" s="49"/>
      <c r="AFS12" s="49"/>
      <c r="AGC12" s="49"/>
      <c r="AGM12" s="49"/>
      <c r="AGW12" s="49"/>
      <c r="AHG12" s="49"/>
      <c r="AHQ12" s="49"/>
      <c r="AIA12" s="49"/>
      <c r="AIK12" s="49"/>
      <c r="AIU12" s="49"/>
      <c r="AJE12" s="49"/>
      <c r="AJO12" s="49"/>
      <c r="AJY12" s="49"/>
      <c r="AKI12" s="49"/>
      <c r="AKS12" s="49"/>
      <c r="ALC12" s="49"/>
      <c r="ALM12" s="49"/>
      <c r="ALW12" s="49"/>
      <c r="AMG12" s="49"/>
      <c r="AMQ12" s="49"/>
      <c r="ANA12" s="49"/>
      <c r="ANK12" s="49"/>
      <c r="ANU12" s="49"/>
      <c r="AOE12" s="49"/>
      <c r="AOO12" s="49"/>
      <c r="AOY12" s="49"/>
      <c r="API12" s="49"/>
      <c r="APS12" s="49"/>
      <c r="AQC12" s="49"/>
      <c r="AQM12" s="49"/>
      <c r="AQW12" s="49"/>
      <c r="ARG12" s="49"/>
      <c r="ARQ12" s="49"/>
      <c r="ASA12" s="49"/>
      <c r="ASK12" s="49"/>
      <c r="ASU12" s="49"/>
      <c r="ATE12" s="49"/>
      <c r="ATO12" s="49"/>
      <c r="ATY12" s="49"/>
      <c r="AUI12" s="49"/>
      <c r="AUS12" s="49"/>
      <c r="AVC12" s="49"/>
      <c r="AVM12" s="49"/>
      <c r="AVW12" s="49"/>
      <c r="AWG12" s="49"/>
      <c r="AWQ12" s="49"/>
      <c r="AXA12" s="49"/>
      <c r="AXK12" s="49"/>
      <c r="AXU12" s="49"/>
      <c r="AYE12" s="49"/>
      <c r="AYO12" s="49"/>
      <c r="AYY12" s="49"/>
      <c r="AZI12" s="49"/>
      <c r="AZS12" s="49"/>
      <c r="BAC12" s="49"/>
      <c r="BAM12" s="49"/>
      <c r="BAW12" s="49"/>
      <c r="BBG12" s="49"/>
      <c r="BBQ12" s="49"/>
      <c r="BCA12" s="49"/>
      <c r="BCK12" s="49"/>
      <c r="BCU12" s="49"/>
      <c r="BDE12" s="49"/>
      <c r="BDO12" s="49"/>
      <c r="BDY12" s="49"/>
      <c r="BEI12" s="49"/>
      <c r="BES12" s="49"/>
      <c r="BFC12" s="49"/>
      <c r="BFM12" s="49"/>
      <c r="BFW12" s="49"/>
      <c r="BGG12" s="49"/>
      <c r="BGQ12" s="49"/>
      <c r="BHA12" s="49"/>
      <c r="BHK12" s="49"/>
      <c r="BHU12" s="49"/>
      <c r="BIE12" s="49"/>
      <c r="BIO12" s="49"/>
      <c r="BIY12" s="49"/>
      <c r="BJI12" s="49"/>
      <c r="BJS12" s="49"/>
      <c r="BKC12" s="49"/>
      <c r="BKM12" s="49"/>
      <c r="BKW12" s="49"/>
      <c r="BLG12" s="49"/>
      <c r="BLQ12" s="49"/>
      <c r="BMA12" s="49"/>
      <c r="BMK12" s="49"/>
      <c r="BMU12" s="49"/>
      <c r="BNE12" s="49"/>
      <c r="BNO12" s="49"/>
      <c r="BNY12" s="49"/>
      <c r="BOI12" s="49"/>
      <c r="BOS12" s="49"/>
      <c r="BPC12" s="49"/>
      <c r="BPM12" s="49"/>
      <c r="BPW12" s="49"/>
      <c r="BQG12" s="49"/>
      <c r="BQQ12" s="49"/>
      <c r="BRA12" s="49"/>
      <c r="BRK12" s="49"/>
      <c r="BRU12" s="49"/>
      <c r="BSE12" s="49"/>
      <c r="BSO12" s="49"/>
      <c r="BSY12" s="49"/>
      <c r="BTI12" s="49"/>
      <c r="BTS12" s="49"/>
      <c r="BUC12" s="49"/>
      <c r="BUM12" s="49"/>
      <c r="BUW12" s="49"/>
      <c r="BVG12" s="49"/>
      <c r="BVQ12" s="49"/>
      <c r="BWA12" s="49"/>
      <c r="BWK12" s="49"/>
      <c r="BWU12" s="49"/>
      <c r="BXE12" s="49"/>
      <c r="BXO12" s="49"/>
      <c r="BXY12" s="49"/>
      <c r="BYI12" s="49"/>
      <c r="BYS12" s="49"/>
      <c r="BZC12" s="49"/>
      <c r="BZM12" s="49"/>
      <c r="BZW12" s="49"/>
      <c r="CAG12" s="49"/>
      <c r="CAQ12" s="49"/>
      <c r="CBA12" s="49"/>
      <c r="CBK12" s="49"/>
      <c r="CBU12" s="49"/>
      <c r="CCE12" s="49"/>
      <c r="CCO12" s="49"/>
      <c r="CCY12" s="49"/>
      <c r="CDI12" s="49"/>
      <c r="CDS12" s="49"/>
      <c r="CEC12" s="49"/>
      <c r="CEM12" s="49"/>
      <c r="CEW12" s="49"/>
      <c r="CFG12" s="49"/>
      <c r="CFQ12" s="49"/>
      <c r="CGA12" s="49"/>
      <c r="CGK12" s="49"/>
      <c r="CGU12" s="49"/>
      <c r="CHE12" s="49"/>
      <c r="CHO12" s="49"/>
      <c r="CHY12" s="49"/>
      <c r="CII12" s="49"/>
      <c r="CIS12" s="49"/>
      <c r="CJC12" s="49"/>
      <c r="CJM12" s="49"/>
      <c r="CJW12" s="49"/>
      <c r="CKG12" s="49"/>
      <c r="CKQ12" s="49"/>
      <c r="CLA12" s="49"/>
      <c r="CLK12" s="49"/>
      <c r="CLU12" s="49"/>
      <c r="CME12" s="49"/>
      <c r="CMO12" s="49"/>
      <c r="CMY12" s="49"/>
      <c r="CNI12" s="49"/>
      <c r="CNS12" s="49"/>
      <c r="COC12" s="49"/>
      <c r="COM12" s="49"/>
      <c r="COW12" s="49"/>
      <c r="CPG12" s="49"/>
      <c r="CPQ12" s="49"/>
      <c r="CQA12" s="49"/>
      <c r="CQK12" s="49"/>
      <c r="CQU12" s="49"/>
      <c r="CRE12" s="49"/>
      <c r="CRO12" s="49"/>
      <c r="CRY12" s="49"/>
      <c r="CSI12" s="49"/>
      <c r="CSS12" s="49"/>
      <c r="CTC12" s="49"/>
      <c r="CTM12" s="49"/>
      <c r="CTW12" s="49"/>
      <c r="CUG12" s="49"/>
      <c r="CUQ12" s="49"/>
      <c r="CVA12" s="49"/>
      <c r="CVK12" s="49"/>
      <c r="CVU12" s="49"/>
      <c r="CWE12" s="49"/>
      <c r="CWO12" s="49"/>
      <c r="CWY12" s="49"/>
      <c r="CXI12" s="49"/>
      <c r="CXS12" s="49"/>
      <c r="CYC12" s="49"/>
      <c r="CYM12" s="49"/>
      <c r="CYW12" s="49"/>
      <c r="CZG12" s="49"/>
      <c r="CZQ12" s="49"/>
      <c r="DAA12" s="49"/>
      <c r="DAK12" s="49"/>
      <c r="DAU12" s="49"/>
      <c r="DBE12" s="49"/>
      <c r="DBO12" s="49"/>
      <c r="DBY12" s="49"/>
      <c r="DCI12" s="49"/>
      <c r="DCS12" s="49"/>
      <c r="DDC12" s="49"/>
      <c r="DDM12" s="49"/>
      <c r="DDW12" s="49"/>
      <c r="DEG12" s="49"/>
      <c r="DEQ12" s="49"/>
      <c r="DFA12" s="49"/>
      <c r="DFK12" s="49"/>
      <c r="DFU12" s="49"/>
      <c r="DGE12" s="49"/>
      <c r="DGO12" s="49"/>
      <c r="DGY12" s="49"/>
      <c r="DHI12" s="49"/>
      <c r="DHS12" s="49"/>
      <c r="DIC12" s="49"/>
      <c r="DIM12" s="49"/>
      <c r="DIW12" s="49"/>
      <c r="DJG12" s="49"/>
      <c r="DJQ12" s="49"/>
      <c r="DKA12" s="49"/>
      <c r="DKK12" s="49"/>
      <c r="DKU12" s="49"/>
      <c r="DLE12" s="49"/>
      <c r="DLO12" s="49"/>
      <c r="DLY12" s="49"/>
      <c r="DMI12" s="49"/>
      <c r="DMS12" s="49"/>
      <c r="DNC12" s="49"/>
      <c r="DNM12" s="49"/>
      <c r="DNW12" s="49"/>
      <c r="DOG12" s="49"/>
      <c r="DOQ12" s="49"/>
      <c r="DPA12" s="49"/>
      <c r="DPK12" s="49"/>
      <c r="DPU12" s="49"/>
      <c r="DQE12" s="49"/>
      <c r="DQO12" s="49"/>
      <c r="DQY12" s="49"/>
      <c r="DRI12" s="49"/>
      <c r="DRS12" s="49"/>
      <c r="DSC12" s="49"/>
      <c r="DSM12" s="49"/>
      <c r="DSW12" s="49"/>
      <c r="DTG12" s="49"/>
      <c r="DTQ12" s="49"/>
      <c r="DUA12" s="49"/>
      <c r="DUK12" s="49"/>
      <c r="DUU12" s="49"/>
      <c r="DVE12" s="49"/>
      <c r="DVO12" s="49"/>
      <c r="DVY12" s="49"/>
      <c r="DWI12" s="49"/>
      <c r="DWS12" s="49"/>
      <c r="DXC12" s="49"/>
      <c r="DXM12" s="49"/>
      <c r="DXW12" s="49"/>
      <c r="DYG12" s="49"/>
      <c r="DYQ12" s="49"/>
      <c r="DZA12" s="49"/>
      <c r="DZK12" s="49"/>
      <c r="DZU12" s="49"/>
      <c r="EAE12" s="49"/>
      <c r="EAO12" s="49"/>
      <c r="EAY12" s="49"/>
      <c r="EBI12" s="49"/>
      <c r="EBS12" s="49"/>
      <c r="ECC12" s="49"/>
      <c r="ECM12" s="49"/>
      <c r="ECW12" s="49"/>
      <c r="EDG12" s="49"/>
      <c r="EDQ12" s="49"/>
      <c r="EEA12" s="49"/>
      <c r="EEK12" s="49"/>
      <c r="EEU12" s="49"/>
      <c r="EFE12" s="49"/>
      <c r="EFO12" s="49"/>
      <c r="EFY12" s="49"/>
      <c r="EGI12" s="49"/>
      <c r="EGS12" s="49"/>
      <c r="EHC12" s="49"/>
      <c r="EHM12" s="49"/>
      <c r="EHW12" s="49"/>
      <c r="EIG12" s="49"/>
      <c r="EIQ12" s="49"/>
      <c r="EJA12" s="49"/>
      <c r="EJK12" s="49"/>
      <c r="EJU12" s="49"/>
      <c r="EKE12" s="49"/>
      <c r="EKO12" s="49"/>
      <c r="EKY12" s="49"/>
      <c r="ELI12" s="49"/>
      <c r="ELS12" s="49"/>
      <c r="EMC12" s="49"/>
      <c r="EMM12" s="49"/>
      <c r="EMW12" s="49"/>
      <c r="ENG12" s="49"/>
      <c r="ENQ12" s="49"/>
      <c r="EOA12" s="49"/>
      <c r="EOK12" s="49"/>
      <c r="EOU12" s="49"/>
      <c r="EPE12" s="49"/>
      <c r="EPO12" s="49"/>
      <c r="EPY12" s="49"/>
      <c r="EQI12" s="49"/>
      <c r="EQS12" s="49"/>
      <c r="ERC12" s="49"/>
      <c r="ERM12" s="49"/>
      <c r="ERW12" s="49"/>
      <c r="ESG12" s="49"/>
      <c r="ESQ12" s="49"/>
      <c r="ETA12" s="49"/>
      <c r="ETK12" s="49"/>
      <c r="ETU12" s="49"/>
      <c r="EUE12" s="49"/>
      <c r="EUO12" s="49"/>
      <c r="EUY12" s="49"/>
      <c r="EVI12" s="49"/>
      <c r="EVS12" s="49"/>
      <c r="EWC12" s="49"/>
      <c r="EWM12" s="49"/>
      <c r="EWW12" s="49"/>
      <c r="EXG12" s="49"/>
      <c r="EXQ12" s="49"/>
      <c r="EYA12" s="49"/>
      <c r="EYK12" s="49"/>
      <c r="EYU12" s="49"/>
      <c r="EZE12" s="49"/>
      <c r="EZO12" s="49"/>
      <c r="EZY12" s="49"/>
      <c r="FAI12" s="49"/>
      <c r="FAS12" s="49"/>
      <c r="FBC12" s="49"/>
      <c r="FBM12" s="49"/>
      <c r="FBW12" s="49"/>
      <c r="FCG12" s="49"/>
      <c r="FCQ12" s="49"/>
      <c r="FDA12" s="49"/>
      <c r="FDK12" s="49"/>
      <c r="FDU12" s="49"/>
      <c r="FEE12" s="49"/>
      <c r="FEO12" s="49"/>
      <c r="FEY12" s="49"/>
      <c r="FFI12" s="49"/>
      <c r="FFS12" s="49"/>
      <c r="FGC12" s="49"/>
      <c r="FGM12" s="49"/>
      <c r="FGW12" s="49"/>
      <c r="FHG12" s="49"/>
      <c r="FHQ12" s="49"/>
      <c r="FIA12" s="49"/>
      <c r="FIK12" s="49"/>
      <c r="FIU12" s="49"/>
      <c r="FJE12" s="49"/>
      <c r="FJO12" s="49"/>
      <c r="FJY12" s="49"/>
      <c r="FKI12" s="49"/>
      <c r="FKS12" s="49"/>
      <c r="FLC12" s="49"/>
      <c r="FLM12" s="49"/>
      <c r="FLW12" s="49"/>
      <c r="FMG12" s="49"/>
      <c r="FMQ12" s="49"/>
      <c r="FNA12" s="49"/>
      <c r="FNK12" s="49"/>
      <c r="FNU12" s="49"/>
      <c r="FOE12" s="49"/>
      <c r="FOO12" s="49"/>
      <c r="FOY12" s="49"/>
      <c r="FPI12" s="49"/>
      <c r="FPS12" s="49"/>
      <c r="FQC12" s="49"/>
      <c r="FQM12" s="49"/>
      <c r="FQW12" s="49"/>
      <c r="FRG12" s="49"/>
      <c r="FRQ12" s="49"/>
      <c r="FSA12" s="49"/>
      <c r="FSK12" s="49"/>
      <c r="FSU12" s="49"/>
      <c r="FTE12" s="49"/>
      <c r="FTO12" s="49"/>
      <c r="FTY12" s="49"/>
      <c r="FUI12" s="49"/>
      <c r="FUS12" s="49"/>
      <c r="FVC12" s="49"/>
      <c r="FVM12" s="49"/>
      <c r="FVW12" s="49"/>
      <c r="FWG12" s="49"/>
      <c r="FWQ12" s="49"/>
      <c r="FXA12" s="49"/>
      <c r="FXK12" s="49"/>
      <c r="FXU12" s="49"/>
      <c r="FYE12" s="49"/>
      <c r="FYO12" s="49"/>
      <c r="FYY12" s="49"/>
      <c r="FZI12" s="49"/>
      <c r="FZS12" s="49"/>
      <c r="GAC12" s="49"/>
      <c r="GAM12" s="49"/>
      <c r="GAW12" s="49"/>
      <c r="GBG12" s="49"/>
      <c r="GBQ12" s="49"/>
      <c r="GCA12" s="49"/>
      <c r="GCK12" s="49"/>
      <c r="GCU12" s="49"/>
      <c r="GDE12" s="49"/>
      <c r="GDO12" s="49"/>
      <c r="GDY12" s="49"/>
      <c r="GEI12" s="49"/>
      <c r="GES12" s="49"/>
      <c r="GFC12" s="49"/>
      <c r="GFM12" s="49"/>
      <c r="GFW12" s="49"/>
      <c r="GGG12" s="49"/>
      <c r="GGQ12" s="49"/>
      <c r="GHA12" s="49"/>
      <c r="GHK12" s="49"/>
      <c r="GHU12" s="49"/>
      <c r="GIE12" s="49"/>
      <c r="GIO12" s="49"/>
      <c r="GIY12" s="49"/>
      <c r="GJI12" s="49"/>
      <c r="GJS12" s="49"/>
      <c r="GKC12" s="49"/>
      <c r="GKM12" s="49"/>
      <c r="GKW12" s="49"/>
      <c r="GLG12" s="49"/>
      <c r="GLQ12" s="49"/>
      <c r="GMA12" s="49"/>
      <c r="GMK12" s="49"/>
      <c r="GMU12" s="49"/>
      <c r="GNE12" s="49"/>
      <c r="GNO12" s="49"/>
      <c r="GNY12" s="49"/>
      <c r="GOI12" s="49"/>
      <c r="GOS12" s="49"/>
      <c r="GPC12" s="49"/>
      <c r="GPM12" s="49"/>
      <c r="GPW12" s="49"/>
      <c r="GQG12" s="49"/>
      <c r="GQQ12" s="49"/>
      <c r="GRA12" s="49"/>
      <c r="GRK12" s="49"/>
      <c r="GRU12" s="49"/>
      <c r="GSE12" s="49"/>
      <c r="GSO12" s="49"/>
      <c r="GSY12" s="49"/>
      <c r="GTI12" s="49"/>
      <c r="GTS12" s="49"/>
      <c r="GUC12" s="49"/>
      <c r="GUM12" s="49"/>
      <c r="GUW12" s="49"/>
      <c r="GVG12" s="49"/>
      <c r="GVQ12" s="49"/>
      <c r="GWA12" s="49"/>
      <c r="GWK12" s="49"/>
      <c r="GWU12" s="49"/>
      <c r="GXE12" s="49"/>
      <c r="GXO12" s="49"/>
      <c r="GXY12" s="49"/>
      <c r="GYI12" s="49"/>
      <c r="GYS12" s="49"/>
      <c r="GZC12" s="49"/>
      <c r="GZM12" s="49"/>
      <c r="GZW12" s="49"/>
      <c r="HAG12" s="49"/>
      <c r="HAQ12" s="49"/>
      <c r="HBA12" s="49"/>
      <c r="HBK12" s="49"/>
      <c r="HBU12" s="49"/>
      <c r="HCE12" s="49"/>
      <c r="HCO12" s="49"/>
      <c r="HCY12" s="49"/>
      <c r="HDI12" s="49"/>
      <c r="HDS12" s="49"/>
      <c r="HEC12" s="49"/>
      <c r="HEM12" s="49"/>
      <c r="HEW12" s="49"/>
      <c r="HFG12" s="49"/>
      <c r="HFQ12" s="49"/>
      <c r="HGA12" s="49"/>
      <c r="HGK12" s="49"/>
      <c r="HGU12" s="49"/>
      <c r="HHE12" s="49"/>
      <c r="HHO12" s="49"/>
      <c r="HHY12" s="49"/>
      <c r="HII12" s="49"/>
      <c r="HIS12" s="49"/>
      <c r="HJC12" s="49"/>
      <c r="HJM12" s="49"/>
      <c r="HJW12" s="49"/>
      <c r="HKG12" s="49"/>
      <c r="HKQ12" s="49"/>
      <c r="HLA12" s="49"/>
      <c r="HLK12" s="49"/>
      <c r="HLU12" s="49"/>
      <c r="HME12" s="49"/>
      <c r="HMO12" s="49"/>
      <c r="HMY12" s="49"/>
      <c r="HNI12" s="49"/>
      <c r="HNS12" s="49"/>
      <c r="HOC12" s="49"/>
      <c r="HOM12" s="49"/>
      <c r="HOW12" s="49"/>
      <c r="HPG12" s="49"/>
      <c r="HPQ12" s="49"/>
      <c r="HQA12" s="49"/>
      <c r="HQK12" s="49"/>
      <c r="HQU12" s="49"/>
      <c r="HRE12" s="49"/>
      <c r="HRO12" s="49"/>
      <c r="HRY12" s="49"/>
      <c r="HSI12" s="49"/>
      <c r="HSS12" s="49"/>
      <c r="HTC12" s="49"/>
      <c r="HTM12" s="49"/>
      <c r="HTW12" s="49"/>
      <c r="HUG12" s="49"/>
      <c r="HUQ12" s="49"/>
      <c r="HVA12" s="49"/>
      <c r="HVK12" s="49"/>
      <c r="HVU12" s="49"/>
      <c r="HWE12" s="49"/>
      <c r="HWO12" s="49"/>
      <c r="HWY12" s="49"/>
      <c r="HXI12" s="49"/>
      <c r="HXS12" s="49"/>
      <c r="HYC12" s="49"/>
      <c r="HYM12" s="49"/>
      <c r="HYW12" s="49"/>
      <c r="HZG12" s="49"/>
      <c r="HZQ12" s="49"/>
      <c r="IAA12" s="49"/>
      <c r="IAK12" s="49"/>
      <c r="IAU12" s="49"/>
      <c r="IBE12" s="49"/>
      <c r="IBO12" s="49"/>
      <c r="IBY12" s="49"/>
      <c r="ICI12" s="49"/>
      <c r="ICS12" s="49"/>
      <c r="IDC12" s="49"/>
      <c r="IDM12" s="49"/>
      <c r="IDW12" s="49"/>
      <c r="IEG12" s="49"/>
      <c r="IEQ12" s="49"/>
      <c r="IFA12" s="49"/>
      <c r="IFK12" s="49"/>
      <c r="IFU12" s="49"/>
      <c r="IGE12" s="49"/>
      <c r="IGO12" s="49"/>
      <c r="IGY12" s="49"/>
      <c r="IHI12" s="49"/>
      <c r="IHS12" s="49"/>
      <c r="IIC12" s="49"/>
      <c r="IIM12" s="49"/>
      <c r="IIW12" s="49"/>
      <c r="IJG12" s="49"/>
      <c r="IJQ12" s="49"/>
      <c r="IKA12" s="49"/>
      <c r="IKK12" s="49"/>
      <c r="IKU12" s="49"/>
      <c r="ILE12" s="49"/>
      <c r="ILO12" s="49"/>
      <c r="ILY12" s="49"/>
      <c r="IMI12" s="49"/>
      <c r="IMS12" s="49"/>
      <c r="INC12" s="49"/>
      <c r="INM12" s="49"/>
      <c r="INW12" s="49"/>
      <c r="IOG12" s="49"/>
      <c r="IOQ12" s="49"/>
      <c r="IPA12" s="49"/>
      <c r="IPK12" s="49"/>
      <c r="IPU12" s="49"/>
      <c r="IQE12" s="49"/>
      <c r="IQO12" s="49"/>
      <c r="IQY12" s="49"/>
      <c r="IRI12" s="49"/>
      <c r="IRS12" s="49"/>
      <c r="ISC12" s="49"/>
      <c r="ISM12" s="49"/>
      <c r="ISW12" s="49"/>
      <c r="ITG12" s="49"/>
      <c r="ITQ12" s="49"/>
      <c r="IUA12" s="49"/>
      <c r="IUK12" s="49"/>
      <c r="IUU12" s="49"/>
      <c r="IVE12" s="49"/>
      <c r="IVO12" s="49"/>
      <c r="IVY12" s="49"/>
      <c r="IWI12" s="49"/>
      <c r="IWS12" s="49"/>
      <c r="IXC12" s="49"/>
      <c r="IXM12" s="49"/>
      <c r="IXW12" s="49"/>
      <c r="IYG12" s="49"/>
      <c r="IYQ12" s="49"/>
      <c r="IZA12" s="49"/>
      <c r="IZK12" s="49"/>
      <c r="IZU12" s="49"/>
      <c r="JAE12" s="49"/>
      <c r="JAO12" s="49"/>
      <c r="JAY12" s="49"/>
      <c r="JBI12" s="49"/>
      <c r="JBS12" s="49"/>
      <c r="JCC12" s="49"/>
      <c r="JCM12" s="49"/>
      <c r="JCW12" s="49"/>
      <c r="JDG12" s="49"/>
      <c r="JDQ12" s="49"/>
      <c r="JEA12" s="49"/>
      <c r="JEK12" s="49"/>
      <c r="JEU12" s="49"/>
      <c r="JFE12" s="49"/>
      <c r="JFO12" s="49"/>
      <c r="JFY12" s="49"/>
      <c r="JGI12" s="49"/>
      <c r="JGS12" s="49"/>
      <c r="JHC12" s="49"/>
      <c r="JHM12" s="49"/>
      <c r="JHW12" s="49"/>
      <c r="JIG12" s="49"/>
      <c r="JIQ12" s="49"/>
      <c r="JJA12" s="49"/>
      <c r="JJK12" s="49"/>
      <c r="JJU12" s="49"/>
      <c r="JKE12" s="49"/>
      <c r="JKO12" s="49"/>
      <c r="JKY12" s="49"/>
      <c r="JLI12" s="49"/>
      <c r="JLS12" s="49"/>
      <c r="JMC12" s="49"/>
      <c r="JMM12" s="49"/>
      <c r="JMW12" s="49"/>
      <c r="JNG12" s="49"/>
      <c r="JNQ12" s="49"/>
      <c r="JOA12" s="49"/>
      <c r="JOK12" s="49"/>
      <c r="JOU12" s="49"/>
      <c r="JPE12" s="49"/>
      <c r="JPO12" s="49"/>
      <c r="JPY12" s="49"/>
      <c r="JQI12" s="49"/>
      <c r="JQS12" s="49"/>
      <c r="JRC12" s="49"/>
      <c r="JRM12" s="49"/>
      <c r="JRW12" s="49"/>
      <c r="JSG12" s="49"/>
      <c r="JSQ12" s="49"/>
      <c r="JTA12" s="49"/>
      <c r="JTK12" s="49"/>
      <c r="JTU12" s="49"/>
      <c r="JUE12" s="49"/>
      <c r="JUO12" s="49"/>
      <c r="JUY12" s="49"/>
      <c r="JVI12" s="49"/>
      <c r="JVS12" s="49"/>
      <c r="JWC12" s="49"/>
      <c r="JWM12" s="49"/>
      <c r="JWW12" s="49"/>
      <c r="JXG12" s="49"/>
      <c r="JXQ12" s="49"/>
      <c r="JYA12" s="49"/>
      <c r="JYK12" s="49"/>
      <c r="JYU12" s="49"/>
      <c r="JZE12" s="49"/>
      <c r="JZO12" s="49"/>
      <c r="JZY12" s="49"/>
      <c r="KAI12" s="49"/>
      <c r="KAS12" s="49"/>
      <c r="KBC12" s="49"/>
      <c r="KBM12" s="49"/>
      <c r="KBW12" s="49"/>
      <c r="KCG12" s="49"/>
      <c r="KCQ12" s="49"/>
      <c r="KDA12" s="49"/>
      <c r="KDK12" s="49"/>
      <c r="KDU12" s="49"/>
      <c r="KEE12" s="49"/>
      <c r="KEO12" s="49"/>
      <c r="KEY12" s="49"/>
      <c r="KFI12" s="49"/>
      <c r="KFS12" s="49"/>
      <c r="KGC12" s="49"/>
      <c r="KGM12" s="49"/>
      <c r="KGW12" s="49"/>
      <c r="KHG12" s="49"/>
      <c r="KHQ12" s="49"/>
      <c r="KIA12" s="49"/>
      <c r="KIK12" s="49"/>
      <c r="KIU12" s="49"/>
      <c r="KJE12" s="49"/>
      <c r="KJO12" s="49"/>
      <c r="KJY12" s="49"/>
      <c r="KKI12" s="49"/>
      <c r="KKS12" s="49"/>
      <c r="KLC12" s="49"/>
      <c r="KLM12" s="49"/>
      <c r="KLW12" s="49"/>
      <c r="KMG12" s="49"/>
      <c r="KMQ12" s="49"/>
      <c r="KNA12" s="49"/>
      <c r="KNK12" s="49"/>
      <c r="KNU12" s="49"/>
      <c r="KOE12" s="49"/>
      <c r="KOO12" s="49"/>
      <c r="KOY12" s="49"/>
      <c r="KPI12" s="49"/>
      <c r="KPS12" s="49"/>
      <c r="KQC12" s="49"/>
      <c r="KQM12" s="49"/>
      <c r="KQW12" s="49"/>
      <c r="KRG12" s="49"/>
      <c r="KRQ12" s="49"/>
      <c r="KSA12" s="49"/>
      <c r="KSK12" s="49"/>
      <c r="KSU12" s="49"/>
      <c r="KTE12" s="49"/>
      <c r="KTO12" s="49"/>
      <c r="KTY12" s="49"/>
      <c r="KUI12" s="49"/>
      <c r="KUS12" s="49"/>
      <c r="KVC12" s="49"/>
      <c r="KVM12" s="49"/>
      <c r="KVW12" s="49"/>
      <c r="KWG12" s="49"/>
      <c r="KWQ12" s="49"/>
      <c r="KXA12" s="49"/>
      <c r="KXK12" s="49"/>
      <c r="KXU12" s="49"/>
      <c r="KYE12" s="49"/>
      <c r="KYO12" s="49"/>
      <c r="KYY12" s="49"/>
      <c r="KZI12" s="49"/>
      <c r="KZS12" s="49"/>
      <c r="LAC12" s="49"/>
      <c r="LAM12" s="49"/>
      <c r="LAW12" s="49"/>
      <c r="LBG12" s="49"/>
      <c r="LBQ12" s="49"/>
      <c r="LCA12" s="49"/>
      <c r="LCK12" s="49"/>
      <c r="LCU12" s="49"/>
      <c r="LDE12" s="49"/>
      <c r="LDO12" s="49"/>
      <c r="LDY12" s="49"/>
      <c r="LEI12" s="49"/>
      <c r="LES12" s="49"/>
      <c r="LFC12" s="49"/>
      <c r="LFM12" s="49"/>
      <c r="LFW12" s="49"/>
      <c r="LGG12" s="49"/>
      <c r="LGQ12" s="49"/>
      <c r="LHA12" s="49"/>
      <c r="LHK12" s="49"/>
      <c r="LHU12" s="49"/>
      <c r="LIE12" s="49"/>
      <c r="LIO12" s="49"/>
      <c r="LIY12" s="49"/>
      <c r="LJI12" s="49"/>
      <c r="LJS12" s="49"/>
      <c r="LKC12" s="49"/>
      <c r="LKM12" s="49"/>
      <c r="LKW12" s="49"/>
      <c r="LLG12" s="49"/>
      <c r="LLQ12" s="49"/>
      <c r="LMA12" s="49"/>
      <c r="LMK12" s="49"/>
      <c r="LMU12" s="49"/>
      <c r="LNE12" s="49"/>
      <c r="LNO12" s="49"/>
      <c r="LNY12" s="49"/>
      <c r="LOI12" s="49"/>
      <c r="LOS12" s="49"/>
      <c r="LPC12" s="49"/>
      <c r="LPM12" s="49"/>
      <c r="LPW12" s="49"/>
      <c r="LQG12" s="49"/>
      <c r="LQQ12" s="49"/>
      <c r="LRA12" s="49"/>
      <c r="LRK12" s="49"/>
      <c r="LRU12" s="49"/>
      <c r="LSE12" s="49"/>
      <c r="LSO12" s="49"/>
      <c r="LSY12" s="49"/>
      <c r="LTI12" s="49"/>
      <c r="LTS12" s="49"/>
      <c r="LUC12" s="49"/>
      <c r="LUM12" s="49"/>
      <c r="LUW12" s="49"/>
      <c r="LVG12" s="49"/>
      <c r="LVQ12" s="49"/>
      <c r="LWA12" s="49"/>
      <c r="LWK12" s="49"/>
      <c r="LWU12" s="49"/>
      <c r="LXE12" s="49"/>
      <c r="LXO12" s="49"/>
      <c r="LXY12" s="49"/>
      <c r="LYI12" s="49"/>
      <c r="LYS12" s="49"/>
      <c r="LZC12" s="49"/>
      <c r="LZM12" s="49"/>
      <c r="LZW12" s="49"/>
      <c r="MAG12" s="49"/>
      <c r="MAQ12" s="49"/>
      <c r="MBA12" s="49"/>
      <c r="MBK12" s="49"/>
      <c r="MBU12" s="49"/>
      <c r="MCE12" s="49"/>
      <c r="MCO12" s="49"/>
      <c r="MCY12" s="49"/>
      <c r="MDI12" s="49"/>
      <c r="MDS12" s="49"/>
      <c r="MEC12" s="49"/>
      <c r="MEM12" s="49"/>
      <c r="MEW12" s="49"/>
      <c r="MFG12" s="49"/>
      <c r="MFQ12" s="49"/>
      <c r="MGA12" s="49"/>
      <c r="MGK12" s="49"/>
      <c r="MGU12" s="49"/>
      <c r="MHE12" s="49"/>
      <c r="MHO12" s="49"/>
      <c r="MHY12" s="49"/>
      <c r="MII12" s="49"/>
      <c r="MIS12" s="49"/>
      <c r="MJC12" s="49"/>
      <c r="MJM12" s="49"/>
      <c r="MJW12" s="49"/>
      <c r="MKG12" s="49"/>
      <c r="MKQ12" s="49"/>
      <c r="MLA12" s="49"/>
      <c r="MLK12" s="49"/>
      <c r="MLU12" s="49"/>
      <c r="MME12" s="49"/>
      <c r="MMO12" s="49"/>
      <c r="MMY12" s="49"/>
      <c r="MNI12" s="49"/>
      <c r="MNS12" s="49"/>
      <c r="MOC12" s="49"/>
      <c r="MOM12" s="49"/>
      <c r="MOW12" s="49"/>
      <c r="MPG12" s="49"/>
      <c r="MPQ12" s="49"/>
      <c r="MQA12" s="49"/>
      <c r="MQK12" s="49"/>
      <c r="MQU12" s="49"/>
      <c r="MRE12" s="49"/>
      <c r="MRO12" s="49"/>
      <c r="MRY12" s="49"/>
      <c r="MSI12" s="49"/>
      <c r="MSS12" s="49"/>
      <c r="MTC12" s="49"/>
      <c r="MTM12" s="49"/>
      <c r="MTW12" s="49"/>
      <c r="MUG12" s="49"/>
      <c r="MUQ12" s="49"/>
      <c r="MVA12" s="49"/>
      <c r="MVK12" s="49"/>
      <c r="MVU12" s="49"/>
      <c r="MWE12" s="49"/>
      <c r="MWO12" s="49"/>
      <c r="MWY12" s="49"/>
      <c r="MXI12" s="49"/>
      <c r="MXS12" s="49"/>
      <c r="MYC12" s="49"/>
      <c r="MYM12" s="49"/>
      <c r="MYW12" s="49"/>
      <c r="MZG12" s="49"/>
      <c r="MZQ12" s="49"/>
      <c r="NAA12" s="49"/>
      <c r="NAK12" s="49"/>
      <c r="NAU12" s="49"/>
      <c r="NBE12" s="49"/>
      <c r="NBO12" s="49"/>
      <c r="NBY12" s="49"/>
      <c r="NCI12" s="49"/>
      <c r="NCS12" s="49"/>
      <c r="NDC12" s="49"/>
      <c r="NDM12" s="49"/>
      <c r="NDW12" s="49"/>
      <c r="NEG12" s="49"/>
      <c r="NEQ12" s="49"/>
      <c r="NFA12" s="49"/>
      <c r="NFK12" s="49"/>
      <c r="NFU12" s="49"/>
      <c r="NGE12" s="49"/>
      <c r="NGO12" s="49"/>
      <c r="NGY12" s="49"/>
      <c r="NHI12" s="49"/>
      <c r="NHS12" s="49"/>
      <c r="NIC12" s="49"/>
      <c r="NIM12" s="49"/>
      <c r="NIW12" s="49"/>
      <c r="NJG12" s="49"/>
      <c r="NJQ12" s="49"/>
      <c r="NKA12" s="49"/>
      <c r="NKK12" s="49"/>
      <c r="NKU12" s="49"/>
      <c r="NLE12" s="49"/>
      <c r="NLO12" s="49"/>
      <c r="NLY12" s="49"/>
      <c r="NMI12" s="49"/>
      <c r="NMS12" s="49"/>
      <c r="NNC12" s="49"/>
      <c r="NNM12" s="49"/>
      <c r="NNW12" s="49"/>
      <c r="NOG12" s="49"/>
      <c r="NOQ12" s="49"/>
      <c r="NPA12" s="49"/>
      <c r="NPK12" s="49"/>
      <c r="NPU12" s="49"/>
      <c r="NQE12" s="49"/>
      <c r="NQO12" s="49"/>
      <c r="NQY12" s="49"/>
      <c r="NRI12" s="49"/>
      <c r="NRS12" s="49"/>
      <c r="NSC12" s="49"/>
      <c r="NSM12" s="49"/>
      <c r="NSW12" s="49"/>
      <c r="NTG12" s="49"/>
      <c r="NTQ12" s="49"/>
      <c r="NUA12" s="49"/>
      <c r="NUK12" s="49"/>
      <c r="NUU12" s="49"/>
      <c r="NVE12" s="49"/>
      <c r="NVO12" s="49"/>
      <c r="NVY12" s="49"/>
      <c r="NWI12" s="49"/>
      <c r="NWS12" s="49"/>
      <c r="NXC12" s="49"/>
      <c r="NXM12" s="49"/>
      <c r="NXW12" s="49"/>
      <c r="NYG12" s="49"/>
      <c r="NYQ12" s="49"/>
      <c r="NZA12" s="49"/>
      <c r="NZK12" s="49"/>
      <c r="NZU12" s="49"/>
      <c r="OAE12" s="49"/>
      <c r="OAO12" s="49"/>
      <c r="OAY12" s="49"/>
      <c r="OBI12" s="49"/>
      <c r="OBS12" s="49"/>
      <c r="OCC12" s="49"/>
      <c r="OCM12" s="49"/>
      <c r="OCW12" s="49"/>
      <c r="ODG12" s="49"/>
      <c r="ODQ12" s="49"/>
      <c r="OEA12" s="49"/>
      <c r="OEK12" s="49"/>
      <c r="OEU12" s="49"/>
      <c r="OFE12" s="49"/>
      <c r="OFO12" s="49"/>
      <c r="OFY12" s="49"/>
      <c r="OGI12" s="49"/>
      <c r="OGS12" s="49"/>
      <c r="OHC12" s="49"/>
      <c r="OHM12" s="49"/>
      <c r="OHW12" s="49"/>
      <c r="OIG12" s="49"/>
      <c r="OIQ12" s="49"/>
      <c r="OJA12" s="49"/>
      <c r="OJK12" s="49"/>
      <c r="OJU12" s="49"/>
      <c r="OKE12" s="49"/>
      <c r="OKO12" s="49"/>
      <c r="OKY12" s="49"/>
      <c r="OLI12" s="49"/>
      <c r="OLS12" s="49"/>
      <c r="OMC12" s="49"/>
      <c r="OMM12" s="49"/>
      <c r="OMW12" s="49"/>
      <c r="ONG12" s="49"/>
      <c r="ONQ12" s="49"/>
      <c r="OOA12" s="49"/>
      <c r="OOK12" s="49"/>
      <c r="OOU12" s="49"/>
      <c r="OPE12" s="49"/>
      <c r="OPO12" s="49"/>
      <c r="OPY12" s="49"/>
      <c r="OQI12" s="49"/>
      <c r="OQS12" s="49"/>
      <c r="ORC12" s="49"/>
      <c r="ORM12" s="49"/>
      <c r="ORW12" s="49"/>
      <c r="OSG12" s="49"/>
      <c r="OSQ12" s="49"/>
      <c r="OTA12" s="49"/>
      <c r="OTK12" s="49"/>
      <c r="OTU12" s="49"/>
      <c r="OUE12" s="49"/>
      <c r="OUO12" s="49"/>
      <c r="OUY12" s="49"/>
      <c r="OVI12" s="49"/>
      <c r="OVS12" s="49"/>
      <c r="OWC12" s="49"/>
      <c r="OWM12" s="49"/>
      <c r="OWW12" s="49"/>
      <c r="OXG12" s="49"/>
      <c r="OXQ12" s="49"/>
      <c r="OYA12" s="49"/>
      <c r="OYK12" s="49"/>
      <c r="OYU12" s="49"/>
      <c r="OZE12" s="49"/>
      <c r="OZO12" s="49"/>
      <c r="OZY12" s="49"/>
      <c r="PAI12" s="49"/>
      <c r="PAS12" s="49"/>
      <c r="PBC12" s="49"/>
      <c r="PBM12" s="49"/>
      <c r="PBW12" s="49"/>
      <c r="PCG12" s="49"/>
      <c r="PCQ12" s="49"/>
      <c r="PDA12" s="49"/>
      <c r="PDK12" s="49"/>
      <c r="PDU12" s="49"/>
      <c r="PEE12" s="49"/>
      <c r="PEO12" s="49"/>
      <c r="PEY12" s="49"/>
      <c r="PFI12" s="49"/>
      <c r="PFS12" s="49"/>
      <c r="PGC12" s="49"/>
      <c r="PGM12" s="49"/>
      <c r="PGW12" s="49"/>
      <c r="PHG12" s="49"/>
      <c r="PHQ12" s="49"/>
      <c r="PIA12" s="49"/>
      <c r="PIK12" s="49"/>
      <c r="PIU12" s="49"/>
      <c r="PJE12" s="49"/>
      <c r="PJO12" s="49"/>
      <c r="PJY12" s="49"/>
      <c r="PKI12" s="49"/>
      <c r="PKS12" s="49"/>
      <c r="PLC12" s="49"/>
      <c r="PLM12" s="49"/>
      <c r="PLW12" s="49"/>
      <c r="PMG12" s="49"/>
      <c r="PMQ12" s="49"/>
      <c r="PNA12" s="49"/>
      <c r="PNK12" s="49"/>
      <c r="PNU12" s="49"/>
      <c r="POE12" s="49"/>
      <c r="POO12" s="49"/>
      <c r="POY12" s="49"/>
      <c r="PPI12" s="49"/>
      <c r="PPS12" s="49"/>
      <c r="PQC12" s="49"/>
      <c r="PQM12" s="49"/>
      <c r="PQW12" s="49"/>
      <c r="PRG12" s="49"/>
      <c r="PRQ12" s="49"/>
      <c r="PSA12" s="49"/>
      <c r="PSK12" s="49"/>
      <c r="PSU12" s="49"/>
      <c r="PTE12" s="49"/>
      <c r="PTO12" s="49"/>
      <c r="PTY12" s="49"/>
      <c r="PUI12" s="49"/>
      <c r="PUS12" s="49"/>
      <c r="PVC12" s="49"/>
      <c r="PVM12" s="49"/>
      <c r="PVW12" s="49"/>
      <c r="PWG12" s="49"/>
      <c r="PWQ12" s="49"/>
      <c r="PXA12" s="49"/>
      <c r="PXK12" s="49"/>
      <c r="PXU12" s="49"/>
      <c r="PYE12" s="49"/>
      <c r="PYO12" s="49"/>
      <c r="PYY12" s="49"/>
      <c r="PZI12" s="49"/>
      <c r="PZS12" s="49"/>
      <c r="QAC12" s="49"/>
      <c r="QAM12" s="49"/>
      <c r="QAW12" s="49"/>
      <c r="QBG12" s="49"/>
      <c r="QBQ12" s="49"/>
      <c r="QCA12" s="49"/>
      <c r="QCK12" s="49"/>
      <c r="QCU12" s="49"/>
      <c r="QDE12" s="49"/>
      <c r="QDO12" s="49"/>
      <c r="QDY12" s="49"/>
      <c r="QEI12" s="49"/>
      <c r="QES12" s="49"/>
      <c r="QFC12" s="49"/>
      <c r="QFM12" s="49"/>
      <c r="QFW12" s="49"/>
      <c r="QGG12" s="49"/>
      <c r="QGQ12" s="49"/>
      <c r="QHA12" s="49"/>
      <c r="QHK12" s="49"/>
      <c r="QHU12" s="49"/>
      <c r="QIE12" s="49"/>
      <c r="QIO12" s="49"/>
      <c r="QIY12" s="49"/>
      <c r="QJI12" s="49"/>
      <c r="QJS12" s="49"/>
      <c r="QKC12" s="49"/>
      <c r="QKM12" s="49"/>
      <c r="QKW12" s="49"/>
      <c r="QLG12" s="49"/>
      <c r="QLQ12" s="49"/>
      <c r="QMA12" s="49"/>
      <c r="QMK12" s="49"/>
      <c r="QMU12" s="49"/>
      <c r="QNE12" s="49"/>
      <c r="QNO12" s="49"/>
      <c r="QNY12" s="49"/>
      <c r="QOI12" s="49"/>
      <c r="QOS12" s="49"/>
      <c r="QPC12" s="49"/>
      <c r="QPM12" s="49"/>
      <c r="QPW12" s="49"/>
      <c r="QQG12" s="49"/>
      <c r="QQQ12" s="49"/>
      <c r="QRA12" s="49"/>
      <c r="QRK12" s="49"/>
      <c r="QRU12" s="49"/>
      <c r="QSE12" s="49"/>
      <c r="QSO12" s="49"/>
      <c r="QSY12" s="49"/>
      <c r="QTI12" s="49"/>
      <c r="QTS12" s="49"/>
      <c r="QUC12" s="49"/>
      <c r="QUM12" s="49"/>
      <c r="QUW12" s="49"/>
      <c r="QVG12" s="49"/>
      <c r="QVQ12" s="49"/>
      <c r="QWA12" s="49"/>
      <c r="QWK12" s="49"/>
      <c r="QWU12" s="49"/>
      <c r="QXE12" s="49"/>
      <c r="QXO12" s="49"/>
      <c r="QXY12" s="49"/>
      <c r="QYI12" s="49"/>
      <c r="QYS12" s="49"/>
      <c r="QZC12" s="49"/>
      <c r="QZM12" s="49"/>
      <c r="QZW12" s="49"/>
      <c r="RAG12" s="49"/>
      <c r="RAQ12" s="49"/>
      <c r="RBA12" s="49"/>
      <c r="RBK12" s="49"/>
      <c r="RBU12" s="49"/>
      <c r="RCE12" s="49"/>
      <c r="RCO12" s="49"/>
      <c r="RCY12" s="49"/>
      <c r="RDI12" s="49"/>
      <c r="RDS12" s="49"/>
      <c r="REC12" s="49"/>
      <c r="REM12" s="49"/>
      <c r="REW12" s="49"/>
      <c r="RFG12" s="49"/>
      <c r="RFQ12" s="49"/>
      <c r="RGA12" s="49"/>
      <c r="RGK12" s="49"/>
      <c r="RGU12" s="49"/>
      <c r="RHE12" s="49"/>
      <c r="RHO12" s="49"/>
      <c r="RHY12" s="49"/>
      <c r="RII12" s="49"/>
      <c r="RIS12" s="49"/>
      <c r="RJC12" s="49"/>
      <c r="RJM12" s="49"/>
      <c r="RJW12" s="49"/>
      <c r="RKG12" s="49"/>
      <c r="RKQ12" s="49"/>
      <c r="RLA12" s="49"/>
      <c r="RLK12" s="49"/>
      <c r="RLU12" s="49"/>
      <c r="RME12" s="49"/>
      <c r="RMO12" s="49"/>
      <c r="RMY12" s="49"/>
      <c r="RNI12" s="49"/>
      <c r="RNS12" s="49"/>
      <c r="ROC12" s="49"/>
      <c r="ROM12" s="49"/>
      <c r="ROW12" s="49"/>
      <c r="RPG12" s="49"/>
      <c r="RPQ12" s="49"/>
      <c r="RQA12" s="49"/>
      <c r="RQK12" s="49"/>
      <c r="RQU12" s="49"/>
      <c r="RRE12" s="49"/>
      <c r="RRO12" s="49"/>
      <c r="RRY12" s="49"/>
      <c r="RSI12" s="49"/>
      <c r="RSS12" s="49"/>
      <c r="RTC12" s="49"/>
      <c r="RTM12" s="49"/>
      <c r="RTW12" s="49"/>
      <c r="RUG12" s="49"/>
      <c r="RUQ12" s="49"/>
      <c r="RVA12" s="49"/>
      <c r="RVK12" s="49"/>
      <c r="RVU12" s="49"/>
      <c r="RWE12" s="49"/>
      <c r="RWO12" s="49"/>
      <c r="RWY12" s="49"/>
      <c r="RXI12" s="49"/>
      <c r="RXS12" s="49"/>
      <c r="RYC12" s="49"/>
      <c r="RYM12" s="49"/>
      <c r="RYW12" s="49"/>
      <c r="RZG12" s="49"/>
      <c r="RZQ12" s="49"/>
      <c r="SAA12" s="49"/>
      <c r="SAK12" s="49"/>
      <c r="SAU12" s="49"/>
      <c r="SBE12" s="49"/>
      <c r="SBO12" s="49"/>
      <c r="SBY12" s="49"/>
      <c r="SCI12" s="49"/>
      <c r="SCS12" s="49"/>
      <c r="SDC12" s="49"/>
      <c r="SDM12" s="49"/>
      <c r="SDW12" s="49"/>
      <c r="SEG12" s="49"/>
      <c r="SEQ12" s="49"/>
      <c r="SFA12" s="49"/>
      <c r="SFK12" s="49"/>
      <c r="SFU12" s="49"/>
      <c r="SGE12" s="49"/>
      <c r="SGO12" s="49"/>
      <c r="SGY12" s="49"/>
      <c r="SHI12" s="49"/>
      <c r="SHS12" s="49"/>
      <c r="SIC12" s="49"/>
      <c r="SIM12" s="49"/>
      <c r="SIW12" s="49"/>
      <c r="SJG12" s="49"/>
      <c r="SJQ12" s="49"/>
      <c r="SKA12" s="49"/>
      <c r="SKK12" s="49"/>
      <c r="SKU12" s="49"/>
      <c r="SLE12" s="49"/>
      <c r="SLO12" s="49"/>
      <c r="SLY12" s="49"/>
      <c r="SMI12" s="49"/>
      <c r="SMS12" s="49"/>
      <c r="SNC12" s="49"/>
      <c r="SNM12" s="49"/>
      <c r="SNW12" s="49"/>
      <c r="SOG12" s="49"/>
      <c r="SOQ12" s="49"/>
      <c r="SPA12" s="49"/>
      <c r="SPK12" s="49"/>
      <c r="SPU12" s="49"/>
      <c r="SQE12" s="49"/>
      <c r="SQO12" s="49"/>
      <c r="SQY12" s="49"/>
      <c r="SRI12" s="49"/>
      <c r="SRS12" s="49"/>
      <c r="SSC12" s="49"/>
      <c r="SSM12" s="49"/>
      <c r="SSW12" s="49"/>
      <c r="STG12" s="49"/>
      <c r="STQ12" s="49"/>
      <c r="SUA12" s="49"/>
      <c r="SUK12" s="49"/>
      <c r="SUU12" s="49"/>
      <c r="SVE12" s="49"/>
      <c r="SVO12" s="49"/>
      <c r="SVY12" s="49"/>
      <c r="SWI12" s="49"/>
      <c r="SWS12" s="49"/>
      <c r="SXC12" s="49"/>
      <c r="SXM12" s="49"/>
      <c r="SXW12" s="49"/>
      <c r="SYG12" s="49"/>
      <c r="SYQ12" s="49"/>
      <c r="SZA12" s="49"/>
      <c r="SZK12" s="49"/>
      <c r="SZU12" s="49"/>
      <c r="TAE12" s="49"/>
      <c r="TAO12" s="49"/>
      <c r="TAY12" s="49"/>
      <c r="TBI12" s="49"/>
      <c r="TBS12" s="49"/>
      <c r="TCC12" s="49"/>
      <c r="TCM12" s="49"/>
      <c r="TCW12" s="49"/>
      <c r="TDG12" s="49"/>
      <c r="TDQ12" s="49"/>
      <c r="TEA12" s="49"/>
      <c r="TEK12" s="49"/>
      <c r="TEU12" s="49"/>
      <c r="TFE12" s="49"/>
      <c r="TFO12" s="49"/>
      <c r="TFY12" s="49"/>
      <c r="TGI12" s="49"/>
      <c r="TGS12" s="49"/>
      <c r="THC12" s="49"/>
      <c r="THM12" s="49"/>
      <c r="THW12" s="49"/>
      <c r="TIG12" s="49"/>
      <c r="TIQ12" s="49"/>
      <c r="TJA12" s="49"/>
      <c r="TJK12" s="49"/>
      <c r="TJU12" s="49"/>
      <c r="TKE12" s="49"/>
      <c r="TKO12" s="49"/>
      <c r="TKY12" s="49"/>
      <c r="TLI12" s="49"/>
      <c r="TLS12" s="49"/>
      <c r="TMC12" s="49"/>
      <c r="TMM12" s="49"/>
      <c r="TMW12" s="49"/>
      <c r="TNG12" s="49"/>
      <c r="TNQ12" s="49"/>
      <c r="TOA12" s="49"/>
      <c r="TOK12" s="49"/>
      <c r="TOU12" s="49"/>
      <c r="TPE12" s="49"/>
      <c r="TPO12" s="49"/>
      <c r="TPY12" s="49"/>
      <c r="TQI12" s="49"/>
      <c r="TQS12" s="49"/>
      <c r="TRC12" s="49"/>
      <c r="TRM12" s="49"/>
      <c r="TRW12" s="49"/>
      <c r="TSG12" s="49"/>
      <c r="TSQ12" s="49"/>
      <c r="TTA12" s="49"/>
      <c r="TTK12" s="49"/>
      <c r="TTU12" s="49"/>
      <c r="TUE12" s="49"/>
      <c r="TUO12" s="49"/>
      <c r="TUY12" s="49"/>
      <c r="TVI12" s="49"/>
      <c r="TVS12" s="49"/>
      <c r="TWC12" s="49"/>
      <c r="TWM12" s="49"/>
      <c r="TWW12" s="49"/>
      <c r="TXG12" s="49"/>
      <c r="TXQ12" s="49"/>
      <c r="TYA12" s="49"/>
      <c r="TYK12" s="49"/>
      <c r="TYU12" s="49"/>
      <c r="TZE12" s="49"/>
      <c r="TZO12" s="49"/>
      <c r="TZY12" s="49"/>
      <c r="UAI12" s="49"/>
      <c r="UAS12" s="49"/>
      <c r="UBC12" s="49"/>
      <c r="UBM12" s="49"/>
      <c r="UBW12" s="49"/>
      <c r="UCG12" s="49"/>
      <c r="UCQ12" s="49"/>
      <c r="UDA12" s="49"/>
      <c r="UDK12" s="49"/>
      <c r="UDU12" s="49"/>
      <c r="UEE12" s="49"/>
      <c r="UEO12" s="49"/>
      <c r="UEY12" s="49"/>
      <c r="UFI12" s="49"/>
      <c r="UFS12" s="49"/>
      <c r="UGC12" s="49"/>
      <c r="UGM12" s="49"/>
      <c r="UGW12" s="49"/>
      <c r="UHG12" s="49"/>
      <c r="UHQ12" s="49"/>
      <c r="UIA12" s="49"/>
      <c r="UIK12" s="49"/>
      <c r="UIU12" s="49"/>
      <c r="UJE12" s="49"/>
      <c r="UJO12" s="49"/>
      <c r="UJY12" s="49"/>
      <c r="UKI12" s="49"/>
      <c r="UKS12" s="49"/>
      <c r="ULC12" s="49"/>
      <c r="ULM12" s="49"/>
      <c r="ULW12" s="49"/>
      <c r="UMG12" s="49"/>
      <c r="UMQ12" s="49"/>
      <c r="UNA12" s="49"/>
      <c r="UNK12" s="49"/>
      <c r="UNU12" s="49"/>
      <c r="UOE12" s="49"/>
      <c r="UOO12" s="49"/>
      <c r="UOY12" s="49"/>
      <c r="UPI12" s="49"/>
      <c r="UPS12" s="49"/>
      <c r="UQC12" s="49"/>
      <c r="UQM12" s="49"/>
      <c r="UQW12" s="49"/>
      <c r="URG12" s="49"/>
      <c r="URQ12" s="49"/>
      <c r="USA12" s="49"/>
      <c r="USK12" s="49"/>
      <c r="USU12" s="49"/>
      <c r="UTE12" s="49"/>
      <c r="UTO12" s="49"/>
      <c r="UTY12" s="49"/>
      <c r="UUI12" s="49"/>
      <c r="UUS12" s="49"/>
      <c r="UVC12" s="49"/>
      <c r="UVM12" s="49"/>
      <c r="UVW12" s="49"/>
      <c r="UWG12" s="49"/>
      <c r="UWQ12" s="49"/>
      <c r="UXA12" s="49"/>
      <c r="UXK12" s="49"/>
      <c r="UXU12" s="49"/>
      <c r="UYE12" s="49"/>
      <c r="UYO12" s="49"/>
      <c r="UYY12" s="49"/>
      <c r="UZI12" s="49"/>
      <c r="UZS12" s="49"/>
      <c r="VAC12" s="49"/>
      <c r="VAM12" s="49"/>
      <c r="VAW12" s="49"/>
      <c r="VBG12" s="49"/>
      <c r="VBQ12" s="49"/>
      <c r="VCA12" s="49"/>
      <c r="VCK12" s="49"/>
      <c r="VCU12" s="49"/>
      <c r="VDE12" s="49"/>
      <c r="VDO12" s="49"/>
      <c r="VDY12" s="49"/>
      <c r="VEI12" s="49"/>
      <c r="VES12" s="49"/>
      <c r="VFC12" s="49"/>
      <c r="VFM12" s="49"/>
      <c r="VFW12" s="49"/>
      <c r="VGG12" s="49"/>
      <c r="VGQ12" s="49"/>
      <c r="VHA12" s="49"/>
      <c r="VHK12" s="49"/>
      <c r="VHU12" s="49"/>
      <c r="VIE12" s="49"/>
      <c r="VIO12" s="49"/>
      <c r="VIY12" s="49"/>
      <c r="VJI12" s="49"/>
      <c r="VJS12" s="49"/>
      <c r="VKC12" s="49"/>
      <c r="VKM12" s="49"/>
      <c r="VKW12" s="49"/>
      <c r="VLG12" s="49"/>
      <c r="VLQ12" s="49"/>
      <c r="VMA12" s="49"/>
      <c r="VMK12" s="49"/>
      <c r="VMU12" s="49"/>
      <c r="VNE12" s="49"/>
      <c r="VNO12" s="49"/>
      <c r="VNY12" s="49"/>
      <c r="VOI12" s="49"/>
      <c r="VOS12" s="49"/>
      <c r="VPC12" s="49"/>
      <c r="VPM12" s="49"/>
      <c r="VPW12" s="49"/>
      <c r="VQG12" s="49"/>
      <c r="VQQ12" s="49"/>
      <c r="VRA12" s="49"/>
      <c r="VRK12" s="49"/>
      <c r="VRU12" s="49"/>
      <c r="VSE12" s="49"/>
      <c r="VSO12" s="49"/>
      <c r="VSY12" s="49"/>
      <c r="VTI12" s="49"/>
      <c r="VTS12" s="49"/>
      <c r="VUC12" s="49"/>
      <c r="VUM12" s="49"/>
      <c r="VUW12" s="49"/>
      <c r="VVG12" s="49"/>
      <c r="VVQ12" s="49"/>
      <c r="VWA12" s="49"/>
      <c r="VWK12" s="49"/>
      <c r="VWU12" s="49"/>
      <c r="VXE12" s="49"/>
      <c r="VXO12" s="49"/>
      <c r="VXY12" s="49"/>
      <c r="VYI12" s="49"/>
      <c r="VYS12" s="49"/>
      <c r="VZC12" s="49"/>
      <c r="VZM12" s="49"/>
      <c r="VZW12" s="49"/>
      <c r="WAG12" s="49"/>
      <c r="WAQ12" s="49"/>
      <c r="WBA12" s="49"/>
      <c r="WBK12" s="49"/>
      <c r="WBU12" s="49"/>
      <c r="WCE12" s="49"/>
      <c r="WCO12" s="49"/>
      <c r="WCY12" s="49"/>
      <c r="WDI12" s="49"/>
      <c r="WDS12" s="49"/>
      <c r="WEC12" s="49"/>
      <c r="WEM12" s="49"/>
      <c r="WEW12" s="49"/>
      <c r="WFG12" s="49"/>
      <c r="WFQ12" s="49"/>
      <c r="WGA12" s="49"/>
      <c r="WGK12" s="49"/>
      <c r="WGU12" s="49"/>
      <c r="WHE12" s="49"/>
      <c r="WHO12" s="49"/>
      <c r="WHY12" s="49"/>
      <c r="WII12" s="49"/>
      <c r="WIS12" s="49"/>
      <c r="WJC12" s="49"/>
      <c r="WJM12" s="49"/>
      <c r="WJW12" s="49"/>
      <c r="WKG12" s="49"/>
      <c r="WKQ12" s="49"/>
      <c r="WLA12" s="49"/>
      <c r="WLK12" s="49"/>
      <c r="WLU12" s="49"/>
      <c r="WME12" s="49"/>
      <c r="WMO12" s="49"/>
      <c r="WMY12" s="49"/>
      <c r="WNI12" s="49"/>
      <c r="WNS12" s="49"/>
      <c r="WOC12" s="49"/>
      <c r="WOM12" s="49"/>
      <c r="WOW12" s="49"/>
      <c r="WPG12" s="49"/>
      <c r="WPQ12" s="49"/>
      <c r="WQA12" s="49"/>
      <c r="WQK12" s="49"/>
      <c r="WQU12" s="49"/>
      <c r="WRE12" s="49"/>
      <c r="WRO12" s="49"/>
      <c r="WRY12" s="49"/>
      <c r="WSI12" s="49"/>
      <c r="WSS12" s="49"/>
      <c r="WTC12" s="49"/>
      <c r="WTM12" s="49"/>
      <c r="WTW12" s="49"/>
      <c r="WUG12" s="49"/>
      <c r="WUQ12" s="49"/>
      <c r="WVA12" s="49"/>
      <c r="WVK12" s="49"/>
      <c r="WVU12" s="49"/>
      <c r="WWE12" s="49"/>
      <c r="WWO12" s="49"/>
      <c r="WWY12" s="49"/>
      <c r="WXI12" s="49"/>
      <c r="WXS12" s="49"/>
      <c r="WYC12" s="49"/>
      <c r="WYM12" s="49"/>
      <c r="WYW12" s="49"/>
      <c r="WZG12" s="49"/>
      <c r="WZQ12" s="49"/>
      <c r="XAA12" s="49"/>
      <c r="XAK12" s="49"/>
      <c r="XAU12" s="49"/>
      <c r="XBE12" s="49"/>
      <c r="XBO12" s="49"/>
      <c r="XBY12" s="49"/>
      <c r="XCI12" s="49"/>
      <c r="XCS12" s="49"/>
      <c r="XDC12" s="49"/>
      <c r="XDM12" s="49"/>
      <c r="XDW12" s="49"/>
      <c r="XEG12" s="49"/>
      <c r="XEQ12" s="49"/>
      <c r="XFA12" s="49"/>
    </row>
    <row r="13" spans="1:1021 1030:2041 2050:3071 3080:4091 4100:6141 6150:7161 7170:8191 8200:9211 9220:11261 11270:12281 12290:13311 13320:14331 14340:16381" s="59" customFormat="1" x14ac:dyDescent="0.35">
      <c r="A13" s="49" t="s">
        <v>76</v>
      </c>
      <c r="B13" s="59">
        <v>4</v>
      </c>
      <c r="C13" s="59">
        <v>2.4</v>
      </c>
      <c r="D13" s="59">
        <v>6.7</v>
      </c>
      <c r="E13" s="59">
        <v>16.600000000000001</v>
      </c>
      <c r="F13" s="59">
        <v>13.2</v>
      </c>
      <c r="G13" s="59">
        <v>20.5</v>
      </c>
      <c r="H13" s="59">
        <v>33.6</v>
      </c>
      <c r="I13" s="59">
        <v>29.3</v>
      </c>
      <c r="J13" s="59">
        <v>38.299999999999997</v>
      </c>
      <c r="K13" s="68">
        <v>7.7</v>
      </c>
      <c r="L13" s="59">
        <v>5.4</v>
      </c>
      <c r="M13" s="59">
        <v>10.7</v>
      </c>
      <c r="N13" s="59">
        <v>40</v>
      </c>
      <c r="O13" s="59">
        <v>35.4</v>
      </c>
      <c r="P13" s="59">
        <v>44.8</v>
      </c>
      <c r="Q13" s="59">
        <v>21</v>
      </c>
      <c r="R13" s="59">
        <v>17.2</v>
      </c>
      <c r="S13" s="59">
        <v>25.3</v>
      </c>
      <c r="U13" s="63"/>
      <c r="AE13" s="49"/>
      <c r="AO13" s="49"/>
      <c r="AY13" s="49"/>
      <c r="BI13" s="49"/>
      <c r="BS13" s="49"/>
      <c r="CC13" s="49"/>
      <c r="CM13" s="49"/>
      <c r="CW13" s="49"/>
      <c r="DG13" s="49"/>
      <c r="DQ13" s="49"/>
      <c r="EA13" s="49"/>
      <c r="EK13" s="49"/>
      <c r="EU13" s="49"/>
      <c r="FE13" s="49"/>
      <c r="FO13" s="49"/>
      <c r="FY13" s="49"/>
      <c r="GI13" s="49"/>
      <c r="GS13" s="49"/>
      <c r="HC13" s="49"/>
      <c r="HM13" s="49"/>
      <c r="HW13" s="49"/>
      <c r="IG13" s="49"/>
      <c r="IQ13" s="49"/>
      <c r="JA13" s="49"/>
      <c r="JK13" s="49"/>
      <c r="JU13" s="49"/>
      <c r="KE13" s="49"/>
      <c r="KO13" s="49"/>
      <c r="KY13" s="49"/>
      <c r="LI13" s="49"/>
      <c r="LS13" s="49"/>
      <c r="MC13" s="49"/>
      <c r="MM13" s="49"/>
      <c r="MW13" s="49"/>
      <c r="NG13" s="49"/>
      <c r="NQ13" s="49"/>
      <c r="OA13" s="49"/>
      <c r="OK13" s="49"/>
      <c r="OU13" s="49"/>
      <c r="PE13" s="49"/>
      <c r="PO13" s="49"/>
      <c r="PY13" s="49"/>
      <c r="QI13" s="49"/>
      <c r="QS13" s="49"/>
      <c r="RC13" s="49"/>
      <c r="RM13" s="49"/>
      <c r="RW13" s="49"/>
      <c r="SG13" s="49"/>
      <c r="SQ13" s="49"/>
      <c r="TA13" s="49"/>
      <c r="TK13" s="49"/>
      <c r="TU13" s="49"/>
      <c r="UE13" s="49"/>
      <c r="UO13" s="49"/>
      <c r="UY13" s="49"/>
      <c r="VI13" s="49"/>
      <c r="VS13" s="49"/>
      <c r="WC13" s="49"/>
      <c r="WM13" s="49"/>
      <c r="WW13" s="49"/>
      <c r="XG13" s="49"/>
      <c r="XQ13" s="49"/>
      <c r="YA13" s="49"/>
      <c r="YK13" s="49"/>
      <c r="YU13" s="49"/>
      <c r="ZE13" s="49"/>
      <c r="ZO13" s="49"/>
      <c r="ZY13" s="49"/>
      <c r="AAI13" s="49"/>
      <c r="AAS13" s="49"/>
      <c r="ABC13" s="49"/>
      <c r="ABM13" s="49"/>
      <c r="ABW13" s="49"/>
      <c r="ACG13" s="49"/>
      <c r="ACQ13" s="49"/>
      <c r="ADA13" s="49"/>
      <c r="ADK13" s="49"/>
      <c r="ADU13" s="49"/>
      <c r="AEE13" s="49"/>
      <c r="AEO13" s="49"/>
      <c r="AEY13" s="49"/>
      <c r="AFI13" s="49"/>
      <c r="AFS13" s="49"/>
      <c r="AGC13" s="49"/>
      <c r="AGM13" s="49"/>
      <c r="AGW13" s="49"/>
      <c r="AHG13" s="49"/>
      <c r="AHQ13" s="49"/>
      <c r="AIA13" s="49"/>
      <c r="AIK13" s="49"/>
      <c r="AIU13" s="49"/>
      <c r="AJE13" s="49"/>
      <c r="AJO13" s="49"/>
      <c r="AJY13" s="49"/>
      <c r="AKI13" s="49"/>
      <c r="AKS13" s="49"/>
      <c r="ALC13" s="49"/>
      <c r="ALM13" s="49"/>
      <c r="ALW13" s="49"/>
      <c r="AMG13" s="49"/>
      <c r="AMQ13" s="49"/>
      <c r="ANA13" s="49"/>
      <c r="ANK13" s="49"/>
      <c r="ANU13" s="49"/>
      <c r="AOE13" s="49"/>
      <c r="AOO13" s="49"/>
      <c r="AOY13" s="49"/>
      <c r="API13" s="49"/>
      <c r="APS13" s="49"/>
      <c r="AQC13" s="49"/>
      <c r="AQM13" s="49"/>
      <c r="AQW13" s="49"/>
      <c r="ARG13" s="49"/>
      <c r="ARQ13" s="49"/>
      <c r="ASA13" s="49"/>
      <c r="ASK13" s="49"/>
      <c r="ASU13" s="49"/>
      <c r="ATE13" s="49"/>
      <c r="ATO13" s="49"/>
      <c r="ATY13" s="49"/>
      <c r="AUI13" s="49"/>
      <c r="AUS13" s="49"/>
      <c r="AVC13" s="49"/>
      <c r="AVM13" s="49"/>
      <c r="AVW13" s="49"/>
      <c r="AWG13" s="49"/>
      <c r="AWQ13" s="49"/>
      <c r="AXA13" s="49"/>
      <c r="AXK13" s="49"/>
      <c r="AXU13" s="49"/>
      <c r="AYE13" s="49"/>
      <c r="AYO13" s="49"/>
      <c r="AYY13" s="49"/>
      <c r="AZI13" s="49"/>
      <c r="AZS13" s="49"/>
      <c r="BAC13" s="49"/>
      <c r="BAM13" s="49"/>
      <c r="BAW13" s="49"/>
      <c r="BBG13" s="49"/>
      <c r="BBQ13" s="49"/>
      <c r="BCA13" s="49"/>
      <c r="BCK13" s="49"/>
      <c r="BCU13" s="49"/>
      <c r="BDE13" s="49"/>
      <c r="BDO13" s="49"/>
      <c r="BDY13" s="49"/>
      <c r="BEI13" s="49"/>
      <c r="BES13" s="49"/>
      <c r="BFC13" s="49"/>
      <c r="BFM13" s="49"/>
      <c r="BFW13" s="49"/>
      <c r="BGG13" s="49"/>
      <c r="BGQ13" s="49"/>
      <c r="BHA13" s="49"/>
      <c r="BHK13" s="49"/>
      <c r="BHU13" s="49"/>
      <c r="BIE13" s="49"/>
      <c r="BIO13" s="49"/>
      <c r="BIY13" s="49"/>
      <c r="BJI13" s="49"/>
      <c r="BJS13" s="49"/>
      <c r="BKC13" s="49"/>
      <c r="BKM13" s="49"/>
      <c r="BKW13" s="49"/>
      <c r="BLG13" s="49"/>
      <c r="BLQ13" s="49"/>
      <c r="BMA13" s="49"/>
      <c r="BMK13" s="49"/>
      <c r="BMU13" s="49"/>
      <c r="BNE13" s="49"/>
      <c r="BNO13" s="49"/>
      <c r="BNY13" s="49"/>
      <c r="BOI13" s="49"/>
      <c r="BOS13" s="49"/>
      <c r="BPC13" s="49"/>
      <c r="BPM13" s="49"/>
      <c r="BPW13" s="49"/>
      <c r="BQG13" s="49"/>
      <c r="BQQ13" s="49"/>
      <c r="BRA13" s="49"/>
      <c r="BRK13" s="49"/>
      <c r="BRU13" s="49"/>
      <c r="BSE13" s="49"/>
      <c r="BSO13" s="49"/>
      <c r="BSY13" s="49"/>
      <c r="BTI13" s="49"/>
      <c r="BTS13" s="49"/>
      <c r="BUC13" s="49"/>
      <c r="BUM13" s="49"/>
      <c r="BUW13" s="49"/>
      <c r="BVG13" s="49"/>
      <c r="BVQ13" s="49"/>
      <c r="BWA13" s="49"/>
      <c r="BWK13" s="49"/>
      <c r="BWU13" s="49"/>
      <c r="BXE13" s="49"/>
      <c r="BXO13" s="49"/>
      <c r="BXY13" s="49"/>
      <c r="BYI13" s="49"/>
      <c r="BYS13" s="49"/>
      <c r="BZC13" s="49"/>
      <c r="BZM13" s="49"/>
      <c r="BZW13" s="49"/>
      <c r="CAG13" s="49"/>
      <c r="CAQ13" s="49"/>
      <c r="CBA13" s="49"/>
      <c r="CBK13" s="49"/>
      <c r="CBU13" s="49"/>
      <c r="CCE13" s="49"/>
      <c r="CCO13" s="49"/>
      <c r="CCY13" s="49"/>
      <c r="CDI13" s="49"/>
      <c r="CDS13" s="49"/>
      <c r="CEC13" s="49"/>
      <c r="CEM13" s="49"/>
      <c r="CEW13" s="49"/>
      <c r="CFG13" s="49"/>
      <c r="CFQ13" s="49"/>
      <c r="CGA13" s="49"/>
      <c r="CGK13" s="49"/>
      <c r="CGU13" s="49"/>
      <c r="CHE13" s="49"/>
      <c r="CHO13" s="49"/>
      <c r="CHY13" s="49"/>
      <c r="CII13" s="49"/>
      <c r="CIS13" s="49"/>
      <c r="CJC13" s="49"/>
      <c r="CJM13" s="49"/>
      <c r="CJW13" s="49"/>
      <c r="CKG13" s="49"/>
      <c r="CKQ13" s="49"/>
      <c r="CLA13" s="49"/>
      <c r="CLK13" s="49"/>
      <c r="CLU13" s="49"/>
      <c r="CME13" s="49"/>
      <c r="CMO13" s="49"/>
      <c r="CMY13" s="49"/>
      <c r="CNI13" s="49"/>
      <c r="CNS13" s="49"/>
      <c r="COC13" s="49"/>
      <c r="COM13" s="49"/>
      <c r="COW13" s="49"/>
      <c r="CPG13" s="49"/>
      <c r="CPQ13" s="49"/>
      <c r="CQA13" s="49"/>
      <c r="CQK13" s="49"/>
      <c r="CQU13" s="49"/>
      <c r="CRE13" s="49"/>
      <c r="CRO13" s="49"/>
      <c r="CRY13" s="49"/>
      <c r="CSI13" s="49"/>
      <c r="CSS13" s="49"/>
      <c r="CTC13" s="49"/>
      <c r="CTM13" s="49"/>
      <c r="CTW13" s="49"/>
      <c r="CUG13" s="49"/>
      <c r="CUQ13" s="49"/>
      <c r="CVA13" s="49"/>
      <c r="CVK13" s="49"/>
      <c r="CVU13" s="49"/>
      <c r="CWE13" s="49"/>
      <c r="CWO13" s="49"/>
      <c r="CWY13" s="49"/>
      <c r="CXI13" s="49"/>
      <c r="CXS13" s="49"/>
      <c r="CYC13" s="49"/>
      <c r="CYM13" s="49"/>
      <c r="CYW13" s="49"/>
      <c r="CZG13" s="49"/>
      <c r="CZQ13" s="49"/>
      <c r="DAA13" s="49"/>
      <c r="DAK13" s="49"/>
      <c r="DAU13" s="49"/>
      <c r="DBE13" s="49"/>
      <c r="DBO13" s="49"/>
      <c r="DBY13" s="49"/>
      <c r="DCI13" s="49"/>
      <c r="DCS13" s="49"/>
      <c r="DDC13" s="49"/>
      <c r="DDM13" s="49"/>
      <c r="DDW13" s="49"/>
      <c r="DEG13" s="49"/>
      <c r="DEQ13" s="49"/>
      <c r="DFA13" s="49"/>
      <c r="DFK13" s="49"/>
      <c r="DFU13" s="49"/>
      <c r="DGE13" s="49"/>
      <c r="DGO13" s="49"/>
      <c r="DGY13" s="49"/>
      <c r="DHI13" s="49"/>
      <c r="DHS13" s="49"/>
      <c r="DIC13" s="49"/>
      <c r="DIM13" s="49"/>
      <c r="DIW13" s="49"/>
      <c r="DJG13" s="49"/>
      <c r="DJQ13" s="49"/>
      <c r="DKA13" s="49"/>
      <c r="DKK13" s="49"/>
      <c r="DKU13" s="49"/>
      <c r="DLE13" s="49"/>
      <c r="DLO13" s="49"/>
      <c r="DLY13" s="49"/>
      <c r="DMI13" s="49"/>
      <c r="DMS13" s="49"/>
      <c r="DNC13" s="49"/>
      <c r="DNM13" s="49"/>
      <c r="DNW13" s="49"/>
      <c r="DOG13" s="49"/>
      <c r="DOQ13" s="49"/>
      <c r="DPA13" s="49"/>
      <c r="DPK13" s="49"/>
      <c r="DPU13" s="49"/>
      <c r="DQE13" s="49"/>
      <c r="DQO13" s="49"/>
      <c r="DQY13" s="49"/>
      <c r="DRI13" s="49"/>
      <c r="DRS13" s="49"/>
      <c r="DSC13" s="49"/>
      <c r="DSM13" s="49"/>
      <c r="DSW13" s="49"/>
      <c r="DTG13" s="49"/>
      <c r="DTQ13" s="49"/>
      <c r="DUA13" s="49"/>
      <c r="DUK13" s="49"/>
      <c r="DUU13" s="49"/>
      <c r="DVE13" s="49"/>
      <c r="DVO13" s="49"/>
      <c r="DVY13" s="49"/>
      <c r="DWI13" s="49"/>
      <c r="DWS13" s="49"/>
      <c r="DXC13" s="49"/>
      <c r="DXM13" s="49"/>
      <c r="DXW13" s="49"/>
      <c r="DYG13" s="49"/>
      <c r="DYQ13" s="49"/>
      <c r="DZA13" s="49"/>
      <c r="DZK13" s="49"/>
      <c r="DZU13" s="49"/>
      <c r="EAE13" s="49"/>
      <c r="EAO13" s="49"/>
      <c r="EAY13" s="49"/>
      <c r="EBI13" s="49"/>
      <c r="EBS13" s="49"/>
      <c r="ECC13" s="49"/>
      <c r="ECM13" s="49"/>
      <c r="ECW13" s="49"/>
      <c r="EDG13" s="49"/>
      <c r="EDQ13" s="49"/>
      <c r="EEA13" s="49"/>
      <c r="EEK13" s="49"/>
      <c r="EEU13" s="49"/>
      <c r="EFE13" s="49"/>
      <c r="EFO13" s="49"/>
      <c r="EFY13" s="49"/>
      <c r="EGI13" s="49"/>
      <c r="EGS13" s="49"/>
      <c r="EHC13" s="49"/>
      <c r="EHM13" s="49"/>
      <c r="EHW13" s="49"/>
      <c r="EIG13" s="49"/>
      <c r="EIQ13" s="49"/>
      <c r="EJA13" s="49"/>
      <c r="EJK13" s="49"/>
      <c r="EJU13" s="49"/>
      <c r="EKE13" s="49"/>
      <c r="EKO13" s="49"/>
      <c r="EKY13" s="49"/>
      <c r="ELI13" s="49"/>
      <c r="ELS13" s="49"/>
      <c r="EMC13" s="49"/>
      <c r="EMM13" s="49"/>
      <c r="EMW13" s="49"/>
      <c r="ENG13" s="49"/>
      <c r="ENQ13" s="49"/>
      <c r="EOA13" s="49"/>
      <c r="EOK13" s="49"/>
      <c r="EOU13" s="49"/>
      <c r="EPE13" s="49"/>
      <c r="EPO13" s="49"/>
      <c r="EPY13" s="49"/>
      <c r="EQI13" s="49"/>
      <c r="EQS13" s="49"/>
      <c r="ERC13" s="49"/>
      <c r="ERM13" s="49"/>
      <c r="ERW13" s="49"/>
      <c r="ESG13" s="49"/>
      <c r="ESQ13" s="49"/>
      <c r="ETA13" s="49"/>
      <c r="ETK13" s="49"/>
      <c r="ETU13" s="49"/>
      <c r="EUE13" s="49"/>
      <c r="EUO13" s="49"/>
      <c r="EUY13" s="49"/>
      <c r="EVI13" s="49"/>
      <c r="EVS13" s="49"/>
      <c r="EWC13" s="49"/>
      <c r="EWM13" s="49"/>
      <c r="EWW13" s="49"/>
      <c r="EXG13" s="49"/>
      <c r="EXQ13" s="49"/>
      <c r="EYA13" s="49"/>
      <c r="EYK13" s="49"/>
      <c r="EYU13" s="49"/>
      <c r="EZE13" s="49"/>
      <c r="EZO13" s="49"/>
      <c r="EZY13" s="49"/>
      <c r="FAI13" s="49"/>
      <c r="FAS13" s="49"/>
      <c r="FBC13" s="49"/>
      <c r="FBM13" s="49"/>
      <c r="FBW13" s="49"/>
      <c r="FCG13" s="49"/>
      <c r="FCQ13" s="49"/>
      <c r="FDA13" s="49"/>
      <c r="FDK13" s="49"/>
      <c r="FDU13" s="49"/>
      <c r="FEE13" s="49"/>
      <c r="FEO13" s="49"/>
      <c r="FEY13" s="49"/>
      <c r="FFI13" s="49"/>
      <c r="FFS13" s="49"/>
      <c r="FGC13" s="49"/>
      <c r="FGM13" s="49"/>
      <c r="FGW13" s="49"/>
      <c r="FHG13" s="49"/>
      <c r="FHQ13" s="49"/>
      <c r="FIA13" s="49"/>
      <c r="FIK13" s="49"/>
      <c r="FIU13" s="49"/>
      <c r="FJE13" s="49"/>
      <c r="FJO13" s="49"/>
      <c r="FJY13" s="49"/>
      <c r="FKI13" s="49"/>
      <c r="FKS13" s="49"/>
      <c r="FLC13" s="49"/>
      <c r="FLM13" s="49"/>
      <c r="FLW13" s="49"/>
      <c r="FMG13" s="49"/>
      <c r="FMQ13" s="49"/>
      <c r="FNA13" s="49"/>
      <c r="FNK13" s="49"/>
      <c r="FNU13" s="49"/>
      <c r="FOE13" s="49"/>
      <c r="FOO13" s="49"/>
      <c r="FOY13" s="49"/>
      <c r="FPI13" s="49"/>
      <c r="FPS13" s="49"/>
      <c r="FQC13" s="49"/>
      <c r="FQM13" s="49"/>
      <c r="FQW13" s="49"/>
      <c r="FRG13" s="49"/>
      <c r="FRQ13" s="49"/>
      <c r="FSA13" s="49"/>
      <c r="FSK13" s="49"/>
      <c r="FSU13" s="49"/>
      <c r="FTE13" s="49"/>
      <c r="FTO13" s="49"/>
      <c r="FTY13" s="49"/>
      <c r="FUI13" s="49"/>
      <c r="FUS13" s="49"/>
      <c r="FVC13" s="49"/>
      <c r="FVM13" s="49"/>
      <c r="FVW13" s="49"/>
      <c r="FWG13" s="49"/>
      <c r="FWQ13" s="49"/>
      <c r="FXA13" s="49"/>
      <c r="FXK13" s="49"/>
      <c r="FXU13" s="49"/>
      <c r="FYE13" s="49"/>
      <c r="FYO13" s="49"/>
      <c r="FYY13" s="49"/>
      <c r="FZI13" s="49"/>
      <c r="FZS13" s="49"/>
      <c r="GAC13" s="49"/>
      <c r="GAM13" s="49"/>
      <c r="GAW13" s="49"/>
      <c r="GBG13" s="49"/>
      <c r="GBQ13" s="49"/>
      <c r="GCA13" s="49"/>
      <c r="GCK13" s="49"/>
      <c r="GCU13" s="49"/>
      <c r="GDE13" s="49"/>
      <c r="GDO13" s="49"/>
      <c r="GDY13" s="49"/>
      <c r="GEI13" s="49"/>
      <c r="GES13" s="49"/>
      <c r="GFC13" s="49"/>
      <c r="GFM13" s="49"/>
      <c r="GFW13" s="49"/>
      <c r="GGG13" s="49"/>
      <c r="GGQ13" s="49"/>
      <c r="GHA13" s="49"/>
      <c r="GHK13" s="49"/>
      <c r="GHU13" s="49"/>
      <c r="GIE13" s="49"/>
      <c r="GIO13" s="49"/>
      <c r="GIY13" s="49"/>
      <c r="GJI13" s="49"/>
      <c r="GJS13" s="49"/>
      <c r="GKC13" s="49"/>
      <c r="GKM13" s="49"/>
      <c r="GKW13" s="49"/>
      <c r="GLG13" s="49"/>
      <c r="GLQ13" s="49"/>
      <c r="GMA13" s="49"/>
      <c r="GMK13" s="49"/>
      <c r="GMU13" s="49"/>
      <c r="GNE13" s="49"/>
      <c r="GNO13" s="49"/>
      <c r="GNY13" s="49"/>
      <c r="GOI13" s="49"/>
      <c r="GOS13" s="49"/>
      <c r="GPC13" s="49"/>
      <c r="GPM13" s="49"/>
      <c r="GPW13" s="49"/>
      <c r="GQG13" s="49"/>
      <c r="GQQ13" s="49"/>
      <c r="GRA13" s="49"/>
      <c r="GRK13" s="49"/>
      <c r="GRU13" s="49"/>
      <c r="GSE13" s="49"/>
      <c r="GSO13" s="49"/>
      <c r="GSY13" s="49"/>
      <c r="GTI13" s="49"/>
      <c r="GTS13" s="49"/>
      <c r="GUC13" s="49"/>
      <c r="GUM13" s="49"/>
      <c r="GUW13" s="49"/>
      <c r="GVG13" s="49"/>
      <c r="GVQ13" s="49"/>
      <c r="GWA13" s="49"/>
      <c r="GWK13" s="49"/>
      <c r="GWU13" s="49"/>
      <c r="GXE13" s="49"/>
      <c r="GXO13" s="49"/>
      <c r="GXY13" s="49"/>
      <c r="GYI13" s="49"/>
      <c r="GYS13" s="49"/>
      <c r="GZC13" s="49"/>
      <c r="GZM13" s="49"/>
      <c r="GZW13" s="49"/>
      <c r="HAG13" s="49"/>
      <c r="HAQ13" s="49"/>
      <c r="HBA13" s="49"/>
      <c r="HBK13" s="49"/>
      <c r="HBU13" s="49"/>
      <c r="HCE13" s="49"/>
      <c r="HCO13" s="49"/>
      <c r="HCY13" s="49"/>
      <c r="HDI13" s="49"/>
      <c r="HDS13" s="49"/>
      <c r="HEC13" s="49"/>
      <c r="HEM13" s="49"/>
      <c r="HEW13" s="49"/>
      <c r="HFG13" s="49"/>
      <c r="HFQ13" s="49"/>
      <c r="HGA13" s="49"/>
      <c r="HGK13" s="49"/>
      <c r="HGU13" s="49"/>
      <c r="HHE13" s="49"/>
      <c r="HHO13" s="49"/>
      <c r="HHY13" s="49"/>
      <c r="HII13" s="49"/>
      <c r="HIS13" s="49"/>
      <c r="HJC13" s="49"/>
      <c r="HJM13" s="49"/>
      <c r="HJW13" s="49"/>
      <c r="HKG13" s="49"/>
      <c r="HKQ13" s="49"/>
      <c r="HLA13" s="49"/>
      <c r="HLK13" s="49"/>
      <c r="HLU13" s="49"/>
      <c r="HME13" s="49"/>
      <c r="HMO13" s="49"/>
      <c r="HMY13" s="49"/>
      <c r="HNI13" s="49"/>
      <c r="HNS13" s="49"/>
      <c r="HOC13" s="49"/>
      <c r="HOM13" s="49"/>
      <c r="HOW13" s="49"/>
      <c r="HPG13" s="49"/>
      <c r="HPQ13" s="49"/>
      <c r="HQA13" s="49"/>
      <c r="HQK13" s="49"/>
      <c r="HQU13" s="49"/>
      <c r="HRE13" s="49"/>
      <c r="HRO13" s="49"/>
      <c r="HRY13" s="49"/>
      <c r="HSI13" s="49"/>
      <c r="HSS13" s="49"/>
      <c r="HTC13" s="49"/>
      <c r="HTM13" s="49"/>
      <c r="HTW13" s="49"/>
      <c r="HUG13" s="49"/>
      <c r="HUQ13" s="49"/>
      <c r="HVA13" s="49"/>
      <c r="HVK13" s="49"/>
      <c r="HVU13" s="49"/>
      <c r="HWE13" s="49"/>
      <c r="HWO13" s="49"/>
      <c r="HWY13" s="49"/>
      <c r="HXI13" s="49"/>
      <c r="HXS13" s="49"/>
      <c r="HYC13" s="49"/>
      <c r="HYM13" s="49"/>
      <c r="HYW13" s="49"/>
      <c r="HZG13" s="49"/>
      <c r="HZQ13" s="49"/>
      <c r="IAA13" s="49"/>
      <c r="IAK13" s="49"/>
      <c r="IAU13" s="49"/>
      <c r="IBE13" s="49"/>
      <c r="IBO13" s="49"/>
      <c r="IBY13" s="49"/>
      <c r="ICI13" s="49"/>
      <c r="ICS13" s="49"/>
      <c r="IDC13" s="49"/>
      <c r="IDM13" s="49"/>
      <c r="IDW13" s="49"/>
      <c r="IEG13" s="49"/>
      <c r="IEQ13" s="49"/>
      <c r="IFA13" s="49"/>
      <c r="IFK13" s="49"/>
      <c r="IFU13" s="49"/>
      <c r="IGE13" s="49"/>
      <c r="IGO13" s="49"/>
      <c r="IGY13" s="49"/>
      <c r="IHI13" s="49"/>
      <c r="IHS13" s="49"/>
      <c r="IIC13" s="49"/>
      <c r="IIM13" s="49"/>
      <c r="IIW13" s="49"/>
      <c r="IJG13" s="49"/>
      <c r="IJQ13" s="49"/>
      <c r="IKA13" s="49"/>
      <c r="IKK13" s="49"/>
      <c r="IKU13" s="49"/>
      <c r="ILE13" s="49"/>
      <c r="ILO13" s="49"/>
      <c r="ILY13" s="49"/>
      <c r="IMI13" s="49"/>
      <c r="IMS13" s="49"/>
      <c r="INC13" s="49"/>
      <c r="INM13" s="49"/>
      <c r="INW13" s="49"/>
      <c r="IOG13" s="49"/>
      <c r="IOQ13" s="49"/>
      <c r="IPA13" s="49"/>
      <c r="IPK13" s="49"/>
      <c r="IPU13" s="49"/>
      <c r="IQE13" s="49"/>
      <c r="IQO13" s="49"/>
      <c r="IQY13" s="49"/>
      <c r="IRI13" s="49"/>
      <c r="IRS13" s="49"/>
      <c r="ISC13" s="49"/>
      <c r="ISM13" s="49"/>
      <c r="ISW13" s="49"/>
      <c r="ITG13" s="49"/>
      <c r="ITQ13" s="49"/>
      <c r="IUA13" s="49"/>
      <c r="IUK13" s="49"/>
      <c r="IUU13" s="49"/>
      <c r="IVE13" s="49"/>
      <c r="IVO13" s="49"/>
      <c r="IVY13" s="49"/>
      <c r="IWI13" s="49"/>
      <c r="IWS13" s="49"/>
      <c r="IXC13" s="49"/>
      <c r="IXM13" s="49"/>
      <c r="IXW13" s="49"/>
      <c r="IYG13" s="49"/>
      <c r="IYQ13" s="49"/>
      <c r="IZA13" s="49"/>
      <c r="IZK13" s="49"/>
      <c r="IZU13" s="49"/>
      <c r="JAE13" s="49"/>
      <c r="JAO13" s="49"/>
      <c r="JAY13" s="49"/>
      <c r="JBI13" s="49"/>
      <c r="JBS13" s="49"/>
      <c r="JCC13" s="49"/>
      <c r="JCM13" s="49"/>
      <c r="JCW13" s="49"/>
      <c r="JDG13" s="49"/>
      <c r="JDQ13" s="49"/>
      <c r="JEA13" s="49"/>
      <c r="JEK13" s="49"/>
      <c r="JEU13" s="49"/>
      <c r="JFE13" s="49"/>
      <c r="JFO13" s="49"/>
      <c r="JFY13" s="49"/>
      <c r="JGI13" s="49"/>
      <c r="JGS13" s="49"/>
      <c r="JHC13" s="49"/>
      <c r="JHM13" s="49"/>
      <c r="JHW13" s="49"/>
      <c r="JIG13" s="49"/>
      <c r="JIQ13" s="49"/>
      <c r="JJA13" s="49"/>
      <c r="JJK13" s="49"/>
      <c r="JJU13" s="49"/>
      <c r="JKE13" s="49"/>
      <c r="JKO13" s="49"/>
      <c r="JKY13" s="49"/>
      <c r="JLI13" s="49"/>
      <c r="JLS13" s="49"/>
      <c r="JMC13" s="49"/>
      <c r="JMM13" s="49"/>
      <c r="JMW13" s="49"/>
      <c r="JNG13" s="49"/>
      <c r="JNQ13" s="49"/>
      <c r="JOA13" s="49"/>
      <c r="JOK13" s="49"/>
      <c r="JOU13" s="49"/>
      <c r="JPE13" s="49"/>
      <c r="JPO13" s="49"/>
      <c r="JPY13" s="49"/>
      <c r="JQI13" s="49"/>
      <c r="JQS13" s="49"/>
      <c r="JRC13" s="49"/>
      <c r="JRM13" s="49"/>
      <c r="JRW13" s="49"/>
      <c r="JSG13" s="49"/>
      <c r="JSQ13" s="49"/>
      <c r="JTA13" s="49"/>
      <c r="JTK13" s="49"/>
      <c r="JTU13" s="49"/>
      <c r="JUE13" s="49"/>
      <c r="JUO13" s="49"/>
      <c r="JUY13" s="49"/>
      <c r="JVI13" s="49"/>
      <c r="JVS13" s="49"/>
      <c r="JWC13" s="49"/>
      <c r="JWM13" s="49"/>
      <c r="JWW13" s="49"/>
      <c r="JXG13" s="49"/>
      <c r="JXQ13" s="49"/>
      <c r="JYA13" s="49"/>
      <c r="JYK13" s="49"/>
      <c r="JYU13" s="49"/>
      <c r="JZE13" s="49"/>
      <c r="JZO13" s="49"/>
      <c r="JZY13" s="49"/>
      <c r="KAI13" s="49"/>
      <c r="KAS13" s="49"/>
      <c r="KBC13" s="49"/>
      <c r="KBM13" s="49"/>
      <c r="KBW13" s="49"/>
      <c r="KCG13" s="49"/>
      <c r="KCQ13" s="49"/>
      <c r="KDA13" s="49"/>
      <c r="KDK13" s="49"/>
      <c r="KDU13" s="49"/>
      <c r="KEE13" s="49"/>
      <c r="KEO13" s="49"/>
      <c r="KEY13" s="49"/>
      <c r="KFI13" s="49"/>
      <c r="KFS13" s="49"/>
      <c r="KGC13" s="49"/>
      <c r="KGM13" s="49"/>
      <c r="KGW13" s="49"/>
      <c r="KHG13" s="49"/>
      <c r="KHQ13" s="49"/>
      <c r="KIA13" s="49"/>
      <c r="KIK13" s="49"/>
      <c r="KIU13" s="49"/>
      <c r="KJE13" s="49"/>
      <c r="KJO13" s="49"/>
      <c r="KJY13" s="49"/>
      <c r="KKI13" s="49"/>
      <c r="KKS13" s="49"/>
      <c r="KLC13" s="49"/>
      <c r="KLM13" s="49"/>
      <c r="KLW13" s="49"/>
      <c r="KMG13" s="49"/>
      <c r="KMQ13" s="49"/>
      <c r="KNA13" s="49"/>
      <c r="KNK13" s="49"/>
      <c r="KNU13" s="49"/>
      <c r="KOE13" s="49"/>
      <c r="KOO13" s="49"/>
      <c r="KOY13" s="49"/>
      <c r="KPI13" s="49"/>
      <c r="KPS13" s="49"/>
      <c r="KQC13" s="49"/>
      <c r="KQM13" s="49"/>
      <c r="KQW13" s="49"/>
      <c r="KRG13" s="49"/>
      <c r="KRQ13" s="49"/>
      <c r="KSA13" s="49"/>
      <c r="KSK13" s="49"/>
      <c r="KSU13" s="49"/>
      <c r="KTE13" s="49"/>
      <c r="KTO13" s="49"/>
      <c r="KTY13" s="49"/>
      <c r="KUI13" s="49"/>
      <c r="KUS13" s="49"/>
      <c r="KVC13" s="49"/>
      <c r="KVM13" s="49"/>
      <c r="KVW13" s="49"/>
      <c r="KWG13" s="49"/>
      <c r="KWQ13" s="49"/>
      <c r="KXA13" s="49"/>
      <c r="KXK13" s="49"/>
      <c r="KXU13" s="49"/>
      <c r="KYE13" s="49"/>
      <c r="KYO13" s="49"/>
      <c r="KYY13" s="49"/>
      <c r="KZI13" s="49"/>
      <c r="KZS13" s="49"/>
      <c r="LAC13" s="49"/>
      <c r="LAM13" s="49"/>
      <c r="LAW13" s="49"/>
      <c r="LBG13" s="49"/>
      <c r="LBQ13" s="49"/>
      <c r="LCA13" s="49"/>
      <c r="LCK13" s="49"/>
      <c r="LCU13" s="49"/>
      <c r="LDE13" s="49"/>
      <c r="LDO13" s="49"/>
      <c r="LDY13" s="49"/>
      <c r="LEI13" s="49"/>
      <c r="LES13" s="49"/>
      <c r="LFC13" s="49"/>
      <c r="LFM13" s="49"/>
      <c r="LFW13" s="49"/>
      <c r="LGG13" s="49"/>
      <c r="LGQ13" s="49"/>
      <c r="LHA13" s="49"/>
      <c r="LHK13" s="49"/>
      <c r="LHU13" s="49"/>
      <c r="LIE13" s="49"/>
      <c r="LIO13" s="49"/>
      <c r="LIY13" s="49"/>
      <c r="LJI13" s="49"/>
      <c r="LJS13" s="49"/>
      <c r="LKC13" s="49"/>
      <c r="LKM13" s="49"/>
      <c r="LKW13" s="49"/>
      <c r="LLG13" s="49"/>
      <c r="LLQ13" s="49"/>
      <c r="LMA13" s="49"/>
      <c r="LMK13" s="49"/>
      <c r="LMU13" s="49"/>
      <c r="LNE13" s="49"/>
      <c r="LNO13" s="49"/>
      <c r="LNY13" s="49"/>
      <c r="LOI13" s="49"/>
      <c r="LOS13" s="49"/>
      <c r="LPC13" s="49"/>
      <c r="LPM13" s="49"/>
      <c r="LPW13" s="49"/>
      <c r="LQG13" s="49"/>
      <c r="LQQ13" s="49"/>
      <c r="LRA13" s="49"/>
      <c r="LRK13" s="49"/>
      <c r="LRU13" s="49"/>
      <c r="LSE13" s="49"/>
      <c r="LSO13" s="49"/>
      <c r="LSY13" s="49"/>
      <c r="LTI13" s="49"/>
      <c r="LTS13" s="49"/>
      <c r="LUC13" s="49"/>
      <c r="LUM13" s="49"/>
      <c r="LUW13" s="49"/>
      <c r="LVG13" s="49"/>
      <c r="LVQ13" s="49"/>
      <c r="LWA13" s="49"/>
      <c r="LWK13" s="49"/>
      <c r="LWU13" s="49"/>
      <c r="LXE13" s="49"/>
      <c r="LXO13" s="49"/>
      <c r="LXY13" s="49"/>
      <c r="LYI13" s="49"/>
      <c r="LYS13" s="49"/>
      <c r="LZC13" s="49"/>
      <c r="LZM13" s="49"/>
      <c r="LZW13" s="49"/>
      <c r="MAG13" s="49"/>
      <c r="MAQ13" s="49"/>
      <c r="MBA13" s="49"/>
      <c r="MBK13" s="49"/>
      <c r="MBU13" s="49"/>
      <c r="MCE13" s="49"/>
      <c r="MCO13" s="49"/>
      <c r="MCY13" s="49"/>
      <c r="MDI13" s="49"/>
      <c r="MDS13" s="49"/>
      <c r="MEC13" s="49"/>
      <c r="MEM13" s="49"/>
      <c r="MEW13" s="49"/>
      <c r="MFG13" s="49"/>
      <c r="MFQ13" s="49"/>
      <c r="MGA13" s="49"/>
      <c r="MGK13" s="49"/>
      <c r="MGU13" s="49"/>
      <c r="MHE13" s="49"/>
      <c r="MHO13" s="49"/>
      <c r="MHY13" s="49"/>
      <c r="MII13" s="49"/>
      <c r="MIS13" s="49"/>
      <c r="MJC13" s="49"/>
      <c r="MJM13" s="49"/>
      <c r="MJW13" s="49"/>
      <c r="MKG13" s="49"/>
      <c r="MKQ13" s="49"/>
      <c r="MLA13" s="49"/>
      <c r="MLK13" s="49"/>
      <c r="MLU13" s="49"/>
      <c r="MME13" s="49"/>
      <c r="MMO13" s="49"/>
      <c r="MMY13" s="49"/>
      <c r="MNI13" s="49"/>
      <c r="MNS13" s="49"/>
      <c r="MOC13" s="49"/>
      <c r="MOM13" s="49"/>
      <c r="MOW13" s="49"/>
      <c r="MPG13" s="49"/>
      <c r="MPQ13" s="49"/>
      <c r="MQA13" s="49"/>
      <c r="MQK13" s="49"/>
      <c r="MQU13" s="49"/>
      <c r="MRE13" s="49"/>
      <c r="MRO13" s="49"/>
      <c r="MRY13" s="49"/>
      <c r="MSI13" s="49"/>
      <c r="MSS13" s="49"/>
      <c r="MTC13" s="49"/>
      <c r="MTM13" s="49"/>
      <c r="MTW13" s="49"/>
      <c r="MUG13" s="49"/>
      <c r="MUQ13" s="49"/>
      <c r="MVA13" s="49"/>
      <c r="MVK13" s="49"/>
      <c r="MVU13" s="49"/>
      <c r="MWE13" s="49"/>
      <c r="MWO13" s="49"/>
      <c r="MWY13" s="49"/>
      <c r="MXI13" s="49"/>
      <c r="MXS13" s="49"/>
      <c r="MYC13" s="49"/>
      <c r="MYM13" s="49"/>
      <c r="MYW13" s="49"/>
      <c r="MZG13" s="49"/>
      <c r="MZQ13" s="49"/>
      <c r="NAA13" s="49"/>
      <c r="NAK13" s="49"/>
      <c r="NAU13" s="49"/>
      <c r="NBE13" s="49"/>
      <c r="NBO13" s="49"/>
      <c r="NBY13" s="49"/>
      <c r="NCI13" s="49"/>
      <c r="NCS13" s="49"/>
      <c r="NDC13" s="49"/>
      <c r="NDM13" s="49"/>
      <c r="NDW13" s="49"/>
      <c r="NEG13" s="49"/>
      <c r="NEQ13" s="49"/>
      <c r="NFA13" s="49"/>
      <c r="NFK13" s="49"/>
      <c r="NFU13" s="49"/>
      <c r="NGE13" s="49"/>
      <c r="NGO13" s="49"/>
      <c r="NGY13" s="49"/>
      <c r="NHI13" s="49"/>
      <c r="NHS13" s="49"/>
      <c r="NIC13" s="49"/>
      <c r="NIM13" s="49"/>
      <c r="NIW13" s="49"/>
      <c r="NJG13" s="49"/>
      <c r="NJQ13" s="49"/>
      <c r="NKA13" s="49"/>
      <c r="NKK13" s="49"/>
      <c r="NKU13" s="49"/>
      <c r="NLE13" s="49"/>
      <c r="NLO13" s="49"/>
      <c r="NLY13" s="49"/>
      <c r="NMI13" s="49"/>
      <c r="NMS13" s="49"/>
      <c r="NNC13" s="49"/>
      <c r="NNM13" s="49"/>
      <c r="NNW13" s="49"/>
      <c r="NOG13" s="49"/>
      <c r="NOQ13" s="49"/>
      <c r="NPA13" s="49"/>
      <c r="NPK13" s="49"/>
      <c r="NPU13" s="49"/>
      <c r="NQE13" s="49"/>
      <c r="NQO13" s="49"/>
      <c r="NQY13" s="49"/>
      <c r="NRI13" s="49"/>
      <c r="NRS13" s="49"/>
      <c r="NSC13" s="49"/>
      <c r="NSM13" s="49"/>
      <c r="NSW13" s="49"/>
      <c r="NTG13" s="49"/>
      <c r="NTQ13" s="49"/>
      <c r="NUA13" s="49"/>
      <c r="NUK13" s="49"/>
      <c r="NUU13" s="49"/>
      <c r="NVE13" s="49"/>
      <c r="NVO13" s="49"/>
      <c r="NVY13" s="49"/>
      <c r="NWI13" s="49"/>
      <c r="NWS13" s="49"/>
      <c r="NXC13" s="49"/>
      <c r="NXM13" s="49"/>
      <c r="NXW13" s="49"/>
      <c r="NYG13" s="49"/>
      <c r="NYQ13" s="49"/>
      <c r="NZA13" s="49"/>
      <c r="NZK13" s="49"/>
      <c r="NZU13" s="49"/>
      <c r="OAE13" s="49"/>
      <c r="OAO13" s="49"/>
      <c r="OAY13" s="49"/>
      <c r="OBI13" s="49"/>
      <c r="OBS13" s="49"/>
      <c r="OCC13" s="49"/>
      <c r="OCM13" s="49"/>
      <c r="OCW13" s="49"/>
      <c r="ODG13" s="49"/>
      <c r="ODQ13" s="49"/>
      <c r="OEA13" s="49"/>
      <c r="OEK13" s="49"/>
      <c r="OEU13" s="49"/>
      <c r="OFE13" s="49"/>
      <c r="OFO13" s="49"/>
      <c r="OFY13" s="49"/>
      <c r="OGI13" s="49"/>
      <c r="OGS13" s="49"/>
      <c r="OHC13" s="49"/>
      <c r="OHM13" s="49"/>
      <c r="OHW13" s="49"/>
      <c r="OIG13" s="49"/>
      <c r="OIQ13" s="49"/>
      <c r="OJA13" s="49"/>
      <c r="OJK13" s="49"/>
      <c r="OJU13" s="49"/>
      <c r="OKE13" s="49"/>
      <c r="OKO13" s="49"/>
      <c r="OKY13" s="49"/>
      <c r="OLI13" s="49"/>
      <c r="OLS13" s="49"/>
      <c r="OMC13" s="49"/>
      <c r="OMM13" s="49"/>
      <c r="OMW13" s="49"/>
      <c r="ONG13" s="49"/>
      <c r="ONQ13" s="49"/>
      <c r="OOA13" s="49"/>
      <c r="OOK13" s="49"/>
      <c r="OOU13" s="49"/>
      <c r="OPE13" s="49"/>
      <c r="OPO13" s="49"/>
      <c r="OPY13" s="49"/>
      <c r="OQI13" s="49"/>
      <c r="OQS13" s="49"/>
      <c r="ORC13" s="49"/>
      <c r="ORM13" s="49"/>
      <c r="ORW13" s="49"/>
      <c r="OSG13" s="49"/>
      <c r="OSQ13" s="49"/>
      <c r="OTA13" s="49"/>
      <c r="OTK13" s="49"/>
      <c r="OTU13" s="49"/>
      <c r="OUE13" s="49"/>
      <c r="OUO13" s="49"/>
      <c r="OUY13" s="49"/>
      <c r="OVI13" s="49"/>
      <c r="OVS13" s="49"/>
      <c r="OWC13" s="49"/>
      <c r="OWM13" s="49"/>
      <c r="OWW13" s="49"/>
      <c r="OXG13" s="49"/>
      <c r="OXQ13" s="49"/>
      <c r="OYA13" s="49"/>
      <c r="OYK13" s="49"/>
      <c r="OYU13" s="49"/>
      <c r="OZE13" s="49"/>
      <c r="OZO13" s="49"/>
      <c r="OZY13" s="49"/>
      <c r="PAI13" s="49"/>
      <c r="PAS13" s="49"/>
      <c r="PBC13" s="49"/>
      <c r="PBM13" s="49"/>
      <c r="PBW13" s="49"/>
      <c r="PCG13" s="49"/>
      <c r="PCQ13" s="49"/>
      <c r="PDA13" s="49"/>
      <c r="PDK13" s="49"/>
      <c r="PDU13" s="49"/>
      <c r="PEE13" s="49"/>
      <c r="PEO13" s="49"/>
      <c r="PEY13" s="49"/>
      <c r="PFI13" s="49"/>
      <c r="PFS13" s="49"/>
      <c r="PGC13" s="49"/>
      <c r="PGM13" s="49"/>
      <c r="PGW13" s="49"/>
      <c r="PHG13" s="49"/>
      <c r="PHQ13" s="49"/>
      <c r="PIA13" s="49"/>
      <c r="PIK13" s="49"/>
      <c r="PIU13" s="49"/>
      <c r="PJE13" s="49"/>
      <c r="PJO13" s="49"/>
      <c r="PJY13" s="49"/>
      <c r="PKI13" s="49"/>
      <c r="PKS13" s="49"/>
      <c r="PLC13" s="49"/>
      <c r="PLM13" s="49"/>
      <c r="PLW13" s="49"/>
      <c r="PMG13" s="49"/>
      <c r="PMQ13" s="49"/>
      <c r="PNA13" s="49"/>
      <c r="PNK13" s="49"/>
      <c r="PNU13" s="49"/>
      <c r="POE13" s="49"/>
      <c r="POO13" s="49"/>
      <c r="POY13" s="49"/>
      <c r="PPI13" s="49"/>
      <c r="PPS13" s="49"/>
      <c r="PQC13" s="49"/>
      <c r="PQM13" s="49"/>
      <c r="PQW13" s="49"/>
      <c r="PRG13" s="49"/>
      <c r="PRQ13" s="49"/>
      <c r="PSA13" s="49"/>
      <c r="PSK13" s="49"/>
      <c r="PSU13" s="49"/>
      <c r="PTE13" s="49"/>
      <c r="PTO13" s="49"/>
      <c r="PTY13" s="49"/>
      <c r="PUI13" s="49"/>
      <c r="PUS13" s="49"/>
      <c r="PVC13" s="49"/>
      <c r="PVM13" s="49"/>
      <c r="PVW13" s="49"/>
      <c r="PWG13" s="49"/>
      <c r="PWQ13" s="49"/>
      <c r="PXA13" s="49"/>
      <c r="PXK13" s="49"/>
      <c r="PXU13" s="49"/>
      <c r="PYE13" s="49"/>
      <c r="PYO13" s="49"/>
      <c r="PYY13" s="49"/>
      <c r="PZI13" s="49"/>
      <c r="PZS13" s="49"/>
      <c r="QAC13" s="49"/>
      <c r="QAM13" s="49"/>
      <c r="QAW13" s="49"/>
      <c r="QBG13" s="49"/>
      <c r="QBQ13" s="49"/>
      <c r="QCA13" s="49"/>
      <c r="QCK13" s="49"/>
      <c r="QCU13" s="49"/>
      <c r="QDE13" s="49"/>
      <c r="QDO13" s="49"/>
      <c r="QDY13" s="49"/>
      <c r="QEI13" s="49"/>
      <c r="QES13" s="49"/>
      <c r="QFC13" s="49"/>
      <c r="QFM13" s="49"/>
      <c r="QFW13" s="49"/>
      <c r="QGG13" s="49"/>
      <c r="QGQ13" s="49"/>
      <c r="QHA13" s="49"/>
      <c r="QHK13" s="49"/>
      <c r="QHU13" s="49"/>
      <c r="QIE13" s="49"/>
      <c r="QIO13" s="49"/>
      <c r="QIY13" s="49"/>
      <c r="QJI13" s="49"/>
      <c r="QJS13" s="49"/>
      <c r="QKC13" s="49"/>
      <c r="QKM13" s="49"/>
      <c r="QKW13" s="49"/>
      <c r="QLG13" s="49"/>
      <c r="QLQ13" s="49"/>
      <c r="QMA13" s="49"/>
      <c r="QMK13" s="49"/>
      <c r="QMU13" s="49"/>
      <c r="QNE13" s="49"/>
      <c r="QNO13" s="49"/>
      <c r="QNY13" s="49"/>
      <c r="QOI13" s="49"/>
      <c r="QOS13" s="49"/>
      <c r="QPC13" s="49"/>
      <c r="QPM13" s="49"/>
      <c r="QPW13" s="49"/>
      <c r="QQG13" s="49"/>
      <c r="QQQ13" s="49"/>
      <c r="QRA13" s="49"/>
      <c r="QRK13" s="49"/>
      <c r="QRU13" s="49"/>
      <c r="QSE13" s="49"/>
      <c r="QSO13" s="49"/>
      <c r="QSY13" s="49"/>
      <c r="QTI13" s="49"/>
      <c r="QTS13" s="49"/>
      <c r="QUC13" s="49"/>
      <c r="QUM13" s="49"/>
      <c r="QUW13" s="49"/>
      <c r="QVG13" s="49"/>
      <c r="QVQ13" s="49"/>
      <c r="QWA13" s="49"/>
      <c r="QWK13" s="49"/>
      <c r="QWU13" s="49"/>
      <c r="QXE13" s="49"/>
      <c r="QXO13" s="49"/>
      <c r="QXY13" s="49"/>
      <c r="QYI13" s="49"/>
      <c r="QYS13" s="49"/>
      <c r="QZC13" s="49"/>
      <c r="QZM13" s="49"/>
      <c r="QZW13" s="49"/>
      <c r="RAG13" s="49"/>
      <c r="RAQ13" s="49"/>
      <c r="RBA13" s="49"/>
      <c r="RBK13" s="49"/>
      <c r="RBU13" s="49"/>
      <c r="RCE13" s="49"/>
      <c r="RCO13" s="49"/>
      <c r="RCY13" s="49"/>
      <c r="RDI13" s="49"/>
      <c r="RDS13" s="49"/>
      <c r="REC13" s="49"/>
      <c r="REM13" s="49"/>
      <c r="REW13" s="49"/>
      <c r="RFG13" s="49"/>
      <c r="RFQ13" s="49"/>
      <c r="RGA13" s="49"/>
      <c r="RGK13" s="49"/>
      <c r="RGU13" s="49"/>
      <c r="RHE13" s="49"/>
      <c r="RHO13" s="49"/>
      <c r="RHY13" s="49"/>
      <c r="RII13" s="49"/>
      <c r="RIS13" s="49"/>
      <c r="RJC13" s="49"/>
      <c r="RJM13" s="49"/>
      <c r="RJW13" s="49"/>
      <c r="RKG13" s="49"/>
      <c r="RKQ13" s="49"/>
      <c r="RLA13" s="49"/>
      <c r="RLK13" s="49"/>
      <c r="RLU13" s="49"/>
      <c r="RME13" s="49"/>
      <c r="RMO13" s="49"/>
      <c r="RMY13" s="49"/>
      <c r="RNI13" s="49"/>
      <c r="RNS13" s="49"/>
      <c r="ROC13" s="49"/>
      <c r="ROM13" s="49"/>
      <c r="ROW13" s="49"/>
      <c r="RPG13" s="49"/>
      <c r="RPQ13" s="49"/>
      <c r="RQA13" s="49"/>
      <c r="RQK13" s="49"/>
      <c r="RQU13" s="49"/>
      <c r="RRE13" s="49"/>
      <c r="RRO13" s="49"/>
      <c r="RRY13" s="49"/>
      <c r="RSI13" s="49"/>
      <c r="RSS13" s="49"/>
      <c r="RTC13" s="49"/>
      <c r="RTM13" s="49"/>
      <c r="RTW13" s="49"/>
      <c r="RUG13" s="49"/>
      <c r="RUQ13" s="49"/>
      <c r="RVA13" s="49"/>
      <c r="RVK13" s="49"/>
      <c r="RVU13" s="49"/>
      <c r="RWE13" s="49"/>
      <c r="RWO13" s="49"/>
      <c r="RWY13" s="49"/>
      <c r="RXI13" s="49"/>
      <c r="RXS13" s="49"/>
      <c r="RYC13" s="49"/>
      <c r="RYM13" s="49"/>
      <c r="RYW13" s="49"/>
      <c r="RZG13" s="49"/>
      <c r="RZQ13" s="49"/>
      <c r="SAA13" s="49"/>
      <c r="SAK13" s="49"/>
      <c r="SAU13" s="49"/>
      <c r="SBE13" s="49"/>
      <c r="SBO13" s="49"/>
      <c r="SBY13" s="49"/>
      <c r="SCI13" s="49"/>
      <c r="SCS13" s="49"/>
      <c r="SDC13" s="49"/>
      <c r="SDM13" s="49"/>
      <c r="SDW13" s="49"/>
      <c r="SEG13" s="49"/>
      <c r="SEQ13" s="49"/>
      <c r="SFA13" s="49"/>
      <c r="SFK13" s="49"/>
      <c r="SFU13" s="49"/>
      <c r="SGE13" s="49"/>
      <c r="SGO13" s="49"/>
      <c r="SGY13" s="49"/>
      <c r="SHI13" s="49"/>
      <c r="SHS13" s="49"/>
      <c r="SIC13" s="49"/>
      <c r="SIM13" s="49"/>
      <c r="SIW13" s="49"/>
      <c r="SJG13" s="49"/>
      <c r="SJQ13" s="49"/>
      <c r="SKA13" s="49"/>
      <c r="SKK13" s="49"/>
      <c r="SKU13" s="49"/>
      <c r="SLE13" s="49"/>
      <c r="SLO13" s="49"/>
      <c r="SLY13" s="49"/>
      <c r="SMI13" s="49"/>
      <c r="SMS13" s="49"/>
      <c r="SNC13" s="49"/>
      <c r="SNM13" s="49"/>
      <c r="SNW13" s="49"/>
      <c r="SOG13" s="49"/>
      <c r="SOQ13" s="49"/>
      <c r="SPA13" s="49"/>
      <c r="SPK13" s="49"/>
      <c r="SPU13" s="49"/>
      <c r="SQE13" s="49"/>
      <c r="SQO13" s="49"/>
      <c r="SQY13" s="49"/>
      <c r="SRI13" s="49"/>
      <c r="SRS13" s="49"/>
      <c r="SSC13" s="49"/>
      <c r="SSM13" s="49"/>
      <c r="SSW13" s="49"/>
      <c r="STG13" s="49"/>
      <c r="STQ13" s="49"/>
      <c r="SUA13" s="49"/>
      <c r="SUK13" s="49"/>
      <c r="SUU13" s="49"/>
      <c r="SVE13" s="49"/>
      <c r="SVO13" s="49"/>
      <c r="SVY13" s="49"/>
      <c r="SWI13" s="49"/>
      <c r="SWS13" s="49"/>
      <c r="SXC13" s="49"/>
      <c r="SXM13" s="49"/>
      <c r="SXW13" s="49"/>
      <c r="SYG13" s="49"/>
      <c r="SYQ13" s="49"/>
      <c r="SZA13" s="49"/>
      <c r="SZK13" s="49"/>
      <c r="SZU13" s="49"/>
      <c r="TAE13" s="49"/>
      <c r="TAO13" s="49"/>
      <c r="TAY13" s="49"/>
      <c r="TBI13" s="49"/>
      <c r="TBS13" s="49"/>
      <c r="TCC13" s="49"/>
      <c r="TCM13" s="49"/>
      <c r="TCW13" s="49"/>
      <c r="TDG13" s="49"/>
      <c r="TDQ13" s="49"/>
      <c r="TEA13" s="49"/>
      <c r="TEK13" s="49"/>
      <c r="TEU13" s="49"/>
      <c r="TFE13" s="49"/>
      <c r="TFO13" s="49"/>
      <c r="TFY13" s="49"/>
      <c r="TGI13" s="49"/>
      <c r="TGS13" s="49"/>
      <c r="THC13" s="49"/>
      <c r="THM13" s="49"/>
      <c r="THW13" s="49"/>
      <c r="TIG13" s="49"/>
      <c r="TIQ13" s="49"/>
      <c r="TJA13" s="49"/>
      <c r="TJK13" s="49"/>
      <c r="TJU13" s="49"/>
      <c r="TKE13" s="49"/>
      <c r="TKO13" s="49"/>
      <c r="TKY13" s="49"/>
      <c r="TLI13" s="49"/>
      <c r="TLS13" s="49"/>
      <c r="TMC13" s="49"/>
      <c r="TMM13" s="49"/>
      <c r="TMW13" s="49"/>
      <c r="TNG13" s="49"/>
      <c r="TNQ13" s="49"/>
      <c r="TOA13" s="49"/>
      <c r="TOK13" s="49"/>
      <c r="TOU13" s="49"/>
      <c r="TPE13" s="49"/>
      <c r="TPO13" s="49"/>
      <c r="TPY13" s="49"/>
      <c r="TQI13" s="49"/>
      <c r="TQS13" s="49"/>
      <c r="TRC13" s="49"/>
      <c r="TRM13" s="49"/>
      <c r="TRW13" s="49"/>
      <c r="TSG13" s="49"/>
      <c r="TSQ13" s="49"/>
      <c r="TTA13" s="49"/>
      <c r="TTK13" s="49"/>
      <c r="TTU13" s="49"/>
      <c r="TUE13" s="49"/>
      <c r="TUO13" s="49"/>
      <c r="TUY13" s="49"/>
      <c r="TVI13" s="49"/>
      <c r="TVS13" s="49"/>
      <c r="TWC13" s="49"/>
      <c r="TWM13" s="49"/>
      <c r="TWW13" s="49"/>
      <c r="TXG13" s="49"/>
      <c r="TXQ13" s="49"/>
      <c r="TYA13" s="49"/>
      <c r="TYK13" s="49"/>
      <c r="TYU13" s="49"/>
      <c r="TZE13" s="49"/>
      <c r="TZO13" s="49"/>
      <c r="TZY13" s="49"/>
      <c r="UAI13" s="49"/>
      <c r="UAS13" s="49"/>
      <c r="UBC13" s="49"/>
      <c r="UBM13" s="49"/>
      <c r="UBW13" s="49"/>
      <c r="UCG13" s="49"/>
      <c r="UCQ13" s="49"/>
      <c r="UDA13" s="49"/>
      <c r="UDK13" s="49"/>
      <c r="UDU13" s="49"/>
      <c r="UEE13" s="49"/>
      <c r="UEO13" s="49"/>
      <c r="UEY13" s="49"/>
      <c r="UFI13" s="49"/>
      <c r="UFS13" s="49"/>
      <c r="UGC13" s="49"/>
      <c r="UGM13" s="49"/>
      <c r="UGW13" s="49"/>
      <c r="UHG13" s="49"/>
      <c r="UHQ13" s="49"/>
      <c r="UIA13" s="49"/>
      <c r="UIK13" s="49"/>
      <c r="UIU13" s="49"/>
      <c r="UJE13" s="49"/>
      <c r="UJO13" s="49"/>
      <c r="UJY13" s="49"/>
      <c r="UKI13" s="49"/>
      <c r="UKS13" s="49"/>
      <c r="ULC13" s="49"/>
      <c r="ULM13" s="49"/>
      <c r="ULW13" s="49"/>
      <c r="UMG13" s="49"/>
      <c r="UMQ13" s="49"/>
      <c r="UNA13" s="49"/>
      <c r="UNK13" s="49"/>
      <c r="UNU13" s="49"/>
      <c r="UOE13" s="49"/>
      <c r="UOO13" s="49"/>
      <c r="UOY13" s="49"/>
      <c r="UPI13" s="49"/>
      <c r="UPS13" s="49"/>
      <c r="UQC13" s="49"/>
      <c r="UQM13" s="49"/>
      <c r="UQW13" s="49"/>
      <c r="URG13" s="49"/>
      <c r="URQ13" s="49"/>
      <c r="USA13" s="49"/>
      <c r="USK13" s="49"/>
      <c r="USU13" s="49"/>
      <c r="UTE13" s="49"/>
      <c r="UTO13" s="49"/>
      <c r="UTY13" s="49"/>
      <c r="UUI13" s="49"/>
      <c r="UUS13" s="49"/>
      <c r="UVC13" s="49"/>
      <c r="UVM13" s="49"/>
      <c r="UVW13" s="49"/>
      <c r="UWG13" s="49"/>
      <c r="UWQ13" s="49"/>
      <c r="UXA13" s="49"/>
      <c r="UXK13" s="49"/>
      <c r="UXU13" s="49"/>
      <c r="UYE13" s="49"/>
      <c r="UYO13" s="49"/>
      <c r="UYY13" s="49"/>
      <c r="UZI13" s="49"/>
      <c r="UZS13" s="49"/>
      <c r="VAC13" s="49"/>
      <c r="VAM13" s="49"/>
      <c r="VAW13" s="49"/>
      <c r="VBG13" s="49"/>
      <c r="VBQ13" s="49"/>
      <c r="VCA13" s="49"/>
      <c r="VCK13" s="49"/>
      <c r="VCU13" s="49"/>
      <c r="VDE13" s="49"/>
      <c r="VDO13" s="49"/>
      <c r="VDY13" s="49"/>
      <c r="VEI13" s="49"/>
      <c r="VES13" s="49"/>
      <c r="VFC13" s="49"/>
      <c r="VFM13" s="49"/>
      <c r="VFW13" s="49"/>
      <c r="VGG13" s="49"/>
      <c r="VGQ13" s="49"/>
      <c r="VHA13" s="49"/>
      <c r="VHK13" s="49"/>
      <c r="VHU13" s="49"/>
      <c r="VIE13" s="49"/>
      <c r="VIO13" s="49"/>
      <c r="VIY13" s="49"/>
      <c r="VJI13" s="49"/>
      <c r="VJS13" s="49"/>
      <c r="VKC13" s="49"/>
      <c r="VKM13" s="49"/>
      <c r="VKW13" s="49"/>
      <c r="VLG13" s="49"/>
      <c r="VLQ13" s="49"/>
      <c r="VMA13" s="49"/>
      <c r="VMK13" s="49"/>
      <c r="VMU13" s="49"/>
      <c r="VNE13" s="49"/>
      <c r="VNO13" s="49"/>
      <c r="VNY13" s="49"/>
      <c r="VOI13" s="49"/>
      <c r="VOS13" s="49"/>
      <c r="VPC13" s="49"/>
      <c r="VPM13" s="49"/>
      <c r="VPW13" s="49"/>
      <c r="VQG13" s="49"/>
      <c r="VQQ13" s="49"/>
      <c r="VRA13" s="49"/>
      <c r="VRK13" s="49"/>
      <c r="VRU13" s="49"/>
      <c r="VSE13" s="49"/>
      <c r="VSO13" s="49"/>
      <c r="VSY13" s="49"/>
      <c r="VTI13" s="49"/>
      <c r="VTS13" s="49"/>
      <c r="VUC13" s="49"/>
      <c r="VUM13" s="49"/>
      <c r="VUW13" s="49"/>
      <c r="VVG13" s="49"/>
      <c r="VVQ13" s="49"/>
      <c r="VWA13" s="49"/>
      <c r="VWK13" s="49"/>
      <c r="VWU13" s="49"/>
      <c r="VXE13" s="49"/>
      <c r="VXO13" s="49"/>
      <c r="VXY13" s="49"/>
      <c r="VYI13" s="49"/>
      <c r="VYS13" s="49"/>
      <c r="VZC13" s="49"/>
      <c r="VZM13" s="49"/>
      <c r="VZW13" s="49"/>
      <c r="WAG13" s="49"/>
      <c r="WAQ13" s="49"/>
      <c r="WBA13" s="49"/>
      <c r="WBK13" s="49"/>
      <c r="WBU13" s="49"/>
      <c r="WCE13" s="49"/>
      <c r="WCO13" s="49"/>
      <c r="WCY13" s="49"/>
      <c r="WDI13" s="49"/>
      <c r="WDS13" s="49"/>
      <c r="WEC13" s="49"/>
      <c r="WEM13" s="49"/>
      <c r="WEW13" s="49"/>
      <c r="WFG13" s="49"/>
      <c r="WFQ13" s="49"/>
      <c r="WGA13" s="49"/>
      <c r="WGK13" s="49"/>
      <c r="WGU13" s="49"/>
      <c r="WHE13" s="49"/>
      <c r="WHO13" s="49"/>
      <c r="WHY13" s="49"/>
      <c r="WII13" s="49"/>
      <c r="WIS13" s="49"/>
      <c r="WJC13" s="49"/>
      <c r="WJM13" s="49"/>
      <c r="WJW13" s="49"/>
      <c r="WKG13" s="49"/>
      <c r="WKQ13" s="49"/>
      <c r="WLA13" s="49"/>
      <c r="WLK13" s="49"/>
      <c r="WLU13" s="49"/>
      <c r="WME13" s="49"/>
      <c r="WMO13" s="49"/>
      <c r="WMY13" s="49"/>
      <c r="WNI13" s="49"/>
      <c r="WNS13" s="49"/>
      <c r="WOC13" s="49"/>
      <c r="WOM13" s="49"/>
      <c r="WOW13" s="49"/>
      <c r="WPG13" s="49"/>
      <c r="WPQ13" s="49"/>
      <c r="WQA13" s="49"/>
      <c r="WQK13" s="49"/>
      <c r="WQU13" s="49"/>
      <c r="WRE13" s="49"/>
      <c r="WRO13" s="49"/>
      <c r="WRY13" s="49"/>
      <c r="WSI13" s="49"/>
      <c r="WSS13" s="49"/>
      <c r="WTC13" s="49"/>
      <c r="WTM13" s="49"/>
      <c r="WTW13" s="49"/>
      <c r="WUG13" s="49"/>
      <c r="WUQ13" s="49"/>
      <c r="WVA13" s="49"/>
      <c r="WVK13" s="49"/>
      <c r="WVU13" s="49"/>
      <c r="WWE13" s="49"/>
      <c r="WWO13" s="49"/>
      <c r="WWY13" s="49"/>
      <c r="WXI13" s="49"/>
      <c r="WXS13" s="49"/>
      <c r="WYC13" s="49"/>
      <c r="WYM13" s="49"/>
      <c r="WYW13" s="49"/>
      <c r="WZG13" s="49"/>
      <c r="WZQ13" s="49"/>
      <c r="XAA13" s="49"/>
      <c r="XAK13" s="49"/>
      <c r="XAU13" s="49"/>
      <c r="XBE13" s="49"/>
      <c r="XBO13" s="49"/>
      <c r="XBY13" s="49"/>
      <c r="XCI13" s="49"/>
      <c r="XCS13" s="49"/>
      <c r="XDC13" s="49"/>
      <c r="XDM13" s="49"/>
      <c r="XDW13" s="49"/>
      <c r="XEG13" s="49"/>
      <c r="XEQ13" s="49"/>
      <c r="XFA13" s="49"/>
    </row>
    <row r="14" spans="1:1021 1030:2041 2050:3071 3080:4091 4100:6141 6150:7161 7170:8191 8200:9211 9220:11261 11270:12281 12290:13311 13320:14331 14340:16381" s="59" customFormat="1" x14ac:dyDescent="0.35">
      <c r="A14" s="49" t="s">
        <v>77</v>
      </c>
      <c r="B14" s="59">
        <v>4.0999999999999996</v>
      </c>
      <c r="C14" s="59">
        <v>2.7</v>
      </c>
      <c r="D14" s="59">
        <v>6.2</v>
      </c>
      <c r="E14" s="59">
        <v>14.3</v>
      </c>
      <c r="F14" s="59">
        <v>11.7</v>
      </c>
      <c r="G14" s="59">
        <v>17.399999999999999</v>
      </c>
      <c r="H14" s="59">
        <v>28.3</v>
      </c>
      <c r="I14" s="59">
        <v>24.8</v>
      </c>
      <c r="J14" s="59">
        <v>32.1</v>
      </c>
      <c r="K14" s="68">
        <v>10.3</v>
      </c>
      <c r="L14" s="59">
        <v>8.1999999999999993</v>
      </c>
      <c r="M14" s="59">
        <v>13</v>
      </c>
      <c r="N14" s="59">
        <v>41.4</v>
      </c>
      <c r="O14" s="59">
        <v>37.5</v>
      </c>
      <c r="P14" s="59">
        <v>45.3</v>
      </c>
      <c r="Q14" s="59">
        <v>21.9</v>
      </c>
      <c r="R14" s="59">
        <v>18.7</v>
      </c>
      <c r="S14" s="59">
        <v>25.4</v>
      </c>
      <c r="U14" s="63"/>
      <c r="AE14" s="49"/>
      <c r="AO14" s="49"/>
      <c r="AY14" s="49"/>
      <c r="BI14" s="49"/>
      <c r="BS14" s="49"/>
      <c r="CC14" s="49"/>
      <c r="CM14" s="49"/>
      <c r="CW14" s="49"/>
      <c r="DG14" s="49"/>
      <c r="DQ14" s="49"/>
      <c r="EA14" s="49"/>
      <c r="EK14" s="49"/>
      <c r="EU14" s="49"/>
      <c r="FE14" s="49"/>
      <c r="FO14" s="49"/>
      <c r="FY14" s="49"/>
      <c r="GI14" s="49"/>
      <c r="GS14" s="49"/>
      <c r="HC14" s="49"/>
      <c r="HM14" s="49"/>
      <c r="HW14" s="49"/>
      <c r="IG14" s="49"/>
      <c r="IQ14" s="49"/>
      <c r="JA14" s="49"/>
      <c r="JK14" s="49"/>
      <c r="JU14" s="49"/>
      <c r="KE14" s="49"/>
      <c r="KO14" s="49"/>
      <c r="KY14" s="49"/>
      <c r="LI14" s="49"/>
      <c r="LS14" s="49"/>
      <c r="MC14" s="49"/>
      <c r="MM14" s="49"/>
      <c r="MW14" s="49"/>
      <c r="NG14" s="49"/>
      <c r="NQ14" s="49"/>
      <c r="OA14" s="49"/>
      <c r="OK14" s="49"/>
      <c r="OU14" s="49"/>
      <c r="PE14" s="49"/>
      <c r="PO14" s="49"/>
      <c r="PY14" s="49"/>
      <c r="QI14" s="49"/>
      <c r="QS14" s="49"/>
      <c r="RC14" s="49"/>
      <c r="RM14" s="49"/>
      <c r="RW14" s="49"/>
      <c r="SG14" s="49"/>
      <c r="SQ14" s="49"/>
      <c r="TA14" s="49"/>
      <c r="TK14" s="49"/>
      <c r="TU14" s="49"/>
      <c r="UE14" s="49"/>
      <c r="UO14" s="49"/>
      <c r="UY14" s="49"/>
      <c r="VI14" s="49"/>
      <c r="VS14" s="49"/>
      <c r="WC14" s="49"/>
      <c r="WM14" s="49"/>
      <c r="WW14" s="49"/>
      <c r="XG14" s="49"/>
      <c r="XQ14" s="49"/>
      <c r="YA14" s="49"/>
      <c r="YK14" s="49"/>
      <c r="YU14" s="49"/>
      <c r="ZE14" s="49"/>
      <c r="ZO14" s="49"/>
      <c r="ZY14" s="49"/>
      <c r="AAI14" s="49"/>
      <c r="AAS14" s="49"/>
      <c r="ABC14" s="49"/>
      <c r="ABM14" s="49"/>
      <c r="ABW14" s="49"/>
      <c r="ACG14" s="49"/>
      <c r="ACQ14" s="49"/>
      <c r="ADA14" s="49"/>
      <c r="ADK14" s="49"/>
      <c r="ADU14" s="49"/>
      <c r="AEE14" s="49"/>
      <c r="AEO14" s="49"/>
      <c r="AEY14" s="49"/>
      <c r="AFI14" s="49"/>
      <c r="AFS14" s="49"/>
      <c r="AGC14" s="49"/>
      <c r="AGM14" s="49"/>
      <c r="AGW14" s="49"/>
      <c r="AHG14" s="49"/>
      <c r="AHQ14" s="49"/>
      <c r="AIA14" s="49"/>
      <c r="AIK14" s="49"/>
      <c r="AIU14" s="49"/>
      <c r="AJE14" s="49"/>
      <c r="AJO14" s="49"/>
      <c r="AJY14" s="49"/>
      <c r="AKI14" s="49"/>
      <c r="AKS14" s="49"/>
      <c r="ALC14" s="49"/>
      <c r="ALM14" s="49"/>
      <c r="ALW14" s="49"/>
      <c r="AMG14" s="49"/>
      <c r="AMQ14" s="49"/>
      <c r="ANA14" s="49"/>
      <c r="ANK14" s="49"/>
      <c r="ANU14" s="49"/>
      <c r="AOE14" s="49"/>
      <c r="AOO14" s="49"/>
      <c r="AOY14" s="49"/>
      <c r="API14" s="49"/>
      <c r="APS14" s="49"/>
      <c r="AQC14" s="49"/>
      <c r="AQM14" s="49"/>
      <c r="AQW14" s="49"/>
      <c r="ARG14" s="49"/>
      <c r="ARQ14" s="49"/>
      <c r="ASA14" s="49"/>
      <c r="ASK14" s="49"/>
      <c r="ASU14" s="49"/>
      <c r="ATE14" s="49"/>
      <c r="ATO14" s="49"/>
      <c r="ATY14" s="49"/>
      <c r="AUI14" s="49"/>
      <c r="AUS14" s="49"/>
      <c r="AVC14" s="49"/>
      <c r="AVM14" s="49"/>
      <c r="AVW14" s="49"/>
      <c r="AWG14" s="49"/>
      <c r="AWQ14" s="49"/>
      <c r="AXA14" s="49"/>
      <c r="AXK14" s="49"/>
      <c r="AXU14" s="49"/>
      <c r="AYE14" s="49"/>
      <c r="AYO14" s="49"/>
      <c r="AYY14" s="49"/>
      <c r="AZI14" s="49"/>
      <c r="AZS14" s="49"/>
      <c r="BAC14" s="49"/>
      <c r="BAM14" s="49"/>
      <c r="BAW14" s="49"/>
      <c r="BBG14" s="49"/>
      <c r="BBQ14" s="49"/>
      <c r="BCA14" s="49"/>
      <c r="BCK14" s="49"/>
      <c r="BCU14" s="49"/>
      <c r="BDE14" s="49"/>
      <c r="BDO14" s="49"/>
      <c r="BDY14" s="49"/>
      <c r="BEI14" s="49"/>
      <c r="BES14" s="49"/>
      <c r="BFC14" s="49"/>
      <c r="BFM14" s="49"/>
      <c r="BFW14" s="49"/>
      <c r="BGG14" s="49"/>
      <c r="BGQ14" s="49"/>
      <c r="BHA14" s="49"/>
      <c r="BHK14" s="49"/>
      <c r="BHU14" s="49"/>
      <c r="BIE14" s="49"/>
      <c r="BIO14" s="49"/>
      <c r="BIY14" s="49"/>
      <c r="BJI14" s="49"/>
      <c r="BJS14" s="49"/>
      <c r="BKC14" s="49"/>
      <c r="BKM14" s="49"/>
      <c r="BKW14" s="49"/>
      <c r="BLG14" s="49"/>
      <c r="BLQ14" s="49"/>
      <c r="BMA14" s="49"/>
      <c r="BMK14" s="49"/>
      <c r="BMU14" s="49"/>
      <c r="BNE14" s="49"/>
      <c r="BNO14" s="49"/>
      <c r="BNY14" s="49"/>
      <c r="BOI14" s="49"/>
      <c r="BOS14" s="49"/>
      <c r="BPC14" s="49"/>
      <c r="BPM14" s="49"/>
      <c r="BPW14" s="49"/>
      <c r="BQG14" s="49"/>
      <c r="BQQ14" s="49"/>
      <c r="BRA14" s="49"/>
      <c r="BRK14" s="49"/>
      <c r="BRU14" s="49"/>
      <c r="BSE14" s="49"/>
      <c r="BSO14" s="49"/>
      <c r="BSY14" s="49"/>
      <c r="BTI14" s="49"/>
      <c r="BTS14" s="49"/>
      <c r="BUC14" s="49"/>
      <c r="BUM14" s="49"/>
      <c r="BUW14" s="49"/>
      <c r="BVG14" s="49"/>
      <c r="BVQ14" s="49"/>
      <c r="BWA14" s="49"/>
      <c r="BWK14" s="49"/>
      <c r="BWU14" s="49"/>
      <c r="BXE14" s="49"/>
      <c r="BXO14" s="49"/>
      <c r="BXY14" s="49"/>
      <c r="BYI14" s="49"/>
      <c r="BYS14" s="49"/>
      <c r="BZC14" s="49"/>
      <c r="BZM14" s="49"/>
      <c r="BZW14" s="49"/>
      <c r="CAG14" s="49"/>
      <c r="CAQ14" s="49"/>
      <c r="CBA14" s="49"/>
      <c r="CBK14" s="49"/>
      <c r="CBU14" s="49"/>
      <c r="CCE14" s="49"/>
      <c r="CCO14" s="49"/>
      <c r="CCY14" s="49"/>
      <c r="CDI14" s="49"/>
      <c r="CDS14" s="49"/>
      <c r="CEC14" s="49"/>
      <c r="CEM14" s="49"/>
      <c r="CEW14" s="49"/>
      <c r="CFG14" s="49"/>
      <c r="CFQ14" s="49"/>
      <c r="CGA14" s="49"/>
      <c r="CGK14" s="49"/>
      <c r="CGU14" s="49"/>
      <c r="CHE14" s="49"/>
      <c r="CHO14" s="49"/>
      <c r="CHY14" s="49"/>
      <c r="CII14" s="49"/>
      <c r="CIS14" s="49"/>
      <c r="CJC14" s="49"/>
      <c r="CJM14" s="49"/>
      <c r="CJW14" s="49"/>
      <c r="CKG14" s="49"/>
      <c r="CKQ14" s="49"/>
      <c r="CLA14" s="49"/>
      <c r="CLK14" s="49"/>
      <c r="CLU14" s="49"/>
      <c r="CME14" s="49"/>
      <c r="CMO14" s="49"/>
      <c r="CMY14" s="49"/>
      <c r="CNI14" s="49"/>
      <c r="CNS14" s="49"/>
      <c r="COC14" s="49"/>
      <c r="COM14" s="49"/>
      <c r="COW14" s="49"/>
      <c r="CPG14" s="49"/>
      <c r="CPQ14" s="49"/>
      <c r="CQA14" s="49"/>
      <c r="CQK14" s="49"/>
      <c r="CQU14" s="49"/>
      <c r="CRE14" s="49"/>
      <c r="CRO14" s="49"/>
      <c r="CRY14" s="49"/>
      <c r="CSI14" s="49"/>
      <c r="CSS14" s="49"/>
      <c r="CTC14" s="49"/>
      <c r="CTM14" s="49"/>
      <c r="CTW14" s="49"/>
      <c r="CUG14" s="49"/>
      <c r="CUQ14" s="49"/>
      <c r="CVA14" s="49"/>
      <c r="CVK14" s="49"/>
      <c r="CVU14" s="49"/>
      <c r="CWE14" s="49"/>
      <c r="CWO14" s="49"/>
      <c r="CWY14" s="49"/>
      <c r="CXI14" s="49"/>
      <c r="CXS14" s="49"/>
      <c r="CYC14" s="49"/>
      <c r="CYM14" s="49"/>
      <c r="CYW14" s="49"/>
      <c r="CZG14" s="49"/>
      <c r="CZQ14" s="49"/>
      <c r="DAA14" s="49"/>
      <c r="DAK14" s="49"/>
      <c r="DAU14" s="49"/>
      <c r="DBE14" s="49"/>
      <c r="DBO14" s="49"/>
      <c r="DBY14" s="49"/>
      <c r="DCI14" s="49"/>
      <c r="DCS14" s="49"/>
      <c r="DDC14" s="49"/>
      <c r="DDM14" s="49"/>
      <c r="DDW14" s="49"/>
      <c r="DEG14" s="49"/>
      <c r="DEQ14" s="49"/>
      <c r="DFA14" s="49"/>
      <c r="DFK14" s="49"/>
      <c r="DFU14" s="49"/>
      <c r="DGE14" s="49"/>
      <c r="DGO14" s="49"/>
      <c r="DGY14" s="49"/>
      <c r="DHI14" s="49"/>
      <c r="DHS14" s="49"/>
      <c r="DIC14" s="49"/>
      <c r="DIM14" s="49"/>
      <c r="DIW14" s="49"/>
      <c r="DJG14" s="49"/>
      <c r="DJQ14" s="49"/>
      <c r="DKA14" s="49"/>
      <c r="DKK14" s="49"/>
      <c r="DKU14" s="49"/>
      <c r="DLE14" s="49"/>
      <c r="DLO14" s="49"/>
      <c r="DLY14" s="49"/>
      <c r="DMI14" s="49"/>
      <c r="DMS14" s="49"/>
      <c r="DNC14" s="49"/>
      <c r="DNM14" s="49"/>
      <c r="DNW14" s="49"/>
      <c r="DOG14" s="49"/>
      <c r="DOQ14" s="49"/>
      <c r="DPA14" s="49"/>
      <c r="DPK14" s="49"/>
      <c r="DPU14" s="49"/>
      <c r="DQE14" s="49"/>
      <c r="DQO14" s="49"/>
      <c r="DQY14" s="49"/>
      <c r="DRI14" s="49"/>
      <c r="DRS14" s="49"/>
      <c r="DSC14" s="49"/>
      <c r="DSM14" s="49"/>
      <c r="DSW14" s="49"/>
      <c r="DTG14" s="49"/>
      <c r="DTQ14" s="49"/>
      <c r="DUA14" s="49"/>
      <c r="DUK14" s="49"/>
      <c r="DUU14" s="49"/>
      <c r="DVE14" s="49"/>
      <c r="DVO14" s="49"/>
      <c r="DVY14" s="49"/>
      <c r="DWI14" s="49"/>
      <c r="DWS14" s="49"/>
      <c r="DXC14" s="49"/>
      <c r="DXM14" s="49"/>
      <c r="DXW14" s="49"/>
      <c r="DYG14" s="49"/>
      <c r="DYQ14" s="49"/>
      <c r="DZA14" s="49"/>
      <c r="DZK14" s="49"/>
      <c r="DZU14" s="49"/>
      <c r="EAE14" s="49"/>
      <c r="EAO14" s="49"/>
      <c r="EAY14" s="49"/>
      <c r="EBI14" s="49"/>
      <c r="EBS14" s="49"/>
      <c r="ECC14" s="49"/>
      <c r="ECM14" s="49"/>
      <c r="ECW14" s="49"/>
      <c r="EDG14" s="49"/>
      <c r="EDQ14" s="49"/>
      <c r="EEA14" s="49"/>
      <c r="EEK14" s="49"/>
      <c r="EEU14" s="49"/>
      <c r="EFE14" s="49"/>
      <c r="EFO14" s="49"/>
      <c r="EFY14" s="49"/>
      <c r="EGI14" s="49"/>
      <c r="EGS14" s="49"/>
      <c r="EHC14" s="49"/>
      <c r="EHM14" s="49"/>
      <c r="EHW14" s="49"/>
      <c r="EIG14" s="49"/>
      <c r="EIQ14" s="49"/>
      <c r="EJA14" s="49"/>
      <c r="EJK14" s="49"/>
      <c r="EJU14" s="49"/>
      <c r="EKE14" s="49"/>
      <c r="EKO14" s="49"/>
      <c r="EKY14" s="49"/>
      <c r="ELI14" s="49"/>
      <c r="ELS14" s="49"/>
      <c r="EMC14" s="49"/>
      <c r="EMM14" s="49"/>
      <c r="EMW14" s="49"/>
      <c r="ENG14" s="49"/>
      <c r="ENQ14" s="49"/>
      <c r="EOA14" s="49"/>
      <c r="EOK14" s="49"/>
      <c r="EOU14" s="49"/>
      <c r="EPE14" s="49"/>
      <c r="EPO14" s="49"/>
      <c r="EPY14" s="49"/>
      <c r="EQI14" s="49"/>
      <c r="EQS14" s="49"/>
      <c r="ERC14" s="49"/>
      <c r="ERM14" s="49"/>
      <c r="ERW14" s="49"/>
      <c r="ESG14" s="49"/>
      <c r="ESQ14" s="49"/>
      <c r="ETA14" s="49"/>
      <c r="ETK14" s="49"/>
      <c r="ETU14" s="49"/>
      <c r="EUE14" s="49"/>
      <c r="EUO14" s="49"/>
      <c r="EUY14" s="49"/>
      <c r="EVI14" s="49"/>
      <c r="EVS14" s="49"/>
      <c r="EWC14" s="49"/>
      <c r="EWM14" s="49"/>
      <c r="EWW14" s="49"/>
      <c r="EXG14" s="49"/>
      <c r="EXQ14" s="49"/>
      <c r="EYA14" s="49"/>
      <c r="EYK14" s="49"/>
      <c r="EYU14" s="49"/>
      <c r="EZE14" s="49"/>
      <c r="EZO14" s="49"/>
      <c r="EZY14" s="49"/>
      <c r="FAI14" s="49"/>
      <c r="FAS14" s="49"/>
      <c r="FBC14" s="49"/>
      <c r="FBM14" s="49"/>
      <c r="FBW14" s="49"/>
      <c r="FCG14" s="49"/>
      <c r="FCQ14" s="49"/>
      <c r="FDA14" s="49"/>
      <c r="FDK14" s="49"/>
      <c r="FDU14" s="49"/>
      <c r="FEE14" s="49"/>
      <c r="FEO14" s="49"/>
      <c r="FEY14" s="49"/>
      <c r="FFI14" s="49"/>
      <c r="FFS14" s="49"/>
      <c r="FGC14" s="49"/>
      <c r="FGM14" s="49"/>
      <c r="FGW14" s="49"/>
      <c r="FHG14" s="49"/>
      <c r="FHQ14" s="49"/>
      <c r="FIA14" s="49"/>
      <c r="FIK14" s="49"/>
      <c r="FIU14" s="49"/>
      <c r="FJE14" s="49"/>
      <c r="FJO14" s="49"/>
      <c r="FJY14" s="49"/>
      <c r="FKI14" s="49"/>
      <c r="FKS14" s="49"/>
      <c r="FLC14" s="49"/>
      <c r="FLM14" s="49"/>
      <c r="FLW14" s="49"/>
      <c r="FMG14" s="49"/>
      <c r="FMQ14" s="49"/>
      <c r="FNA14" s="49"/>
      <c r="FNK14" s="49"/>
      <c r="FNU14" s="49"/>
      <c r="FOE14" s="49"/>
      <c r="FOO14" s="49"/>
      <c r="FOY14" s="49"/>
      <c r="FPI14" s="49"/>
      <c r="FPS14" s="49"/>
      <c r="FQC14" s="49"/>
      <c r="FQM14" s="49"/>
      <c r="FQW14" s="49"/>
      <c r="FRG14" s="49"/>
      <c r="FRQ14" s="49"/>
      <c r="FSA14" s="49"/>
      <c r="FSK14" s="49"/>
      <c r="FSU14" s="49"/>
      <c r="FTE14" s="49"/>
      <c r="FTO14" s="49"/>
      <c r="FTY14" s="49"/>
      <c r="FUI14" s="49"/>
      <c r="FUS14" s="49"/>
      <c r="FVC14" s="49"/>
      <c r="FVM14" s="49"/>
      <c r="FVW14" s="49"/>
      <c r="FWG14" s="49"/>
      <c r="FWQ14" s="49"/>
      <c r="FXA14" s="49"/>
      <c r="FXK14" s="49"/>
      <c r="FXU14" s="49"/>
      <c r="FYE14" s="49"/>
      <c r="FYO14" s="49"/>
      <c r="FYY14" s="49"/>
      <c r="FZI14" s="49"/>
      <c r="FZS14" s="49"/>
      <c r="GAC14" s="49"/>
      <c r="GAM14" s="49"/>
      <c r="GAW14" s="49"/>
      <c r="GBG14" s="49"/>
      <c r="GBQ14" s="49"/>
      <c r="GCA14" s="49"/>
      <c r="GCK14" s="49"/>
      <c r="GCU14" s="49"/>
      <c r="GDE14" s="49"/>
      <c r="GDO14" s="49"/>
      <c r="GDY14" s="49"/>
      <c r="GEI14" s="49"/>
      <c r="GES14" s="49"/>
      <c r="GFC14" s="49"/>
      <c r="GFM14" s="49"/>
      <c r="GFW14" s="49"/>
      <c r="GGG14" s="49"/>
      <c r="GGQ14" s="49"/>
      <c r="GHA14" s="49"/>
      <c r="GHK14" s="49"/>
      <c r="GHU14" s="49"/>
      <c r="GIE14" s="49"/>
      <c r="GIO14" s="49"/>
      <c r="GIY14" s="49"/>
      <c r="GJI14" s="49"/>
      <c r="GJS14" s="49"/>
      <c r="GKC14" s="49"/>
      <c r="GKM14" s="49"/>
      <c r="GKW14" s="49"/>
      <c r="GLG14" s="49"/>
      <c r="GLQ14" s="49"/>
      <c r="GMA14" s="49"/>
      <c r="GMK14" s="49"/>
      <c r="GMU14" s="49"/>
      <c r="GNE14" s="49"/>
      <c r="GNO14" s="49"/>
      <c r="GNY14" s="49"/>
      <c r="GOI14" s="49"/>
      <c r="GOS14" s="49"/>
      <c r="GPC14" s="49"/>
      <c r="GPM14" s="49"/>
      <c r="GPW14" s="49"/>
      <c r="GQG14" s="49"/>
      <c r="GQQ14" s="49"/>
      <c r="GRA14" s="49"/>
      <c r="GRK14" s="49"/>
      <c r="GRU14" s="49"/>
      <c r="GSE14" s="49"/>
      <c r="GSO14" s="49"/>
      <c r="GSY14" s="49"/>
      <c r="GTI14" s="49"/>
      <c r="GTS14" s="49"/>
      <c r="GUC14" s="49"/>
      <c r="GUM14" s="49"/>
      <c r="GUW14" s="49"/>
      <c r="GVG14" s="49"/>
      <c r="GVQ14" s="49"/>
      <c r="GWA14" s="49"/>
      <c r="GWK14" s="49"/>
      <c r="GWU14" s="49"/>
      <c r="GXE14" s="49"/>
      <c r="GXO14" s="49"/>
      <c r="GXY14" s="49"/>
      <c r="GYI14" s="49"/>
      <c r="GYS14" s="49"/>
      <c r="GZC14" s="49"/>
      <c r="GZM14" s="49"/>
      <c r="GZW14" s="49"/>
      <c r="HAG14" s="49"/>
      <c r="HAQ14" s="49"/>
      <c r="HBA14" s="49"/>
      <c r="HBK14" s="49"/>
      <c r="HBU14" s="49"/>
      <c r="HCE14" s="49"/>
      <c r="HCO14" s="49"/>
      <c r="HCY14" s="49"/>
      <c r="HDI14" s="49"/>
      <c r="HDS14" s="49"/>
      <c r="HEC14" s="49"/>
      <c r="HEM14" s="49"/>
      <c r="HEW14" s="49"/>
      <c r="HFG14" s="49"/>
      <c r="HFQ14" s="49"/>
      <c r="HGA14" s="49"/>
      <c r="HGK14" s="49"/>
      <c r="HGU14" s="49"/>
      <c r="HHE14" s="49"/>
      <c r="HHO14" s="49"/>
      <c r="HHY14" s="49"/>
      <c r="HII14" s="49"/>
      <c r="HIS14" s="49"/>
      <c r="HJC14" s="49"/>
      <c r="HJM14" s="49"/>
      <c r="HJW14" s="49"/>
      <c r="HKG14" s="49"/>
      <c r="HKQ14" s="49"/>
      <c r="HLA14" s="49"/>
      <c r="HLK14" s="49"/>
      <c r="HLU14" s="49"/>
      <c r="HME14" s="49"/>
      <c r="HMO14" s="49"/>
      <c r="HMY14" s="49"/>
      <c r="HNI14" s="49"/>
      <c r="HNS14" s="49"/>
      <c r="HOC14" s="49"/>
      <c r="HOM14" s="49"/>
      <c r="HOW14" s="49"/>
      <c r="HPG14" s="49"/>
      <c r="HPQ14" s="49"/>
      <c r="HQA14" s="49"/>
      <c r="HQK14" s="49"/>
      <c r="HQU14" s="49"/>
      <c r="HRE14" s="49"/>
      <c r="HRO14" s="49"/>
      <c r="HRY14" s="49"/>
      <c r="HSI14" s="49"/>
      <c r="HSS14" s="49"/>
      <c r="HTC14" s="49"/>
      <c r="HTM14" s="49"/>
      <c r="HTW14" s="49"/>
      <c r="HUG14" s="49"/>
      <c r="HUQ14" s="49"/>
      <c r="HVA14" s="49"/>
      <c r="HVK14" s="49"/>
      <c r="HVU14" s="49"/>
      <c r="HWE14" s="49"/>
      <c r="HWO14" s="49"/>
      <c r="HWY14" s="49"/>
      <c r="HXI14" s="49"/>
      <c r="HXS14" s="49"/>
      <c r="HYC14" s="49"/>
      <c r="HYM14" s="49"/>
      <c r="HYW14" s="49"/>
      <c r="HZG14" s="49"/>
      <c r="HZQ14" s="49"/>
      <c r="IAA14" s="49"/>
      <c r="IAK14" s="49"/>
      <c r="IAU14" s="49"/>
      <c r="IBE14" s="49"/>
      <c r="IBO14" s="49"/>
      <c r="IBY14" s="49"/>
      <c r="ICI14" s="49"/>
      <c r="ICS14" s="49"/>
      <c r="IDC14" s="49"/>
      <c r="IDM14" s="49"/>
      <c r="IDW14" s="49"/>
      <c r="IEG14" s="49"/>
      <c r="IEQ14" s="49"/>
      <c r="IFA14" s="49"/>
      <c r="IFK14" s="49"/>
      <c r="IFU14" s="49"/>
      <c r="IGE14" s="49"/>
      <c r="IGO14" s="49"/>
      <c r="IGY14" s="49"/>
      <c r="IHI14" s="49"/>
      <c r="IHS14" s="49"/>
      <c r="IIC14" s="49"/>
      <c r="IIM14" s="49"/>
      <c r="IIW14" s="49"/>
      <c r="IJG14" s="49"/>
      <c r="IJQ14" s="49"/>
      <c r="IKA14" s="49"/>
      <c r="IKK14" s="49"/>
      <c r="IKU14" s="49"/>
      <c r="ILE14" s="49"/>
      <c r="ILO14" s="49"/>
      <c r="ILY14" s="49"/>
      <c r="IMI14" s="49"/>
      <c r="IMS14" s="49"/>
      <c r="INC14" s="49"/>
      <c r="INM14" s="49"/>
      <c r="INW14" s="49"/>
      <c r="IOG14" s="49"/>
      <c r="IOQ14" s="49"/>
      <c r="IPA14" s="49"/>
      <c r="IPK14" s="49"/>
      <c r="IPU14" s="49"/>
      <c r="IQE14" s="49"/>
      <c r="IQO14" s="49"/>
      <c r="IQY14" s="49"/>
      <c r="IRI14" s="49"/>
      <c r="IRS14" s="49"/>
      <c r="ISC14" s="49"/>
      <c r="ISM14" s="49"/>
      <c r="ISW14" s="49"/>
      <c r="ITG14" s="49"/>
      <c r="ITQ14" s="49"/>
      <c r="IUA14" s="49"/>
      <c r="IUK14" s="49"/>
      <c r="IUU14" s="49"/>
      <c r="IVE14" s="49"/>
      <c r="IVO14" s="49"/>
      <c r="IVY14" s="49"/>
      <c r="IWI14" s="49"/>
      <c r="IWS14" s="49"/>
      <c r="IXC14" s="49"/>
      <c r="IXM14" s="49"/>
      <c r="IXW14" s="49"/>
      <c r="IYG14" s="49"/>
      <c r="IYQ14" s="49"/>
      <c r="IZA14" s="49"/>
      <c r="IZK14" s="49"/>
      <c r="IZU14" s="49"/>
      <c r="JAE14" s="49"/>
      <c r="JAO14" s="49"/>
      <c r="JAY14" s="49"/>
      <c r="JBI14" s="49"/>
      <c r="JBS14" s="49"/>
      <c r="JCC14" s="49"/>
      <c r="JCM14" s="49"/>
      <c r="JCW14" s="49"/>
      <c r="JDG14" s="49"/>
      <c r="JDQ14" s="49"/>
      <c r="JEA14" s="49"/>
      <c r="JEK14" s="49"/>
      <c r="JEU14" s="49"/>
      <c r="JFE14" s="49"/>
      <c r="JFO14" s="49"/>
      <c r="JFY14" s="49"/>
      <c r="JGI14" s="49"/>
      <c r="JGS14" s="49"/>
      <c r="JHC14" s="49"/>
      <c r="JHM14" s="49"/>
      <c r="JHW14" s="49"/>
      <c r="JIG14" s="49"/>
      <c r="JIQ14" s="49"/>
      <c r="JJA14" s="49"/>
      <c r="JJK14" s="49"/>
      <c r="JJU14" s="49"/>
      <c r="JKE14" s="49"/>
      <c r="JKO14" s="49"/>
      <c r="JKY14" s="49"/>
      <c r="JLI14" s="49"/>
      <c r="JLS14" s="49"/>
      <c r="JMC14" s="49"/>
      <c r="JMM14" s="49"/>
      <c r="JMW14" s="49"/>
      <c r="JNG14" s="49"/>
      <c r="JNQ14" s="49"/>
      <c r="JOA14" s="49"/>
      <c r="JOK14" s="49"/>
      <c r="JOU14" s="49"/>
      <c r="JPE14" s="49"/>
      <c r="JPO14" s="49"/>
      <c r="JPY14" s="49"/>
      <c r="JQI14" s="49"/>
      <c r="JQS14" s="49"/>
      <c r="JRC14" s="49"/>
      <c r="JRM14" s="49"/>
      <c r="JRW14" s="49"/>
      <c r="JSG14" s="49"/>
      <c r="JSQ14" s="49"/>
      <c r="JTA14" s="49"/>
      <c r="JTK14" s="49"/>
      <c r="JTU14" s="49"/>
      <c r="JUE14" s="49"/>
      <c r="JUO14" s="49"/>
      <c r="JUY14" s="49"/>
      <c r="JVI14" s="49"/>
      <c r="JVS14" s="49"/>
      <c r="JWC14" s="49"/>
      <c r="JWM14" s="49"/>
      <c r="JWW14" s="49"/>
      <c r="JXG14" s="49"/>
      <c r="JXQ14" s="49"/>
      <c r="JYA14" s="49"/>
      <c r="JYK14" s="49"/>
      <c r="JYU14" s="49"/>
      <c r="JZE14" s="49"/>
      <c r="JZO14" s="49"/>
      <c r="JZY14" s="49"/>
      <c r="KAI14" s="49"/>
      <c r="KAS14" s="49"/>
      <c r="KBC14" s="49"/>
      <c r="KBM14" s="49"/>
      <c r="KBW14" s="49"/>
      <c r="KCG14" s="49"/>
      <c r="KCQ14" s="49"/>
      <c r="KDA14" s="49"/>
      <c r="KDK14" s="49"/>
      <c r="KDU14" s="49"/>
      <c r="KEE14" s="49"/>
      <c r="KEO14" s="49"/>
      <c r="KEY14" s="49"/>
      <c r="KFI14" s="49"/>
      <c r="KFS14" s="49"/>
      <c r="KGC14" s="49"/>
      <c r="KGM14" s="49"/>
      <c r="KGW14" s="49"/>
      <c r="KHG14" s="49"/>
      <c r="KHQ14" s="49"/>
      <c r="KIA14" s="49"/>
      <c r="KIK14" s="49"/>
      <c r="KIU14" s="49"/>
      <c r="KJE14" s="49"/>
      <c r="KJO14" s="49"/>
      <c r="KJY14" s="49"/>
      <c r="KKI14" s="49"/>
      <c r="KKS14" s="49"/>
      <c r="KLC14" s="49"/>
      <c r="KLM14" s="49"/>
      <c r="KLW14" s="49"/>
      <c r="KMG14" s="49"/>
      <c r="KMQ14" s="49"/>
      <c r="KNA14" s="49"/>
      <c r="KNK14" s="49"/>
      <c r="KNU14" s="49"/>
      <c r="KOE14" s="49"/>
      <c r="KOO14" s="49"/>
      <c r="KOY14" s="49"/>
      <c r="KPI14" s="49"/>
      <c r="KPS14" s="49"/>
      <c r="KQC14" s="49"/>
      <c r="KQM14" s="49"/>
      <c r="KQW14" s="49"/>
      <c r="KRG14" s="49"/>
      <c r="KRQ14" s="49"/>
      <c r="KSA14" s="49"/>
      <c r="KSK14" s="49"/>
      <c r="KSU14" s="49"/>
      <c r="KTE14" s="49"/>
      <c r="KTO14" s="49"/>
      <c r="KTY14" s="49"/>
      <c r="KUI14" s="49"/>
      <c r="KUS14" s="49"/>
      <c r="KVC14" s="49"/>
      <c r="KVM14" s="49"/>
      <c r="KVW14" s="49"/>
      <c r="KWG14" s="49"/>
      <c r="KWQ14" s="49"/>
      <c r="KXA14" s="49"/>
      <c r="KXK14" s="49"/>
      <c r="KXU14" s="49"/>
      <c r="KYE14" s="49"/>
      <c r="KYO14" s="49"/>
      <c r="KYY14" s="49"/>
      <c r="KZI14" s="49"/>
      <c r="KZS14" s="49"/>
      <c r="LAC14" s="49"/>
      <c r="LAM14" s="49"/>
      <c r="LAW14" s="49"/>
      <c r="LBG14" s="49"/>
      <c r="LBQ14" s="49"/>
      <c r="LCA14" s="49"/>
      <c r="LCK14" s="49"/>
      <c r="LCU14" s="49"/>
      <c r="LDE14" s="49"/>
      <c r="LDO14" s="49"/>
      <c r="LDY14" s="49"/>
      <c r="LEI14" s="49"/>
      <c r="LES14" s="49"/>
      <c r="LFC14" s="49"/>
      <c r="LFM14" s="49"/>
      <c r="LFW14" s="49"/>
      <c r="LGG14" s="49"/>
      <c r="LGQ14" s="49"/>
      <c r="LHA14" s="49"/>
      <c r="LHK14" s="49"/>
      <c r="LHU14" s="49"/>
      <c r="LIE14" s="49"/>
      <c r="LIO14" s="49"/>
      <c r="LIY14" s="49"/>
      <c r="LJI14" s="49"/>
      <c r="LJS14" s="49"/>
      <c r="LKC14" s="49"/>
      <c r="LKM14" s="49"/>
      <c r="LKW14" s="49"/>
      <c r="LLG14" s="49"/>
      <c r="LLQ14" s="49"/>
      <c r="LMA14" s="49"/>
      <c r="LMK14" s="49"/>
      <c r="LMU14" s="49"/>
      <c r="LNE14" s="49"/>
      <c r="LNO14" s="49"/>
      <c r="LNY14" s="49"/>
      <c r="LOI14" s="49"/>
      <c r="LOS14" s="49"/>
      <c r="LPC14" s="49"/>
      <c r="LPM14" s="49"/>
      <c r="LPW14" s="49"/>
      <c r="LQG14" s="49"/>
      <c r="LQQ14" s="49"/>
      <c r="LRA14" s="49"/>
      <c r="LRK14" s="49"/>
      <c r="LRU14" s="49"/>
      <c r="LSE14" s="49"/>
      <c r="LSO14" s="49"/>
      <c r="LSY14" s="49"/>
      <c r="LTI14" s="49"/>
      <c r="LTS14" s="49"/>
      <c r="LUC14" s="49"/>
      <c r="LUM14" s="49"/>
      <c r="LUW14" s="49"/>
      <c r="LVG14" s="49"/>
      <c r="LVQ14" s="49"/>
      <c r="LWA14" s="49"/>
      <c r="LWK14" s="49"/>
      <c r="LWU14" s="49"/>
      <c r="LXE14" s="49"/>
      <c r="LXO14" s="49"/>
      <c r="LXY14" s="49"/>
      <c r="LYI14" s="49"/>
      <c r="LYS14" s="49"/>
      <c r="LZC14" s="49"/>
      <c r="LZM14" s="49"/>
      <c r="LZW14" s="49"/>
      <c r="MAG14" s="49"/>
      <c r="MAQ14" s="49"/>
      <c r="MBA14" s="49"/>
      <c r="MBK14" s="49"/>
      <c r="MBU14" s="49"/>
      <c r="MCE14" s="49"/>
      <c r="MCO14" s="49"/>
      <c r="MCY14" s="49"/>
      <c r="MDI14" s="49"/>
      <c r="MDS14" s="49"/>
      <c r="MEC14" s="49"/>
      <c r="MEM14" s="49"/>
      <c r="MEW14" s="49"/>
      <c r="MFG14" s="49"/>
      <c r="MFQ14" s="49"/>
      <c r="MGA14" s="49"/>
      <c r="MGK14" s="49"/>
      <c r="MGU14" s="49"/>
      <c r="MHE14" s="49"/>
      <c r="MHO14" s="49"/>
      <c r="MHY14" s="49"/>
      <c r="MII14" s="49"/>
      <c r="MIS14" s="49"/>
      <c r="MJC14" s="49"/>
      <c r="MJM14" s="49"/>
      <c r="MJW14" s="49"/>
      <c r="MKG14" s="49"/>
      <c r="MKQ14" s="49"/>
      <c r="MLA14" s="49"/>
      <c r="MLK14" s="49"/>
      <c r="MLU14" s="49"/>
      <c r="MME14" s="49"/>
      <c r="MMO14" s="49"/>
      <c r="MMY14" s="49"/>
      <c r="MNI14" s="49"/>
      <c r="MNS14" s="49"/>
      <c r="MOC14" s="49"/>
      <c r="MOM14" s="49"/>
      <c r="MOW14" s="49"/>
      <c r="MPG14" s="49"/>
      <c r="MPQ14" s="49"/>
      <c r="MQA14" s="49"/>
      <c r="MQK14" s="49"/>
      <c r="MQU14" s="49"/>
      <c r="MRE14" s="49"/>
      <c r="MRO14" s="49"/>
      <c r="MRY14" s="49"/>
      <c r="MSI14" s="49"/>
      <c r="MSS14" s="49"/>
      <c r="MTC14" s="49"/>
      <c r="MTM14" s="49"/>
      <c r="MTW14" s="49"/>
      <c r="MUG14" s="49"/>
      <c r="MUQ14" s="49"/>
      <c r="MVA14" s="49"/>
      <c r="MVK14" s="49"/>
      <c r="MVU14" s="49"/>
      <c r="MWE14" s="49"/>
      <c r="MWO14" s="49"/>
      <c r="MWY14" s="49"/>
      <c r="MXI14" s="49"/>
      <c r="MXS14" s="49"/>
      <c r="MYC14" s="49"/>
      <c r="MYM14" s="49"/>
      <c r="MYW14" s="49"/>
      <c r="MZG14" s="49"/>
      <c r="MZQ14" s="49"/>
      <c r="NAA14" s="49"/>
      <c r="NAK14" s="49"/>
      <c r="NAU14" s="49"/>
      <c r="NBE14" s="49"/>
      <c r="NBO14" s="49"/>
      <c r="NBY14" s="49"/>
      <c r="NCI14" s="49"/>
      <c r="NCS14" s="49"/>
      <c r="NDC14" s="49"/>
      <c r="NDM14" s="49"/>
      <c r="NDW14" s="49"/>
      <c r="NEG14" s="49"/>
      <c r="NEQ14" s="49"/>
      <c r="NFA14" s="49"/>
      <c r="NFK14" s="49"/>
      <c r="NFU14" s="49"/>
      <c r="NGE14" s="49"/>
      <c r="NGO14" s="49"/>
      <c r="NGY14" s="49"/>
      <c r="NHI14" s="49"/>
      <c r="NHS14" s="49"/>
      <c r="NIC14" s="49"/>
      <c r="NIM14" s="49"/>
      <c r="NIW14" s="49"/>
      <c r="NJG14" s="49"/>
      <c r="NJQ14" s="49"/>
      <c r="NKA14" s="49"/>
      <c r="NKK14" s="49"/>
      <c r="NKU14" s="49"/>
      <c r="NLE14" s="49"/>
      <c r="NLO14" s="49"/>
      <c r="NLY14" s="49"/>
      <c r="NMI14" s="49"/>
      <c r="NMS14" s="49"/>
      <c r="NNC14" s="49"/>
      <c r="NNM14" s="49"/>
      <c r="NNW14" s="49"/>
      <c r="NOG14" s="49"/>
      <c r="NOQ14" s="49"/>
      <c r="NPA14" s="49"/>
      <c r="NPK14" s="49"/>
      <c r="NPU14" s="49"/>
      <c r="NQE14" s="49"/>
      <c r="NQO14" s="49"/>
      <c r="NQY14" s="49"/>
      <c r="NRI14" s="49"/>
      <c r="NRS14" s="49"/>
      <c r="NSC14" s="49"/>
      <c r="NSM14" s="49"/>
      <c r="NSW14" s="49"/>
      <c r="NTG14" s="49"/>
      <c r="NTQ14" s="49"/>
      <c r="NUA14" s="49"/>
      <c r="NUK14" s="49"/>
      <c r="NUU14" s="49"/>
      <c r="NVE14" s="49"/>
      <c r="NVO14" s="49"/>
      <c r="NVY14" s="49"/>
      <c r="NWI14" s="49"/>
      <c r="NWS14" s="49"/>
      <c r="NXC14" s="49"/>
      <c r="NXM14" s="49"/>
      <c r="NXW14" s="49"/>
      <c r="NYG14" s="49"/>
      <c r="NYQ14" s="49"/>
      <c r="NZA14" s="49"/>
      <c r="NZK14" s="49"/>
      <c r="NZU14" s="49"/>
      <c r="OAE14" s="49"/>
      <c r="OAO14" s="49"/>
      <c r="OAY14" s="49"/>
      <c r="OBI14" s="49"/>
      <c r="OBS14" s="49"/>
      <c r="OCC14" s="49"/>
      <c r="OCM14" s="49"/>
      <c r="OCW14" s="49"/>
      <c r="ODG14" s="49"/>
      <c r="ODQ14" s="49"/>
      <c r="OEA14" s="49"/>
      <c r="OEK14" s="49"/>
      <c r="OEU14" s="49"/>
      <c r="OFE14" s="49"/>
      <c r="OFO14" s="49"/>
      <c r="OFY14" s="49"/>
      <c r="OGI14" s="49"/>
      <c r="OGS14" s="49"/>
      <c r="OHC14" s="49"/>
      <c r="OHM14" s="49"/>
      <c r="OHW14" s="49"/>
      <c r="OIG14" s="49"/>
      <c r="OIQ14" s="49"/>
      <c r="OJA14" s="49"/>
      <c r="OJK14" s="49"/>
      <c r="OJU14" s="49"/>
      <c r="OKE14" s="49"/>
      <c r="OKO14" s="49"/>
      <c r="OKY14" s="49"/>
      <c r="OLI14" s="49"/>
      <c r="OLS14" s="49"/>
      <c r="OMC14" s="49"/>
      <c r="OMM14" s="49"/>
      <c r="OMW14" s="49"/>
      <c r="ONG14" s="49"/>
      <c r="ONQ14" s="49"/>
      <c r="OOA14" s="49"/>
      <c r="OOK14" s="49"/>
      <c r="OOU14" s="49"/>
      <c r="OPE14" s="49"/>
      <c r="OPO14" s="49"/>
      <c r="OPY14" s="49"/>
      <c r="OQI14" s="49"/>
      <c r="OQS14" s="49"/>
      <c r="ORC14" s="49"/>
      <c r="ORM14" s="49"/>
      <c r="ORW14" s="49"/>
      <c r="OSG14" s="49"/>
      <c r="OSQ14" s="49"/>
      <c r="OTA14" s="49"/>
      <c r="OTK14" s="49"/>
      <c r="OTU14" s="49"/>
      <c r="OUE14" s="49"/>
      <c r="OUO14" s="49"/>
      <c r="OUY14" s="49"/>
      <c r="OVI14" s="49"/>
      <c r="OVS14" s="49"/>
      <c r="OWC14" s="49"/>
      <c r="OWM14" s="49"/>
      <c r="OWW14" s="49"/>
      <c r="OXG14" s="49"/>
      <c r="OXQ14" s="49"/>
      <c r="OYA14" s="49"/>
      <c r="OYK14" s="49"/>
      <c r="OYU14" s="49"/>
      <c r="OZE14" s="49"/>
      <c r="OZO14" s="49"/>
      <c r="OZY14" s="49"/>
      <c r="PAI14" s="49"/>
      <c r="PAS14" s="49"/>
      <c r="PBC14" s="49"/>
      <c r="PBM14" s="49"/>
      <c r="PBW14" s="49"/>
      <c r="PCG14" s="49"/>
      <c r="PCQ14" s="49"/>
      <c r="PDA14" s="49"/>
      <c r="PDK14" s="49"/>
      <c r="PDU14" s="49"/>
      <c r="PEE14" s="49"/>
      <c r="PEO14" s="49"/>
      <c r="PEY14" s="49"/>
      <c r="PFI14" s="49"/>
      <c r="PFS14" s="49"/>
      <c r="PGC14" s="49"/>
      <c r="PGM14" s="49"/>
      <c r="PGW14" s="49"/>
      <c r="PHG14" s="49"/>
      <c r="PHQ14" s="49"/>
      <c r="PIA14" s="49"/>
      <c r="PIK14" s="49"/>
      <c r="PIU14" s="49"/>
      <c r="PJE14" s="49"/>
      <c r="PJO14" s="49"/>
      <c r="PJY14" s="49"/>
      <c r="PKI14" s="49"/>
      <c r="PKS14" s="49"/>
      <c r="PLC14" s="49"/>
      <c r="PLM14" s="49"/>
      <c r="PLW14" s="49"/>
      <c r="PMG14" s="49"/>
      <c r="PMQ14" s="49"/>
      <c r="PNA14" s="49"/>
      <c r="PNK14" s="49"/>
      <c r="PNU14" s="49"/>
      <c r="POE14" s="49"/>
      <c r="POO14" s="49"/>
      <c r="POY14" s="49"/>
      <c r="PPI14" s="49"/>
      <c r="PPS14" s="49"/>
      <c r="PQC14" s="49"/>
      <c r="PQM14" s="49"/>
      <c r="PQW14" s="49"/>
      <c r="PRG14" s="49"/>
      <c r="PRQ14" s="49"/>
      <c r="PSA14" s="49"/>
      <c r="PSK14" s="49"/>
      <c r="PSU14" s="49"/>
      <c r="PTE14" s="49"/>
      <c r="PTO14" s="49"/>
      <c r="PTY14" s="49"/>
      <c r="PUI14" s="49"/>
      <c r="PUS14" s="49"/>
      <c r="PVC14" s="49"/>
      <c r="PVM14" s="49"/>
      <c r="PVW14" s="49"/>
      <c r="PWG14" s="49"/>
      <c r="PWQ14" s="49"/>
      <c r="PXA14" s="49"/>
      <c r="PXK14" s="49"/>
      <c r="PXU14" s="49"/>
      <c r="PYE14" s="49"/>
      <c r="PYO14" s="49"/>
      <c r="PYY14" s="49"/>
      <c r="PZI14" s="49"/>
      <c r="PZS14" s="49"/>
      <c r="QAC14" s="49"/>
      <c r="QAM14" s="49"/>
      <c r="QAW14" s="49"/>
      <c r="QBG14" s="49"/>
      <c r="QBQ14" s="49"/>
      <c r="QCA14" s="49"/>
      <c r="QCK14" s="49"/>
      <c r="QCU14" s="49"/>
      <c r="QDE14" s="49"/>
      <c r="QDO14" s="49"/>
      <c r="QDY14" s="49"/>
      <c r="QEI14" s="49"/>
      <c r="QES14" s="49"/>
      <c r="QFC14" s="49"/>
      <c r="QFM14" s="49"/>
      <c r="QFW14" s="49"/>
      <c r="QGG14" s="49"/>
      <c r="QGQ14" s="49"/>
      <c r="QHA14" s="49"/>
      <c r="QHK14" s="49"/>
      <c r="QHU14" s="49"/>
      <c r="QIE14" s="49"/>
      <c r="QIO14" s="49"/>
      <c r="QIY14" s="49"/>
      <c r="QJI14" s="49"/>
      <c r="QJS14" s="49"/>
      <c r="QKC14" s="49"/>
      <c r="QKM14" s="49"/>
      <c r="QKW14" s="49"/>
      <c r="QLG14" s="49"/>
      <c r="QLQ14" s="49"/>
      <c r="QMA14" s="49"/>
      <c r="QMK14" s="49"/>
      <c r="QMU14" s="49"/>
      <c r="QNE14" s="49"/>
      <c r="QNO14" s="49"/>
      <c r="QNY14" s="49"/>
      <c r="QOI14" s="49"/>
      <c r="QOS14" s="49"/>
      <c r="QPC14" s="49"/>
      <c r="QPM14" s="49"/>
      <c r="QPW14" s="49"/>
      <c r="QQG14" s="49"/>
      <c r="QQQ14" s="49"/>
      <c r="QRA14" s="49"/>
      <c r="QRK14" s="49"/>
      <c r="QRU14" s="49"/>
      <c r="QSE14" s="49"/>
      <c r="QSO14" s="49"/>
      <c r="QSY14" s="49"/>
      <c r="QTI14" s="49"/>
      <c r="QTS14" s="49"/>
      <c r="QUC14" s="49"/>
      <c r="QUM14" s="49"/>
      <c r="QUW14" s="49"/>
      <c r="QVG14" s="49"/>
      <c r="QVQ14" s="49"/>
      <c r="QWA14" s="49"/>
      <c r="QWK14" s="49"/>
      <c r="QWU14" s="49"/>
      <c r="QXE14" s="49"/>
      <c r="QXO14" s="49"/>
      <c r="QXY14" s="49"/>
      <c r="QYI14" s="49"/>
      <c r="QYS14" s="49"/>
      <c r="QZC14" s="49"/>
      <c r="QZM14" s="49"/>
      <c r="QZW14" s="49"/>
      <c r="RAG14" s="49"/>
      <c r="RAQ14" s="49"/>
      <c r="RBA14" s="49"/>
      <c r="RBK14" s="49"/>
      <c r="RBU14" s="49"/>
      <c r="RCE14" s="49"/>
      <c r="RCO14" s="49"/>
      <c r="RCY14" s="49"/>
      <c r="RDI14" s="49"/>
      <c r="RDS14" s="49"/>
      <c r="REC14" s="49"/>
      <c r="REM14" s="49"/>
      <c r="REW14" s="49"/>
      <c r="RFG14" s="49"/>
      <c r="RFQ14" s="49"/>
      <c r="RGA14" s="49"/>
      <c r="RGK14" s="49"/>
      <c r="RGU14" s="49"/>
      <c r="RHE14" s="49"/>
      <c r="RHO14" s="49"/>
      <c r="RHY14" s="49"/>
      <c r="RII14" s="49"/>
      <c r="RIS14" s="49"/>
      <c r="RJC14" s="49"/>
      <c r="RJM14" s="49"/>
      <c r="RJW14" s="49"/>
      <c r="RKG14" s="49"/>
      <c r="RKQ14" s="49"/>
      <c r="RLA14" s="49"/>
      <c r="RLK14" s="49"/>
      <c r="RLU14" s="49"/>
      <c r="RME14" s="49"/>
      <c r="RMO14" s="49"/>
      <c r="RMY14" s="49"/>
      <c r="RNI14" s="49"/>
      <c r="RNS14" s="49"/>
      <c r="ROC14" s="49"/>
      <c r="ROM14" s="49"/>
      <c r="ROW14" s="49"/>
      <c r="RPG14" s="49"/>
      <c r="RPQ14" s="49"/>
      <c r="RQA14" s="49"/>
      <c r="RQK14" s="49"/>
      <c r="RQU14" s="49"/>
      <c r="RRE14" s="49"/>
      <c r="RRO14" s="49"/>
      <c r="RRY14" s="49"/>
      <c r="RSI14" s="49"/>
      <c r="RSS14" s="49"/>
      <c r="RTC14" s="49"/>
      <c r="RTM14" s="49"/>
      <c r="RTW14" s="49"/>
      <c r="RUG14" s="49"/>
      <c r="RUQ14" s="49"/>
      <c r="RVA14" s="49"/>
      <c r="RVK14" s="49"/>
      <c r="RVU14" s="49"/>
      <c r="RWE14" s="49"/>
      <c r="RWO14" s="49"/>
      <c r="RWY14" s="49"/>
      <c r="RXI14" s="49"/>
      <c r="RXS14" s="49"/>
      <c r="RYC14" s="49"/>
      <c r="RYM14" s="49"/>
      <c r="RYW14" s="49"/>
      <c r="RZG14" s="49"/>
      <c r="RZQ14" s="49"/>
      <c r="SAA14" s="49"/>
      <c r="SAK14" s="49"/>
      <c r="SAU14" s="49"/>
      <c r="SBE14" s="49"/>
      <c r="SBO14" s="49"/>
      <c r="SBY14" s="49"/>
      <c r="SCI14" s="49"/>
      <c r="SCS14" s="49"/>
      <c r="SDC14" s="49"/>
      <c r="SDM14" s="49"/>
      <c r="SDW14" s="49"/>
      <c r="SEG14" s="49"/>
      <c r="SEQ14" s="49"/>
      <c r="SFA14" s="49"/>
      <c r="SFK14" s="49"/>
      <c r="SFU14" s="49"/>
      <c r="SGE14" s="49"/>
      <c r="SGO14" s="49"/>
      <c r="SGY14" s="49"/>
      <c r="SHI14" s="49"/>
      <c r="SHS14" s="49"/>
      <c r="SIC14" s="49"/>
      <c r="SIM14" s="49"/>
      <c r="SIW14" s="49"/>
      <c r="SJG14" s="49"/>
      <c r="SJQ14" s="49"/>
      <c r="SKA14" s="49"/>
      <c r="SKK14" s="49"/>
      <c r="SKU14" s="49"/>
      <c r="SLE14" s="49"/>
      <c r="SLO14" s="49"/>
      <c r="SLY14" s="49"/>
      <c r="SMI14" s="49"/>
      <c r="SMS14" s="49"/>
      <c r="SNC14" s="49"/>
      <c r="SNM14" s="49"/>
      <c r="SNW14" s="49"/>
      <c r="SOG14" s="49"/>
      <c r="SOQ14" s="49"/>
      <c r="SPA14" s="49"/>
      <c r="SPK14" s="49"/>
      <c r="SPU14" s="49"/>
      <c r="SQE14" s="49"/>
      <c r="SQO14" s="49"/>
      <c r="SQY14" s="49"/>
      <c r="SRI14" s="49"/>
      <c r="SRS14" s="49"/>
      <c r="SSC14" s="49"/>
      <c r="SSM14" s="49"/>
      <c r="SSW14" s="49"/>
      <c r="STG14" s="49"/>
      <c r="STQ14" s="49"/>
      <c r="SUA14" s="49"/>
      <c r="SUK14" s="49"/>
      <c r="SUU14" s="49"/>
      <c r="SVE14" s="49"/>
      <c r="SVO14" s="49"/>
      <c r="SVY14" s="49"/>
      <c r="SWI14" s="49"/>
      <c r="SWS14" s="49"/>
      <c r="SXC14" s="49"/>
      <c r="SXM14" s="49"/>
      <c r="SXW14" s="49"/>
      <c r="SYG14" s="49"/>
      <c r="SYQ14" s="49"/>
      <c r="SZA14" s="49"/>
      <c r="SZK14" s="49"/>
      <c r="SZU14" s="49"/>
      <c r="TAE14" s="49"/>
      <c r="TAO14" s="49"/>
      <c r="TAY14" s="49"/>
      <c r="TBI14" s="49"/>
      <c r="TBS14" s="49"/>
      <c r="TCC14" s="49"/>
      <c r="TCM14" s="49"/>
      <c r="TCW14" s="49"/>
      <c r="TDG14" s="49"/>
      <c r="TDQ14" s="49"/>
      <c r="TEA14" s="49"/>
      <c r="TEK14" s="49"/>
      <c r="TEU14" s="49"/>
      <c r="TFE14" s="49"/>
      <c r="TFO14" s="49"/>
      <c r="TFY14" s="49"/>
      <c r="TGI14" s="49"/>
      <c r="TGS14" s="49"/>
      <c r="THC14" s="49"/>
      <c r="THM14" s="49"/>
      <c r="THW14" s="49"/>
      <c r="TIG14" s="49"/>
      <c r="TIQ14" s="49"/>
      <c r="TJA14" s="49"/>
      <c r="TJK14" s="49"/>
      <c r="TJU14" s="49"/>
      <c r="TKE14" s="49"/>
      <c r="TKO14" s="49"/>
      <c r="TKY14" s="49"/>
      <c r="TLI14" s="49"/>
      <c r="TLS14" s="49"/>
      <c r="TMC14" s="49"/>
      <c r="TMM14" s="49"/>
      <c r="TMW14" s="49"/>
      <c r="TNG14" s="49"/>
      <c r="TNQ14" s="49"/>
      <c r="TOA14" s="49"/>
      <c r="TOK14" s="49"/>
      <c r="TOU14" s="49"/>
      <c r="TPE14" s="49"/>
      <c r="TPO14" s="49"/>
      <c r="TPY14" s="49"/>
      <c r="TQI14" s="49"/>
      <c r="TQS14" s="49"/>
      <c r="TRC14" s="49"/>
      <c r="TRM14" s="49"/>
      <c r="TRW14" s="49"/>
      <c r="TSG14" s="49"/>
      <c r="TSQ14" s="49"/>
      <c r="TTA14" s="49"/>
      <c r="TTK14" s="49"/>
      <c r="TTU14" s="49"/>
      <c r="TUE14" s="49"/>
      <c r="TUO14" s="49"/>
      <c r="TUY14" s="49"/>
      <c r="TVI14" s="49"/>
      <c r="TVS14" s="49"/>
      <c r="TWC14" s="49"/>
      <c r="TWM14" s="49"/>
      <c r="TWW14" s="49"/>
      <c r="TXG14" s="49"/>
      <c r="TXQ14" s="49"/>
      <c r="TYA14" s="49"/>
      <c r="TYK14" s="49"/>
      <c r="TYU14" s="49"/>
      <c r="TZE14" s="49"/>
      <c r="TZO14" s="49"/>
      <c r="TZY14" s="49"/>
      <c r="UAI14" s="49"/>
      <c r="UAS14" s="49"/>
      <c r="UBC14" s="49"/>
      <c r="UBM14" s="49"/>
      <c r="UBW14" s="49"/>
      <c r="UCG14" s="49"/>
      <c r="UCQ14" s="49"/>
      <c r="UDA14" s="49"/>
      <c r="UDK14" s="49"/>
      <c r="UDU14" s="49"/>
      <c r="UEE14" s="49"/>
      <c r="UEO14" s="49"/>
      <c r="UEY14" s="49"/>
      <c r="UFI14" s="49"/>
      <c r="UFS14" s="49"/>
      <c r="UGC14" s="49"/>
      <c r="UGM14" s="49"/>
      <c r="UGW14" s="49"/>
      <c r="UHG14" s="49"/>
      <c r="UHQ14" s="49"/>
      <c r="UIA14" s="49"/>
      <c r="UIK14" s="49"/>
      <c r="UIU14" s="49"/>
      <c r="UJE14" s="49"/>
      <c r="UJO14" s="49"/>
      <c r="UJY14" s="49"/>
      <c r="UKI14" s="49"/>
      <c r="UKS14" s="49"/>
      <c r="ULC14" s="49"/>
      <c r="ULM14" s="49"/>
      <c r="ULW14" s="49"/>
      <c r="UMG14" s="49"/>
      <c r="UMQ14" s="49"/>
      <c r="UNA14" s="49"/>
      <c r="UNK14" s="49"/>
      <c r="UNU14" s="49"/>
      <c r="UOE14" s="49"/>
      <c r="UOO14" s="49"/>
      <c r="UOY14" s="49"/>
      <c r="UPI14" s="49"/>
      <c r="UPS14" s="49"/>
      <c r="UQC14" s="49"/>
      <c r="UQM14" s="49"/>
      <c r="UQW14" s="49"/>
      <c r="URG14" s="49"/>
      <c r="URQ14" s="49"/>
      <c r="USA14" s="49"/>
      <c r="USK14" s="49"/>
      <c r="USU14" s="49"/>
      <c r="UTE14" s="49"/>
      <c r="UTO14" s="49"/>
      <c r="UTY14" s="49"/>
      <c r="UUI14" s="49"/>
      <c r="UUS14" s="49"/>
      <c r="UVC14" s="49"/>
      <c r="UVM14" s="49"/>
      <c r="UVW14" s="49"/>
      <c r="UWG14" s="49"/>
      <c r="UWQ14" s="49"/>
      <c r="UXA14" s="49"/>
      <c r="UXK14" s="49"/>
      <c r="UXU14" s="49"/>
      <c r="UYE14" s="49"/>
      <c r="UYO14" s="49"/>
      <c r="UYY14" s="49"/>
      <c r="UZI14" s="49"/>
      <c r="UZS14" s="49"/>
      <c r="VAC14" s="49"/>
      <c r="VAM14" s="49"/>
      <c r="VAW14" s="49"/>
      <c r="VBG14" s="49"/>
      <c r="VBQ14" s="49"/>
      <c r="VCA14" s="49"/>
      <c r="VCK14" s="49"/>
      <c r="VCU14" s="49"/>
      <c r="VDE14" s="49"/>
      <c r="VDO14" s="49"/>
      <c r="VDY14" s="49"/>
      <c r="VEI14" s="49"/>
      <c r="VES14" s="49"/>
      <c r="VFC14" s="49"/>
      <c r="VFM14" s="49"/>
      <c r="VFW14" s="49"/>
      <c r="VGG14" s="49"/>
      <c r="VGQ14" s="49"/>
      <c r="VHA14" s="49"/>
      <c r="VHK14" s="49"/>
      <c r="VHU14" s="49"/>
      <c r="VIE14" s="49"/>
      <c r="VIO14" s="49"/>
      <c r="VIY14" s="49"/>
      <c r="VJI14" s="49"/>
      <c r="VJS14" s="49"/>
      <c r="VKC14" s="49"/>
      <c r="VKM14" s="49"/>
      <c r="VKW14" s="49"/>
      <c r="VLG14" s="49"/>
      <c r="VLQ14" s="49"/>
      <c r="VMA14" s="49"/>
      <c r="VMK14" s="49"/>
      <c r="VMU14" s="49"/>
      <c r="VNE14" s="49"/>
      <c r="VNO14" s="49"/>
      <c r="VNY14" s="49"/>
      <c r="VOI14" s="49"/>
      <c r="VOS14" s="49"/>
      <c r="VPC14" s="49"/>
      <c r="VPM14" s="49"/>
      <c r="VPW14" s="49"/>
      <c r="VQG14" s="49"/>
      <c r="VQQ14" s="49"/>
      <c r="VRA14" s="49"/>
      <c r="VRK14" s="49"/>
      <c r="VRU14" s="49"/>
      <c r="VSE14" s="49"/>
      <c r="VSO14" s="49"/>
      <c r="VSY14" s="49"/>
      <c r="VTI14" s="49"/>
      <c r="VTS14" s="49"/>
      <c r="VUC14" s="49"/>
      <c r="VUM14" s="49"/>
      <c r="VUW14" s="49"/>
      <c r="VVG14" s="49"/>
      <c r="VVQ14" s="49"/>
      <c r="VWA14" s="49"/>
      <c r="VWK14" s="49"/>
      <c r="VWU14" s="49"/>
      <c r="VXE14" s="49"/>
      <c r="VXO14" s="49"/>
      <c r="VXY14" s="49"/>
      <c r="VYI14" s="49"/>
      <c r="VYS14" s="49"/>
      <c r="VZC14" s="49"/>
      <c r="VZM14" s="49"/>
      <c r="VZW14" s="49"/>
      <c r="WAG14" s="49"/>
      <c r="WAQ14" s="49"/>
      <c r="WBA14" s="49"/>
      <c r="WBK14" s="49"/>
      <c r="WBU14" s="49"/>
      <c r="WCE14" s="49"/>
      <c r="WCO14" s="49"/>
      <c r="WCY14" s="49"/>
      <c r="WDI14" s="49"/>
      <c r="WDS14" s="49"/>
      <c r="WEC14" s="49"/>
      <c r="WEM14" s="49"/>
      <c r="WEW14" s="49"/>
      <c r="WFG14" s="49"/>
      <c r="WFQ14" s="49"/>
      <c r="WGA14" s="49"/>
      <c r="WGK14" s="49"/>
      <c r="WGU14" s="49"/>
      <c r="WHE14" s="49"/>
      <c r="WHO14" s="49"/>
      <c r="WHY14" s="49"/>
      <c r="WII14" s="49"/>
      <c r="WIS14" s="49"/>
      <c r="WJC14" s="49"/>
      <c r="WJM14" s="49"/>
      <c r="WJW14" s="49"/>
      <c r="WKG14" s="49"/>
      <c r="WKQ14" s="49"/>
      <c r="WLA14" s="49"/>
      <c r="WLK14" s="49"/>
      <c r="WLU14" s="49"/>
      <c r="WME14" s="49"/>
      <c r="WMO14" s="49"/>
      <c r="WMY14" s="49"/>
      <c r="WNI14" s="49"/>
      <c r="WNS14" s="49"/>
      <c r="WOC14" s="49"/>
      <c r="WOM14" s="49"/>
      <c r="WOW14" s="49"/>
      <c r="WPG14" s="49"/>
      <c r="WPQ14" s="49"/>
      <c r="WQA14" s="49"/>
      <c r="WQK14" s="49"/>
      <c r="WQU14" s="49"/>
      <c r="WRE14" s="49"/>
      <c r="WRO14" s="49"/>
      <c r="WRY14" s="49"/>
      <c r="WSI14" s="49"/>
      <c r="WSS14" s="49"/>
      <c r="WTC14" s="49"/>
      <c r="WTM14" s="49"/>
      <c r="WTW14" s="49"/>
      <c r="WUG14" s="49"/>
      <c r="WUQ14" s="49"/>
      <c r="WVA14" s="49"/>
      <c r="WVK14" s="49"/>
      <c r="WVU14" s="49"/>
      <c r="WWE14" s="49"/>
      <c r="WWO14" s="49"/>
      <c r="WWY14" s="49"/>
      <c r="WXI14" s="49"/>
      <c r="WXS14" s="49"/>
      <c r="WYC14" s="49"/>
      <c r="WYM14" s="49"/>
      <c r="WYW14" s="49"/>
      <c r="WZG14" s="49"/>
      <c r="WZQ14" s="49"/>
      <c r="XAA14" s="49"/>
      <c r="XAK14" s="49"/>
      <c r="XAU14" s="49"/>
      <c r="XBE14" s="49"/>
      <c r="XBO14" s="49"/>
      <c r="XBY14" s="49"/>
      <c r="XCI14" s="49"/>
      <c r="XCS14" s="49"/>
      <c r="XDC14" s="49"/>
      <c r="XDM14" s="49"/>
      <c r="XDW14" s="49"/>
      <c r="XEG14" s="49"/>
      <c r="XEQ14" s="49"/>
      <c r="XFA14" s="49"/>
    </row>
    <row r="15" spans="1:1021 1030:2041 2050:3071 3080:4091 4100:6141 6150:7161 7170:8191 8200:9211 9220:11261 11270:12281 12290:13311 13320:14331 14340:16381" s="59" customFormat="1" x14ac:dyDescent="0.35">
      <c r="A15" s="49" t="s">
        <v>78</v>
      </c>
      <c r="B15" s="59">
        <v>6.5</v>
      </c>
      <c r="C15" s="59">
        <v>4.8</v>
      </c>
      <c r="D15" s="59">
        <v>8.6999999999999993</v>
      </c>
      <c r="E15" s="59">
        <v>12.8</v>
      </c>
      <c r="F15" s="59">
        <v>10.6</v>
      </c>
      <c r="G15" s="59">
        <v>15.5</v>
      </c>
      <c r="H15" s="59">
        <v>20.8</v>
      </c>
      <c r="I15" s="59">
        <v>17.899999999999999</v>
      </c>
      <c r="J15" s="59">
        <v>24.1</v>
      </c>
      <c r="K15" s="68">
        <v>24.1</v>
      </c>
      <c r="L15" s="59">
        <v>21.1</v>
      </c>
      <c r="M15" s="59">
        <v>27.3</v>
      </c>
      <c r="N15" s="59">
        <v>26.8</v>
      </c>
      <c r="O15" s="59">
        <v>23.7</v>
      </c>
      <c r="P15" s="59">
        <v>30.2</v>
      </c>
      <c r="Q15" s="59">
        <v>21.6</v>
      </c>
      <c r="R15" s="59">
        <v>18.600000000000001</v>
      </c>
      <c r="S15" s="59">
        <v>24.9</v>
      </c>
      <c r="U15" s="63"/>
      <c r="AE15" s="49"/>
      <c r="AO15" s="49"/>
      <c r="AY15" s="49"/>
      <c r="BI15" s="49"/>
      <c r="BS15" s="49"/>
      <c r="CC15" s="49"/>
      <c r="CM15" s="49"/>
      <c r="CW15" s="49"/>
      <c r="DG15" s="49"/>
      <c r="DQ15" s="49"/>
      <c r="EA15" s="49"/>
      <c r="EK15" s="49"/>
      <c r="EU15" s="49"/>
      <c r="FE15" s="49"/>
      <c r="FO15" s="49"/>
      <c r="FY15" s="49"/>
      <c r="GI15" s="49"/>
      <c r="GS15" s="49"/>
      <c r="HC15" s="49"/>
      <c r="HM15" s="49"/>
      <c r="HW15" s="49"/>
      <c r="IG15" s="49"/>
      <c r="IQ15" s="49"/>
      <c r="JA15" s="49"/>
      <c r="JK15" s="49"/>
      <c r="JU15" s="49"/>
      <c r="KE15" s="49"/>
      <c r="KO15" s="49"/>
      <c r="KY15" s="49"/>
      <c r="LI15" s="49"/>
      <c r="LS15" s="49"/>
      <c r="MC15" s="49"/>
      <c r="MM15" s="49"/>
      <c r="MW15" s="49"/>
      <c r="NG15" s="49"/>
      <c r="NQ15" s="49"/>
      <c r="OA15" s="49"/>
      <c r="OK15" s="49"/>
      <c r="OU15" s="49"/>
      <c r="PE15" s="49"/>
      <c r="PO15" s="49"/>
      <c r="PY15" s="49"/>
      <c r="QI15" s="49"/>
      <c r="QS15" s="49"/>
      <c r="RC15" s="49"/>
      <c r="RM15" s="49"/>
      <c r="RW15" s="49"/>
      <c r="SG15" s="49"/>
      <c r="SQ15" s="49"/>
      <c r="TA15" s="49"/>
      <c r="TK15" s="49"/>
      <c r="TU15" s="49"/>
      <c r="UE15" s="49"/>
      <c r="UO15" s="49"/>
      <c r="UY15" s="49"/>
      <c r="VI15" s="49"/>
      <c r="VS15" s="49"/>
      <c r="WC15" s="49"/>
      <c r="WM15" s="49"/>
      <c r="WW15" s="49"/>
      <c r="XG15" s="49"/>
      <c r="XQ15" s="49"/>
      <c r="YA15" s="49"/>
      <c r="YK15" s="49"/>
      <c r="YU15" s="49"/>
      <c r="ZE15" s="49"/>
      <c r="ZO15" s="49"/>
      <c r="ZY15" s="49"/>
      <c r="AAI15" s="49"/>
      <c r="AAS15" s="49"/>
      <c r="ABC15" s="49"/>
      <c r="ABM15" s="49"/>
      <c r="ABW15" s="49"/>
      <c r="ACG15" s="49"/>
      <c r="ACQ15" s="49"/>
      <c r="ADA15" s="49"/>
      <c r="ADK15" s="49"/>
      <c r="ADU15" s="49"/>
      <c r="AEE15" s="49"/>
      <c r="AEO15" s="49"/>
      <c r="AEY15" s="49"/>
      <c r="AFI15" s="49"/>
      <c r="AFS15" s="49"/>
      <c r="AGC15" s="49"/>
      <c r="AGM15" s="49"/>
      <c r="AGW15" s="49"/>
      <c r="AHG15" s="49"/>
      <c r="AHQ15" s="49"/>
      <c r="AIA15" s="49"/>
      <c r="AIK15" s="49"/>
      <c r="AIU15" s="49"/>
      <c r="AJE15" s="49"/>
      <c r="AJO15" s="49"/>
      <c r="AJY15" s="49"/>
      <c r="AKI15" s="49"/>
      <c r="AKS15" s="49"/>
      <c r="ALC15" s="49"/>
      <c r="ALM15" s="49"/>
      <c r="ALW15" s="49"/>
      <c r="AMG15" s="49"/>
      <c r="AMQ15" s="49"/>
      <c r="ANA15" s="49"/>
      <c r="ANK15" s="49"/>
      <c r="ANU15" s="49"/>
      <c r="AOE15" s="49"/>
      <c r="AOO15" s="49"/>
      <c r="AOY15" s="49"/>
      <c r="API15" s="49"/>
      <c r="APS15" s="49"/>
      <c r="AQC15" s="49"/>
      <c r="AQM15" s="49"/>
      <c r="AQW15" s="49"/>
      <c r="ARG15" s="49"/>
      <c r="ARQ15" s="49"/>
      <c r="ASA15" s="49"/>
      <c r="ASK15" s="49"/>
      <c r="ASU15" s="49"/>
      <c r="ATE15" s="49"/>
      <c r="ATO15" s="49"/>
      <c r="ATY15" s="49"/>
      <c r="AUI15" s="49"/>
      <c r="AUS15" s="49"/>
      <c r="AVC15" s="49"/>
      <c r="AVM15" s="49"/>
      <c r="AVW15" s="49"/>
      <c r="AWG15" s="49"/>
      <c r="AWQ15" s="49"/>
      <c r="AXA15" s="49"/>
      <c r="AXK15" s="49"/>
      <c r="AXU15" s="49"/>
      <c r="AYE15" s="49"/>
      <c r="AYO15" s="49"/>
      <c r="AYY15" s="49"/>
      <c r="AZI15" s="49"/>
      <c r="AZS15" s="49"/>
      <c r="BAC15" s="49"/>
      <c r="BAM15" s="49"/>
      <c r="BAW15" s="49"/>
      <c r="BBG15" s="49"/>
      <c r="BBQ15" s="49"/>
      <c r="BCA15" s="49"/>
      <c r="BCK15" s="49"/>
      <c r="BCU15" s="49"/>
      <c r="BDE15" s="49"/>
      <c r="BDO15" s="49"/>
      <c r="BDY15" s="49"/>
      <c r="BEI15" s="49"/>
      <c r="BES15" s="49"/>
      <c r="BFC15" s="49"/>
      <c r="BFM15" s="49"/>
      <c r="BFW15" s="49"/>
      <c r="BGG15" s="49"/>
      <c r="BGQ15" s="49"/>
      <c r="BHA15" s="49"/>
      <c r="BHK15" s="49"/>
      <c r="BHU15" s="49"/>
      <c r="BIE15" s="49"/>
      <c r="BIO15" s="49"/>
      <c r="BIY15" s="49"/>
      <c r="BJI15" s="49"/>
      <c r="BJS15" s="49"/>
      <c r="BKC15" s="49"/>
      <c r="BKM15" s="49"/>
      <c r="BKW15" s="49"/>
      <c r="BLG15" s="49"/>
      <c r="BLQ15" s="49"/>
      <c r="BMA15" s="49"/>
      <c r="BMK15" s="49"/>
      <c r="BMU15" s="49"/>
      <c r="BNE15" s="49"/>
      <c r="BNO15" s="49"/>
      <c r="BNY15" s="49"/>
      <c r="BOI15" s="49"/>
      <c r="BOS15" s="49"/>
      <c r="BPC15" s="49"/>
      <c r="BPM15" s="49"/>
      <c r="BPW15" s="49"/>
      <c r="BQG15" s="49"/>
      <c r="BQQ15" s="49"/>
      <c r="BRA15" s="49"/>
      <c r="BRK15" s="49"/>
      <c r="BRU15" s="49"/>
      <c r="BSE15" s="49"/>
      <c r="BSO15" s="49"/>
      <c r="BSY15" s="49"/>
      <c r="BTI15" s="49"/>
      <c r="BTS15" s="49"/>
      <c r="BUC15" s="49"/>
      <c r="BUM15" s="49"/>
      <c r="BUW15" s="49"/>
      <c r="BVG15" s="49"/>
      <c r="BVQ15" s="49"/>
      <c r="BWA15" s="49"/>
      <c r="BWK15" s="49"/>
      <c r="BWU15" s="49"/>
      <c r="BXE15" s="49"/>
      <c r="BXO15" s="49"/>
      <c r="BXY15" s="49"/>
      <c r="BYI15" s="49"/>
      <c r="BYS15" s="49"/>
      <c r="BZC15" s="49"/>
      <c r="BZM15" s="49"/>
      <c r="BZW15" s="49"/>
      <c r="CAG15" s="49"/>
      <c r="CAQ15" s="49"/>
      <c r="CBA15" s="49"/>
      <c r="CBK15" s="49"/>
      <c r="CBU15" s="49"/>
      <c r="CCE15" s="49"/>
      <c r="CCO15" s="49"/>
      <c r="CCY15" s="49"/>
      <c r="CDI15" s="49"/>
      <c r="CDS15" s="49"/>
      <c r="CEC15" s="49"/>
      <c r="CEM15" s="49"/>
      <c r="CEW15" s="49"/>
      <c r="CFG15" s="49"/>
      <c r="CFQ15" s="49"/>
      <c r="CGA15" s="49"/>
      <c r="CGK15" s="49"/>
      <c r="CGU15" s="49"/>
      <c r="CHE15" s="49"/>
      <c r="CHO15" s="49"/>
      <c r="CHY15" s="49"/>
      <c r="CII15" s="49"/>
      <c r="CIS15" s="49"/>
      <c r="CJC15" s="49"/>
      <c r="CJM15" s="49"/>
      <c r="CJW15" s="49"/>
      <c r="CKG15" s="49"/>
      <c r="CKQ15" s="49"/>
      <c r="CLA15" s="49"/>
      <c r="CLK15" s="49"/>
      <c r="CLU15" s="49"/>
      <c r="CME15" s="49"/>
      <c r="CMO15" s="49"/>
      <c r="CMY15" s="49"/>
      <c r="CNI15" s="49"/>
      <c r="CNS15" s="49"/>
      <c r="COC15" s="49"/>
      <c r="COM15" s="49"/>
      <c r="COW15" s="49"/>
      <c r="CPG15" s="49"/>
      <c r="CPQ15" s="49"/>
      <c r="CQA15" s="49"/>
      <c r="CQK15" s="49"/>
      <c r="CQU15" s="49"/>
      <c r="CRE15" s="49"/>
      <c r="CRO15" s="49"/>
      <c r="CRY15" s="49"/>
      <c r="CSI15" s="49"/>
      <c r="CSS15" s="49"/>
      <c r="CTC15" s="49"/>
      <c r="CTM15" s="49"/>
      <c r="CTW15" s="49"/>
      <c r="CUG15" s="49"/>
      <c r="CUQ15" s="49"/>
      <c r="CVA15" s="49"/>
      <c r="CVK15" s="49"/>
      <c r="CVU15" s="49"/>
      <c r="CWE15" s="49"/>
      <c r="CWO15" s="49"/>
      <c r="CWY15" s="49"/>
      <c r="CXI15" s="49"/>
      <c r="CXS15" s="49"/>
      <c r="CYC15" s="49"/>
      <c r="CYM15" s="49"/>
      <c r="CYW15" s="49"/>
      <c r="CZG15" s="49"/>
      <c r="CZQ15" s="49"/>
      <c r="DAA15" s="49"/>
      <c r="DAK15" s="49"/>
      <c r="DAU15" s="49"/>
      <c r="DBE15" s="49"/>
      <c r="DBO15" s="49"/>
      <c r="DBY15" s="49"/>
      <c r="DCI15" s="49"/>
      <c r="DCS15" s="49"/>
      <c r="DDC15" s="49"/>
      <c r="DDM15" s="49"/>
      <c r="DDW15" s="49"/>
      <c r="DEG15" s="49"/>
      <c r="DEQ15" s="49"/>
      <c r="DFA15" s="49"/>
      <c r="DFK15" s="49"/>
      <c r="DFU15" s="49"/>
      <c r="DGE15" s="49"/>
      <c r="DGO15" s="49"/>
      <c r="DGY15" s="49"/>
      <c r="DHI15" s="49"/>
      <c r="DHS15" s="49"/>
      <c r="DIC15" s="49"/>
      <c r="DIM15" s="49"/>
      <c r="DIW15" s="49"/>
      <c r="DJG15" s="49"/>
      <c r="DJQ15" s="49"/>
      <c r="DKA15" s="49"/>
      <c r="DKK15" s="49"/>
      <c r="DKU15" s="49"/>
      <c r="DLE15" s="49"/>
      <c r="DLO15" s="49"/>
      <c r="DLY15" s="49"/>
      <c r="DMI15" s="49"/>
      <c r="DMS15" s="49"/>
      <c r="DNC15" s="49"/>
      <c r="DNM15" s="49"/>
      <c r="DNW15" s="49"/>
      <c r="DOG15" s="49"/>
      <c r="DOQ15" s="49"/>
      <c r="DPA15" s="49"/>
      <c r="DPK15" s="49"/>
      <c r="DPU15" s="49"/>
      <c r="DQE15" s="49"/>
      <c r="DQO15" s="49"/>
      <c r="DQY15" s="49"/>
      <c r="DRI15" s="49"/>
      <c r="DRS15" s="49"/>
      <c r="DSC15" s="49"/>
      <c r="DSM15" s="49"/>
      <c r="DSW15" s="49"/>
      <c r="DTG15" s="49"/>
      <c r="DTQ15" s="49"/>
      <c r="DUA15" s="49"/>
      <c r="DUK15" s="49"/>
      <c r="DUU15" s="49"/>
      <c r="DVE15" s="49"/>
      <c r="DVO15" s="49"/>
      <c r="DVY15" s="49"/>
      <c r="DWI15" s="49"/>
      <c r="DWS15" s="49"/>
      <c r="DXC15" s="49"/>
      <c r="DXM15" s="49"/>
      <c r="DXW15" s="49"/>
      <c r="DYG15" s="49"/>
      <c r="DYQ15" s="49"/>
      <c r="DZA15" s="49"/>
      <c r="DZK15" s="49"/>
      <c r="DZU15" s="49"/>
      <c r="EAE15" s="49"/>
      <c r="EAO15" s="49"/>
      <c r="EAY15" s="49"/>
      <c r="EBI15" s="49"/>
      <c r="EBS15" s="49"/>
      <c r="ECC15" s="49"/>
      <c r="ECM15" s="49"/>
      <c r="ECW15" s="49"/>
      <c r="EDG15" s="49"/>
      <c r="EDQ15" s="49"/>
      <c r="EEA15" s="49"/>
      <c r="EEK15" s="49"/>
      <c r="EEU15" s="49"/>
      <c r="EFE15" s="49"/>
      <c r="EFO15" s="49"/>
      <c r="EFY15" s="49"/>
      <c r="EGI15" s="49"/>
      <c r="EGS15" s="49"/>
      <c r="EHC15" s="49"/>
      <c r="EHM15" s="49"/>
      <c r="EHW15" s="49"/>
      <c r="EIG15" s="49"/>
      <c r="EIQ15" s="49"/>
      <c r="EJA15" s="49"/>
      <c r="EJK15" s="49"/>
      <c r="EJU15" s="49"/>
      <c r="EKE15" s="49"/>
      <c r="EKO15" s="49"/>
      <c r="EKY15" s="49"/>
      <c r="ELI15" s="49"/>
      <c r="ELS15" s="49"/>
      <c r="EMC15" s="49"/>
      <c r="EMM15" s="49"/>
      <c r="EMW15" s="49"/>
      <c r="ENG15" s="49"/>
      <c r="ENQ15" s="49"/>
      <c r="EOA15" s="49"/>
      <c r="EOK15" s="49"/>
      <c r="EOU15" s="49"/>
      <c r="EPE15" s="49"/>
      <c r="EPO15" s="49"/>
      <c r="EPY15" s="49"/>
      <c r="EQI15" s="49"/>
      <c r="EQS15" s="49"/>
      <c r="ERC15" s="49"/>
      <c r="ERM15" s="49"/>
      <c r="ERW15" s="49"/>
      <c r="ESG15" s="49"/>
      <c r="ESQ15" s="49"/>
      <c r="ETA15" s="49"/>
      <c r="ETK15" s="49"/>
      <c r="ETU15" s="49"/>
      <c r="EUE15" s="49"/>
      <c r="EUO15" s="49"/>
      <c r="EUY15" s="49"/>
      <c r="EVI15" s="49"/>
      <c r="EVS15" s="49"/>
      <c r="EWC15" s="49"/>
      <c r="EWM15" s="49"/>
      <c r="EWW15" s="49"/>
      <c r="EXG15" s="49"/>
      <c r="EXQ15" s="49"/>
      <c r="EYA15" s="49"/>
      <c r="EYK15" s="49"/>
      <c r="EYU15" s="49"/>
      <c r="EZE15" s="49"/>
      <c r="EZO15" s="49"/>
      <c r="EZY15" s="49"/>
      <c r="FAI15" s="49"/>
      <c r="FAS15" s="49"/>
      <c r="FBC15" s="49"/>
      <c r="FBM15" s="49"/>
      <c r="FBW15" s="49"/>
      <c r="FCG15" s="49"/>
      <c r="FCQ15" s="49"/>
      <c r="FDA15" s="49"/>
      <c r="FDK15" s="49"/>
      <c r="FDU15" s="49"/>
      <c r="FEE15" s="49"/>
      <c r="FEO15" s="49"/>
      <c r="FEY15" s="49"/>
      <c r="FFI15" s="49"/>
      <c r="FFS15" s="49"/>
      <c r="FGC15" s="49"/>
      <c r="FGM15" s="49"/>
      <c r="FGW15" s="49"/>
      <c r="FHG15" s="49"/>
      <c r="FHQ15" s="49"/>
      <c r="FIA15" s="49"/>
      <c r="FIK15" s="49"/>
      <c r="FIU15" s="49"/>
      <c r="FJE15" s="49"/>
      <c r="FJO15" s="49"/>
      <c r="FJY15" s="49"/>
      <c r="FKI15" s="49"/>
      <c r="FKS15" s="49"/>
      <c r="FLC15" s="49"/>
      <c r="FLM15" s="49"/>
      <c r="FLW15" s="49"/>
      <c r="FMG15" s="49"/>
      <c r="FMQ15" s="49"/>
      <c r="FNA15" s="49"/>
      <c r="FNK15" s="49"/>
      <c r="FNU15" s="49"/>
      <c r="FOE15" s="49"/>
      <c r="FOO15" s="49"/>
      <c r="FOY15" s="49"/>
      <c r="FPI15" s="49"/>
      <c r="FPS15" s="49"/>
      <c r="FQC15" s="49"/>
      <c r="FQM15" s="49"/>
      <c r="FQW15" s="49"/>
      <c r="FRG15" s="49"/>
      <c r="FRQ15" s="49"/>
      <c r="FSA15" s="49"/>
      <c r="FSK15" s="49"/>
      <c r="FSU15" s="49"/>
      <c r="FTE15" s="49"/>
      <c r="FTO15" s="49"/>
      <c r="FTY15" s="49"/>
      <c r="FUI15" s="49"/>
      <c r="FUS15" s="49"/>
      <c r="FVC15" s="49"/>
      <c r="FVM15" s="49"/>
      <c r="FVW15" s="49"/>
      <c r="FWG15" s="49"/>
      <c r="FWQ15" s="49"/>
      <c r="FXA15" s="49"/>
      <c r="FXK15" s="49"/>
      <c r="FXU15" s="49"/>
      <c r="FYE15" s="49"/>
      <c r="FYO15" s="49"/>
      <c r="FYY15" s="49"/>
      <c r="FZI15" s="49"/>
      <c r="FZS15" s="49"/>
      <c r="GAC15" s="49"/>
      <c r="GAM15" s="49"/>
      <c r="GAW15" s="49"/>
      <c r="GBG15" s="49"/>
      <c r="GBQ15" s="49"/>
      <c r="GCA15" s="49"/>
      <c r="GCK15" s="49"/>
      <c r="GCU15" s="49"/>
      <c r="GDE15" s="49"/>
      <c r="GDO15" s="49"/>
      <c r="GDY15" s="49"/>
      <c r="GEI15" s="49"/>
      <c r="GES15" s="49"/>
      <c r="GFC15" s="49"/>
      <c r="GFM15" s="49"/>
      <c r="GFW15" s="49"/>
      <c r="GGG15" s="49"/>
      <c r="GGQ15" s="49"/>
      <c r="GHA15" s="49"/>
      <c r="GHK15" s="49"/>
      <c r="GHU15" s="49"/>
      <c r="GIE15" s="49"/>
      <c r="GIO15" s="49"/>
      <c r="GIY15" s="49"/>
      <c r="GJI15" s="49"/>
      <c r="GJS15" s="49"/>
      <c r="GKC15" s="49"/>
      <c r="GKM15" s="49"/>
      <c r="GKW15" s="49"/>
      <c r="GLG15" s="49"/>
      <c r="GLQ15" s="49"/>
      <c r="GMA15" s="49"/>
      <c r="GMK15" s="49"/>
      <c r="GMU15" s="49"/>
      <c r="GNE15" s="49"/>
      <c r="GNO15" s="49"/>
      <c r="GNY15" s="49"/>
      <c r="GOI15" s="49"/>
      <c r="GOS15" s="49"/>
      <c r="GPC15" s="49"/>
      <c r="GPM15" s="49"/>
      <c r="GPW15" s="49"/>
      <c r="GQG15" s="49"/>
      <c r="GQQ15" s="49"/>
      <c r="GRA15" s="49"/>
      <c r="GRK15" s="49"/>
      <c r="GRU15" s="49"/>
      <c r="GSE15" s="49"/>
      <c r="GSO15" s="49"/>
      <c r="GSY15" s="49"/>
      <c r="GTI15" s="49"/>
      <c r="GTS15" s="49"/>
      <c r="GUC15" s="49"/>
      <c r="GUM15" s="49"/>
      <c r="GUW15" s="49"/>
      <c r="GVG15" s="49"/>
      <c r="GVQ15" s="49"/>
      <c r="GWA15" s="49"/>
      <c r="GWK15" s="49"/>
      <c r="GWU15" s="49"/>
      <c r="GXE15" s="49"/>
      <c r="GXO15" s="49"/>
      <c r="GXY15" s="49"/>
      <c r="GYI15" s="49"/>
      <c r="GYS15" s="49"/>
      <c r="GZC15" s="49"/>
      <c r="GZM15" s="49"/>
      <c r="GZW15" s="49"/>
      <c r="HAG15" s="49"/>
      <c r="HAQ15" s="49"/>
      <c r="HBA15" s="49"/>
      <c r="HBK15" s="49"/>
      <c r="HBU15" s="49"/>
      <c r="HCE15" s="49"/>
      <c r="HCO15" s="49"/>
      <c r="HCY15" s="49"/>
      <c r="HDI15" s="49"/>
      <c r="HDS15" s="49"/>
      <c r="HEC15" s="49"/>
      <c r="HEM15" s="49"/>
      <c r="HEW15" s="49"/>
      <c r="HFG15" s="49"/>
      <c r="HFQ15" s="49"/>
      <c r="HGA15" s="49"/>
      <c r="HGK15" s="49"/>
      <c r="HGU15" s="49"/>
      <c r="HHE15" s="49"/>
      <c r="HHO15" s="49"/>
      <c r="HHY15" s="49"/>
      <c r="HII15" s="49"/>
      <c r="HIS15" s="49"/>
      <c r="HJC15" s="49"/>
      <c r="HJM15" s="49"/>
      <c r="HJW15" s="49"/>
      <c r="HKG15" s="49"/>
      <c r="HKQ15" s="49"/>
      <c r="HLA15" s="49"/>
      <c r="HLK15" s="49"/>
      <c r="HLU15" s="49"/>
      <c r="HME15" s="49"/>
      <c r="HMO15" s="49"/>
      <c r="HMY15" s="49"/>
      <c r="HNI15" s="49"/>
      <c r="HNS15" s="49"/>
      <c r="HOC15" s="49"/>
      <c r="HOM15" s="49"/>
      <c r="HOW15" s="49"/>
      <c r="HPG15" s="49"/>
      <c r="HPQ15" s="49"/>
      <c r="HQA15" s="49"/>
      <c r="HQK15" s="49"/>
      <c r="HQU15" s="49"/>
      <c r="HRE15" s="49"/>
      <c r="HRO15" s="49"/>
      <c r="HRY15" s="49"/>
      <c r="HSI15" s="49"/>
      <c r="HSS15" s="49"/>
      <c r="HTC15" s="49"/>
      <c r="HTM15" s="49"/>
      <c r="HTW15" s="49"/>
      <c r="HUG15" s="49"/>
      <c r="HUQ15" s="49"/>
      <c r="HVA15" s="49"/>
      <c r="HVK15" s="49"/>
      <c r="HVU15" s="49"/>
      <c r="HWE15" s="49"/>
      <c r="HWO15" s="49"/>
      <c r="HWY15" s="49"/>
      <c r="HXI15" s="49"/>
      <c r="HXS15" s="49"/>
      <c r="HYC15" s="49"/>
      <c r="HYM15" s="49"/>
      <c r="HYW15" s="49"/>
      <c r="HZG15" s="49"/>
      <c r="HZQ15" s="49"/>
      <c r="IAA15" s="49"/>
      <c r="IAK15" s="49"/>
      <c r="IAU15" s="49"/>
      <c r="IBE15" s="49"/>
      <c r="IBO15" s="49"/>
      <c r="IBY15" s="49"/>
      <c r="ICI15" s="49"/>
      <c r="ICS15" s="49"/>
      <c r="IDC15" s="49"/>
      <c r="IDM15" s="49"/>
      <c r="IDW15" s="49"/>
      <c r="IEG15" s="49"/>
      <c r="IEQ15" s="49"/>
      <c r="IFA15" s="49"/>
      <c r="IFK15" s="49"/>
      <c r="IFU15" s="49"/>
      <c r="IGE15" s="49"/>
      <c r="IGO15" s="49"/>
      <c r="IGY15" s="49"/>
      <c r="IHI15" s="49"/>
      <c r="IHS15" s="49"/>
      <c r="IIC15" s="49"/>
      <c r="IIM15" s="49"/>
      <c r="IIW15" s="49"/>
      <c r="IJG15" s="49"/>
      <c r="IJQ15" s="49"/>
      <c r="IKA15" s="49"/>
      <c r="IKK15" s="49"/>
      <c r="IKU15" s="49"/>
      <c r="ILE15" s="49"/>
      <c r="ILO15" s="49"/>
      <c r="ILY15" s="49"/>
      <c r="IMI15" s="49"/>
      <c r="IMS15" s="49"/>
      <c r="INC15" s="49"/>
      <c r="INM15" s="49"/>
      <c r="INW15" s="49"/>
      <c r="IOG15" s="49"/>
      <c r="IOQ15" s="49"/>
      <c r="IPA15" s="49"/>
      <c r="IPK15" s="49"/>
      <c r="IPU15" s="49"/>
      <c r="IQE15" s="49"/>
      <c r="IQO15" s="49"/>
      <c r="IQY15" s="49"/>
      <c r="IRI15" s="49"/>
      <c r="IRS15" s="49"/>
      <c r="ISC15" s="49"/>
      <c r="ISM15" s="49"/>
      <c r="ISW15" s="49"/>
      <c r="ITG15" s="49"/>
      <c r="ITQ15" s="49"/>
      <c r="IUA15" s="49"/>
      <c r="IUK15" s="49"/>
      <c r="IUU15" s="49"/>
      <c r="IVE15" s="49"/>
      <c r="IVO15" s="49"/>
      <c r="IVY15" s="49"/>
      <c r="IWI15" s="49"/>
      <c r="IWS15" s="49"/>
      <c r="IXC15" s="49"/>
      <c r="IXM15" s="49"/>
      <c r="IXW15" s="49"/>
      <c r="IYG15" s="49"/>
      <c r="IYQ15" s="49"/>
      <c r="IZA15" s="49"/>
      <c r="IZK15" s="49"/>
      <c r="IZU15" s="49"/>
      <c r="JAE15" s="49"/>
      <c r="JAO15" s="49"/>
      <c r="JAY15" s="49"/>
      <c r="JBI15" s="49"/>
      <c r="JBS15" s="49"/>
      <c r="JCC15" s="49"/>
      <c r="JCM15" s="49"/>
      <c r="JCW15" s="49"/>
      <c r="JDG15" s="49"/>
      <c r="JDQ15" s="49"/>
      <c r="JEA15" s="49"/>
      <c r="JEK15" s="49"/>
      <c r="JEU15" s="49"/>
      <c r="JFE15" s="49"/>
      <c r="JFO15" s="49"/>
      <c r="JFY15" s="49"/>
      <c r="JGI15" s="49"/>
      <c r="JGS15" s="49"/>
      <c r="JHC15" s="49"/>
      <c r="JHM15" s="49"/>
      <c r="JHW15" s="49"/>
      <c r="JIG15" s="49"/>
      <c r="JIQ15" s="49"/>
      <c r="JJA15" s="49"/>
      <c r="JJK15" s="49"/>
      <c r="JJU15" s="49"/>
      <c r="JKE15" s="49"/>
      <c r="JKO15" s="49"/>
      <c r="JKY15" s="49"/>
      <c r="JLI15" s="49"/>
      <c r="JLS15" s="49"/>
      <c r="JMC15" s="49"/>
      <c r="JMM15" s="49"/>
      <c r="JMW15" s="49"/>
      <c r="JNG15" s="49"/>
      <c r="JNQ15" s="49"/>
      <c r="JOA15" s="49"/>
      <c r="JOK15" s="49"/>
      <c r="JOU15" s="49"/>
      <c r="JPE15" s="49"/>
      <c r="JPO15" s="49"/>
      <c r="JPY15" s="49"/>
      <c r="JQI15" s="49"/>
      <c r="JQS15" s="49"/>
      <c r="JRC15" s="49"/>
      <c r="JRM15" s="49"/>
      <c r="JRW15" s="49"/>
      <c r="JSG15" s="49"/>
      <c r="JSQ15" s="49"/>
      <c r="JTA15" s="49"/>
      <c r="JTK15" s="49"/>
      <c r="JTU15" s="49"/>
      <c r="JUE15" s="49"/>
      <c r="JUO15" s="49"/>
      <c r="JUY15" s="49"/>
      <c r="JVI15" s="49"/>
      <c r="JVS15" s="49"/>
      <c r="JWC15" s="49"/>
      <c r="JWM15" s="49"/>
      <c r="JWW15" s="49"/>
      <c r="JXG15" s="49"/>
      <c r="JXQ15" s="49"/>
      <c r="JYA15" s="49"/>
      <c r="JYK15" s="49"/>
      <c r="JYU15" s="49"/>
      <c r="JZE15" s="49"/>
      <c r="JZO15" s="49"/>
      <c r="JZY15" s="49"/>
      <c r="KAI15" s="49"/>
      <c r="KAS15" s="49"/>
      <c r="KBC15" s="49"/>
      <c r="KBM15" s="49"/>
      <c r="KBW15" s="49"/>
      <c r="KCG15" s="49"/>
      <c r="KCQ15" s="49"/>
      <c r="KDA15" s="49"/>
      <c r="KDK15" s="49"/>
      <c r="KDU15" s="49"/>
      <c r="KEE15" s="49"/>
      <c r="KEO15" s="49"/>
      <c r="KEY15" s="49"/>
      <c r="KFI15" s="49"/>
      <c r="KFS15" s="49"/>
      <c r="KGC15" s="49"/>
      <c r="KGM15" s="49"/>
      <c r="KGW15" s="49"/>
      <c r="KHG15" s="49"/>
      <c r="KHQ15" s="49"/>
      <c r="KIA15" s="49"/>
      <c r="KIK15" s="49"/>
      <c r="KIU15" s="49"/>
      <c r="KJE15" s="49"/>
      <c r="KJO15" s="49"/>
      <c r="KJY15" s="49"/>
      <c r="KKI15" s="49"/>
      <c r="KKS15" s="49"/>
      <c r="KLC15" s="49"/>
      <c r="KLM15" s="49"/>
      <c r="KLW15" s="49"/>
      <c r="KMG15" s="49"/>
      <c r="KMQ15" s="49"/>
      <c r="KNA15" s="49"/>
      <c r="KNK15" s="49"/>
      <c r="KNU15" s="49"/>
      <c r="KOE15" s="49"/>
      <c r="KOO15" s="49"/>
      <c r="KOY15" s="49"/>
      <c r="KPI15" s="49"/>
      <c r="KPS15" s="49"/>
      <c r="KQC15" s="49"/>
      <c r="KQM15" s="49"/>
      <c r="KQW15" s="49"/>
      <c r="KRG15" s="49"/>
      <c r="KRQ15" s="49"/>
      <c r="KSA15" s="49"/>
      <c r="KSK15" s="49"/>
      <c r="KSU15" s="49"/>
      <c r="KTE15" s="49"/>
      <c r="KTO15" s="49"/>
      <c r="KTY15" s="49"/>
      <c r="KUI15" s="49"/>
      <c r="KUS15" s="49"/>
      <c r="KVC15" s="49"/>
      <c r="KVM15" s="49"/>
      <c r="KVW15" s="49"/>
      <c r="KWG15" s="49"/>
      <c r="KWQ15" s="49"/>
      <c r="KXA15" s="49"/>
      <c r="KXK15" s="49"/>
      <c r="KXU15" s="49"/>
      <c r="KYE15" s="49"/>
      <c r="KYO15" s="49"/>
      <c r="KYY15" s="49"/>
      <c r="KZI15" s="49"/>
      <c r="KZS15" s="49"/>
      <c r="LAC15" s="49"/>
      <c r="LAM15" s="49"/>
      <c r="LAW15" s="49"/>
      <c r="LBG15" s="49"/>
      <c r="LBQ15" s="49"/>
      <c r="LCA15" s="49"/>
      <c r="LCK15" s="49"/>
      <c r="LCU15" s="49"/>
      <c r="LDE15" s="49"/>
      <c r="LDO15" s="49"/>
      <c r="LDY15" s="49"/>
      <c r="LEI15" s="49"/>
      <c r="LES15" s="49"/>
      <c r="LFC15" s="49"/>
      <c r="LFM15" s="49"/>
      <c r="LFW15" s="49"/>
      <c r="LGG15" s="49"/>
      <c r="LGQ15" s="49"/>
      <c r="LHA15" s="49"/>
      <c r="LHK15" s="49"/>
      <c r="LHU15" s="49"/>
      <c r="LIE15" s="49"/>
      <c r="LIO15" s="49"/>
      <c r="LIY15" s="49"/>
      <c r="LJI15" s="49"/>
      <c r="LJS15" s="49"/>
      <c r="LKC15" s="49"/>
      <c r="LKM15" s="49"/>
      <c r="LKW15" s="49"/>
      <c r="LLG15" s="49"/>
      <c r="LLQ15" s="49"/>
      <c r="LMA15" s="49"/>
      <c r="LMK15" s="49"/>
      <c r="LMU15" s="49"/>
      <c r="LNE15" s="49"/>
      <c r="LNO15" s="49"/>
      <c r="LNY15" s="49"/>
      <c r="LOI15" s="49"/>
      <c r="LOS15" s="49"/>
      <c r="LPC15" s="49"/>
      <c r="LPM15" s="49"/>
      <c r="LPW15" s="49"/>
      <c r="LQG15" s="49"/>
      <c r="LQQ15" s="49"/>
      <c r="LRA15" s="49"/>
      <c r="LRK15" s="49"/>
      <c r="LRU15" s="49"/>
      <c r="LSE15" s="49"/>
      <c r="LSO15" s="49"/>
      <c r="LSY15" s="49"/>
      <c r="LTI15" s="49"/>
      <c r="LTS15" s="49"/>
      <c r="LUC15" s="49"/>
      <c r="LUM15" s="49"/>
      <c r="LUW15" s="49"/>
      <c r="LVG15" s="49"/>
      <c r="LVQ15" s="49"/>
      <c r="LWA15" s="49"/>
      <c r="LWK15" s="49"/>
      <c r="LWU15" s="49"/>
      <c r="LXE15" s="49"/>
      <c r="LXO15" s="49"/>
      <c r="LXY15" s="49"/>
      <c r="LYI15" s="49"/>
      <c r="LYS15" s="49"/>
      <c r="LZC15" s="49"/>
      <c r="LZM15" s="49"/>
      <c r="LZW15" s="49"/>
      <c r="MAG15" s="49"/>
      <c r="MAQ15" s="49"/>
      <c r="MBA15" s="49"/>
      <c r="MBK15" s="49"/>
      <c r="MBU15" s="49"/>
      <c r="MCE15" s="49"/>
      <c r="MCO15" s="49"/>
      <c r="MCY15" s="49"/>
      <c r="MDI15" s="49"/>
      <c r="MDS15" s="49"/>
      <c r="MEC15" s="49"/>
      <c r="MEM15" s="49"/>
      <c r="MEW15" s="49"/>
      <c r="MFG15" s="49"/>
      <c r="MFQ15" s="49"/>
      <c r="MGA15" s="49"/>
      <c r="MGK15" s="49"/>
      <c r="MGU15" s="49"/>
      <c r="MHE15" s="49"/>
      <c r="MHO15" s="49"/>
      <c r="MHY15" s="49"/>
      <c r="MII15" s="49"/>
      <c r="MIS15" s="49"/>
      <c r="MJC15" s="49"/>
      <c r="MJM15" s="49"/>
      <c r="MJW15" s="49"/>
      <c r="MKG15" s="49"/>
      <c r="MKQ15" s="49"/>
      <c r="MLA15" s="49"/>
      <c r="MLK15" s="49"/>
      <c r="MLU15" s="49"/>
      <c r="MME15" s="49"/>
      <c r="MMO15" s="49"/>
      <c r="MMY15" s="49"/>
      <c r="MNI15" s="49"/>
      <c r="MNS15" s="49"/>
      <c r="MOC15" s="49"/>
      <c r="MOM15" s="49"/>
      <c r="MOW15" s="49"/>
      <c r="MPG15" s="49"/>
      <c r="MPQ15" s="49"/>
      <c r="MQA15" s="49"/>
      <c r="MQK15" s="49"/>
      <c r="MQU15" s="49"/>
      <c r="MRE15" s="49"/>
      <c r="MRO15" s="49"/>
      <c r="MRY15" s="49"/>
      <c r="MSI15" s="49"/>
      <c r="MSS15" s="49"/>
      <c r="MTC15" s="49"/>
      <c r="MTM15" s="49"/>
      <c r="MTW15" s="49"/>
      <c r="MUG15" s="49"/>
      <c r="MUQ15" s="49"/>
      <c r="MVA15" s="49"/>
      <c r="MVK15" s="49"/>
      <c r="MVU15" s="49"/>
      <c r="MWE15" s="49"/>
      <c r="MWO15" s="49"/>
      <c r="MWY15" s="49"/>
      <c r="MXI15" s="49"/>
      <c r="MXS15" s="49"/>
      <c r="MYC15" s="49"/>
      <c r="MYM15" s="49"/>
      <c r="MYW15" s="49"/>
      <c r="MZG15" s="49"/>
      <c r="MZQ15" s="49"/>
      <c r="NAA15" s="49"/>
      <c r="NAK15" s="49"/>
      <c r="NAU15" s="49"/>
      <c r="NBE15" s="49"/>
      <c r="NBO15" s="49"/>
      <c r="NBY15" s="49"/>
      <c r="NCI15" s="49"/>
      <c r="NCS15" s="49"/>
      <c r="NDC15" s="49"/>
      <c r="NDM15" s="49"/>
      <c r="NDW15" s="49"/>
      <c r="NEG15" s="49"/>
      <c r="NEQ15" s="49"/>
      <c r="NFA15" s="49"/>
      <c r="NFK15" s="49"/>
      <c r="NFU15" s="49"/>
      <c r="NGE15" s="49"/>
      <c r="NGO15" s="49"/>
      <c r="NGY15" s="49"/>
      <c r="NHI15" s="49"/>
      <c r="NHS15" s="49"/>
      <c r="NIC15" s="49"/>
      <c r="NIM15" s="49"/>
      <c r="NIW15" s="49"/>
      <c r="NJG15" s="49"/>
      <c r="NJQ15" s="49"/>
      <c r="NKA15" s="49"/>
      <c r="NKK15" s="49"/>
      <c r="NKU15" s="49"/>
      <c r="NLE15" s="49"/>
      <c r="NLO15" s="49"/>
      <c r="NLY15" s="49"/>
      <c r="NMI15" s="49"/>
      <c r="NMS15" s="49"/>
      <c r="NNC15" s="49"/>
      <c r="NNM15" s="49"/>
      <c r="NNW15" s="49"/>
      <c r="NOG15" s="49"/>
      <c r="NOQ15" s="49"/>
      <c r="NPA15" s="49"/>
      <c r="NPK15" s="49"/>
      <c r="NPU15" s="49"/>
      <c r="NQE15" s="49"/>
      <c r="NQO15" s="49"/>
      <c r="NQY15" s="49"/>
      <c r="NRI15" s="49"/>
      <c r="NRS15" s="49"/>
      <c r="NSC15" s="49"/>
      <c r="NSM15" s="49"/>
      <c r="NSW15" s="49"/>
      <c r="NTG15" s="49"/>
      <c r="NTQ15" s="49"/>
      <c r="NUA15" s="49"/>
      <c r="NUK15" s="49"/>
      <c r="NUU15" s="49"/>
      <c r="NVE15" s="49"/>
      <c r="NVO15" s="49"/>
      <c r="NVY15" s="49"/>
      <c r="NWI15" s="49"/>
      <c r="NWS15" s="49"/>
      <c r="NXC15" s="49"/>
      <c r="NXM15" s="49"/>
      <c r="NXW15" s="49"/>
      <c r="NYG15" s="49"/>
      <c r="NYQ15" s="49"/>
      <c r="NZA15" s="49"/>
      <c r="NZK15" s="49"/>
      <c r="NZU15" s="49"/>
      <c r="OAE15" s="49"/>
      <c r="OAO15" s="49"/>
      <c r="OAY15" s="49"/>
      <c r="OBI15" s="49"/>
      <c r="OBS15" s="49"/>
      <c r="OCC15" s="49"/>
      <c r="OCM15" s="49"/>
      <c r="OCW15" s="49"/>
      <c r="ODG15" s="49"/>
      <c r="ODQ15" s="49"/>
      <c r="OEA15" s="49"/>
      <c r="OEK15" s="49"/>
      <c r="OEU15" s="49"/>
      <c r="OFE15" s="49"/>
      <c r="OFO15" s="49"/>
      <c r="OFY15" s="49"/>
      <c r="OGI15" s="49"/>
      <c r="OGS15" s="49"/>
      <c r="OHC15" s="49"/>
      <c r="OHM15" s="49"/>
      <c r="OHW15" s="49"/>
      <c r="OIG15" s="49"/>
      <c r="OIQ15" s="49"/>
      <c r="OJA15" s="49"/>
      <c r="OJK15" s="49"/>
      <c r="OJU15" s="49"/>
      <c r="OKE15" s="49"/>
      <c r="OKO15" s="49"/>
      <c r="OKY15" s="49"/>
      <c r="OLI15" s="49"/>
      <c r="OLS15" s="49"/>
      <c r="OMC15" s="49"/>
      <c r="OMM15" s="49"/>
      <c r="OMW15" s="49"/>
      <c r="ONG15" s="49"/>
      <c r="ONQ15" s="49"/>
      <c r="OOA15" s="49"/>
      <c r="OOK15" s="49"/>
      <c r="OOU15" s="49"/>
      <c r="OPE15" s="49"/>
      <c r="OPO15" s="49"/>
      <c r="OPY15" s="49"/>
      <c r="OQI15" s="49"/>
      <c r="OQS15" s="49"/>
      <c r="ORC15" s="49"/>
      <c r="ORM15" s="49"/>
      <c r="ORW15" s="49"/>
      <c r="OSG15" s="49"/>
      <c r="OSQ15" s="49"/>
      <c r="OTA15" s="49"/>
      <c r="OTK15" s="49"/>
      <c r="OTU15" s="49"/>
      <c r="OUE15" s="49"/>
      <c r="OUO15" s="49"/>
      <c r="OUY15" s="49"/>
      <c r="OVI15" s="49"/>
      <c r="OVS15" s="49"/>
      <c r="OWC15" s="49"/>
      <c r="OWM15" s="49"/>
      <c r="OWW15" s="49"/>
      <c r="OXG15" s="49"/>
      <c r="OXQ15" s="49"/>
      <c r="OYA15" s="49"/>
      <c r="OYK15" s="49"/>
      <c r="OYU15" s="49"/>
      <c r="OZE15" s="49"/>
      <c r="OZO15" s="49"/>
      <c r="OZY15" s="49"/>
      <c r="PAI15" s="49"/>
      <c r="PAS15" s="49"/>
      <c r="PBC15" s="49"/>
      <c r="PBM15" s="49"/>
      <c r="PBW15" s="49"/>
      <c r="PCG15" s="49"/>
      <c r="PCQ15" s="49"/>
      <c r="PDA15" s="49"/>
      <c r="PDK15" s="49"/>
      <c r="PDU15" s="49"/>
      <c r="PEE15" s="49"/>
      <c r="PEO15" s="49"/>
      <c r="PEY15" s="49"/>
      <c r="PFI15" s="49"/>
      <c r="PFS15" s="49"/>
      <c r="PGC15" s="49"/>
      <c r="PGM15" s="49"/>
      <c r="PGW15" s="49"/>
      <c r="PHG15" s="49"/>
      <c r="PHQ15" s="49"/>
      <c r="PIA15" s="49"/>
      <c r="PIK15" s="49"/>
      <c r="PIU15" s="49"/>
      <c r="PJE15" s="49"/>
      <c r="PJO15" s="49"/>
      <c r="PJY15" s="49"/>
      <c r="PKI15" s="49"/>
      <c r="PKS15" s="49"/>
      <c r="PLC15" s="49"/>
      <c r="PLM15" s="49"/>
      <c r="PLW15" s="49"/>
      <c r="PMG15" s="49"/>
      <c r="PMQ15" s="49"/>
      <c r="PNA15" s="49"/>
      <c r="PNK15" s="49"/>
      <c r="PNU15" s="49"/>
      <c r="POE15" s="49"/>
      <c r="POO15" s="49"/>
      <c r="POY15" s="49"/>
      <c r="PPI15" s="49"/>
      <c r="PPS15" s="49"/>
      <c r="PQC15" s="49"/>
      <c r="PQM15" s="49"/>
      <c r="PQW15" s="49"/>
      <c r="PRG15" s="49"/>
      <c r="PRQ15" s="49"/>
      <c r="PSA15" s="49"/>
      <c r="PSK15" s="49"/>
      <c r="PSU15" s="49"/>
      <c r="PTE15" s="49"/>
      <c r="PTO15" s="49"/>
      <c r="PTY15" s="49"/>
      <c r="PUI15" s="49"/>
      <c r="PUS15" s="49"/>
      <c r="PVC15" s="49"/>
      <c r="PVM15" s="49"/>
      <c r="PVW15" s="49"/>
      <c r="PWG15" s="49"/>
      <c r="PWQ15" s="49"/>
      <c r="PXA15" s="49"/>
      <c r="PXK15" s="49"/>
      <c r="PXU15" s="49"/>
      <c r="PYE15" s="49"/>
      <c r="PYO15" s="49"/>
      <c r="PYY15" s="49"/>
      <c r="PZI15" s="49"/>
      <c r="PZS15" s="49"/>
      <c r="QAC15" s="49"/>
      <c r="QAM15" s="49"/>
      <c r="QAW15" s="49"/>
      <c r="QBG15" s="49"/>
      <c r="QBQ15" s="49"/>
      <c r="QCA15" s="49"/>
      <c r="QCK15" s="49"/>
      <c r="QCU15" s="49"/>
      <c r="QDE15" s="49"/>
      <c r="QDO15" s="49"/>
      <c r="QDY15" s="49"/>
      <c r="QEI15" s="49"/>
      <c r="QES15" s="49"/>
      <c r="QFC15" s="49"/>
      <c r="QFM15" s="49"/>
      <c r="QFW15" s="49"/>
      <c r="QGG15" s="49"/>
      <c r="QGQ15" s="49"/>
      <c r="QHA15" s="49"/>
      <c r="QHK15" s="49"/>
      <c r="QHU15" s="49"/>
      <c r="QIE15" s="49"/>
      <c r="QIO15" s="49"/>
      <c r="QIY15" s="49"/>
      <c r="QJI15" s="49"/>
      <c r="QJS15" s="49"/>
      <c r="QKC15" s="49"/>
      <c r="QKM15" s="49"/>
      <c r="QKW15" s="49"/>
      <c r="QLG15" s="49"/>
      <c r="QLQ15" s="49"/>
      <c r="QMA15" s="49"/>
      <c r="QMK15" s="49"/>
      <c r="QMU15" s="49"/>
      <c r="QNE15" s="49"/>
      <c r="QNO15" s="49"/>
      <c r="QNY15" s="49"/>
      <c r="QOI15" s="49"/>
      <c r="QOS15" s="49"/>
      <c r="QPC15" s="49"/>
      <c r="QPM15" s="49"/>
      <c r="QPW15" s="49"/>
      <c r="QQG15" s="49"/>
      <c r="QQQ15" s="49"/>
      <c r="QRA15" s="49"/>
      <c r="QRK15" s="49"/>
      <c r="QRU15" s="49"/>
      <c r="QSE15" s="49"/>
      <c r="QSO15" s="49"/>
      <c r="QSY15" s="49"/>
      <c r="QTI15" s="49"/>
      <c r="QTS15" s="49"/>
      <c r="QUC15" s="49"/>
      <c r="QUM15" s="49"/>
      <c r="QUW15" s="49"/>
      <c r="QVG15" s="49"/>
      <c r="QVQ15" s="49"/>
      <c r="QWA15" s="49"/>
      <c r="QWK15" s="49"/>
      <c r="QWU15" s="49"/>
      <c r="QXE15" s="49"/>
      <c r="QXO15" s="49"/>
      <c r="QXY15" s="49"/>
      <c r="QYI15" s="49"/>
      <c r="QYS15" s="49"/>
      <c r="QZC15" s="49"/>
      <c r="QZM15" s="49"/>
      <c r="QZW15" s="49"/>
      <c r="RAG15" s="49"/>
      <c r="RAQ15" s="49"/>
      <c r="RBA15" s="49"/>
      <c r="RBK15" s="49"/>
      <c r="RBU15" s="49"/>
      <c r="RCE15" s="49"/>
      <c r="RCO15" s="49"/>
      <c r="RCY15" s="49"/>
      <c r="RDI15" s="49"/>
      <c r="RDS15" s="49"/>
      <c r="REC15" s="49"/>
      <c r="REM15" s="49"/>
      <c r="REW15" s="49"/>
      <c r="RFG15" s="49"/>
      <c r="RFQ15" s="49"/>
      <c r="RGA15" s="49"/>
      <c r="RGK15" s="49"/>
      <c r="RGU15" s="49"/>
      <c r="RHE15" s="49"/>
      <c r="RHO15" s="49"/>
      <c r="RHY15" s="49"/>
      <c r="RII15" s="49"/>
      <c r="RIS15" s="49"/>
      <c r="RJC15" s="49"/>
      <c r="RJM15" s="49"/>
      <c r="RJW15" s="49"/>
      <c r="RKG15" s="49"/>
      <c r="RKQ15" s="49"/>
      <c r="RLA15" s="49"/>
      <c r="RLK15" s="49"/>
      <c r="RLU15" s="49"/>
      <c r="RME15" s="49"/>
      <c r="RMO15" s="49"/>
      <c r="RMY15" s="49"/>
      <c r="RNI15" s="49"/>
      <c r="RNS15" s="49"/>
      <c r="ROC15" s="49"/>
      <c r="ROM15" s="49"/>
      <c r="ROW15" s="49"/>
      <c r="RPG15" s="49"/>
      <c r="RPQ15" s="49"/>
      <c r="RQA15" s="49"/>
      <c r="RQK15" s="49"/>
      <c r="RQU15" s="49"/>
      <c r="RRE15" s="49"/>
      <c r="RRO15" s="49"/>
      <c r="RRY15" s="49"/>
      <c r="RSI15" s="49"/>
      <c r="RSS15" s="49"/>
      <c r="RTC15" s="49"/>
      <c r="RTM15" s="49"/>
      <c r="RTW15" s="49"/>
      <c r="RUG15" s="49"/>
      <c r="RUQ15" s="49"/>
      <c r="RVA15" s="49"/>
      <c r="RVK15" s="49"/>
      <c r="RVU15" s="49"/>
      <c r="RWE15" s="49"/>
      <c r="RWO15" s="49"/>
      <c r="RWY15" s="49"/>
      <c r="RXI15" s="49"/>
      <c r="RXS15" s="49"/>
      <c r="RYC15" s="49"/>
      <c r="RYM15" s="49"/>
      <c r="RYW15" s="49"/>
      <c r="RZG15" s="49"/>
      <c r="RZQ15" s="49"/>
      <c r="SAA15" s="49"/>
      <c r="SAK15" s="49"/>
      <c r="SAU15" s="49"/>
      <c r="SBE15" s="49"/>
      <c r="SBO15" s="49"/>
      <c r="SBY15" s="49"/>
      <c r="SCI15" s="49"/>
      <c r="SCS15" s="49"/>
      <c r="SDC15" s="49"/>
      <c r="SDM15" s="49"/>
      <c r="SDW15" s="49"/>
      <c r="SEG15" s="49"/>
      <c r="SEQ15" s="49"/>
      <c r="SFA15" s="49"/>
      <c r="SFK15" s="49"/>
      <c r="SFU15" s="49"/>
      <c r="SGE15" s="49"/>
      <c r="SGO15" s="49"/>
      <c r="SGY15" s="49"/>
      <c r="SHI15" s="49"/>
      <c r="SHS15" s="49"/>
      <c r="SIC15" s="49"/>
      <c r="SIM15" s="49"/>
      <c r="SIW15" s="49"/>
      <c r="SJG15" s="49"/>
      <c r="SJQ15" s="49"/>
      <c r="SKA15" s="49"/>
      <c r="SKK15" s="49"/>
      <c r="SKU15" s="49"/>
      <c r="SLE15" s="49"/>
      <c r="SLO15" s="49"/>
      <c r="SLY15" s="49"/>
      <c r="SMI15" s="49"/>
      <c r="SMS15" s="49"/>
      <c r="SNC15" s="49"/>
      <c r="SNM15" s="49"/>
      <c r="SNW15" s="49"/>
      <c r="SOG15" s="49"/>
      <c r="SOQ15" s="49"/>
      <c r="SPA15" s="49"/>
      <c r="SPK15" s="49"/>
      <c r="SPU15" s="49"/>
      <c r="SQE15" s="49"/>
      <c r="SQO15" s="49"/>
      <c r="SQY15" s="49"/>
      <c r="SRI15" s="49"/>
      <c r="SRS15" s="49"/>
      <c r="SSC15" s="49"/>
      <c r="SSM15" s="49"/>
      <c r="SSW15" s="49"/>
      <c r="STG15" s="49"/>
      <c r="STQ15" s="49"/>
      <c r="SUA15" s="49"/>
      <c r="SUK15" s="49"/>
      <c r="SUU15" s="49"/>
      <c r="SVE15" s="49"/>
      <c r="SVO15" s="49"/>
      <c r="SVY15" s="49"/>
      <c r="SWI15" s="49"/>
      <c r="SWS15" s="49"/>
      <c r="SXC15" s="49"/>
      <c r="SXM15" s="49"/>
      <c r="SXW15" s="49"/>
      <c r="SYG15" s="49"/>
      <c r="SYQ15" s="49"/>
      <c r="SZA15" s="49"/>
      <c r="SZK15" s="49"/>
      <c r="SZU15" s="49"/>
      <c r="TAE15" s="49"/>
      <c r="TAO15" s="49"/>
      <c r="TAY15" s="49"/>
      <c r="TBI15" s="49"/>
      <c r="TBS15" s="49"/>
      <c r="TCC15" s="49"/>
      <c r="TCM15" s="49"/>
      <c r="TCW15" s="49"/>
      <c r="TDG15" s="49"/>
      <c r="TDQ15" s="49"/>
      <c r="TEA15" s="49"/>
      <c r="TEK15" s="49"/>
      <c r="TEU15" s="49"/>
      <c r="TFE15" s="49"/>
      <c r="TFO15" s="49"/>
      <c r="TFY15" s="49"/>
      <c r="TGI15" s="49"/>
      <c r="TGS15" s="49"/>
      <c r="THC15" s="49"/>
      <c r="THM15" s="49"/>
      <c r="THW15" s="49"/>
      <c r="TIG15" s="49"/>
      <c r="TIQ15" s="49"/>
      <c r="TJA15" s="49"/>
      <c r="TJK15" s="49"/>
      <c r="TJU15" s="49"/>
      <c r="TKE15" s="49"/>
      <c r="TKO15" s="49"/>
      <c r="TKY15" s="49"/>
      <c r="TLI15" s="49"/>
      <c r="TLS15" s="49"/>
      <c r="TMC15" s="49"/>
      <c r="TMM15" s="49"/>
      <c r="TMW15" s="49"/>
      <c r="TNG15" s="49"/>
      <c r="TNQ15" s="49"/>
      <c r="TOA15" s="49"/>
      <c r="TOK15" s="49"/>
      <c r="TOU15" s="49"/>
      <c r="TPE15" s="49"/>
      <c r="TPO15" s="49"/>
      <c r="TPY15" s="49"/>
      <c r="TQI15" s="49"/>
      <c r="TQS15" s="49"/>
      <c r="TRC15" s="49"/>
      <c r="TRM15" s="49"/>
      <c r="TRW15" s="49"/>
      <c r="TSG15" s="49"/>
      <c r="TSQ15" s="49"/>
      <c r="TTA15" s="49"/>
      <c r="TTK15" s="49"/>
      <c r="TTU15" s="49"/>
      <c r="TUE15" s="49"/>
      <c r="TUO15" s="49"/>
      <c r="TUY15" s="49"/>
      <c r="TVI15" s="49"/>
      <c r="TVS15" s="49"/>
      <c r="TWC15" s="49"/>
      <c r="TWM15" s="49"/>
      <c r="TWW15" s="49"/>
      <c r="TXG15" s="49"/>
      <c r="TXQ15" s="49"/>
      <c r="TYA15" s="49"/>
      <c r="TYK15" s="49"/>
      <c r="TYU15" s="49"/>
      <c r="TZE15" s="49"/>
      <c r="TZO15" s="49"/>
      <c r="TZY15" s="49"/>
      <c r="UAI15" s="49"/>
      <c r="UAS15" s="49"/>
      <c r="UBC15" s="49"/>
      <c r="UBM15" s="49"/>
      <c r="UBW15" s="49"/>
      <c r="UCG15" s="49"/>
      <c r="UCQ15" s="49"/>
      <c r="UDA15" s="49"/>
      <c r="UDK15" s="49"/>
      <c r="UDU15" s="49"/>
      <c r="UEE15" s="49"/>
      <c r="UEO15" s="49"/>
      <c r="UEY15" s="49"/>
      <c r="UFI15" s="49"/>
      <c r="UFS15" s="49"/>
      <c r="UGC15" s="49"/>
      <c r="UGM15" s="49"/>
      <c r="UGW15" s="49"/>
      <c r="UHG15" s="49"/>
      <c r="UHQ15" s="49"/>
      <c r="UIA15" s="49"/>
      <c r="UIK15" s="49"/>
      <c r="UIU15" s="49"/>
      <c r="UJE15" s="49"/>
      <c r="UJO15" s="49"/>
      <c r="UJY15" s="49"/>
      <c r="UKI15" s="49"/>
      <c r="UKS15" s="49"/>
      <c r="ULC15" s="49"/>
      <c r="ULM15" s="49"/>
      <c r="ULW15" s="49"/>
      <c r="UMG15" s="49"/>
      <c r="UMQ15" s="49"/>
      <c r="UNA15" s="49"/>
      <c r="UNK15" s="49"/>
      <c r="UNU15" s="49"/>
      <c r="UOE15" s="49"/>
      <c r="UOO15" s="49"/>
      <c r="UOY15" s="49"/>
      <c r="UPI15" s="49"/>
      <c r="UPS15" s="49"/>
      <c r="UQC15" s="49"/>
      <c r="UQM15" s="49"/>
      <c r="UQW15" s="49"/>
      <c r="URG15" s="49"/>
      <c r="URQ15" s="49"/>
      <c r="USA15" s="49"/>
      <c r="USK15" s="49"/>
      <c r="USU15" s="49"/>
      <c r="UTE15" s="49"/>
      <c r="UTO15" s="49"/>
      <c r="UTY15" s="49"/>
      <c r="UUI15" s="49"/>
      <c r="UUS15" s="49"/>
      <c r="UVC15" s="49"/>
      <c r="UVM15" s="49"/>
      <c r="UVW15" s="49"/>
      <c r="UWG15" s="49"/>
      <c r="UWQ15" s="49"/>
      <c r="UXA15" s="49"/>
      <c r="UXK15" s="49"/>
      <c r="UXU15" s="49"/>
      <c r="UYE15" s="49"/>
      <c r="UYO15" s="49"/>
      <c r="UYY15" s="49"/>
      <c r="UZI15" s="49"/>
      <c r="UZS15" s="49"/>
      <c r="VAC15" s="49"/>
      <c r="VAM15" s="49"/>
      <c r="VAW15" s="49"/>
      <c r="VBG15" s="49"/>
      <c r="VBQ15" s="49"/>
      <c r="VCA15" s="49"/>
      <c r="VCK15" s="49"/>
      <c r="VCU15" s="49"/>
      <c r="VDE15" s="49"/>
      <c r="VDO15" s="49"/>
      <c r="VDY15" s="49"/>
      <c r="VEI15" s="49"/>
      <c r="VES15" s="49"/>
      <c r="VFC15" s="49"/>
      <c r="VFM15" s="49"/>
      <c r="VFW15" s="49"/>
      <c r="VGG15" s="49"/>
      <c r="VGQ15" s="49"/>
      <c r="VHA15" s="49"/>
      <c r="VHK15" s="49"/>
      <c r="VHU15" s="49"/>
      <c r="VIE15" s="49"/>
      <c r="VIO15" s="49"/>
      <c r="VIY15" s="49"/>
      <c r="VJI15" s="49"/>
      <c r="VJS15" s="49"/>
      <c r="VKC15" s="49"/>
      <c r="VKM15" s="49"/>
      <c r="VKW15" s="49"/>
      <c r="VLG15" s="49"/>
      <c r="VLQ15" s="49"/>
      <c r="VMA15" s="49"/>
      <c r="VMK15" s="49"/>
      <c r="VMU15" s="49"/>
      <c r="VNE15" s="49"/>
      <c r="VNO15" s="49"/>
      <c r="VNY15" s="49"/>
      <c r="VOI15" s="49"/>
      <c r="VOS15" s="49"/>
      <c r="VPC15" s="49"/>
      <c r="VPM15" s="49"/>
      <c r="VPW15" s="49"/>
      <c r="VQG15" s="49"/>
      <c r="VQQ15" s="49"/>
      <c r="VRA15" s="49"/>
      <c r="VRK15" s="49"/>
      <c r="VRU15" s="49"/>
      <c r="VSE15" s="49"/>
      <c r="VSO15" s="49"/>
      <c r="VSY15" s="49"/>
      <c r="VTI15" s="49"/>
      <c r="VTS15" s="49"/>
      <c r="VUC15" s="49"/>
      <c r="VUM15" s="49"/>
      <c r="VUW15" s="49"/>
      <c r="VVG15" s="49"/>
      <c r="VVQ15" s="49"/>
      <c r="VWA15" s="49"/>
      <c r="VWK15" s="49"/>
      <c r="VWU15" s="49"/>
      <c r="VXE15" s="49"/>
      <c r="VXO15" s="49"/>
      <c r="VXY15" s="49"/>
      <c r="VYI15" s="49"/>
      <c r="VYS15" s="49"/>
      <c r="VZC15" s="49"/>
      <c r="VZM15" s="49"/>
      <c r="VZW15" s="49"/>
      <c r="WAG15" s="49"/>
      <c r="WAQ15" s="49"/>
      <c r="WBA15" s="49"/>
      <c r="WBK15" s="49"/>
      <c r="WBU15" s="49"/>
      <c r="WCE15" s="49"/>
      <c r="WCO15" s="49"/>
      <c r="WCY15" s="49"/>
      <c r="WDI15" s="49"/>
      <c r="WDS15" s="49"/>
      <c r="WEC15" s="49"/>
      <c r="WEM15" s="49"/>
      <c r="WEW15" s="49"/>
      <c r="WFG15" s="49"/>
      <c r="WFQ15" s="49"/>
      <c r="WGA15" s="49"/>
      <c r="WGK15" s="49"/>
      <c r="WGU15" s="49"/>
      <c r="WHE15" s="49"/>
      <c r="WHO15" s="49"/>
      <c r="WHY15" s="49"/>
      <c r="WII15" s="49"/>
      <c r="WIS15" s="49"/>
      <c r="WJC15" s="49"/>
      <c r="WJM15" s="49"/>
      <c r="WJW15" s="49"/>
      <c r="WKG15" s="49"/>
      <c r="WKQ15" s="49"/>
      <c r="WLA15" s="49"/>
      <c r="WLK15" s="49"/>
      <c r="WLU15" s="49"/>
      <c r="WME15" s="49"/>
      <c r="WMO15" s="49"/>
      <c r="WMY15" s="49"/>
      <c r="WNI15" s="49"/>
      <c r="WNS15" s="49"/>
      <c r="WOC15" s="49"/>
      <c r="WOM15" s="49"/>
      <c r="WOW15" s="49"/>
      <c r="WPG15" s="49"/>
      <c r="WPQ15" s="49"/>
      <c r="WQA15" s="49"/>
      <c r="WQK15" s="49"/>
      <c r="WQU15" s="49"/>
      <c r="WRE15" s="49"/>
      <c r="WRO15" s="49"/>
      <c r="WRY15" s="49"/>
      <c r="WSI15" s="49"/>
      <c r="WSS15" s="49"/>
      <c r="WTC15" s="49"/>
      <c r="WTM15" s="49"/>
      <c r="WTW15" s="49"/>
      <c r="WUG15" s="49"/>
      <c r="WUQ15" s="49"/>
      <c r="WVA15" s="49"/>
      <c r="WVK15" s="49"/>
      <c r="WVU15" s="49"/>
      <c r="WWE15" s="49"/>
      <c r="WWO15" s="49"/>
      <c r="WWY15" s="49"/>
      <c r="WXI15" s="49"/>
      <c r="WXS15" s="49"/>
      <c r="WYC15" s="49"/>
      <c r="WYM15" s="49"/>
      <c r="WYW15" s="49"/>
      <c r="WZG15" s="49"/>
      <c r="WZQ15" s="49"/>
      <c r="XAA15" s="49"/>
      <c r="XAK15" s="49"/>
      <c r="XAU15" s="49"/>
      <c r="XBE15" s="49"/>
      <c r="XBO15" s="49"/>
      <c r="XBY15" s="49"/>
      <c r="XCI15" s="49"/>
      <c r="XCS15" s="49"/>
      <c r="XDC15" s="49"/>
      <c r="XDM15" s="49"/>
      <c r="XDW15" s="49"/>
      <c r="XEG15" s="49"/>
      <c r="XEQ15" s="49"/>
      <c r="XFA15" s="49"/>
    </row>
    <row r="16" spans="1:1021 1030:2041 2050:3071 3080:4091 4100:6141 6150:7161 7170:8191 8200:9211 9220:11261 11270:12281 12290:13311 13320:14331 14340:16381" s="59" customFormat="1" x14ac:dyDescent="0.35">
      <c r="A16" s="49" t="s">
        <v>11</v>
      </c>
      <c r="B16" s="59">
        <v>11</v>
      </c>
      <c r="C16" s="59">
        <v>9.4</v>
      </c>
      <c r="D16" s="59">
        <v>12.8</v>
      </c>
      <c r="E16" s="59">
        <v>13.8</v>
      </c>
      <c r="F16" s="59">
        <v>12.1</v>
      </c>
      <c r="G16" s="59">
        <v>15.8</v>
      </c>
      <c r="H16" s="59">
        <v>17.600000000000001</v>
      </c>
      <c r="I16" s="59">
        <v>15.7</v>
      </c>
      <c r="J16" s="59">
        <v>19.8</v>
      </c>
      <c r="K16" s="68">
        <v>45.1</v>
      </c>
      <c r="L16" s="59">
        <v>42.4</v>
      </c>
      <c r="M16" s="59">
        <v>47.8</v>
      </c>
      <c r="N16" s="59">
        <v>7.6</v>
      </c>
      <c r="O16" s="59">
        <v>6.3</v>
      </c>
      <c r="P16" s="59">
        <v>9.1</v>
      </c>
      <c r="Q16" s="59">
        <v>13.1</v>
      </c>
      <c r="R16" s="59">
        <v>11.3</v>
      </c>
      <c r="S16" s="59">
        <v>15</v>
      </c>
      <c r="U16" s="63"/>
      <c r="AE16" s="49"/>
      <c r="AO16" s="49"/>
      <c r="AY16" s="49"/>
      <c r="BI16" s="49"/>
      <c r="BS16" s="49"/>
      <c r="CC16" s="49"/>
      <c r="CM16" s="49"/>
      <c r="CW16" s="49"/>
      <c r="DG16" s="49"/>
      <c r="DQ16" s="49"/>
      <c r="EA16" s="49"/>
      <c r="EK16" s="49"/>
      <c r="EU16" s="49"/>
      <c r="FE16" s="49"/>
      <c r="FO16" s="49"/>
      <c r="FY16" s="49"/>
      <c r="GI16" s="49"/>
      <c r="GS16" s="49"/>
      <c r="HC16" s="49"/>
      <c r="HM16" s="49"/>
      <c r="HW16" s="49"/>
      <c r="IG16" s="49"/>
      <c r="IQ16" s="49"/>
      <c r="JA16" s="49"/>
      <c r="JK16" s="49"/>
      <c r="JU16" s="49"/>
      <c r="KE16" s="49"/>
      <c r="KO16" s="49"/>
      <c r="KY16" s="49"/>
      <c r="LI16" s="49"/>
      <c r="LS16" s="49"/>
      <c r="MC16" s="49"/>
      <c r="MM16" s="49"/>
      <c r="MW16" s="49"/>
      <c r="NG16" s="49"/>
      <c r="NQ16" s="49"/>
      <c r="OA16" s="49"/>
      <c r="OK16" s="49"/>
      <c r="OU16" s="49"/>
      <c r="PE16" s="49"/>
      <c r="PO16" s="49"/>
      <c r="PY16" s="49"/>
      <c r="QI16" s="49"/>
      <c r="QS16" s="49"/>
      <c r="RC16" s="49"/>
      <c r="RM16" s="49"/>
      <c r="RW16" s="49"/>
      <c r="SG16" s="49"/>
      <c r="SQ16" s="49"/>
      <c r="TA16" s="49"/>
      <c r="TK16" s="49"/>
      <c r="TU16" s="49"/>
      <c r="UE16" s="49"/>
      <c r="UO16" s="49"/>
      <c r="UY16" s="49"/>
      <c r="VI16" s="49"/>
      <c r="VS16" s="49"/>
      <c r="WC16" s="49"/>
      <c r="WM16" s="49"/>
      <c r="WW16" s="49"/>
      <c r="XG16" s="49"/>
      <c r="XQ16" s="49"/>
      <c r="YA16" s="49"/>
      <c r="YK16" s="49"/>
      <c r="YU16" s="49"/>
      <c r="ZE16" s="49"/>
      <c r="ZO16" s="49"/>
      <c r="ZY16" s="49"/>
      <c r="AAI16" s="49"/>
      <c r="AAS16" s="49"/>
      <c r="ABC16" s="49"/>
      <c r="ABM16" s="49"/>
      <c r="ABW16" s="49"/>
      <c r="ACG16" s="49"/>
      <c r="ACQ16" s="49"/>
      <c r="ADA16" s="49"/>
      <c r="ADK16" s="49"/>
      <c r="ADU16" s="49"/>
      <c r="AEE16" s="49"/>
      <c r="AEO16" s="49"/>
      <c r="AEY16" s="49"/>
      <c r="AFI16" s="49"/>
      <c r="AFS16" s="49"/>
      <c r="AGC16" s="49"/>
      <c r="AGM16" s="49"/>
      <c r="AGW16" s="49"/>
      <c r="AHG16" s="49"/>
      <c r="AHQ16" s="49"/>
      <c r="AIA16" s="49"/>
      <c r="AIK16" s="49"/>
      <c r="AIU16" s="49"/>
      <c r="AJE16" s="49"/>
      <c r="AJO16" s="49"/>
      <c r="AJY16" s="49"/>
      <c r="AKI16" s="49"/>
      <c r="AKS16" s="49"/>
      <c r="ALC16" s="49"/>
      <c r="ALM16" s="49"/>
      <c r="ALW16" s="49"/>
      <c r="AMG16" s="49"/>
      <c r="AMQ16" s="49"/>
      <c r="ANA16" s="49"/>
      <c r="ANK16" s="49"/>
      <c r="ANU16" s="49"/>
      <c r="AOE16" s="49"/>
      <c r="AOO16" s="49"/>
      <c r="AOY16" s="49"/>
      <c r="API16" s="49"/>
      <c r="APS16" s="49"/>
      <c r="AQC16" s="49"/>
      <c r="AQM16" s="49"/>
      <c r="AQW16" s="49"/>
      <c r="ARG16" s="49"/>
      <c r="ARQ16" s="49"/>
      <c r="ASA16" s="49"/>
      <c r="ASK16" s="49"/>
      <c r="ASU16" s="49"/>
      <c r="ATE16" s="49"/>
      <c r="ATO16" s="49"/>
      <c r="ATY16" s="49"/>
      <c r="AUI16" s="49"/>
      <c r="AUS16" s="49"/>
      <c r="AVC16" s="49"/>
      <c r="AVM16" s="49"/>
      <c r="AVW16" s="49"/>
      <c r="AWG16" s="49"/>
      <c r="AWQ16" s="49"/>
      <c r="AXA16" s="49"/>
      <c r="AXK16" s="49"/>
      <c r="AXU16" s="49"/>
      <c r="AYE16" s="49"/>
      <c r="AYO16" s="49"/>
      <c r="AYY16" s="49"/>
      <c r="AZI16" s="49"/>
      <c r="AZS16" s="49"/>
      <c r="BAC16" s="49"/>
      <c r="BAM16" s="49"/>
      <c r="BAW16" s="49"/>
      <c r="BBG16" s="49"/>
      <c r="BBQ16" s="49"/>
      <c r="BCA16" s="49"/>
      <c r="BCK16" s="49"/>
      <c r="BCU16" s="49"/>
      <c r="BDE16" s="49"/>
      <c r="BDO16" s="49"/>
      <c r="BDY16" s="49"/>
      <c r="BEI16" s="49"/>
      <c r="BES16" s="49"/>
      <c r="BFC16" s="49"/>
      <c r="BFM16" s="49"/>
      <c r="BFW16" s="49"/>
      <c r="BGG16" s="49"/>
      <c r="BGQ16" s="49"/>
      <c r="BHA16" s="49"/>
      <c r="BHK16" s="49"/>
      <c r="BHU16" s="49"/>
      <c r="BIE16" s="49"/>
      <c r="BIO16" s="49"/>
      <c r="BIY16" s="49"/>
      <c r="BJI16" s="49"/>
      <c r="BJS16" s="49"/>
      <c r="BKC16" s="49"/>
      <c r="BKM16" s="49"/>
      <c r="BKW16" s="49"/>
      <c r="BLG16" s="49"/>
      <c r="BLQ16" s="49"/>
      <c r="BMA16" s="49"/>
      <c r="BMK16" s="49"/>
      <c r="BMU16" s="49"/>
      <c r="BNE16" s="49"/>
      <c r="BNO16" s="49"/>
      <c r="BNY16" s="49"/>
      <c r="BOI16" s="49"/>
      <c r="BOS16" s="49"/>
      <c r="BPC16" s="49"/>
      <c r="BPM16" s="49"/>
      <c r="BPW16" s="49"/>
      <c r="BQG16" s="49"/>
      <c r="BQQ16" s="49"/>
      <c r="BRA16" s="49"/>
      <c r="BRK16" s="49"/>
      <c r="BRU16" s="49"/>
      <c r="BSE16" s="49"/>
      <c r="BSO16" s="49"/>
      <c r="BSY16" s="49"/>
      <c r="BTI16" s="49"/>
      <c r="BTS16" s="49"/>
      <c r="BUC16" s="49"/>
      <c r="BUM16" s="49"/>
      <c r="BUW16" s="49"/>
      <c r="BVG16" s="49"/>
      <c r="BVQ16" s="49"/>
      <c r="BWA16" s="49"/>
      <c r="BWK16" s="49"/>
      <c r="BWU16" s="49"/>
      <c r="BXE16" s="49"/>
      <c r="BXO16" s="49"/>
      <c r="BXY16" s="49"/>
      <c r="BYI16" s="49"/>
      <c r="BYS16" s="49"/>
      <c r="BZC16" s="49"/>
      <c r="BZM16" s="49"/>
      <c r="BZW16" s="49"/>
      <c r="CAG16" s="49"/>
      <c r="CAQ16" s="49"/>
      <c r="CBA16" s="49"/>
      <c r="CBK16" s="49"/>
      <c r="CBU16" s="49"/>
      <c r="CCE16" s="49"/>
      <c r="CCO16" s="49"/>
      <c r="CCY16" s="49"/>
      <c r="CDI16" s="49"/>
      <c r="CDS16" s="49"/>
      <c r="CEC16" s="49"/>
      <c r="CEM16" s="49"/>
      <c r="CEW16" s="49"/>
      <c r="CFG16" s="49"/>
      <c r="CFQ16" s="49"/>
      <c r="CGA16" s="49"/>
      <c r="CGK16" s="49"/>
      <c r="CGU16" s="49"/>
      <c r="CHE16" s="49"/>
      <c r="CHO16" s="49"/>
      <c r="CHY16" s="49"/>
      <c r="CII16" s="49"/>
      <c r="CIS16" s="49"/>
      <c r="CJC16" s="49"/>
      <c r="CJM16" s="49"/>
      <c r="CJW16" s="49"/>
      <c r="CKG16" s="49"/>
      <c r="CKQ16" s="49"/>
      <c r="CLA16" s="49"/>
      <c r="CLK16" s="49"/>
      <c r="CLU16" s="49"/>
      <c r="CME16" s="49"/>
      <c r="CMO16" s="49"/>
      <c r="CMY16" s="49"/>
      <c r="CNI16" s="49"/>
      <c r="CNS16" s="49"/>
      <c r="COC16" s="49"/>
      <c r="COM16" s="49"/>
      <c r="COW16" s="49"/>
      <c r="CPG16" s="49"/>
      <c r="CPQ16" s="49"/>
      <c r="CQA16" s="49"/>
      <c r="CQK16" s="49"/>
      <c r="CQU16" s="49"/>
      <c r="CRE16" s="49"/>
      <c r="CRO16" s="49"/>
      <c r="CRY16" s="49"/>
      <c r="CSI16" s="49"/>
      <c r="CSS16" s="49"/>
      <c r="CTC16" s="49"/>
      <c r="CTM16" s="49"/>
      <c r="CTW16" s="49"/>
      <c r="CUG16" s="49"/>
      <c r="CUQ16" s="49"/>
      <c r="CVA16" s="49"/>
      <c r="CVK16" s="49"/>
      <c r="CVU16" s="49"/>
      <c r="CWE16" s="49"/>
      <c r="CWO16" s="49"/>
      <c r="CWY16" s="49"/>
      <c r="CXI16" s="49"/>
      <c r="CXS16" s="49"/>
      <c r="CYC16" s="49"/>
      <c r="CYM16" s="49"/>
      <c r="CYW16" s="49"/>
      <c r="CZG16" s="49"/>
      <c r="CZQ16" s="49"/>
      <c r="DAA16" s="49"/>
      <c r="DAK16" s="49"/>
      <c r="DAU16" s="49"/>
      <c r="DBE16" s="49"/>
      <c r="DBO16" s="49"/>
      <c r="DBY16" s="49"/>
      <c r="DCI16" s="49"/>
      <c r="DCS16" s="49"/>
      <c r="DDC16" s="49"/>
      <c r="DDM16" s="49"/>
      <c r="DDW16" s="49"/>
      <c r="DEG16" s="49"/>
      <c r="DEQ16" s="49"/>
      <c r="DFA16" s="49"/>
      <c r="DFK16" s="49"/>
      <c r="DFU16" s="49"/>
      <c r="DGE16" s="49"/>
      <c r="DGO16" s="49"/>
      <c r="DGY16" s="49"/>
      <c r="DHI16" s="49"/>
      <c r="DHS16" s="49"/>
      <c r="DIC16" s="49"/>
      <c r="DIM16" s="49"/>
      <c r="DIW16" s="49"/>
      <c r="DJG16" s="49"/>
      <c r="DJQ16" s="49"/>
      <c r="DKA16" s="49"/>
      <c r="DKK16" s="49"/>
      <c r="DKU16" s="49"/>
      <c r="DLE16" s="49"/>
      <c r="DLO16" s="49"/>
      <c r="DLY16" s="49"/>
      <c r="DMI16" s="49"/>
      <c r="DMS16" s="49"/>
      <c r="DNC16" s="49"/>
      <c r="DNM16" s="49"/>
      <c r="DNW16" s="49"/>
      <c r="DOG16" s="49"/>
      <c r="DOQ16" s="49"/>
      <c r="DPA16" s="49"/>
      <c r="DPK16" s="49"/>
      <c r="DPU16" s="49"/>
      <c r="DQE16" s="49"/>
      <c r="DQO16" s="49"/>
      <c r="DQY16" s="49"/>
      <c r="DRI16" s="49"/>
      <c r="DRS16" s="49"/>
      <c r="DSC16" s="49"/>
      <c r="DSM16" s="49"/>
      <c r="DSW16" s="49"/>
      <c r="DTG16" s="49"/>
      <c r="DTQ16" s="49"/>
      <c r="DUA16" s="49"/>
      <c r="DUK16" s="49"/>
      <c r="DUU16" s="49"/>
      <c r="DVE16" s="49"/>
      <c r="DVO16" s="49"/>
      <c r="DVY16" s="49"/>
      <c r="DWI16" s="49"/>
      <c r="DWS16" s="49"/>
      <c r="DXC16" s="49"/>
      <c r="DXM16" s="49"/>
      <c r="DXW16" s="49"/>
      <c r="DYG16" s="49"/>
      <c r="DYQ16" s="49"/>
      <c r="DZA16" s="49"/>
      <c r="DZK16" s="49"/>
      <c r="DZU16" s="49"/>
      <c r="EAE16" s="49"/>
      <c r="EAO16" s="49"/>
      <c r="EAY16" s="49"/>
      <c r="EBI16" s="49"/>
      <c r="EBS16" s="49"/>
      <c r="ECC16" s="49"/>
      <c r="ECM16" s="49"/>
      <c r="ECW16" s="49"/>
      <c r="EDG16" s="49"/>
      <c r="EDQ16" s="49"/>
      <c r="EEA16" s="49"/>
      <c r="EEK16" s="49"/>
      <c r="EEU16" s="49"/>
      <c r="EFE16" s="49"/>
      <c r="EFO16" s="49"/>
      <c r="EFY16" s="49"/>
      <c r="EGI16" s="49"/>
      <c r="EGS16" s="49"/>
      <c r="EHC16" s="49"/>
      <c r="EHM16" s="49"/>
      <c r="EHW16" s="49"/>
      <c r="EIG16" s="49"/>
      <c r="EIQ16" s="49"/>
      <c r="EJA16" s="49"/>
      <c r="EJK16" s="49"/>
      <c r="EJU16" s="49"/>
      <c r="EKE16" s="49"/>
      <c r="EKO16" s="49"/>
      <c r="EKY16" s="49"/>
      <c r="ELI16" s="49"/>
      <c r="ELS16" s="49"/>
      <c r="EMC16" s="49"/>
      <c r="EMM16" s="49"/>
      <c r="EMW16" s="49"/>
      <c r="ENG16" s="49"/>
      <c r="ENQ16" s="49"/>
      <c r="EOA16" s="49"/>
      <c r="EOK16" s="49"/>
      <c r="EOU16" s="49"/>
      <c r="EPE16" s="49"/>
      <c r="EPO16" s="49"/>
      <c r="EPY16" s="49"/>
      <c r="EQI16" s="49"/>
      <c r="EQS16" s="49"/>
      <c r="ERC16" s="49"/>
      <c r="ERM16" s="49"/>
      <c r="ERW16" s="49"/>
      <c r="ESG16" s="49"/>
      <c r="ESQ16" s="49"/>
      <c r="ETA16" s="49"/>
      <c r="ETK16" s="49"/>
      <c r="ETU16" s="49"/>
      <c r="EUE16" s="49"/>
      <c r="EUO16" s="49"/>
      <c r="EUY16" s="49"/>
      <c r="EVI16" s="49"/>
      <c r="EVS16" s="49"/>
      <c r="EWC16" s="49"/>
      <c r="EWM16" s="49"/>
      <c r="EWW16" s="49"/>
      <c r="EXG16" s="49"/>
      <c r="EXQ16" s="49"/>
      <c r="EYA16" s="49"/>
      <c r="EYK16" s="49"/>
      <c r="EYU16" s="49"/>
      <c r="EZE16" s="49"/>
      <c r="EZO16" s="49"/>
      <c r="EZY16" s="49"/>
      <c r="FAI16" s="49"/>
      <c r="FAS16" s="49"/>
      <c r="FBC16" s="49"/>
      <c r="FBM16" s="49"/>
      <c r="FBW16" s="49"/>
      <c r="FCG16" s="49"/>
      <c r="FCQ16" s="49"/>
      <c r="FDA16" s="49"/>
      <c r="FDK16" s="49"/>
      <c r="FDU16" s="49"/>
      <c r="FEE16" s="49"/>
      <c r="FEO16" s="49"/>
      <c r="FEY16" s="49"/>
      <c r="FFI16" s="49"/>
      <c r="FFS16" s="49"/>
      <c r="FGC16" s="49"/>
      <c r="FGM16" s="49"/>
      <c r="FGW16" s="49"/>
      <c r="FHG16" s="49"/>
      <c r="FHQ16" s="49"/>
      <c r="FIA16" s="49"/>
      <c r="FIK16" s="49"/>
      <c r="FIU16" s="49"/>
      <c r="FJE16" s="49"/>
      <c r="FJO16" s="49"/>
      <c r="FJY16" s="49"/>
      <c r="FKI16" s="49"/>
      <c r="FKS16" s="49"/>
      <c r="FLC16" s="49"/>
      <c r="FLM16" s="49"/>
      <c r="FLW16" s="49"/>
      <c r="FMG16" s="49"/>
      <c r="FMQ16" s="49"/>
      <c r="FNA16" s="49"/>
      <c r="FNK16" s="49"/>
      <c r="FNU16" s="49"/>
      <c r="FOE16" s="49"/>
      <c r="FOO16" s="49"/>
      <c r="FOY16" s="49"/>
      <c r="FPI16" s="49"/>
      <c r="FPS16" s="49"/>
      <c r="FQC16" s="49"/>
      <c r="FQM16" s="49"/>
      <c r="FQW16" s="49"/>
      <c r="FRG16" s="49"/>
      <c r="FRQ16" s="49"/>
      <c r="FSA16" s="49"/>
      <c r="FSK16" s="49"/>
      <c r="FSU16" s="49"/>
      <c r="FTE16" s="49"/>
      <c r="FTO16" s="49"/>
      <c r="FTY16" s="49"/>
      <c r="FUI16" s="49"/>
      <c r="FUS16" s="49"/>
      <c r="FVC16" s="49"/>
      <c r="FVM16" s="49"/>
      <c r="FVW16" s="49"/>
      <c r="FWG16" s="49"/>
      <c r="FWQ16" s="49"/>
      <c r="FXA16" s="49"/>
      <c r="FXK16" s="49"/>
      <c r="FXU16" s="49"/>
      <c r="FYE16" s="49"/>
      <c r="FYO16" s="49"/>
      <c r="FYY16" s="49"/>
      <c r="FZI16" s="49"/>
      <c r="FZS16" s="49"/>
      <c r="GAC16" s="49"/>
      <c r="GAM16" s="49"/>
      <c r="GAW16" s="49"/>
      <c r="GBG16" s="49"/>
      <c r="GBQ16" s="49"/>
      <c r="GCA16" s="49"/>
      <c r="GCK16" s="49"/>
      <c r="GCU16" s="49"/>
      <c r="GDE16" s="49"/>
      <c r="GDO16" s="49"/>
      <c r="GDY16" s="49"/>
      <c r="GEI16" s="49"/>
      <c r="GES16" s="49"/>
      <c r="GFC16" s="49"/>
      <c r="GFM16" s="49"/>
      <c r="GFW16" s="49"/>
      <c r="GGG16" s="49"/>
      <c r="GGQ16" s="49"/>
      <c r="GHA16" s="49"/>
      <c r="GHK16" s="49"/>
      <c r="GHU16" s="49"/>
      <c r="GIE16" s="49"/>
      <c r="GIO16" s="49"/>
      <c r="GIY16" s="49"/>
      <c r="GJI16" s="49"/>
      <c r="GJS16" s="49"/>
      <c r="GKC16" s="49"/>
      <c r="GKM16" s="49"/>
      <c r="GKW16" s="49"/>
      <c r="GLG16" s="49"/>
      <c r="GLQ16" s="49"/>
      <c r="GMA16" s="49"/>
      <c r="GMK16" s="49"/>
      <c r="GMU16" s="49"/>
      <c r="GNE16" s="49"/>
      <c r="GNO16" s="49"/>
      <c r="GNY16" s="49"/>
      <c r="GOI16" s="49"/>
      <c r="GOS16" s="49"/>
      <c r="GPC16" s="49"/>
      <c r="GPM16" s="49"/>
      <c r="GPW16" s="49"/>
      <c r="GQG16" s="49"/>
      <c r="GQQ16" s="49"/>
      <c r="GRA16" s="49"/>
      <c r="GRK16" s="49"/>
      <c r="GRU16" s="49"/>
      <c r="GSE16" s="49"/>
      <c r="GSO16" s="49"/>
      <c r="GSY16" s="49"/>
      <c r="GTI16" s="49"/>
      <c r="GTS16" s="49"/>
      <c r="GUC16" s="49"/>
      <c r="GUM16" s="49"/>
      <c r="GUW16" s="49"/>
      <c r="GVG16" s="49"/>
      <c r="GVQ16" s="49"/>
      <c r="GWA16" s="49"/>
      <c r="GWK16" s="49"/>
      <c r="GWU16" s="49"/>
      <c r="GXE16" s="49"/>
      <c r="GXO16" s="49"/>
      <c r="GXY16" s="49"/>
      <c r="GYI16" s="49"/>
      <c r="GYS16" s="49"/>
      <c r="GZC16" s="49"/>
      <c r="GZM16" s="49"/>
      <c r="GZW16" s="49"/>
      <c r="HAG16" s="49"/>
      <c r="HAQ16" s="49"/>
      <c r="HBA16" s="49"/>
      <c r="HBK16" s="49"/>
      <c r="HBU16" s="49"/>
      <c r="HCE16" s="49"/>
      <c r="HCO16" s="49"/>
      <c r="HCY16" s="49"/>
      <c r="HDI16" s="49"/>
      <c r="HDS16" s="49"/>
      <c r="HEC16" s="49"/>
      <c r="HEM16" s="49"/>
      <c r="HEW16" s="49"/>
      <c r="HFG16" s="49"/>
      <c r="HFQ16" s="49"/>
      <c r="HGA16" s="49"/>
      <c r="HGK16" s="49"/>
      <c r="HGU16" s="49"/>
      <c r="HHE16" s="49"/>
      <c r="HHO16" s="49"/>
      <c r="HHY16" s="49"/>
      <c r="HII16" s="49"/>
      <c r="HIS16" s="49"/>
      <c r="HJC16" s="49"/>
      <c r="HJM16" s="49"/>
      <c r="HJW16" s="49"/>
      <c r="HKG16" s="49"/>
      <c r="HKQ16" s="49"/>
      <c r="HLA16" s="49"/>
      <c r="HLK16" s="49"/>
      <c r="HLU16" s="49"/>
      <c r="HME16" s="49"/>
      <c r="HMO16" s="49"/>
      <c r="HMY16" s="49"/>
      <c r="HNI16" s="49"/>
      <c r="HNS16" s="49"/>
      <c r="HOC16" s="49"/>
      <c r="HOM16" s="49"/>
      <c r="HOW16" s="49"/>
      <c r="HPG16" s="49"/>
      <c r="HPQ16" s="49"/>
      <c r="HQA16" s="49"/>
      <c r="HQK16" s="49"/>
      <c r="HQU16" s="49"/>
      <c r="HRE16" s="49"/>
      <c r="HRO16" s="49"/>
      <c r="HRY16" s="49"/>
      <c r="HSI16" s="49"/>
      <c r="HSS16" s="49"/>
      <c r="HTC16" s="49"/>
      <c r="HTM16" s="49"/>
      <c r="HTW16" s="49"/>
      <c r="HUG16" s="49"/>
      <c r="HUQ16" s="49"/>
      <c r="HVA16" s="49"/>
      <c r="HVK16" s="49"/>
      <c r="HVU16" s="49"/>
      <c r="HWE16" s="49"/>
      <c r="HWO16" s="49"/>
      <c r="HWY16" s="49"/>
      <c r="HXI16" s="49"/>
      <c r="HXS16" s="49"/>
      <c r="HYC16" s="49"/>
      <c r="HYM16" s="49"/>
      <c r="HYW16" s="49"/>
      <c r="HZG16" s="49"/>
      <c r="HZQ16" s="49"/>
      <c r="IAA16" s="49"/>
      <c r="IAK16" s="49"/>
      <c r="IAU16" s="49"/>
      <c r="IBE16" s="49"/>
      <c r="IBO16" s="49"/>
      <c r="IBY16" s="49"/>
      <c r="ICI16" s="49"/>
      <c r="ICS16" s="49"/>
      <c r="IDC16" s="49"/>
      <c r="IDM16" s="49"/>
      <c r="IDW16" s="49"/>
      <c r="IEG16" s="49"/>
      <c r="IEQ16" s="49"/>
      <c r="IFA16" s="49"/>
      <c r="IFK16" s="49"/>
      <c r="IFU16" s="49"/>
      <c r="IGE16" s="49"/>
      <c r="IGO16" s="49"/>
      <c r="IGY16" s="49"/>
      <c r="IHI16" s="49"/>
      <c r="IHS16" s="49"/>
      <c r="IIC16" s="49"/>
      <c r="IIM16" s="49"/>
      <c r="IIW16" s="49"/>
      <c r="IJG16" s="49"/>
      <c r="IJQ16" s="49"/>
      <c r="IKA16" s="49"/>
      <c r="IKK16" s="49"/>
      <c r="IKU16" s="49"/>
      <c r="ILE16" s="49"/>
      <c r="ILO16" s="49"/>
      <c r="ILY16" s="49"/>
      <c r="IMI16" s="49"/>
      <c r="IMS16" s="49"/>
      <c r="INC16" s="49"/>
      <c r="INM16" s="49"/>
      <c r="INW16" s="49"/>
      <c r="IOG16" s="49"/>
      <c r="IOQ16" s="49"/>
      <c r="IPA16" s="49"/>
      <c r="IPK16" s="49"/>
      <c r="IPU16" s="49"/>
      <c r="IQE16" s="49"/>
      <c r="IQO16" s="49"/>
      <c r="IQY16" s="49"/>
      <c r="IRI16" s="49"/>
      <c r="IRS16" s="49"/>
      <c r="ISC16" s="49"/>
      <c r="ISM16" s="49"/>
      <c r="ISW16" s="49"/>
      <c r="ITG16" s="49"/>
      <c r="ITQ16" s="49"/>
      <c r="IUA16" s="49"/>
      <c r="IUK16" s="49"/>
      <c r="IUU16" s="49"/>
      <c r="IVE16" s="49"/>
      <c r="IVO16" s="49"/>
      <c r="IVY16" s="49"/>
      <c r="IWI16" s="49"/>
      <c r="IWS16" s="49"/>
      <c r="IXC16" s="49"/>
      <c r="IXM16" s="49"/>
      <c r="IXW16" s="49"/>
      <c r="IYG16" s="49"/>
      <c r="IYQ16" s="49"/>
      <c r="IZA16" s="49"/>
      <c r="IZK16" s="49"/>
      <c r="IZU16" s="49"/>
      <c r="JAE16" s="49"/>
      <c r="JAO16" s="49"/>
      <c r="JAY16" s="49"/>
      <c r="JBI16" s="49"/>
      <c r="JBS16" s="49"/>
      <c r="JCC16" s="49"/>
      <c r="JCM16" s="49"/>
      <c r="JCW16" s="49"/>
      <c r="JDG16" s="49"/>
      <c r="JDQ16" s="49"/>
      <c r="JEA16" s="49"/>
      <c r="JEK16" s="49"/>
      <c r="JEU16" s="49"/>
      <c r="JFE16" s="49"/>
      <c r="JFO16" s="49"/>
      <c r="JFY16" s="49"/>
      <c r="JGI16" s="49"/>
      <c r="JGS16" s="49"/>
      <c r="JHC16" s="49"/>
      <c r="JHM16" s="49"/>
      <c r="JHW16" s="49"/>
      <c r="JIG16" s="49"/>
      <c r="JIQ16" s="49"/>
      <c r="JJA16" s="49"/>
      <c r="JJK16" s="49"/>
      <c r="JJU16" s="49"/>
      <c r="JKE16" s="49"/>
      <c r="JKO16" s="49"/>
      <c r="JKY16" s="49"/>
      <c r="JLI16" s="49"/>
      <c r="JLS16" s="49"/>
      <c r="JMC16" s="49"/>
      <c r="JMM16" s="49"/>
      <c r="JMW16" s="49"/>
      <c r="JNG16" s="49"/>
      <c r="JNQ16" s="49"/>
      <c r="JOA16" s="49"/>
      <c r="JOK16" s="49"/>
      <c r="JOU16" s="49"/>
      <c r="JPE16" s="49"/>
      <c r="JPO16" s="49"/>
      <c r="JPY16" s="49"/>
      <c r="JQI16" s="49"/>
      <c r="JQS16" s="49"/>
      <c r="JRC16" s="49"/>
      <c r="JRM16" s="49"/>
      <c r="JRW16" s="49"/>
      <c r="JSG16" s="49"/>
      <c r="JSQ16" s="49"/>
      <c r="JTA16" s="49"/>
      <c r="JTK16" s="49"/>
      <c r="JTU16" s="49"/>
      <c r="JUE16" s="49"/>
      <c r="JUO16" s="49"/>
      <c r="JUY16" s="49"/>
      <c r="JVI16" s="49"/>
      <c r="JVS16" s="49"/>
      <c r="JWC16" s="49"/>
      <c r="JWM16" s="49"/>
      <c r="JWW16" s="49"/>
      <c r="JXG16" s="49"/>
      <c r="JXQ16" s="49"/>
      <c r="JYA16" s="49"/>
      <c r="JYK16" s="49"/>
      <c r="JYU16" s="49"/>
      <c r="JZE16" s="49"/>
      <c r="JZO16" s="49"/>
      <c r="JZY16" s="49"/>
      <c r="KAI16" s="49"/>
      <c r="KAS16" s="49"/>
      <c r="KBC16" s="49"/>
      <c r="KBM16" s="49"/>
      <c r="KBW16" s="49"/>
      <c r="KCG16" s="49"/>
      <c r="KCQ16" s="49"/>
      <c r="KDA16" s="49"/>
      <c r="KDK16" s="49"/>
      <c r="KDU16" s="49"/>
      <c r="KEE16" s="49"/>
      <c r="KEO16" s="49"/>
      <c r="KEY16" s="49"/>
      <c r="KFI16" s="49"/>
      <c r="KFS16" s="49"/>
      <c r="KGC16" s="49"/>
      <c r="KGM16" s="49"/>
      <c r="KGW16" s="49"/>
      <c r="KHG16" s="49"/>
      <c r="KHQ16" s="49"/>
      <c r="KIA16" s="49"/>
      <c r="KIK16" s="49"/>
      <c r="KIU16" s="49"/>
      <c r="KJE16" s="49"/>
      <c r="KJO16" s="49"/>
      <c r="KJY16" s="49"/>
      <c r="KKI16" s="49"/>
      <c r="KKS16" s="49"/>
      <c r="KLC16" s="49"/>
      <c r="KLM16" s="49"/>
      <c r="KLW16" s="49"/>
      <c r="KMG16" s="49"/>
      <c r="KMQ16" s="49"/>
      <c r="KNA16" s="49"/>
      <c r="KNK16" s="49"/>
      <c r="KNU16" s="49"/>
      <c r="KOE16" s="49"/>
      <c r="KOO16" s="49"/>
      <c r="KOY16" s="49"/>
      <c r="KPI16" s="49"/>
      <c r="KPS16" s="49"/>
      <c r="KQC16" s="49"/>
      <c r="KQM16" s="49"/>
      <c r="KQW16" s="49"/>
      <c r="KRG16" s="49"/>
      <c r="KRQ16" s="49"/>
      <c r="KSA16" s="49"/>
      <c r="KSK16" s="49"/>
      <c r="KSU16" s="49"/>
      <c r="KTE16" s="49"/>
      <c r="KTO16" s="49"/>
      <c r="KTY16" s="49"/>
      <c r="KUI16" s="49"/>
      <c r="KUS16" s="49"/>
      <c r="KVC16" s="49"/>
      <c r="KVM16" s="49"/>
      <c r="KVW16" s="49"/>
      <c r="KWG16" s="49"/>
      <c r="KWQ16" s="49"/>
      <c r="KXA16" s="49"/>
      <c r="KXK16" s="49"/>
      <c r="KXU16" s="49"/>
      <c r="KYE16" s="49"/>
      <c r="KYO16" s="49"/>
      <c r="KYY16" s="49"/>
      <c r="KZI16" s="49"/>
      <c r="KZS16" s="49"/>
      <c r="LAC16" s="49"/>
      <c r="LAM16" s="49"/>
      <c r="LAW16" s="49"/>
      <c r="LBG16" s="49"/>
      <c r="LBQ16" s="49"/>
      <c r="LCA16" s="49"/>
      <c r="LCK16" s="49"/>
      <c r="LCU16" s="49"/>
      <c r="LDE16" s="49"/>
      <c r="LDO16" s="49"/>
      <c r="LDY16" s="49"/>
      <c r="LEI16" s="49"/>
      <c r="LES16" s="49"/>
      <c r="LFC16" s="49"/>
      <c r="LFM16" s="49"/>
      <c r="LFW16" s="49"/>
      <c r="LGG16" s="49"/>
      <c r="LGQ16" s="49"/>
      <c r="LHA16" s="49"/>
      <c r="LHK16" s="49"/>
      <c r="LHU16" s="49"/>
      <c r="LIE16" s="49"/>
      <c r="LIO16" s="49"/>
      <c r="LIY16" s="49"/>
      <c r="LJI16" s="49"/>
      <c r="LJS16" s="49"/>
      <c r="LKC16" s="49"/>
      <c r="LKM16" s="49"/>
      <c r="LKW16" s="49"/>
      <c r="LLG16" s="49"/>
      <c r="LLQ16" s="49"/>
      <c r="LMA16" s="49"/>
      <c r="LMK16" s="49"/>
      <c r="LMU16" s="49"/>
      <c r="LNE16" s="49"/>
      <c r="LNO16" s="49"/>
      <c r="LNY16" s="49"/>
      <c r="LOI16" s="49"/>
      <c r="LOS16" s="49"/>
      <c r="LPC16" s="49"/>
      <c r="LPM16" s="49"/>
      <c r="LPW16" s="49"/>
      <c r="LQG16" s="49"/>
      <c r="LQQ16" s="49"/>
      <c r="LRA16" s="49"/>
      <c r="LRK16" s="49"/>
      <c r="LRU16" s="49"/>
      <c r="LSE16" s="49"/>
      <c r="LSO16" s="49"/>
      <c r="LSY16" s="49"/>
      <c r="LTI16" s="49"/>
      <c r="LTS16" s="49"/>
      <c r="LUC16" s="49"/>
      <c r="LUM16" s="49"/>
      <c r="LUW16" s="49"/>
      <c r="LVG16" s="49"/>
      <c r="LVQ16" s="49"/>
      <c r="LWA16" s="49"/>
      <c r="LWK16" s="49"/>
      <c r="LWU16" s="49"/>
      <c r="LXE16" s="49"/>
      <c r="LXO16" s="49"/>
      <c r="LXY16" s="49"/>
      <c r="LYI16" s="49"/>
      <c r="LYS16" s="49"/>
      <c r="LZC16" s="49"/>
      <c r="LZM16" s="49"/>
      <c r="LZW16" s="49"/>
      <c r="MAG16" s="49"/>
      <c r="MAQ16" s="49"/>
      <c r="MBA16" s="49"/>
      <c r="MBK16" s="49"/>
      <c r="MBU16" s="49"/>
      <c r="MCE16" s="49"/>
      <c r="MCO16" s="49"/>
      <c r="MCY16" s="49"/>
      <c r="MDI16" s="49"/>
      <c r="MDS16" s="49"/>
      <c r="MEC16" s="49"/>
      <c r="MEM16" s="49"/>
      <c r="MEW16" s="49"/>
      <c r="MFG16" s="49"/>
      <c r="MFQ16" s="49"/>
      <c r="MGA16" s="49"/>
      <c r="MGK16" s="49"/>
      <c r="MGU16" s="49"/>
      <c r="MHE16" s="49"/>
      <c r="MHO16" s="49"/>
      <c r="MHY16" s="49"/>
      <c r="MII16" s="49"/>
      <c r="MIS16" s="49"/>
      <c r="MJC16" s="49"/>
      <c r="MJM16" s="49"/>
      <c r="MJW16" s="49"/>
      <c r="MKG16" s="49"/>
      <c r="MKQ16" s="49"/>
      <c r="MLA16" s="49"/>
      <c r="MLK16" s="49"/>
      <c r="MLU16" s="49"/>
      <c r="MME16" s="49"/>
      <c r="MMO16" s="49"/>
      <c r="MMY16" s="49"/>
      <c r="MNI16" s="49"/>
      <c r="MNS16" s="49"/>
      <c r="MOC16" s="49"/>
      <c r="MOM16" s="49"/>
      <c r="MOW16" s="49"/>
      <c r="MPG16" s="49"/>
      <c r="MPQ16" s="49"/>
      <c r="MQA16" s="49"/>
      <c r="MQK16" s="49"/>
      <c r="MQU16" s="49"/>
      <c r="MRE16" s="49"/>
      <c r="MRO16" s="49"/>
      <c r="MRY16" s="49"/>
      <c r="MSI16" s="49"/>
      <c r="MSS16" s="49"/>
      <c r="MTC16" s="49"/>
      <c r="MTM16" s="49"/>
      <c r="MTW16" s="49"/>
      <c r="MUG16" s="49"/>
      <c r="MUQ16" s="49"/>
      <c r="MVA16" s="49"/>
      <c r="MVK16" s="49"/>
      <c r="MVU16" s="49"/>
      <c r="MWE16" s="49"/>
      <c r="MWO16" s="49"/>
      <c r="MWY16" s="49"/>
      <c r="MXI16" s="49"/>
      <c r="MXS16" s="49"/>
      <c r="MYC16" s="49"/>
      <c r="MYM16" s="49"/>
      <c r="MYW16" s="49"/>
      <c r="MZG16" s="49"/>
      <c r="MZQ16" s="49"/>
      <c r="NAA16" s="49"/>
      <c r="NAK16" s="49"/>
      <c r="NAU16" s="49"/>
      <c r="NBE16" s="49"/>
      <c r="NBO16" s="49"/>
      <c r="NBY16" s="49"/>
      <c r="NCI16" s="49"/>
      <c r="NCS16" s="49"/>
      <c r="NDC16" s="49"/>
      <c r="NDM16" s="49"/>
      <c r="NDW16" s="49"/>
      <c r="NEG16" s="49"/>
      <c r="NEQ16" s="49"/>
      <c r="NFA16" s="49"/>
      <c r="NFK16" s="49"/>
      <c r="NFU16" s="49"/>
      <c r="NGE16" s="49"/>
      <c r="NGO16" s="49"/>
      <c r="NGY16" s="49"/>
      <c r="NHI16" s="49"/>
      <c r="NHS16" s="49"/>
      <c r="NIC16" s="49"/>
      <c r="NIM16" s="49"/>
      <c r="NIW16" s="49"/>
      <c r="NJG16" s="49"/>
      <c r="NJQ16" s="49"/>
      <c r="NKA16" s="49"/>
      <c r="NKK16" s="49"/>
      <c r="NKU16" s="49"/>
      <c r="NLE16" s="49"/>
      <c r="NLO16" s="49"/>
      <c r="NLY16" s="49"/>
      <c r="NMI16" s="49"/>
      <c r="NMS16" s="49"/>
      <c r="NNC16" s="49"/>
      <c r="NNM16" s="49"/>
      <c r="NNW16" s="49"/>
      <c r="NOG16" s="49"/>
      <c r="NOQ16" s="49"/>
      <c r="NPA16" s="49"/>
      <c r="NPK16" s="49"/>
      <c r="NPU16" s="49"/>
      <c r="NQE16" s="49"/>
      <c r="NQO16" s="49"/>
      <c r="NQY16" s="49"/>
      <c r="NRI16" s="49"/>
      <c r="NRS16" s="49"/>
      <c r="NSC16" s="49"/>
      <c r="NSM16" s="49"/>
      <c r="NSW16" s="49"/>
      <c r="NTG16" s="49"/>
      <c r="NTQ16" s="49"/>
      <c r="NUA16" s="49"/>
      <c r="NUK16" s="49"/>
      <c r="NUU16" s="49"/>
      <c r="NVE16" s="49"/>
      <c r="NVO16" s="49"/>
      <c r="NVY16" s="49"/>
      <c r="NWI16" s="49"/>
      <c r="NWS16" s="49"/>
      <c r="NXC16" s="49"/>
      <c r="NXM16" s="49"/>
      <c r="NXW16" s="49"/>
      <c r="NYG16" s="49"/>
      <c r="NYQ16" s="49"/>
      <c r="NZA16" s="49"/>
      <c r="NZK16" s="49"/>
      <c r="NZU16" s="49"/>
      <c r="OAE16" s="49"/>
      <c r="OAO16" s="49"/>
      <c r="OAY16" s="49"/>
      <c r="OBI16" s="49"/>
      <c r="OBS16" s="49"/>
      <c r="OCC16" s="49"/>
      <c r="OCM16" s="49"/>
      <c r="OCW16" s="49"/>
      <c r="ODG16" s="49"/>
      <c r="ODQ16" s="49"/>
      <c r="OEA16" s="49"/>
      <c r="OEK16" s="49"/>
      <c r="OEU16" s="49"/>
      <c r="OFE16" s="49"/>
      <c r="OFO16" s="49"/>
      <c r="OFY16" s="49"/>
      <c r="OGI16" s="49"/>
      <c r="OGS16" s="49"/>
      <c r="OHC16" s="49"/>
      <c r="OHM16" s="49"/>
      <c r="OHW16" s="49"/>
      <c r="OIG16" s="49"/>
      <c r="OIQ16" s="49"/>
      <c r="OJA16" s="49"/>
      <c r="OJK16" s="49"/>
      <c r="OJU16" s="49"/>
      <c r="OKE16" s="49"/>
      <c r="OKO16" s="49"/>
      <c r="OKY16" s="49"/>
      <c r="OLI16" s="49"/>
      <c r="OLS16" s="49"/>
      <c r="OMC16" s="49"/>
      <c r="OMM16" s="49"/>
      <c r="OMW16" s="49"/>
      <c r="ONG16" s="49"/>
      <c r="ONQ16" s="49"/>
      <c r="OOA16" s="49"/>
      <c r="OOK16" s="49"/>
      <c r="OOU16" s="49"/>
      <c r="OPE16" s="49"/>
      <c r="OPO16" s="49"/>
      <c r="OPY16" s="49"/>
      <c r="OQI16" s="49"/>
      <c r="OQS16" s="49"/>
      <c r="ORC16" s="49"/>
      <c r="ORM16" s="49"/>
      <c r="ORW16" s="49"/>
      <c r="OSG16" s="49"/>
      <c r="OSQ16" s="49"/>
      <c r="OTA16" s="49"/>
      <c r="OTK16" s="49"/>
      <c r="OTU16" s="49"/>
      <c r="OUE16" s="49"/>
      <c r="OUO16" s="49"/>
      <c r="OUY16" s="49"/>
      <c r="OVI16" s="49"/>
      <c r="OVS16" s="49"/>
      <c r="OWC16" s="49"/>
      <c r="OWM16" s="49"/>
      <c r="OWW16" s="49"/>
      <c r="OXG16" s="49"/>
      <c r="OXQ16" s="49"/>
      <c r="OYA16" s="49"/>
      <c r="OYK16" s="49"/>
      <c r="OYU16" s="49"/>
      <c r="OZE16" s="49"/>
      <c r="OZO16" s="49"/>
      <c r="OZY16" s="49"/>
      <c r="PAI16" s="49"/>
      <c r="PAS16" s="49"/>
      <c r="PBC16" s="49"/>
      <c r="PBM16" s="49"/>
      <c r="PBW16" s="49"/>
      <c r="PCG16" s="49"/>
      <c r="PCQ16" s="49"/>
      <c r="PDA16" s="49"/>
      <c r="PDK16" s="49"/>
      <c r="PDU16" s="49"/>
      <c r="PEE16" s="49"/>
      <c r="PEO16" s="49"/>
      <c r="PEY16" s="49"/>
      <c r="PFI16" s="49"/>
      <c r="PFS16" s="49"/>
      <c r="PGC16" s="49"/>
      <c r="PGM16" s="49"/>
      <c r="PGW16" s="49"/>
      <c r="PHG16" s="49"/>
      <c r="PHQ16" s="49"/>
      <c r="PIA16" s="49"/>
      <c r="PIK16" s="49"/>
      <c r="PIU16" s="49"/>
      <c r="PJE16" s="49"/>
      <c r="PJO16" s="49"/>
      <c r="PJY16" s="49"/>
      <c r="PKI16" s="49"/>
      <c r="PKS16" s="49"/>
      <c r="PLC16" s="49"/>
      <c r="PLM16" s="49"/>
      <c r="PLW16" s="49"/>
      <c r="PMG16" s="49"/>
      <c r="PMQ16" s="49"/>
      <c r="PNA16" s="49"/>
      <c r="PNK16" s="49"/>
      <c r="PNU16" s="49"/>
      <c r="POE16" s="49"/>
      <c r="POO16" s="49"/>
      <c r="POY16" s="49"/>
      <c r="PPI16" s="49"/>
      <c r="PPS16" s="49"/>
      <c r="PQC16" s="49"/>
      <c r="PQM16" s="49"/>
      <c r="PQW16" s="49"/>
      <c r="PRG16" s="49"/>
      <c r="PRQ16" s="49"/>
      <c r="PSA16" s="49"/>
      <c r="PSK16" s="49"/>
      <c r="PSU16" s="49"/>
      <c r="PTE16" s="49"/>
      <c r="PTO16" s="49"/>
      <c r="PTY16" s="49"/>
      <c r="PUI16" s="49"/>
      <c r="PUS16" s="49"/>
      <c r="PVC16" s="49"/>
      <c r="PVM16" s="49"/>
      <c r="PVW16" s="49"/>
      <c r="PWG16" s="49"/>
      <c r="PWQ16" s="49"/>
      <c r="PXA16" s="49"/>
      <c r="PXK16" s="49"/>
      <c r="PXU16" s="49"/>
      <c r="PYE16" s="49"/>
      <c r="PYO16" s="49"/>
      <c r="PYY16" s="49"/>
      <c r="PZI16" s="49"/>
      <c r="PZS16" s="49"/>
      <c r="QAC16" s="49"/>
      <c r="QAM16" s="49"/>
      <c r="QAW16" s="49"/>
      <c r="QBG16" s="49"/>
      <c r="QBQ16" s="49"/>
      <c r="QCA16" s="49"/>
      <c r="QCK16" s="49"/>
      <c r="QCU16" s="49"/>
      <c r="QDE16" s="49"/>
      <c r="QDO16" s="49"/>
      <c r="QDY16" s="49"/>
      <c r="QEI16" s="49"/>
      <c r="QES16" s="49"/>
      <c r="QFC16" s="49"/>
      <c r="QFM16" s="49"/>
      <c r="QFW16" s="49"/>
      <c r="QGG16" s="49"/>
      <c r="QGQ16" s="49"/>
      <c r="QHA16" s="49"/>
      <c r="QHK16" s="49"/>
      <c r="QHU16" s="49"/>
      <c r="QIE16" s="49"/>
      <c r="QIO16" s="49"/>
      <c r="QIY16" s="49"/>
      <c r="QJI16" s="49"/>
      <c r="QJS16" s="49"/>
      <c r="QKC16" s="49"/>
      <c r="QKM16" s="49"/>
      <c r="QKW16" s="49"/>
      <c r="QLG16" s="49"/>
      <c r="QLQ16" s="49"/>
      <c r="QMA16" s="49"/>
      <c r="QMK16" s="49"/>
      <c r="QMU16" s="49"/>
      <c r="QNE16" s="49"/>
      <c r="QNO16" s="49"/>
      <c r="QNY16" s="49"/>
      <c r="QOI16" s="49"/>
      <c r="QOS16" s="49"/>
      <c r="QPC16" s="49"/>
      <c r="QPM16" s="49"/>
      <c r="QPW16" s="49"/>
      <c r="QQG16" s="49"/>
      <c r="QQQ16" s="49"/>
      <c r="QRA16" s="49"/>
      <c r="QRK16" s="49"/>
      <c r="QRU16" s="49"/>
      <c r="QSE16" s="49"/>
      <c r="QSO16" s="49"/>
      <c r="QSY16" s="49"/>
      <c r="QTI16" s="49"/>
      <c r="QTS16" s="49"/>
      <c r="QUC16" s="49"/>
      <c r="QUM16" s="49"/>
      <c r="QUW16" s="49"/>
      <c r="QVG16" s="49"/>
      <c r="QVQ16" s="49"/>
      <c r="QWA16" s="49"/>
      <c r="QWK16" s="49"/>
      <c r="QWU16" s="49"/>
      <c r="QXE16" s="49"/>
      <c r="QXO16" s="49"/>
      <c r="QXY16" s="49"/>
      <c r="QYI16" s="49"/>
      <c r="QYS16" s="49"/>
      <c r="QZC16" s="49"/>
      <c r="QZM16" s="49"/>
      <c r="QZW16" s="49"/>
      <c r="RAG16" s="49"/>
      <c r="RAQ16" s="49"/>
      <c r="RBA16" s="49"/>
      <c r="RBK16" s="49"/>
      <c r="RBU16" s="49"/>
      <c r="RCE16" s="49"/>
      <c r="RCO16" s="49"/>
      <c r="RCY16" s="49"/>
      <c r="RDI16" s="49"/>
      <c r="RDS16" s="49"/>
      <c r="REC16" s="49"/>
      <c r="REM16" s="49"/>
      <c r="REW16" s="49"/>
      <c r="RFG16" s="49"/>
      <c r="RFQ16" s="49"/>
      <c r="RGA16" s="49"/>
      <c r="RGK16" s="49"/>
      <c r="RGU16" s="49"/>
      <c r="RHE16" s="49"/>
      <c r="RHO16" s="49"/>
      <c r="RHY16" s="49"/>
      <c r="RII16" s="49"/>
      <c r="RIS16" s="49"/>
      <c r="RJC16" s="49"/>
      <c r="RJM16" s="49"/>
      <c r="RJW16" s="49"/>
      <c r="RKG16" s="49"/>
      <c r="RKQ16" s="49"/>
      <c r="RLA16" s="49"/>
      <c r="RLK16" s="49"/>
      <c r="RLU16" s="49"/>
      <c r="RME16" s="49"/>
      <c r="RMO16" s="49"/>
      <c r="RMY16" s="49"/>
      <c r="RNI16" s="49"/>
      <c r="RNS16" s="49"/>
      <c r="ROC16" s="49"/>
      <c r="ROM16" s="49"/>
      <c r="ROW16" s="49"/>
      <c r="RPG16" s="49"/>
      <c r="RPQ16" s="49"/>
      <c r="RQA16" s="49"/>
      <c r="RQK16" s="49"/>
      <c r="RQU16" s="49"/>
      <c r="RRE16" s="49"/>
      <c r="RRO16" s="49"/>
      <c r="RRY16" s="49"/>
      <c r="RSI16" s="49"/>
      <c r="RSS16" s="49"/>
      <c r="RTC16" s="49"/>
      <c r="RTM16" s="49"/>
      <c r="RTW16" s="49"/>
      <c r="RUG16" s="49"/>
      <c r="RUQ16" s="49"/>
      <c r="RVA16" s="49"/>
      <c r="RVK16" s="49"/>
      <c r="RVU16" s="49"/>
      <c r="RWE16" s="49"/>
      <c r="RWO16" s="49"/>
      <c r="RWY16" s="49"/>
      <c r="RXI16" s="49"/>
      <c r="RXS16" s="49"/>
      <c r="RYC16" s="49"/>
      <c r="RYM16" s="49"/>
      <c r="RYW16" s="49"/>
      <c r="RZG16" s="49"/>
      <c r="RZQ16" s="49"/>
      <c r="SAA16" s="49"/>
      <c r="SAK16" s="49"/>
      <c r="SAU16" s="49"/>
      <c r="SBE16" s="49"/>
      <c r="SBO16" s="49"/>
      <c r="SBY16" s="49"/>
      <c r="SCI16" s="49"/>
      <c r="SCS16" s="49"/>
      <c r="SDC16" s="49"/>
      <c r="SDM16" s="49"/>
      <c r="SDW16" s="49"/>
      <c r="SEG16" s="49"/>
      <c r="SEQ16" s="49"/>
      <c r="SFA16" s="49"/>
      <c r="SFK16" s="49"/>
      <c r="SFU16" s="49"/>
      <c r="SGE16" s="49"/>
      <c r="SGO16" s="49"/>
      <c r="SGY16" s="49"/>
      <c r="SHI16" s="49"/>
      <c r="SHS16" s="49"/>
      <c r="SIC16" s="49"/>
      <c r="SIM16" s="49"/>
      <c r="SIW16" s="49"/>
      <c r="SJG16" s="49"/>
      <c r="SJQ16" s="49"/>
      <c r="SKA16" s="49"/>
      <c r="SKK16" s="49"/>
      <c r="SKU16" s="49"/>
      <c r="SLE16" s="49"/>
      <c r="SLO16" s="49"/>
      <c r="SLY16" s="49"/>
      <c r="SMI16" s="49"/>
      <c r="SMS16" s="49"/>
      <c r="SNC16" s="49"/>
      <c r="SNM16" s="49"/>
      <c r="SNW16" s="49"/>
      <c r="SOG16" s="49"/>
      <c r="SOQ16" s="49"/>
      <c r="SPA16" s="49"/>
      <c r="SPK16" s="49"/>
      <c r="SPU16" s="49"/>
      <c r="SQE16" s="49"/>
      <c r="SQO16" s="49"/>
      <c r="SQY16" s="49"/>
      <c r="SRI16" s="49"/>
      <c r="SRS16" s="49"/>
      <c r="SSC16" s="49"/>
      <c r="SSM16" s="49"/>
      <c r="SSW16" s="49"/>
      <c r="STG16" s="49"/>
      <c r="STQ16" s="49"/>
      <c r="SUA16" s="49"/>
      <c r="SUK16" s="49"/>
      <c r="SUU16" s="49"/>
      <c r="SVE16" s="49"/>
      <c r="SVO16" s="49"/>
      <c r="SVY16" s="49"/>
      <c r="SWI16" s="49"/>
      <c r="SWS16" s="49"/>
      <c r="SXC16" s="49"/>
      <c r="SXM16" s="49"/>
      <c r="SXW16" s="49"/>
      <c r="SYG16" s="49"/>
      <c r="SYQ16" s="49"/>
      <c r="SZA16" s="49"/>
      <c r="SZK16" s="49"/>
      <c r="SZU16" s="49"/>
      <c r="TAE16" s="49"/>
      <c r="TAO16" s="49"/>
      <c r="TAY16" s="49"/>
      <c r="TBI16" s="49"/>
      <c r="TBS16" s="49"/>
      <c r="TCC16" s="49"/>
      <c r="TCM16" s="49"/>
      <c r="TCW16" s="49"/>
      <c r="TDG16" s="49"/>
      <c r="TDQ16" s="49"/>
      <c r="TEA16" s="49"/>
      <c r="TEK16" s="49"/>
      <c r="TEU16" s="49"/>
      <c r="TFE16" s="49"/>
      <c r="TFO16" s="49"/>
      <c r="TFY16" s="49"/>
      <c r="TGI16" s="49"/>
      <c r="TGS16" s="49"/>
      <c r="THC16" s="49"/>
      <c r="THM16" s="49"/>
      <c r="THW16" s="49"/>
      <c r="TIG16" s="49"/>
      <c r="TIQ16" s="49"/>
      <c r="TJA16" s="49"/>
      <c r="TJK16" s="49"/>
      <c r="TJU16" s="49"/>
      <c r="TKE16" s="49"/>
      <c r="TKO16" s="49"/>
      <c r="TKY16" s="49"/>
      <c r="TLI16" s="49"/>
      <c r="TLS16" s="49"/>
      <c r="TMC16" s="49"/>
      <c r="TMM16" s="49"/>
      <c r="TMW16" s="49"/>
      <c r="TNG16" s="49"/>
      <c r="TNQ16" s="49"/>
      <c r="TOA16" s="49"/>
      <c r="TOK16" s="49"/>
      <c r="TOU16" s="49"/>
      <c r="TPE16" s="49"/>
      <c r="TPO16" s="49"/>
      <c r="TPY16" s="49"/>
      <c r="TQI16" s="49"/>
      <c r="TQS16" s="49"/>
      <c r="TRC16" s="49"/>
      <c r="TRM16" s="49"/>
      <c r="TRW16" s="49"/>
      <c r="TSG16" s="49"/>
      <c r="TSQ16" s="49"/>
      <c r="TTA16" s="49"/>
      <c r="TTK16" s="49"/>
      <c r="TTU16" s="49"/>
      <c r="TUE16" s="49"/>
      <c r="TUO16" s="49"/>
      <c r="TUY16" s="49"/>
      <c r="TVI16" s="49"/>
      <c r="TVS16" s="49"/>
      <c r="TWC16" s="49"/>
      <c r="TWM16" s="49"/>
      <c r="TWW16" s="49"/>
      <c r="TXG16" s="49"/>
      <c r="TXQ16" s="49"/>
      <c r="TYA16" s="49"/>
      <c r="TYK16" s="49"/>
      <c r="TYU16" s="49"/>
      <c r="TZE16" s="49"/>
      <c r="TZO16" s="49"/>
      <c r="TZY16" s="49"/>
      <c r="UAI16" s="49"/>
      <c r="UAS16" s="49"/>
      <c r="UBC16" s="49"/>
      <c r="UBM16" s="49"/>
      <c r="UBW16" s="49"/>
      <c r="UCG16" s="49"/>
      <c r="UCQ16" s="49"/>
      <c r="UDA16" s="49"/>
      <c r="UDK16" s="49"/>
      <c r="UDU16" s="49"/>
      <c r="UEE16" s="49"/>
      <c r="UEO16" s="49"/>
      <c r="UEY16" s="49"/>
      <c r="UFI16" s="49"/>
      <c r="UFS16" s="49"/>
      <c r="UGC16" s="49"/>
      <c r="UGM16" s="49"/>
      <c r="UGW16" s="49"/>
      <c r="UHG16" s="49"/>
      <c r="UHQ16" s="49"/>
      <c r="UIA16" s="49"/>
      <c r="UIK16" s="49"/>
      <c r="UIU16" s="49"/>
      <c r="UJE16" s="49"/>
      <c r="UJO16" s="49"/>
      <c r="UJY16" s="49"/>
      <c r="UKI16" s="49"/>
      <c r="UKS16" s="49"/>
      <c r="ULC16" s="49"/>
      <c r="ULM16" s="49"/>
      <c r="ULW16" s="49"/>
      <c r="UMG16" s="49"/>
      <c r="UMQ16" s="49"/>
      <c r="UNA16" s="49"/>
      <c r="UNK16" s="49"/>
      <c r="UNU16" s="49"/>
      <c r="UOE16" s="49"/>
      <c r="UOO16" s="49"/>
      <c r="UOY16" s="49"/>
      <c r="UPI16" s="49"/>
      <c r="UPS16" s="49"/>
      <c r="UQC16" s="49"/>
      <c r="UQM16" s="49"/>
      <c r="UQW16" s="49"/>
      <c r="URG16" s="49"/>
      <c r="URQ16" s="49"/>
      <c r="USA16" s="49"/>
      <c r="USK16" s="49"/>
      <c r="USU16" s="49"/>
      <c r="UTE16" s="49"/>
      <c r="UTO16" s="49"/>
      <c r="UTY16" s="49"/>
      <c r="UUI16" s="49"/>
      <c r="UUS16" s="49"/>
      <c r="UVC16" s="49"/>
      <c r="UVM16" s="49"/>
      <c r="UVW16" s="49"/>
      <c r="UWG16" s="49"/>
      <c r="UWQ16" s="49"/>
      <c r="UXA16" s="49"/>
      <c r="UXK16" s="49"/>
      <c r="UXU16" s="49"/>
      <c r="UYE16" s="49"/>
      <c r="UYO16" s="49"/>
      <c r="UYY16" s="49"/>
      <c r="UZI16" s="49"/>
      <c r="UZS16" s="49"/>
      <c r="VAC16" s="49"/>
      <c r="VAM16" s="49"/>
      <c r="VAW16" s="49"/>
      <c r="VBG16" s="49"/>
      <c r="VBQ16" s="49"/>
      <c r="VCA16" s="49"/>
      <c r="VCK16" s="49"/>
      <c r="VCU16" s="49"/>
      <c r="VDE16" s="49"/>
      <c r="VDO16" s="49"/>
      <c r="VDY16" s="49"/>
      <c r="VEI16" s="49"/>
      <c r="VES16" s="49"/>
      <c r="VFC16" s="49"/>
      <c r="VFM16" s="49"/>
      <c r="VFW16" s="49"/>
      <c r="VGG16" s="49"/>
      <c r="VGQ16" s="49"/>
      <c r="VHA16" s="49"/>
      <c r="VHK16" s="49"/>
      <c r="VHU16" s="49"/>
      <c r="VIE16" s="49"/>
      <c r="VIO16" s="49"/>
      <c r="VIY16" s="49"/>
      <c r="VJI16" s="49"/>
      <c r="VJS16" s="49"/>
      <c r="VKC16" s="49"/>
      <c r="VKM16" s="49"/>
      <c r="VKW16" s="49"/>
      <c r="VLG16" s="49"/>
      <c r="VLQ16" s="49"/>
      <c r="VMA16" s="49"/>
      <c r="VMK16" s="49"/>
      <c r="VMU16" s="49"/>
      <c r="VNE16" s="49"/>
      <c r="VNO16" s="49"/>
      <c r="VNY16" s="49"/>
      <c r="VOI16" s="49"/>
      <c r="VOS16" s="49"/>
      <c r="VPC16" s="49"/>
      <c r="VPM16" s="49"/>
      <c r="VPW16" s="49"/>
      <c r="VQG16" s="49"/>
      <c r="VQQ16" s="49"/>
      <c r="VRA16" s="49"/>
      <c r="VRK16" s="49"/>
      <c r="VRU16" s="49"/>
      <c r="VSE16" s="49"/>
      <c r="VSO16" s="49"/>
      <c r="VSY16" s="49"/>
      <c r="VTI16" s="49"/>
      <c r="VTS16" s="49"/>
      <c r="VUC16" s="49"/>
      <c r="VUM16" s="49"/>
      <c r="VUW16" s="49"/>
      <c r="VVG16" s="49"/>
      <c r="VVQ16" s="49"/>
      <c r="VWA16" s="49"/>
      <c r="VWK16" s="49"/>
      <c r="VWU16" s="49"/>
      <c r="VXE16" s="49"/>
      <c r="VXO16" s="49"/>
      <c r="VXY16" s="49"/>
      <c r="VYI16" s="49"/>
      <c r="VYS16" s="49"/>
      <c r="VZC16" s="49"/>
      <c r="VZM16" s="49"/>
      <c r="VZW16" s="49"/>
      <c r="WAG16" s="49"/>
      <c r="WAQ16" s="49"/>
      <c r="WBA16" s="49"/>
      <c r="WBK16" s="49"/>
      <c r="WBU16" s="49"/>
      <c r="WCE16" s="49"/>
      <c r="WCO16" s="49"/>
      <c r="WCY16" s="49"/>
      <c r="WDI16" s="49"/>
      <c r="WDS16" s="49"/>
      <c r="WEC16" s="49"/>
      <c r="WEM16" s="49"/>
      <c r="WEW16" s="49"/>
      <c r="WFG16" s="49"/>
      <c r="WFQ16" s="49"/>
      <c r="WGA16" s="49"/>
      <c r="WGK16" s="49"/>
      <c r="WGU16" s="49"/>
      <c r="WHE16" s="49"/>
      <c r="WHO16" s="49"/>
      <c r="WHY16" s="49"/>
      <c r="WII16" s="49"/>
      <c r="WIS16" s="49"/>
      <c r="WJC16" s="49"/>
      <c r="WJM16" s="49"/>
      <c r="WJW16" s="49"/>
      <c r="WKG16" s="49"/>
      <c r="WKQ16" s="49"/>
      <c r="WLA16" s="49"/>
      <c r="WLK16" s="49"/>
      <c r="WLU16" s="49"/>
      <c r="WME16" s="49"/>
      <c r="WMO16" s="49"/>
      <c r="WMY16" s="49"/>
      <c r="WNI16" s="49"/>
      <c r="WNS16" s="49"/>
      <c r="WOC16" s="49"/>
      <c r="WOM16" s="49"/>
      <c r="WOW16" s="49"/>
      <c r="WPG16" s="49"/>
      <c r="WPQ16" s="49"/>
      <c r="WQA16" s="49"/>
      <c r="WQK16" s="49"/>
      <c r="WQU16" s="49"/>
      <c r="WRE16" s="49"/>
      <c r="WRO16" s="49"/>
      <c r="WRY16" s="49"/>
      <c r="WSI16" s="49"/>
      <c r="WSS16" s="49"/>
      <c r="WTC16" s="49"/>
      <c r="WTM16" s="49"/>
      <c r="WTW16" s="49"/>
      <c r="WUG16" s="49"/>
      <c r="WUQ16" s="49"/>
      <c r="WVA16" s="49"/>
      <c r="WVK16" s="49"/>
      <c r="WVU16" s="49"/>
      <c r="WWE16" s="49"/>
      <c r="WWO16" s="49"/>
      <c r="WWY16" s="49"/>
      <c r="WXI16" s="49"/>
      <c r="WXS16" s="49"/>
      <c r="WYC16" s="49"/>
      <c r="WYM16" s="49"/>
      <c r="WYW16" s="49"/>
      <c r="WZG16" s="49"/>
      <c r="WZQ16" s="49"/>
      <c r="XAA16" s="49"/>
      <c r="XAK16" s="49"/>
      <c r="XAU16" s="49"/>
      <c r="XBE16" s="49"/>
      <c r="XBO16" s="49"/>
      <c r="XBY16" s="49"/>
      <c r="XCI16" s="49"/>
      <c r="XCS16" s="49"/>
      <c r="XDC16" s="49"/>
      <c r="XDM16" s="49"/>
      <c r="XDW16" s="49"/>
      <c r="XEG16" s="49"/>
      <c r="XEQ16" s="49"/>
      <c r="XFA16" s="49"/>
    </row>
    <row r="17" spans="1:1021 1031:2041 2051:3071 3081:4091 4101:5111 5121:6141 6151:7161 7171:8191 8201:9211 9221:10231 10241:11261 11271:12281 12291:13311 13321:14331 14341:15351 15361:16381" s="59" customFormat="1" x14ac:dyDescent="0.35">
      <c r="A17" s="48"/>
      <c r="K17" s="69"/>
      <c r="U17" s="64"/>
      <c r="AE17" s="48"/>
      <c r="AO17" s="48"/>
      <c r="AY17" s="48"/>
      <c r="BI17" s="48"/>
      <c r="BS17" s="48"/>
      <c r="CC17" s="48"/>
      <c r="CM17" s="48"/>
      <c r="CW17" s="48"/>
      <c r="DG17" s="48"/>
      <c r="DQ17" s="48"/>
      <c r="EA17" s="48"/>
      <c r="EK17" s="48"/>
      <c r="EU17" s="48"/>
      <c r="FE17" s="48"/>
      <c r="FO17" s="48"/>
      <c r="FY17" s="48"/>
      <c r="GI17" s="48"/>
      <c r="GS17" s="48"/>
      <c r="HC17" s="48"/>
      <c r="HM17" s="48"/>
      <c r="HW17" s="48"/>
      <c r="IG17" s="48"/>
      <c r="IQ17" s="48"/>
      <c r="JA17" s="48"/>
      <c r="JK17" s="48"/>
      <c r="JU17" s="48"/>
      <c r="KE17" s="48"/>
      <c r="KO17" s="48"/>
      <c r="KY17" s="48"/>
      <c r="LI17" s="48"/>
      <c r="LS17" s="48"/>
      <c r="MC17" s="48"/>
      <c r="MM17" s="48"/>
      <c r="MW17" s="48"/>
      <c r="NG17" s="48"/>
      <c r="NQ17" s="48"/>
      <c r="OA17" s="48"/>
      <c r="OK17" s="48"/>
      <c r="OU17" s="48"/>
      <c r="PE17" s="48"/>
      <c r="PO17" s="48"/>
      <c r="PY17" s="48"/>
      <c r="QI17" s="48"/>
      <c r="QS17" s="48"/>
      <c r="RC17" s="48"/>
      <c r="RM17" s="48"/>
      <c r="RW17" s="48"/>
      <c r="SG17" s="48"/>
      <c r="SQ17" s="48"/>
      <c r="TA17" s="48"/>
      <c r="TK17" s="48"/>
      <c r="TU17" s="48"/>
      <c r="UE17" s="48"/>
      <c r="UO17" s="48"/>
      <c r="UY17" s="48"/>
      <c r="VI17" s="48"/>
      <c r="VS17" s="48"/>
      <c r="WC17" s="48"/>
      <c r="WM17" s="48"/>
      <c r="WW17" s="48"/>
      <c r="XG17" s="48"/>
      <c r="XQ17" s="48"/>
      <c r="YA17" s="48"/>
      <c r="YK17" s="48"/>
      <c r="YU17" s="48"/>
      <c r="ZE17" s="48"/>
      <c r="ZO17" s="48"/>
      <c r="ZY17" s="48"/>
      <c r="AAI17" s="48"/>
      <c r="AAS17" s="48"/>
      <c r="ABC17" s="48"/>
      <c r="ABM17" s="48"/>
      <c r="ABW17" s="48"/>
      <c r="ACG17" s="48"/>
      <c r="ACQ17" s="48"/>
      <c r="ADA17" s="48"/>
      <c r="ADK17" s="48"/>
      <c r="ADU17" s="48"/>
      <c r="AEE17" s="48"/>
      <c r="AEO17" s="48"/>
      <c r="AEY17" s="48"/>
      <c r="AFI17" s="48"/>
      <c r="AFS17" s="48"/>
      <c r="AGC17" s="48"/>
      <c r="AGM17" s="48"/>
      <c r="AGW17" s="48"/>
      <c r="AHG17" s="48"/>
      <c r="AHQ17" s="48"/>
      <c r="AIA17" s="48"/>
      <c r="AIK17" s="48"/>
      <c r="AIU17" s="48"/>
      <c r="AJE17" s="48"/>
      <c r="AJO17" s="48"/>
      <c r="AJY17" s="48"/>
      <c r="AKI17" s="48"/>
      <c r="AKS17" s="48"/>
      <c r="ALC17" s="48"/>
      <c r="ALM17" s="48"/>
      <c r="ALW17" s="48"/>
      <c r="AMG17" s="48"/>
      <c r="AMQ17" s="48"/>
      <c r="ANA17" s="48"/>
      <c r="ANK17" s="48"/>
      <c r="ANU17" s="48"/>
      <c r="AOE17" s="48"/>
      <c r="AOO17" s="48"/>
      <c r="AOY17" s="48"/>
      <c r="API17" s="48"/>
      <c r="APS17" s="48"/>
      <c r="AQC17" s="48"/>
      <c r="AQM17" s="48"/>
      <c r="AQW17" s="48"/>
      <c r="ARG17" s="48"/>
      <c r="ARQ17" s="48"/>
      <c r="ASA17" s="48"/>
      <c r="ASK17" s="48"/>
      <c r="ASU17" s="48"/>
      <c r="ATE17" s="48"/>
      <c r="ATO17" s="48"/>
      <c r="ATY17" s="48"/>
      <c r="AUI17" s="48"/>
      <c r="AUS17" s="48"/>
      <c r="AVC17" s="48"/>
      <c r="AVM17" s="48"/>
      <c r="AVW17" s="48"/>
      <c r="AWG17" s="48"/>
      <c r="AWQ17" s="48"/>
      <c r="AXA17" s="48"/>
      <c r="AXK17" s="48"/>
      <c r="AXU17" s="48"/>
      <c r="AYE17" s="48"/>
      <c r="AYO17" s="48"/>
      <c r="AYY17" s="48"/>
      <c r="AZI17" s="48"/>
      <c r="AZS17" s="48"/>
      <c r="BAC17" s="48"/>
      <c r="BAM17" s="48"/>
      <c r="BAW17" s="48"/>
      <c r="BBG17" s="48"/>
      <c r="BBQ17" s="48"/>
      <c r="BCA17" s="48"/>
      <c r="BCK17" s="48"/>
      <c r="BCU17" s="48"/>
      <c r="BDE17" s="48"/>
      <c r="BDO17" s="48"/>
      <c r="BDY17" s="48"/>
      <c r="BEI17" s="48"/>
      <c r="BES17" s="48"/>
      <c r="BFC17" s="48"/>
      <c r="BFM17" s="48"/>
      <c r="BFW17" s="48"/>
      <c r="BGG17" s="48"/>
      <c r="BGQ17" s="48"/>
      <c r="BHA17" s="48"/>
      <c r="BHK17" s="48"/>
      <c r="BHU17" s="48"/>
      <c r="BIE17" s="48"/>
      <c r="BIO17" s="48"/>
      <c r="BIY17" s="48"/>
      <c r="BJI17" s="48"/>
      <c r="BJS17" s="48"/>
      <c r="BKC17" s="48"/>
      <c r="BKM17" s="48"/>
      <c r="BKW17" s="48"/>
      <c r="BLG17" s="48"/>
      <c r="BLQ17" s="48"/>
      <c r="BMA17" s="48"/>
      <c r="BMK17" s="48"/>
      <c r="BMU17" s="48"/>
      <c r="BNE17" s="48"/>
      <c r="BNO17" s="48"/>
      <c r="BNY17" s="48"/>
      <c r="BOI17" s="48"/>
      <c r="BOS17" s="48"/>
      <c r="BPC17" s="48"/>
      <c r="BPM17" s="48"/>
      <c r="BPW17" s="48"/>
      <c r="BQG17" s="48"/>
      <c r="BQQ17" s="48"/>
      <c r="BRA17" s="48"/>
      <c r="BRK17" s="48"/>
      <c r="BRU17" s="48"/>
      <c r="BSE17" s="48"/>
      <c r="BSO17" s="48"/>
      <c r="BSY17" s="48"/>
      <c r="BTI17" s="48"/>
      <c r="BTS17" s="48"/>
      <c r="BUC17" s="48"/>
      <c r="BUM17" s="48"/>
      <c r="BUW17" s="48"/>
      <c r="BVG17" s="48"/>
      <c r="BVQ17" s="48"/>
      <c r="BWA17" s="48"/>
      <c r="BWK17" s="48"/>
      <c r="BWU17" s="48"/>
      <c r="BXE17" s="48"/>
      <c r="BXO17" s="48"/>
      <c r="BXY17" s="48"/>
      <c r="BYI17" s="48"/>
      <c r="BYS17" s="48"/>
      <c r="BZC17" s="48"/>
      <c r="BZM17" s="48"/>
      <c r="BZW17" s="48"/>
      <c r="CAG17" s="48"/>
      <c r="CAQ17" s="48"/>
      <c r="CBA17" s="48"/>
      <c r="CBK17" s="48"/>
      <c r="CBU17" s="48"/>
      <c r="CCE17" s="48"/>
      <c r="CCO17" s="48"/>
      <c r="CCY17" s="48"/>
      <c r="CDI17" s="48"/>
      <c r="CDS17" s="48"/>
      <c r="CEC17" s="48"/>
      <c r="CEM17" s="48"/>
      <c r="CEW17" s="48"/>
      <c r="CFG17" s="48"/>
      <c r="CFQ17" s="48"/>
      <c r="CGA17" s="48"/>
      <c r="CGK17" s="48"/>
      <c r="CGU17" s="48"/>
      <c r="CHE17" s="48"/>
      <c r="CHO17" s="48"/>
      <c r="CHY17" s="48"/>
      <c r="CII17" s="48"/>
      <c r="CIS17" s="48"/>
      <c r="CJC17" s="48"/>
      <c r="CJM17" s="48"/>
      <c r="CJW17" s="48"/>
      <c r="CKG17" s="48"/>
      <c r="CKQ17" s="48"/>
      <c r="CLA17" s="48"/>
      <c r="CLK17" s="48"/>
      <c r="CLU17" s="48"/>
      <c r="CME17" s="48"/>
      <c r="CMO17" s="48"/>
      <c r="CMY17" s="48"/>
      <c r="CNI17" s="48"/>
      <c r="CNS17" s="48"/>
      <c r="COC17" s="48"/>
      <c r="COM17" s="48"/>
      <c r="COW17" s="48"/>
      <c r="CPG17" s="48"/>
      <c r="CPQ17" s="48"/>
      <c r="CQA17" s="48"/>
      <c r="CQK17" s="48"/>
      <c r="CQU17" s="48"/>
      <c r="CRE17" s="48"/>
      <c r="CRO17" s="48"/>
      <c r="CRY17" s="48"/>
      <c r="CSI17" s="48"/>
      <c r="CSS17" s="48"/>
      <c r="CTC17" s="48"/>
      <c r="CTM17" s="48"/>
      <c r="CTW17" s="48"/>
      <c r="CUG17" s="48"/>
      <c r="CUQ17" s="48"/>
      <c r="CVA17" s="48"/>
      <c r="CVK17" s="48"/>
      <c r="CVU17" s="48"/>
      <c r="CWE17" s="48"/>
      <c r="CWO17" s="48"/>
      <c r="CWY17" s="48"/>
      <c r="CXI17" s="48"/>
      <c r="CXS17" s="48"/>
      <c r="CYC17" s="48"/>
      <c r="CYM17" s="48"/>
      <c r="CYW17" s="48"/>
      <c r="CZG17" s="48"/>
      <c r="CZQ17" s="48"/>
      <c r="DAA17" s="48"/>
      <c r="DAK17" s="48"/>
      <c r="DAU17" s="48"/>
      <c r="DBE17" s="48"/>
      <c r="DBO17" s="48"/>
      <c r="DBY17" s="48"/>
      <c r="DCI17" s="48"/>
      <c r="DCS17" s="48"/>
      <c r="DDC17" s="48"/>
      <c r="DDM17" s="48"/>
      <c r="DDW17" s="48"/>
      <c r="DEG17" s="48"/>
      <c r="DEQ17" s="48"/>
      <c r="DFA17" s="48"/>
      <c r="DFK17" s="48"/>
      <c r="DFU17" s="48"/>
      <c r="DGE17" s="48"/>
      <c r="DGO17" s="48"/>
      <c r="DGY17" s="48"/>
      <c r="DHI17" s="48"/>
      <c r="DHS17" s="48"/>
      <c r="DIC17" s="48"/>
      <c r="DIM17" s="48"/>
      <c r="DIW17" s="48"/>
      <c r="DJG17" s="48"/>
      <c r="DJQ17" s="48"/>
      <c r="DKA17" s="48"/>
      <c r="DKK17" s="48"/>
      <c r="DKU17" s="48"/>
      <c r="DLE17" s="48"/>
      <c r="DLO17" s="48"/>
      <c r="DLY17" s="48"/>
      <c r="DMI17" s="48"/>
      <c r="DMS17" s="48"/>
      <c r="DNC17" s="48"/>
      <c r="DNM17" s="48"/>
      <c r="DNW17" s="48"/>
      <c r="DOG17" s="48"/>
      <c r="DOQ17" s="48"/>
      <c r="DPA17" s="48"/>
      <c r="DPK17" s="48"/>
      <c r="DPU17" s="48"/>
      <c r="DQE17" s="48"/>
      <c r="DQO17" s="48"/>
      <c r="DQY17" s="48"/>
      <c r="DRI17" s="48"/>
      <c r="DRS17" s="48"/>
      <c r="DSC17" s="48"/>
      <c r="DSM17" s="48"/>
      <c r="DSW17" s="48"/>
      <c r="DTG17" s="48"/>
      <c r="DTQ17" s="48"/>
      <c r="DUA17" s="48"/>
      <c r="DUK17" s="48"/>
      <c r="DUU17" s="48"/>
      <c r="DVE17" s="48"/>
      <c r="DVO17" s="48"/>
      <c r="DVY17" s="48"/>
      <c r="DWI17" s="48"/>
      <c r="DWS17" s="48"/>
      <c r="DXC17" s="48"/>
      <c r="DXM17" s="48"/>
      <c r="DXW17" s="48"/>
      <c r="DYG17" s="48"/>
      <c r="DYQ17" s="48"/>
      <c r="DZA17" s="48"/>
      <c r="DZK17" s="48"/>
      <c r="DZU17" s="48"/>
      <c r="EAE17" s="48"/>
      <c r="EAO17" s="48"/>
      <c r="EAY17" s="48"/>
      <c r="EBI17" s="48"/>
      <c r="EBS17" s="48"/>
      <c r="ECC17" s="48"/>
      <c r="ECM17" s="48"/>
      <c r="ECW17" s="48"/>
      <c r="EDG17" s="48"/>
      <c r="EDQ17" s="48"/>
      <c r="EEA17" s="48"/>
      <c r="EEK17" s="48"/>
      <c r="EEU17" s="48"/>
      <c r="EFE17" s="48"/>
      <c r="EFO17" s="48"/>
      <c r="EFY17" s="48"/>
      <c r="EGI17" s="48"/>
      <c r="EGS17" s="48"/>
      <c r="EHC17" s="48"/>
      <c r="EHM17" s="48"/>
      <c r="EHW17" s="48"/>
      <c r="EIG17" s="48"/>
      <c r="EIQ17" s="48"/>
      <c r="EJA17" s="48"/>
      <c r="EJK17" s="48"/>
      <c r="EJU17" s="48"/>
      <c r="EKE17" s="48"/>
      <c r="EKO17" s="48"/>
      <c r="EKY17" s="48"/>
      <c r="ELI17" s="48"/>
      <c r="ELS17" s="48"/>
      <c r="EMC17" s="48"/>
      <c r="EMM17" s="48"/>
      <c r="EMW17" s="48"/>
      <c r="ENG17" s="48"/>
      <c r="ENQ17" s="48"/>
      <c r="EOA17" s="48"/>
      <c r="EOK17" s="48"/>
      <c r="EOU17" s="48"/>
      <c r="EPE17" s="48"/>
      <c r="EPO17" s="48"/>
      <c r="EPY17" s="48"/>
      <c r="EQI17" s="48"/>
      <c r="EQS17" s="48"/>
      <c r="ERC17" s="48"/>
      <c r="ERM17" s="48"/>
      <c r="ERW17" s="48"/>
      <c r="ESG17" s="48"/>
      <c r="ESQ17" s="48"/>
      <c r="ETA17" s="48"/>
      <c r="ETK17" s="48"/>
      <c r="ETU17" s="48"/>
      <c r="EUE17" s="48"/>
      <c r="EUO17" s="48"/>
      <c r="EUY17" s="48"/>
      <c r="EVI17" s="48"/>
      <c r="EVS17" s="48"/>
      <c r="EWC17" s="48"/>
      <c r="EWM17" s="48"/>
      <c r="EWW17" s="48"/>
      <c r="EXG17" s="48"/>
      <c r="EXQ17" s="48"/>
      <c r="EYA17" s="48"/>
      <c r="EYK17" s="48"/>
      <c r="EYU17" s="48"/>
      <c r="EZE17" s="48"/>
      <c r="EZO17" s="48"/>
      <c r="EZY17" s="48"/>
      <c r="FAI17" s="48"/>
      <c r="FAS17" s="48"/>
      <c r="FBC17" s="48"/>
      <c r="FBM17" s="48"/>
      <c r="FBW17" s="48"/>
      <c r="FCG17" s="48"/>
      <c r="FCQ17" s="48"/>
      <c r="FDA17" s="48"/>
      <c r="FDK17" s="48"/>
      <c r="FDU17" s="48"/>
      <c r="FEE17" s="48"/>
      <c r="FEO17" s="48"/>
      <c r="FEY17" s="48"/>
      <c r="FFI17" s="48"/>
      <c r="FFS17" s="48"/>
      <c r="FGC17" s="48"/>
      <c r="FGM17" s="48"/>
      <c r="FGW17" s="48"/>
      <c r="FHG17" s="48"/>
      <c r="FHQ17" s="48"/>
      <c r="FIA17" s="48"/>
      <c r="FIK17" s="48"/>
      <c r="FIU17" s="48"/>
      <c r="FJE17" s="48"/>
      <c r="FJO17" s="48"/>
      <c r="FJY17" s="48"/>
      <c r="FKI17" s="48"/>
      <c r="FKS17" s="48"/>
      <c r="FLC17" s="48"/>
      <c r="FLM17" s="48"/>
      <c r="FLW17" s="48"/>
      <c r="FMG17" s="48"/>
      <c r="FMQ17" s="48"/>
      <c r="FNA17" s="48"/>
      <c r="FNK17" s="48"/>
      <c r="FNU17" s="48"/>
      <c r="FOE17" s="48"/>
      <c r="FOO17" s="48"/>
      <c r="FOY17" s="48"/>
      <c r="FPI17" s="48"/>
      <c r="FPS17" s="48"/>
      <c r="FQC17" s="48"/>
      <c r="FQM17" s="48"/>
      <c r="FQW17" s="48"/>
      <c r="FRG17" s="48"/>
      <c r="FRQ17" s="48"/>
      <c r="FSA17" s="48"/>
      <c r="FSK17" s="48"/>
      <c r="FSU17" s="48"/>
      <c r="FTE17" s="48"/>
      <c r="FTO17" s="48"/>
      <c r="FTY17" s="48"/>
      <c r="FUI17" s="48"/>
      <c r="FUS17" s="48"/>
      <c r="FVC17" s="48"/>
      <c r="FVM17" s="48"/>
      <c r="FVW17" s="48"/>
      <c r="FWG17" s="48"/>
      <c r="FWQ17" s="48"/>
      <c r="FXA17" s="48"/>
      <c r="FXK17" s="48"/>
      <c r="FXU17" s="48"/>
      <c r="FYE17" s="48"/>
      <c r="FYO17" s="48"/>
      <c r="FYY17" s="48"/>
      <c r="FZI17" s="48"/>
      <c r="FZS17" s="48"/>
      <c r="GAC17" s="48"/>
      <c r="GAM17" s="48"/>
      <c r="GAW17" s="48"/>
      <c r="GBG17" s="48"/>
      <c r="GBQ17" s="48"/>
      <c r="GCA17" s="48"/>
      <c r="GCK17" s="48"/>
      <c r="GCU17" s="48"/>
      <c r="GDE17" s="48"/>
      <c r="GDO17" s="48"/>
      <c r="GDY17" s="48"/>
      <c r="GEI17" s="48"/>
      <c r="GES17" s="48"/>
      <c r="GFC17" s="48"/>
      <c r="GFM17" s="48"/>
      <c r="GFW17" s="48"/>
      <c r="GGG17" s="48"/>
      <c r="GGQ17" s="48"/>
      <c r="GHA17" s="48"/>
      <c r="GHK17" s="48"/>
      <c r="GHU17" s="48"/>
      <c r="GIE17" s="48"/>
      <c r="GIO17" s="48"/>
      <c r="GIY17" s="48"/>
      <c r="GJI17" s="48"/>
      <c r="GJS17" s="48"/>
      <c r="GKC17" s="48"/>
      <c r="GKM17" s="48"/>
      <c r="GKW17" s="48"/>
      <c r="GLG17" s="48"/>
      <c r="GLQ17" s="48"/>
      <c r="GMA17" s="48"/>
      <c r="GMK17" s="48"/>
      <c r="GMU17" s="48"/>
      <c r="GNE17" s="48"/>
      <c r="GNO17" s="48"/>
      <c r="GNY17" s="48"/>
      <c r="GOI17" s="48"/>
      <c r="GOS17" s="48"/>
      <c r="GPC17" s="48"/>
      <c r="GPM17" s="48"/>
      <c r="GPW17" s="48"/>
      <c r="GQG17" s="48"/>
      <c r="GQQ17" s="48"/>
      <c r="GRA17" s="48"/>
      <c r="GRK17" s="48"/>
      <c r="GRU17" s="48"/>
      <c r="GSE17" s="48"/>
      <c r="GSO17" s="48"/>
      <c r="GSY17" s="48"/>
      <c r="GTI17" s="48"/>
      <c r="GTS17" s="48"/>
      <c r="GUC17" s="48"/>
      <c r="GUM17" s="48"/>
      <c r="GUW17" s="48"/>
      <c r="GVG17" s="48"/>
      <c r="GVQ17" s="48"/>
      <c r="GWA17" s="48"/>
      <c r="GWK17" s="48"/>
      <c r="GWU17" s="48"/>
      <c r="GXE17" s="48"/>
      <c r="GXO17" s="48"/>
      <c r="GXY17" s="48"/>
      <c r="GYI17" s="48"/>
      <c r="GYS17" s="48"/>
      <c r="GZC17" s="48"/>
      <c r="GZM17" s="48"/>
      <c r="GZW17" s="48"/>
      <c r="HAG17" s="48"/>
      <c r="HAQ17" s="48"/>
      <c r="HBA17" s="48"/>
      <c r="HBK17" s="48"/>
      <c r="HBU17" s="48"/>
      <c r="HCE17" s="48"/>
      <c r="HCO17" s="48"/>
      <c r="HCY17" s="48"/>
      <c r="HDI17" s="48"/>
      <c r="HDS17" s="48"/>
      <c r="HEC17" s="48"/>
      <c r="HEM17" s="48"/>
      <c r="HEW17" s="48"/>
      <c r="HFG17" s="48"/>
      <c r="HFQ17" s="48"/>
      <c r="HGA17" s="48"/>
      <c r="HGK17" s="48"/>
      <c r="HGU17" s="48"/>
      <c r="HHE17" s="48"/>
      <c r="HHO17" s="48"/>
      <c r="HHY17" s="48"/>
      <c r="HII17" s="48"/>
      <c r="HIS17" s="48"/>
      <c r="HJC17" s="48"/>
      <c r="HJM17" s="48"/>
      <c r="HJW17" s="48"/>
      <c r="HKG17" s="48"/>
      <c r="HKQ17" s="48"/>
      <c r="HLA17" s="48"/>
      <c r="HLK17" s="48"/>
      <c r="HLU17" s="48"/>
      <c r="HME17" s="48"/>
      <c r="HMO17" s="48"/>
      <c r="HMY17" s="48"/>
      <c r="HNI17" s="48"/>
      <c r="HNS17" s="48"/>
      <c r="HOC17" s="48"/>
      <c r="HOM17" s="48"/>
      <c r="HOW17" s="48"/>
      <c r="HPG17" s="48"/>
      <c r="HPQ17" s="48"/>
      <c r="HQA17" s="48"/>
      <c r="HQK17" s="48"/>
      <c r="HQU17" s="48"/>
      <c r="HRE17" s="48"/>
      <c r="HRO17" s="48"/>
      <c r="HRY17" s="48"/>
      <c r="HSI17" s="48"/>
      <c r="HSS17" s="48"/>
      <c r="HTC17" s="48"/>
      <c r="HTM17" s="48"/>
      <c r="HTW17" s="48"/>
      <c r="HUG17" s="48"/>
      <c r="HUQ17" s="48"/>
      <c r="HVA17" s="48"/>
      <c r="HVK17" s="48"/>
      <c r="HVU17" s="48"/>
      <c r="HWE17" s="48"/>
      <c r="HWO17" s="48"/>
      <c r="HWY17" s="48"/>
      <c r="HXI17" s="48"/>
      <c r="HXS17" s="48"/>
      <c r="HYC17" s="48"/>
      <c r="HYM17" s="48"/>
      <c r="HYW17" s="48"/>
      <c r="HZG17" s="48"/>
      <c r="HZQ17" s="48"/>
      <c r="IAA17" s="48"/>
      <c r="IAK17" s="48"/>
      <c r="IAU17" s="48"/>
      <c r="IBE17" s="48"/>
      <c r="IBO17" s="48"/>
      <c r="IBY17" s="48"/>
      <c r="ICI17" s="48"/>
      <c r="ICS17" s="48"/>
      <c r="IDC17" s="48"/>
      <c r="IDM17" s="48"/>
      <c r="IDW17" s="48"/>
      <c r="IEG17" s="48"/>
      <c r="IEQ17" s="48"/>
      <c r="IFA17" s="48"/>
      <c r="IFK17" s="48"/>
      <c r="IFU17" s="48"/>
      <c r="IGE17" s="48"/>
      <c r="IGO17" s="48"/>
      <c r="IGY17" s="48"/>
      <c r="IHI17" s="48"/>
      <c r="IHS17" s="48"/>
      <c r="IIC17" s="48"/>
      <c r="IIM17" s="48"/>
      <c r="IIW17" s="48"/>
      <c r="IJG17" s="48"/>
      <c r="IJQ17" s="48"/>
      <c r="IKA17" s="48"/>
      <c r="IKK17" s="48"/>
      <c r="IKU17" s="48"/>
      <c r="ILE17" s="48"/>
      <c r="ILO17" s="48"/>
      <c r="ILY17" s="48"/>
      <c r="IMI17" s="48"/>
      <c r="IMS17" s="48"/>
      <c r="INC17" s="48"/>
      <c r="INM17" s="48"/>
      <c r="INW17" s="48"/>
      <c r="IOG17" s="48"/>
      <c r="IOQ17" s="48"/>
      <c r="IPA17" s="48"/>
      <c r="IPK17" s="48"/>
      <c r="IPU17" s="48"/>
      <c r="IQE17" s="48"/>
      <c r="IQO17" s="48"/>
      <c r="IQY17" s="48"/>
      <c r="IRI17" s="48"/>
      <c r="IRS17" s="48"/>
      <c r="ISC17" s="48"/>
      <c r="ISM17" s="48"/>
      <c r="ISW17" s="48"/>
      <c r="ITG17" s="48"/>
      <c r="ITQ17" s="48"/>
      <c r="IUA17" s="48"/>
      <c r="IUK17" s="48"/>
      <c r="IUU17" s="48"/>
      <c r="IVE17" s="48"/>
      <c r="IVO17" s="48"/>
      <c r="IVY17" s="48"/>
      <c r="IWI17" s="48"/>
      <c r="IWS17" s="48"/>
      <c r="IXC17" s="48"/>
      <c r="IXM17" s="48"/>
      <c r="IXW17" s="48"/>
      <c r="IYG17" s="48"/>
      <c r="IYQ17" s="48"/>
      <c r="IZA17" s="48"/>
      <c r="IZK17" s="48"/>
      <c r="IZU17" s="48"/>
      <c r="JAE17" s="48"/>
      <c r="JAO17" s="48"/>
      <c r="JAY17" s="48"/>
      <c r="JBI17" s="48"/>
      <c r="JBS17" s="48"/>
      <c r="JCC17" s="48"/>
      <c r="JCM17" s="48"/>
      <c r="JCW17" s="48"/>
      <c r="JDG17" s="48"/>
      <c r="JDQ17" s="48"/>
      <c r="JEA17" s="48"/>
      <c r="JEK17" s="48"/>
      <c r="JEU17" s="48"/>
      <c r="JFE17" s="48"/>
      <c r="JFO17" s="48"/>
      <c r="JFY17" s="48"/>
      <c r="JGI17" s="48"/>
      <c r="JGS17" s="48"/>
      <c r="JHC17" s="48"/>
      <c r="JHM17" s="48"/>
      <c r="JHW17" s="48"/>
      <c r="JIG17" s="48"/>
      <c r="JIQ17" s="48"/>
      <c r="JJA17" s="48"/>
      <c r="JJK17" s="48"/>
      <c r="JJU17" s="48"/>
      <c r="JKE17" s="48"/>
      <c r="JKO17" s="48"/>
      <c r="JKY17" s="48"/>
      <c r="JLI17" s="48"/>
      <c r="JLS17" s="48"/>
      <c r="JMC17" s="48"/>
      <c r="JMM17" s="48"/>
      <c r="JMW17" s="48"/>
      <c r="JNG17" s="48"/>
      <c r="JNQ17" s="48"/>
      <c r="JOA17" s="48"/>
      <c r="JOK17" s="48"/>
      <c r="JOU17" s="48"/>
      <c r="JPE17" s="48"/>
      <c r="JPO17" s="48"/>
      <c r="JPY17" s="48"/>
      <c r="JQI17" s="48"/>
      <c r="JQS17" s="48"/>
      <c r="JRC17" s="48"/>
      <c r="JRM17" s="48"/>
      <c r="JRW17" s="48"/>
      <c r="JSG17" s="48"/>
      <c r="JSQ17" s="48"/>
      <c r="JTA17" s="48"/>
      <c r="JTK17" s="48"/>
      <c r="JTU17" s="48"/>
      <c r="JUE17" s="48"/>
      <c r="JUO17" s="48"/>
      <c r="JUY17" s="48"/>
      <c r="JVI17" s="48"/>
      <c r="JVS17" s="48"/>
      <c r="JWC17" s="48"/>
      <c r="JWM17" s="48"/>
      <c r="JWW17" s="48"/>
      <c r="JXG17" s="48"/>
      <c r="JXQ17" s="48"/>
      <c r="JYA17" s="48"/>
      <c r="JYK17" s="48"/>
      <c r="JYU17" s="48"/>
      <c r="JZE17" s="48"/>
      <c r="JZO17" s="48"/>
      <c r="JZY17" s="48"/>
      <c r="KAI17" s="48"/>
      <c r="KAS17" s="48"/>
      <c r="KBC17" s="48"/>
      <c r="KBM17" s="48"/>
      <c r="KBW17" s="48"/>
      <c r="KCG17" s="48"/>
      <c r="KCQ17" s="48"/>
      <c r="KDA17" s="48"/>
      <c r="KDK17" s="48"/>
      <c r="KDU17" s="48"/>
      <c r="KEE17" s="48"/>
      <c r="KEO17" s="48"/>
      <c r="KEY17" s="48"/>
      <c r="KFI17" s="48"/>
      <c r="KFS17" s="48"/>
      <c r="KGC17" s="48"/>
      <c r="KGM17" s="48"/>
      <c r="KGW17" s="48"/>
      <c r="KHG17" s="48"/>
      <c r="KHQ17" s="48"/>
      <c r="KIA17" s="48"/>
      <c r="KIK17" s="48"/>
      <c r="KIU17" s="48"/>
      <c r="KJE17" s="48"/>
      <c r="KJO17" s="48"/>
      <c r="KJY17" s="48"/>
      <c r="KKI17" s="48"/>
      <c r="KKS17" s="48"/>
      <c r="KLC17" s="48"/>
      <c r="KLM17" s="48"/>
      <c r="KLW17" s="48"/>
      <c r="KMG17" s="48"/>
      <c r="KMQ17" s="48"/>
      <c r="KNA17" s="48"/>
      <c r="KNK17" s="48"/>
      <c r="KNU17" s="48"/>
      <c r="KOE17" s="48"/>
      <c r="KOO17" s="48"/>
      <c r="KOY17" s="48"/>
      <c r="KPI17" s="48"/>
      <c r="KPS17" s="48"/>
      <c r="KQC17" s="48"/>
      <c r="KQM17" s="48"/>
      <c r="KQW17" s="48"/>
      <c r="KRG17" s="48"/>
      <c r="KRQ17" s="48"/>
      <c r="KSA17" s="48"/>
      <c r="KSK17" s="48"/>
      <c r="KSU17" s="48"/>
      <c r="KTE17" s="48"/>
      <c r="KTO17" s="48"/>
      <c r="KTY17" s="48"/>
      <c r="KUI17" s="48"/>
      <c r="KUS17" s="48"/>
      <c r="KVC17" s="48"/>
      <c r="KVM17" s="48"/>
      <c r="KVW17" s="48"/>
      <c r="KWG17" s="48"/>
      <c r="KWQ17" s="48"/>
      <c r="KXA17" s="48"/>
      <c r="KXK17" s="48"/>
      <c r="KXU17" s="48"/>
      <c r="KYE17" s="48"/>
      <c r="KYO17" s="48"/>
      <c r="KYY17" s="48"/>
      <c r="KZI17" s="48"/>
      <c r="KZS17" s="48"/>
      <c r="LAC17" s="48"/>
      <c r="LAM17" s="48"/>
      <c r="LAW17" s="48"/>
      <c r="LBG17" s="48"/>
      <c r="LBQ17" s="48"/>
      <c r="LCA17" s="48"/>
      <c r="LCK17" s="48"/>
      <c r="LCU17" s="48"/>
      <c r="LDE17" s="48"/>
      <c r="LDO17" s="48"/>
      <c r="LDY17" s="48"/>
      <c r="LEI17" s="48"/>
      <c r="LES17" s="48"/>
      <c r="LFC17" s="48"/>
      <c r="LFM17" s="48"/>
      <c r="LFW17" s="48"/>
      <c r="LGG17" s="48"/>
      <c r="LGQ17" s="48"/>
      <c r="LHA17" s="48"/>
      <c r="LHK17" s="48"/>
      <c r="LHU17" s="48"/>
      <c r="LIE17" s="48"/>
      <c r="LIO17" s="48"/>
      <c r="LIY17" s="48"/>
      <c r="LJI17" s="48"/>
      <c r="LJS17" s="48"/>
      <c r="LKC17" s="48"/>
      <c r="LKM17" s="48"/>
      <c r="LKW17" s="48"/>
      <c r="LLG17" s="48"/>
      <c r="LLQ17" s="48"/>
      <c r="LMA17" s="48"/>
      <c r="LMK17" s="48"/>
      <c r="LMU17" s="48"/>
      <c r="LNE17" s="48"/>
      <c r="LNO17" s="48"/>
      <c r="LNY17" s="48"/>
      <c r="LOI17" s="48"/>
      <c r="LOS17" s="48"/>
      <c r="LPC17" s="48"/>
      <c r="LPM17" s="48"/>
      <c r="LPW17" s="48"/>
      <c r="LQG17" s="48"/>
      <c r="LQQ17" s="48"/>
      <c r="LRA17" s="48"/>
      <c r="LRK17" s="48"/>
      <c r="LRU17" s="48"/>
      <c r="LSE17" s="48"/>
      <c r="LSO17" s="48"/>
      <c r="LSY17" s="48"/>
      <c r="LTI17" s="48"/>
      <c r="LTS17" s="48"/>
      <c r="LUC17" s="48"/>
      <c r="LUM17" s="48"/>
      <c r="LUW17" s="48"/>
      <c r="LVG17" s="48"/>
      <c r="LVQ17" s="48"/>
      <c r="LWA17" s="48"/>
      <c r="LWK17" s="48"/>
      <c r="LWU17" s="48"/>
      <c r="LXE17" s="48"/>
      <c r="LXO17" s="48"/>
      <c r="LXY17" s="48"/>
      <c r="LYI17" s="48"/>
      <c r="LYS17" s="48"/>
      <c r="LZC17" s="48"/>
      <c r="LZM17" s="48"/>
      <c r="LZW17" s="48"/>
      <c r="MAG17" s="48"/>
      <c r="MAQ17" s="48"/>
      <c r="MBA17" s="48"/>
      <c r="MBK17" s="48"/>
      <c r="MBU17" s="48"/>
      <c r="MCE17" s="48"/>
      <c r="MCO17" s="48"/>
      <c r="MCY17" s="48"/>
      <c r="MDI17" s="48"/>
      <c r="MDS17" s="48"/>
      <c r="MEC17" s="48"/>
      <c r="MEM17" s="48"/>
      <c r="MEW17" s="48"/>
      <c r="MFG17" s="48"/>
      <c r="MFQ17" s="48"/>
      <c r="MGA17" s="48"/>
      <c r="MGK17" s="48"/>
      <c r="MGU17" s="48"/>
      <c r="MHE17" s="48"/>
      <c r="MHO17" s="48"/>
      <c r="MHY17" s="48"/>
      <c r="MII17" s="48"/>
      <c r="MIS17" s="48"/>
      <c r="MJC17" s="48"/>
      <c r="MJM17" s="48"/>
      <c r="MJW17" s="48"/>
      <c r="MKG17" s="48"/>
      <c r="MKQ17" s="48"/>
      <c r="MLA17" s="48"/>
      <c r="MLK17" s="48"/>
      <c r="MLU17" s="48"/>
      <c r="MME17" s="48"/>
      <c r="MMO17" s="48"/>
      <c r="MMY17" s="48"/>
      <c r="MNI17" s="48"/>
      <c r="MNS17" s="48"/>
      <c r="MOC17" s="48"/>
      <c r="MOM17" s="48"/>
      <c r="MOW17" s="48"/>
      <c r="MPG17" s="48"/>
      <c r="MPQ17" s="48"/>
      <c r="MQA17" s="48"/>
      <c r="MQK17" s="48"/>
      <c r="MQU17" s="48"/>
      <c r="MRE17" s="48"/>
      <c r="MRO17" s="48"/>
      <c r="MRY17" s="48"/>
      <c r="MSI17" s="48"/>
      <c r="MSS17" s="48"/>
      <c r="MTC17" s="48"/>
      <c r="MTM17" s="48"/>
      <c r="MTW17" s="48"/>
      <c r="MUG17" s="48"/>
      <c r="MUQ17" s="48"/>
      <c r="MVA17" s="48"/>
      <c r="MVK17" s="48"/>
      <c r="MVU17" s="48"/>
      <c r="MWE17" s="48"/>
      <c r="MWO17" s="48"/>
      <c r="MWY17" s="48"/>
      <c r="MXI17" s="48"/>
      <c r="MXS17" s="48"/>
      <c r="MYC17" s="48"/>
      <c r="MYM17" s="48"/>
      <c r="MYW17" s="48"/>
      <c r="MZG17" s="48"/>
      <c r="MZQ17" s="48"/>
      <c r="NAA17" s="48"/>
      <c r="NAK17" s="48"/>
      <c r="NAU17" s="48"/>
      <c r="NBE17" s="48"/>
      <c r="NBO17" s="48"/>
      <c r="NBY17" s="48"/>
      <c r="NCI17" s="48"/>
      <c r="NCS17" s="48"/>
      <c r="NDC17" s="48"/>
      <c r="NDM17" s="48"/>
      <c r="NDW17" s="48"/>
      <c r="NEG17" s="48"/>
      <c r="NEQ17" s="48"/>
      <c r="NFA17" s="48"/>
      <c r="NFK17" s="48"/>
      <c r="NFU17" s="48"/>
      <c r="NGE17" s="48"/>
      <c r="NGO17" s="48"/>
      <c r="NGY17" s="48"/>
      <c r="NHI17" s="48"/>
      <c r="NHS17" s="48"/>
      <c r="NIC17" s="48"/>
      <c r="NIM17" s="48"/>
      <c r="NIW17" s="48"/>
      <c r="NJG17" s="48"/>
      <c r="NJQ17" s="48"/>
      <c r="NKA17" s="48"/>
      <c r="NKK17" s="48"/>
      <c r="NKU17" s="48"/>
      <c r="NLE17" s="48"/>
      <c r="NLO17" s="48"/>
      <c r="NLY17" s="48"/>
      <c r="NMI17" s="48"/>
      <c r="NMS17" s="48"/>
      <c r="NNC17" s="48"/>
      <c r="NNM17" s="48"/>
      <c r="NNW17" s="48"/>
      <c r="NOG17" s="48"/>
      <c r="NOQ17" s="48"/>
      <c r="NPA17" s="48"/>
      <c r="NPK17" s="48"/>
      <c r="NPU17" s="48"/>
      <c r="NQE17" s="48"/>
      <c r="NQO17" s="48"/>
      <c r="NQY17" s="48"/>
      <c r="NRI17" s="48"/>
      <c r="NRS17" s="48"/>
      <c r="NSC17" s="48"/>
      <c r="NSM17" s="48"/>
      <c r="NSW17" s="48"/>
      <c r="NTG17" s="48"/>
      <c r="NTQ17" s="48"/>
      <c r="NUA17" s="48"/>
      <c r="NUK17" s="48"/>
      <c r="NUU17" s="48"/>
      <c r="NVE17" s="48"/>
      <c r="NVO17" s="48"/>
      <c r="NVY17" s="48"/>
      <c r="NWI17" s="48"/>
      <c r="NWS17" s="48"/>
      <c r="NXC17" s="48"/>
      <c r="NXM17" s="48"/>
      <c r="NXW17" s="48"/>
      <c r="NYG17" s="48"/>
      <c r="NYQ17" s="48"/>
      <c r="NZA17" s="48"/>
      <c r="NZK17" s="48"/>
      <c r="NZU17" s="48"/>
      <c r="OAE17" s="48"/>
      <c r="OAO17" s="48"/>
      <c r="OAY17" s="48"/>
      <c r="OBI17" s="48"/>
      <c r="OBS17" s="48"/>
      <c r="OCC17" s="48"/>
      <c r="OCM17" s="48"/>
      <c r="OCW17" s="48"/>
      <c r="ODG17" s="48"/>
      <c r="ODQ17" s="48"/>
      <c r="OEA17" s="48"/>
      <c r="OEK17" s="48"/>
      <c r="OEU17" s="48"/>
      <c r="OFE17" s="48"/>
      <c r="OFO17" s="48"/>
      <c r="OFY17" s="48"/>
      <c r="OGI17" s="48"/>
      <c r="OGS17" s="48"/>
      <c r="OHC17" s="48"/>
      <c r="OHM17" s="48"/>
      <c r="OHW17" s="48"/>
      <c r="OIG17" s="48"/>
      <c r="OIQ17" s="48"/>
      <c r="OJA17" s="48"/>
      <c r="OJK17" s="48"/>
      <c r="OJU17" s="48"/>
      <c r="OKE17" s="48"/>
      <c r="OKO17" s="48"/>
      <c r="OKY17" s="48"/>
      <c r="OLI17" s="48"/>
      <c r="OLS17" s="48"/>
      <c r="OMC17" s="48"/>
      <c r="OMM17" s="48"/>
      <c r="OMW17" s="48"/>
      <c r="ONG17" s="48"/>
      <c r="ONQ17" s="48"/>
      <c r="OOA17" s="48"/>
      <c r="OOK17" s="48"/>
      <c r="OOU17" s="48"/>
      <c r="OPE17" s="48"/>
      <c r="OPO17" s="48"/>
      <c r="OPY17" s="48"/>
      <c r="OQI17" s="48"/>
      <c r="OQS17" s="48"/>
      <c r="ORC17" s="48"/>
      <c r="ORM17" s="48"/>
      <c r="ORW17" s="48"/>
      <c r="OSG17" s="48"/>
      <c r="OSQ17" s="48"/>
      <c r="OTA17" s="48"/>
      <c r="OTK17" s="48"/>
      <c r="OTU17" s="48"/>
      <c r="OUE17" s="48"/>
      <c r="OUO17" s="48"/>
      <c r="OUY17" s="48"/>
      <c r="OVI17" s="48"/>
      <c r="OVS17" s="48"/>
      <c r="OWC17" s="48"/>
      <c r="OWM17" s="48"/>
      <c r="OWW17" s="48"/>
      <c r="OXG17" s="48"/>
      <c r="OXQ17" s="48"/>
      <c r="OYA17" s="48"/>
      <c r="OYK17" s="48"/>
      <c r="OYU17" s="48"/>
      <c r="OZE17" s="48"/>
      <c r="OZO17" s="48"/>
      <c r="OZY17" s="48"/>
      <c r="PAI17" s="48"/>
      <c r="PAS17" s="48"/>
      <c r="PBC17" s="48"/>
      <c r="PBM17" s="48"/>
      <c r="PBW17" s="48"/>
      <c r="PCG17" s="48"/>
      <c r="PCQ17" s="48"/>
      <c r="PDA17" s="48"/>
      <c r="PDK17" s="48"/>
      <c r="PDU17" s="48"/>
      <c r="PEE17" s="48"/>
      <c r="PEO17" s="48"/>
      <c r="PEY17" s="48"/>
      <c r="PFI17" s="48"/>
      <c r="PFS17" s="48"/>
      <c r="PGC17" s="48"/>
      <c r="PGM17" s="48"/>
      <c r="PGW17" s="48"/>
      <c r="PHG17" s="48"/>
      <c r="PHQ17" s="48"/>
      <c r="PIA17" s="48"/>
      <c r="PIK17" s="48"/>
      <c r="PIU17" s="48"/>
      <c r="PJE17" s="48"/>
      <c r="PJO17" s="48"/>
      <c r="PJY17" s="48"/>
      <c r="PKI17" s="48"/>
      <c r="PKS17" s="48"/>
      <c r="PLC17" s="48"/>
      <c r="PLM17" s="48"/>
      <c r="PLW17" s="48"/>
      <c r="PMG17" s="48"/>
      <c r="PMQ17" s="48"/>
      <c r="PNA17" s="48"/>
      <c r="PNK17" s="48"/>
      <c r="PNU17" s="48"/>
      <c r="POE17" s="48"/>
      <c r="POO17" s="48"/>
      <c r="POY17" s="48"/>
      <c r="PPI17" s="48"/>
      <c r="PPS17" s="48"/>
      <c r="PQC17" s="48"/>
      <c r="PQM17" s="48"/>
      <c r="PQW17" s="48"/>
      <c r="PRG17" s="48"/>
      <c r="PRQ17" s="48"/>
      <c r="PSA17" s="48"/>
      <c r="PSK17" s="48"/>
      <c r="PSU17" s="48"/>
      <c r="PTE17" s="48"/>
      <c r="PTO17" s="48"/>
      <c r="PTY17" s="48"/>
      <c r="PUI17" s="48"/>
      <c r="PUS17" s="48"/>
      <c r="PVC17" s="48"/>
      <c r="PVM17" s="48"/>
      <c r="PVW17" s="48"/>
      <c r="PWG17" s="48"/>
      <c r="PWQ17" s="48"/>
      <c r="PXA17" s="48"/>
      <c r="PXK17" s="48"/>
      <c r="PXU17" s="48"/>
      <c r="PYE17" s="48"/>
      <c r="PYO17" s="48"/>
      <c r="PYY17" s="48"/>
      <c r="PZI17" s="48"/>
      <c r="PZS17" s="48"/>
      <c r="QAC17" s="48"/>
      <c r="QAM17" s="48"/>
      <c r="QAW17" s="48"/>
      <c r="QBG17" s="48"/>
      <c r="QBQ17" s="48"/>
      <c r="QCA17" s="48"/>
      <c r="QCK17" s="48"/>
      <c r="QCU17" s="48"/>
      <c r="QDE17" s="48"/>
      <c r="QDO17" s="48"/>
      <c r="QDY17" s="48"/>
      <c r="QEI17" s="48"/>
      <c r="QES17" s="48"/>
      <c r="QFC17" s="48"/>
      <c r="QFM17" s="48"/>
      <c r="QFW17" s="48"/>
      <c r="QGG17" s="48"/>
      <c r="QGQ17" s="48"/>
      <c r="QHA17" s="48"/>
      <c r="QHK17" s="48"/>
      <c r="QHU17" s="48"/>
      <c r="QIE17" s="48"/>
      <c r="QIO17" s="48"/>
      <c r="QIY17" s="48"/>
      <c r="QJI17" s="48"/>
      <c r="QJS17" s="48"/>
      <c r="QKC17" s="48"/>
      <c r="QKM17" s="48"/>
      <c r="QKW17" s="48"/>
      <c r="QLG17" s="48"/>
      <c r="QLQ17" s="48"/>
      <c r="QMA17" s="48"/>
      <c r="QMK17" s="48"/>
      <c r="QMU17" s="48"/>
      <c r="QNE17" s="48"/>
      <c r="QNO17" s="48"/>
      <c r="QNY17" s="48"/>
      <c r="QOI17" s="48"/>
      <c r="QOS17" s="48"/>
      <c r="QPC17" s="48"/>
      <c r="QPM17" s="48"/>
      <c r="QPW17" s="48"/>
      <c r="QQG17" s="48"/>
      <c r="QQQ17" s="48"/>
      <c r="QRA17" s="48"/>
      <c r="QRK17" s="48"/>
      <c r="QRU17" s="48"/>
      <c r="QSE17" s="48"/>
      <c r="QSO17" s="48"/>
      <c r="QSY17" s="48"/>
      <c r="QTI17" s="48"/>
      <c r="QTS17" s="48"/>
      <c r="QUC17" s="48"/>
      <c r="QUM17" s="48"/>
      <c r="QUW17" s="48"/>
      <c r="QVG17" s="48"/>
      <c r="QVQ17" s="48"/>
      <c r="QWA17" s="48"/>
      <c r="QWK17" s="48"/>
      <c r="QWU17" s="48"/>
      <c r="QXE17" s="48"/>
      <c r="QXO17" s="48"/>
      <c r="QXY17" s="48"/>
      <c r="QYI17" s="48"/>
      <c r="QYS17" s="48"/>
      <c r="QZC17" s="48"/>
      <c r="QZM17" s="48"/>
      <c r="QZW17" s="48"/>
      <c r="RAG17" s="48"/>
      <c r="RAQ17" s="48"/>
      <c r="RBA17" s="48"/>
      <c r="RBK17" s="48"/>
      <c r="RBU17" s="48"/>
      <c r="RCE17" s="48"/>
      <c r="RCO17" s="48"/>
      <c r="RCY17" s="48"/>
      <c r="RDI17" s="48"/>
      <c r="RDS17" s="48"/>
      <c r="REC17" s="48"/>
      <c r="REM17" s="48"/>
      <c r="REW17" s="48"/>
      <c r="RFG17" s="48"/>
      <c r="RFQ17" s="48"/>
      <c r="RGA17" s="48"/>
      <c r="RGK17" s="48"/>
      <c r="RGU17" s="48"/>
      <c r="RHE17" s="48"/>
      <c r="RHO17" s="48"/>
      <c r="RHY17" s="48"/>
      <c r="RII17" s="48"/>
      <c r="RIS17" s="48"/>
      <c r="RJC17" s="48"/>
      <c r="RJM17" s="48"/>
      <c r="RJW17" s="48"/>
      <c r="RKG17" s="48"/>
      <c r="RKQ17" s="48"/>
      <c r="RLA17" s="48"/>
      <c r="RLK17" s="48"/>
      <c r="RLU17" s="48"/>
      <c r="RME17" s="48"/>
      <c r="RMO17" s="48"/>
      <c r="RMY17" s="48"/>
      <c r="RNI17" s="48"/>
      <c r="RNS17" s="48"/>
      <c r="ROC17" s="48"/>
      <c r="ROM17" s="48"/>
      <c r="ROW17" s="48"/>
      <c r="RPG17" s="48"/>
      <c r="RPQ17" s="48"/>
      <c r="RQA17" s="48"/>
      <c r="RQK17" s="48"/>
      <c r="RQU17" s="48"/>
      <c r="RRE17" s="48"/>
      <c r="RRO17" s="48"/>
      <c r="RRY17" s="48"/>
      <c r="RSI17" s="48"/>
      <c r="RSS17" s="48"/>
      <c r="RTC17" s="48"/>
      <c r="RTM17" s="48"/>
      <c r="RTW17" s="48"/>
      <c r="RUG17" s="48"/>
      <c r="RUQ17" s="48"/>
      <c r="RVA17" s="48"/>
      <c r="RVK17" s="48"/>
      <c r="RVU17" s="48"/>
      <c r="RWE17" s="48"/>
      <c r="RWO17" s="48"/>
      <c r="RWY17" s="48"/>
      <c r="RXI17" s="48"/>
      <c r="RXS17" s="48"/>
      <c r="RYC17" s="48"/>
      <c r="RYM17" s="48"/>
      <c r="RYW17" s="48"/>
      <c r="RZG17" s="48"/>
      <c r="RZQ17" s="48"/>
      <c r="SAA17" s="48"/>
      <c r="SAK17" s="48"/>
      <c r="SAU17" s="48"/>
      <c r="SBE17" s="48"/>
      <c r="SBO17" s="48"/>
      <c r="SBY17" s="48"/>
      <c r="SCI17" s="48"/>
      <c r="SCS17" s="48"/>
      <c r="SDC17" s="48"/>
      <c r="SDM17" s="48"/>
      <c r="SDW17" s="48"/>
      <c r="SEG17" s="48"/>
      <c r="SEQ17" s="48"/>
      <c r="SFA17" s="48"/>
      <c r="SFK17" s="48"/>
      <c r="SFU17" s="48"/>
      <c r="SGE17" s="48"/>
      <c r="SGO17" s="48"/>
      <c r="SGY17" s="48"/>
      <c r="SHI17" s="48"/>
      <c r="SHS17" s="48"/>
      <c r="SIC17" s="48"/>
      <c r="SIM17" s="48"/>
      <c r="SIW17" s="48"/>
      <c r="SJG17" s="48"/>
      <c r="SJQ17" s="48"/>
      <c r="SKA17" s="48"/>
      <c r="SKK17" s="48"/>
      <c r="SKU17" s="48"/>
      <c r="SLE17" s="48"/>
      <c r="SLO17" s="48"/>
      <c r="SLY17" s="48"/>
      <c r="SMI17" s="48"/>
      <c r="SMS17" s="48"/>
      <c r="SNC17" s="48"/>
      <c r="SNM17" s="48"/>
      <c r="SNW17" s="48"/>
      <c r="SOG17" s="48"/>
      <c r="SOQ17" s="48"/>
      <c r="SPA17" s="48"/>
      <c r="SPK17" s="48"/>
      <c r="SPU17" s="48"/>
      <c r="SQE17" s="48"/>
      <c r="SQO17" s="48"/>
      <c r="SQY17" s="48"/>
      <c r="SRI17" s="48"/>
      <c r="SRS17" s="48"/>
      <c r="SSC17" s="48"/>
      <c r="SSM17" s="48"/>
      <c r="SSW17" s="48"/>
      <c r="STG17" s="48"/>
      <c r="STQ17" s="48"/>
      <c r="SUA17" s="48"/>
      <c r="SUK17" s="48"/>
      <c r="SUU17" s="48"/>
      <c r="SVE17" s="48"/>
      <c r="SVO17" s="48"/>
      <c r="SVY17" s="48"/>
      <c r="SWI17" s="48"/>
      <c r="SWS17" s="48"/>
      <c r="SXC17" s="48"/>
      <c r="SXM17" s="48"/>
      <c r="SXW17" s="48"/>
      <c r="SYG17" s="48"/>
      <c r="SYQ17" s="48"/>
      <c r="SZA17" s="48"/>
      <c r="SZK17" s="48"/>
      <c r="SZU17" s="48"/>
      <c r="TAE17" s="48"/>
      <c r="TAO17" s="48"/>
      <c r="TAY17" s="48"/>
      <c r="TBI17" s="48"/>
      <c r="TBS17" s="48"/>
      <c r="TCC17" s="48"/>
      <c r="TCM17" s="48"/>
      <c r="TCW17" s="48"/>
      <c r="TDG17" s="48"/>
      <c r="TDQ17" s="48"/>
      <c r="TEA17" s="48"/>
      <c r="TEK17" s="48"/>
      <c r="TEU17" s="48"/>
      <c r="TFE17" s="48"/>
      <c r="TFO17" s="48"/>
      <c r="TFY17" s="48"/>
      <c r="TGI17" s="48"/>
      <c r="TGS17" s="48"/>
      <c r="THC17" s="48"/>
      <c r="THM17" s="48"/>
      <c r="THW17" s="48"/>
      <c r="TIG17" s="48"/>
      <c r="TIQ17" s="48"/>
      <c r="TJA17" s="48"/>
      <c r="TJK17" s="48"/>
      <c r="TJU17" s="48"/>
      <c r="TKE17" s="48"/>
      <c r="TKO17" s="48"/>
      <c r="TKY17" s="48"/>
      <c r="TLI17" s="48"/>
      <c r="TLS17" s="48"/>
      <c r="TMC17" s="48"/>
      <c r="TMM17" s="48"/>
      <c r="TMW17" s="48"/>
      <c r="TNG17" s="48"/>
      <c r="TNQ17" s="48"/>
      <c r="TOA17" s="48"/>
      <c r="TOK17" s="48"/>
      <c r="TOU17" s="48"/>
      <c r="TPE17" s="48"/>
      <c r="TPO17" s="48"/>
      <c r="TPY17" s="48"/>
      <c r="TQI17" s="48"/>
      <c r="TQS17" s="48"/>
      <c r="TRC17" s="48"/>
      <c r="TRM17" s="48"/>
      <c r="TRW17" s="48"/>
      <c r="TSG17" s="48"/>
      <c r="TSQ17" s="48"/>
      <c r="TTA17" s="48"/>
      <c r="TTK17" s="48"/>
      <c r="TTU17" s="48"/>
      <c r="TUE17" s="48"/>
      <c r="TUO17" s="48"/>
      <c r="TUY17" s="48"/>
      <c r="TVI17" s="48"/>
      <c r="TVS17" s="48"/>
      <c r="TWC17" s="48"/>
      <c r="TWM17" s="48"/>
      <c r="TWW17" s="48"/>
      <c r="TXG17" s="48"/>
      <c r="TXQ17" s="48"/>
      <c r="TYA17" s="48"/>
      <c r="TYK17" s="48"/>
      <c r="TYU17" s="48"/>
      <c r="TZE17" s="48"/>
      <c r="TZO17" s="48"/>
      <c r="TZY17" s="48"/>
      <c r="UAI17" s="48"/>
      <c r="UAS17" s="48"/>
      <c r="UBC17" s="48"/>
      <c r="UBM17" s="48"/>
      <c r="UBW17" s="48"/>
      <c r="UCG17" s="48"/>
      <c r="UCQ17" s="48"/>
      <c r="UDA17" s="48"/>
      <c r="UDK17" s="48"/>
      <c r="UDU17" s="48"/>
      <c r="UEE17" s="48"/>
      <c r="UEO17" s="48"/>
      <c r="UEY17" s="48"/>
      <c r="UFI17" s="48"/>
      <c r="UFS17" s="48"/>
      <c r="UGC17" s="48"/>
      <c r="UGM17" s="48"/>
      <c r="UGW17" s="48"/>
      <c r="UHG17" s="48"/>
      <c r="UHQ17" s="48"/>
      <c r="UIA17" s="48"/>
      <c r="UIK17" s="48"/>
      <c r="UIU17" s="48"/>
      <c r="UJE17" s="48"/>
      <c r="UJO17" s="48"/>
      <c r="UJY17" s="48"/>
      <c r="UKI17" s="48"/>
      <c r="UKS17" s="48"/>
      <c r="ULC17" s="48"/>
      <c r="ULM17" s="48"/>
      <c r="ULW17" s="48"/>
      <c r="UMG17" s="48"/>
      <c r="UMQ17" s="48"/>
      <c r="UNA17" s="48"/>
      <c r="UNK17" s="48"/>
      <c r="UNU17" s="48"/>
      <c r="UOE17" s="48"/>
      <c r="UOO17" s="48"/>
      <c r="UOY17" s="48"/>
      <c r="UPI17" s="48"/>
      <c r="UPS17" s="48"/>
      <c r="UQC17" s="48"/>
      <c r="UQM17" s="48"/>
      <c r="UQW17" s="48"/>
      <c r="URG17" s="48"/>
      <c r="URQ17" s="48"/>
      <c r="USA17" s="48"/>
      <c r="USK17" s="48"/>
      <c r="USU17" s="48"/>
      <c r="UTE17" s="48"/>
      <c r="UTO17" s="48"/>
      <c r="UTY17" s="48"/>
      <c r="UUI17" s="48"/>
      <c r="UUS17" s="48"/>
      <c r="UVC17" s="48"/>
      <c r="UVM17" s="48"/>
      <c r="UVW17" s="48"/>
      <c r="UWG17" s="48"/>
      <c r="UWQ17" s="48"/>
      <c r="UXA17" s="48"/>
      <c r="UXK17" s="48"/>
      <c r="UXU17" s="48"/>
      <c r="UYE17" s="48"/>
      <c r="UYO17" s="48"/>
      <c r="UYY17" s="48"/>
      <c r="UZI17" s="48"/>
      <c r="UZS17" s="48"/>
      <c r="VAC17" s="48"/>
      <c r="VAM17" s="48"/>
      <c r="VAW17" s="48"/>
      <c r="VBG17" s="48"/>
      <c r="VBQ17" s="48"/>
      <c r="VCA17" s="48"/>
      <c r="VCK17" s="48"/>
      <c r="VCU17" s="48"/>
      <c r="VDE17" s="48"/>
      <c r="VDO17" s="48"/>
      <c r="VDY17" s="48"/>
      <c r="VEI17" s="48"/>
      <c r="VES17" s="48"/>
      <c r="VFC17" s="48"/>
      <c r="VFM17" s="48"/>
      <c r="VFW17" s="48"/>
      <c r="VGG17" s="48"/>
      <c r="VGQ17" s="48"/>
      <c r="VHA17" s="48"/>
      <c r="VHK17" s="48"/>
      <c r="VHU17" s="48"/>
      <c r="VIE17" s="48"/>
      <c r="VIO17" s="48"/>
      <c r="VIY17" s="48"/>
      <c r="VJI17" s="48"/>
      <c r="VJS17" s="48"/>
      <c r="VKC17" s="48"/>
      <c r="VKM17" s="48"/>
      <c r="VKW17" s="48"/>
      <c r="VLG17" s="48"/>
      <c r="VLQ17" s="48"/>
      <c r="VMA17" s="48"/>
      <c r="VMK17" s="48"/>
      <c r="VMU17" s="48"/>
      <c r="VNE17" s="48"/>
      <c r="VNO17" s="48"/>
      <c r="VNY17" s="48"/>
      <c r="VOI17" s="48"/>
      <c r="VOS17" s="48"/>
      <c r="VPC17" s="48"/>
      <c r="VPM17" s="48"/>
      <c r="VPW17" s="48"/>
      <c r="VQG17" s="48"/>
      <c r="VQQ17" s="48"/>
      <c r="VRA17" s="48"/>
      <c r="VRK17" s="48"/>
      <c r="VRU17" s="48"/>
      <c r="VSE17" s="48"/>
      <c r="VSO17" s="48"/>
      <c r="VSY17" s="48"/>
      <c r="VTI17" s="48"/>
      <c r="VTS17" s="48"/>
      <c r="VUC17" s="48"/>
      <c r="VUM17" s="48"/>
      <c r="VUW17" s="48"/>
      <c r="VVG17" s="48"/>
      <c r="VVQ17" s="48"/>
      <c r="VWA17" s="48"/>
      <c r="VWK17" s="48"/>
      <c r="VWU17" s="48"/>
      <c r="VXE17" s="48"/>
      <c r="VXO17" s="48"/>
      <c r="VXY17" s="48"/>
      <c r="VYI17" s="48"/>
      <c r="VYS17" s="48"/>
      <c r="VZC17" s="48"/>
      <c r="VZM17" s="48"/>
      <c r="VZW17" s="48"/>
      <c r="WAG17" s="48"/>
      <c r="WAQ17" s="48"/>
      <c r="WBA17" s="48"/>
      <c r="WBK17" s="48"/>
      <c r="WBU17" s="48"/>
      <c r="WCE17" s="48"/>
      <c r="WCO17" s="48"/>
      <c r="WCY17" s="48"/>
      <c r="WDI17" s="48"/>
      <c r="WDS17" s="48"/>
      <c r="WEC17" s="48"/>
      <c r="WEM17" s="48"/>
      <c r="WEW17" s="48"/>
      <c r="WFG17" s="48"/>
      <c r="WFQ17" s="48"/>
      <c r="WGA17" s="48"/>
      <c r="WGK17" s="48"/>
      <c r="WGU17" s="48"/>
      <c r="WHE17" s="48"/>
      <c r="WHO17" s="48"/>
      <c r="WHY17" s="48"/>
      <c r="WII17" s="48"/>
      <c r="WIS17" s="48"/>
      <c r="WJC17" s="48"/>
      <c r="WJM17" s="48"/>
      <c r="WJW17" s="48"/>
      <c r="WKG17" s="48"/>
      <c r="WKQ17" s="48"/>
      <c r="WLA17" s="48"/>
      <c r="WLK17" s="48"/>
      <c r="WLU17" s="48"/>
      <c r="WME17" s="48"/>
      <c r="WMO17" s="48"/>
      <c r="WMY17" s="48"/>
      <c r="WNI17" s="48"/>
      <c r="WNS17" s="48"/>
      <c r="WOC17" s="48"/>
      <c r="WOM17" s="48"/>
      <c r="WOW17" s="48"/>
      <c r="WPG17" s="48"/>
      <c r="WPQ17" s="48"/>
      <c r="WQA17" s="48"/>
      <c r="WQK17" s="48"/>
      <c r="WQU17" s="48"/>
      <c r="WRE17" s="48"/>
      <c r="WRO17" s="48"/>
      <c r="WRY17" s="48"/>
      <c r="WSI17" s="48"/>
      <c r="WSS17" s="48"/>
      <c r="WTC17" s="48"/>
      <c r="WTM17" s="48"/>
      <c r="WTW17" s="48"/>
      <c r="WUG17" s="48"/>
      <c r="WUQ17" s="48"/>
      <c r="WVA17" s="48"/>
      <c r="WVK17" s="48"/>
      <c r="WVU17" s="48"/>
      <c r="WWE17" s="48"/>
      <c r="WWO17" s="48"/>
      <c r="WWY17" s="48"/>
      <c r="WXI17" s="48"/>
      <c r="WXS17" s="48"/>
      <c r="WYC17" s="48"/>
      <c r="WYM17" s="48"/>
      <c r="WYW17" s="48"/>
      <c r="WZG17" s="48"/>
      <c r="WZQ17" s="48"/>
      <c r="XAA17" s="48"/>
      <c r="XAK17" s="48"/>
      <c r="XAU17" s="48"/>
      <c r="XBE17" s="48"/>
      <c r="XBO17" s="48"/>
      <c r="XBY17" s="48"/>
      <c r="XCI17" s="48"/>
      <c r="XCS17" s="48"/>
      <c r="XDC17" s="48"/>
      <c r="XDM17" s="48"/>
      <c r="XDW17" s="48"/>
      <c r="XEG17" s="48"/>
      <c r="XEQ17" s="48"/>
      <c r="XFA17" s="48"/>
    </row>
    <row r="18" spans="1:1021 1031:2041 2051:3071 3081:4091 4101:5111 5121:6141 6151:7161 7171:8191 8201:9211 9221:10231 10241:11261 11271:12281 12291:13311 13321:14331 14341:15351 15361:16381" s="59" customFormat="1" x14ac:dyDescent="0.35">
      <c r="A18" s="48" t="s">
        <v>10</v>
      </c>
      <c r="K18" s="68"/>
      <c r="U18" s="63"/>
      <c r="AE18" s="49"/>
      <c r="AO18" s="49"/>
      <c r="AY18" s="49"/>
      <c r="BI18" s="49"/>
      <c r="BS18" s="49"/>
      <c r="CC18" s="49"/>
      <c r="CM18" s="49"/>
      <c r="CW18" s="49"/>
      <c r="DG18" s="49"/>
      <c r="DQ18" s="49"/>
      <c r="EA18" s="49"/>
      <c r="EK18" s="49"/>
      <c r="EU18" s="49"/>
      <c r="FE18" s="49"/>
      <c r="FO18" s="49"/>
      <c r="FY18" s="49"/>
      <c r="GI18" s="49"/>
      <c r="GS18" s="49"/>
      <c r="HC18" s="49"/>
      <c r="HM18" s="49"/>
      <c r="HW18" s="49"/>
      <c r="IG18" s="49"/>
      <c r="IQ18" s="49"/>
      <c r="JA18" s="49"/>
      <c r="JK18" s="49"/>
      <c r="JU18" s="49"/>
      <c r="KE18" s="49"/>
      <c r="KO18" s="49"/>
      <c r="KY18" s="49"/>
      <c r="LI18" s="49"/>
      <c r="LS18" s="49"/>
      <c r="MC18" s="49"/>
      <c r="MM18" s="49"/>
      <c r="MW18" s="49"/>
      <c r="NG18" s="49"/>
      <c r="NQ18" s="49"/>
      <c r="OA18" s="49"/>
      <c r="OK18" s="49"/>
      <c r="OU18" s="49"/>
      <c r="PE18" s="49"/>
      <c r="PO18" s="49"/>
      <c r="PY18" s="49"/>
      <c r="QI18" s="49"/>
      <c r="QS18" s="49"/>
      <c r="RC18" s="49"/>
      <c r="RM18" s="49"/>
      <c r="RW18" s="49"/>
      <c r="SG18" s="49"/>
      <c r="SQ18" s="49"/>
      <c r="TA18" s="49"/>
      <c r="TK18" s="49"/>
      <c r="TU18" s="49"/>
      <c r="UE18" s="49"/>
      <c r="UO18" s="49"/>
      <c r="UY18" s="49"/>
      <c r="VI18" s="49"/>
      <c r="VS18" s="49"/>
      <c r="WC18" s="49"/>
      <c r="WM18" s="49"/>
      <c r="WW18" s="49"/>
      <c r="XG18" s="49"/>
      <c r="XQ18" s="49"/>
      <c r="YA18" s="49"/>
      <c r="YK18" s="49"/>
      <c r="YU18" s="49"/>
      <c r="ZE18" s="49"/>
      <c r="ZO18" s="49"/>
      <c r="ZY18" s="49"/>
      <c r="AAI18" s="49"/>
      <c r="AAS18" s="49"/>
      <c r="ABC18" s="49"/>
      <c r="ABM18" s="49"/>
      <c r="ABW18" s="49"/>
      <c r="ACG18" s="49"/>
      <c r="ACQ18" s="49"/>
      <c r="ADA18" s="49"/>
      <c r="ADK18" s="49"/>
      <c r="ADU18" s="49"/>
      <c r="AEE18" s="49"/>
      <c r="AEO18" s="49"/>
      <c r="AEY18" s="49"/>
      <c r="AFI18" s="49"/>
      <c r="AFS18" s="49"/>
      <c r="AGC18" s="49"/>
      <c r="AGM18" s="49"/>
      <c r="AGW18" s="49"/>
      <c r="AHG18" s="49"/>
      <c r="AHQ18" s="49"/>
      <c r="AIA18" s="49"/>
      <c r="AIK18" s="49"/>
      <c r="AIU18" s="49"/>
      <c r="AJE18" s="49"/>
      <c r="AJO18" s="49"/>
      <c r="AJY18" s="49"/>
      <c r="AKI18" s="49"/>
      <c r="AKS18" s="49"/>
      <c r="ALC18" s="49"/>
      <c r="ALM18" s="49"/>
      <c r="ALW18" s="49"/>
      <c r="AMG18" s="49"/>
      <c r="AMQ18" s="49"/>
      <c r="ANA18" s="49"/>
      <c r="ANK18" s="49"/>
      <c r="ANU18" s="49"/>
      <c r="AOE18" s="49"/>
      <c r="AOO18" s="49"/>
      <c r="AOY18" s="49"/>
      <c r="API18" s="49"/>
      <c r="APS18" s="49"/>
      <c r="AQC18" s="49"/>
      <c r="AQM18" s="49"/>
      <c r="AQW18" s="49"/>
      <c r="ARG18" s="49"/>
      <c r="ARQ18" s="49"/>
      <c r="ASA18" s="49"/>
      <c r="ASK18" s="49"/>
      <c r="ASU18" s="49"/>
      <c r="ATE18" s="49"/>
      <c r="ATO18" s="49"/>
      <c r="ATY18" s="49"/>
      <c r="AUI18" s="49"/>
      <c r="AUS18" s="49"/>
      <c r="AVC18" s="49"/>
      <c r="AVM18" s="49"/>
      <c r="AVW18" s="49"/>
      <c r="AWG18" s="49"/>
      <c r="AWQ18" s="49"/>
      <c r="AXA18" s="49"/>
      <c r="AXK18" s="49"/>
      <c r="AXU18" s="49"/>
      <c r="AYE18" s="49"/>
      <c r="AYO18" s="49"/>
      <c r="AYY18" s="49"/>
      <c r="AZI18" s="49"/>
      <c r="AZS18" s="49"/>
      <c r="BAC18" s="49"/>
      <c r="BAM18" s="49"/>
      <c r="BAW18" s="49"/>
      <c r="BBG18" s="49"/>
      <c r="BBQ18" s="49"/>
      <c r="BCA18" s="49"/>
      <c r="BCK18" s="49"/>
      <c r="BCU18" s="49"/>
      <c r="BDE18" s="49"/>
      <c r="BDO18" s="49"/>
      <c r="BDY18" s="49"/>
      <c r="BEI18" s="49"/>
      <c r="BES18" s="49"/>
      <c r="BFC18" s="49"/>
      <c r="BFM18" s="49"/>
      <c r="BFW18" s="49"/>
      <c r="BGG18" s="49"/>
      <c r="BGQ18" s="49"/>
      <c r="BHA18" s="49"/>
      <c r="BHK18" s="49"/>
      <c r="BHU18" s="49"/>
      <c r="BIE18" s="49"/>
      <c r="BIO18" s="49"/>
      <c r="BIY18" s="49"/>
      <c r="BJI18" s="49"/>
      <c r="BJS18" s="49"/>
      <c r="BKC18" s="49"/>
      <c r="BKM18" s="49"/>
      <c r="BKW18" s="49"/>
      <c r="BLG18" s="49"/>
      <c r="BLQ18" s="49"/>
      <c r="BMA18" s="49"/>
      <c r="BMK18" s="49"/>
      <c r="BMU18" s="49"/>
      <c r="BNE18" s="49"/>
      <c r="BNO18" s="49"/>
      <c r="BNY18" s="49"/>
      <c r="BOI18" s="49"/>
      <c r="BOS18" s="49"/>
      <c r="BPC18" s="49"/>
      <c r="BPM18" s="49"/>
      <c r="BPW18" s="49"/>
      <c r="BQG18" s="49"/>
      <c r="BQQ18" s="49"/>
      <c r="BRA18" s="49"/>
      <c r="BRK18" s="49"/>
      <c r="BRU18" s="49"/>
      <c r="BSE18" s="49"/>
      <c r="BSO18" s="49"/>
      <c r="BSY18" s="49"/>
      <c r="BTI18" s="49"/>
      <c r="BTS18" s="49"/>
      <c r="BUC18" s="49"/>
      <c r="BUM18" s="49"/>
      <c r="BUW18" s="49"/>
      <c r="BVG18" s="49"/>
      <c r="BVQ18" s="49"/>
      <c r="BWA18" s="49"/>
      <c r="BWK18" s="49"/>
      <c r="BWU18" s="49"/>
      <c r="BXE18" s="49"/>
      <c r="BXO18" s="49"/>
      <c r="BXY18" s="49"/>
      <c r="BYI18" s="49"/>
      <c r="BYS18" s="49"/>
      <c r="BZC18" s="49"/>
      <c r="BZM18" s="49"/>
      <c r="BZW18" s="49"/>
      <c r="CAG18" s="49"/>
      <c r="CAQ18" s="49"/>
      <c r="CBA18" s="49"/>
      <c r="CBK18" s="49"/>
      <c r="CBU18" s="49"/>
      <c r="CCE18" s="49"/>
      <c r="CCO18" s="49"/>
      <c r="CCY18" s="49"/>
      <c r="CDI18" s="49"/>
      <c r="CDS18" s="49"/>
      <c r="CEC18" s="49"/>
      <c r="CEM18" s="49"/>
      <c r="CEW18" s="49"/>
      <c r="CFG18" s="49"/>
      <c r="CFQ18" s="49"/>
      <c r="CGA18" s="49"/>
      <c r="CGK18" s="49"/>
      <c r="CGU18" s="49"/>
      <c r="CHE18" s="49"/>
      <c r="CHO18" s="49"/>
      <c r="CHY18" s="49"/>
      <c r="CII18" s="49"/>
      <c r="CIS18" s="49"/>
      <c r="CJC18" s="49"/>
      <c r="CJM18" s="49"/>
      <c r="CJW18" s="49"/>
      <c r="CKG18" s="49"/>
      <c r="CKQ18" s="49"/>
      <c r="CLA18" s="49"/>
      <c r="CLK18" s="49"/>
      <c r="CLU18" s="49"/>
      <c r="CME18" s="49"/>
      <c r="CMO18" s="49"/>
      <c r="CMY18" s="49"/>
      <c r="CNI18" s="49"/>
      <c r="CNS18" s="49"/>
      <c r="COC18" s="49"/>
      <c r="COM18" s="49"/>
      <c r="COW18" s="49"/>
      <c r="CPG18" s="49"/>
      <c r="CPQ18" s="49"/>
      <c r="CQA18" s="49"/>
      <c r="CQK18" s="49"/>
      <c r="CQU18" s="49"/>
      <c r="CRE18" s="49"/>
      <c r="CRO18" s="49"/>
      <c r="CRY18" s="49"/>
      <c r="CSI18" s="49"/>
      <c r="CSS18" s="49"/>
      <c r="CTC18" s="49"/>
      <c r="CTM18" s="49"/>
      <c r="CTW18" s="49"/>
      <c r="CUG18" s="49"/>
      <c r="CUQ18" s="49"/>
      <c r="CVA18" s="49"/>
      <c r="CVK18" s="49"/>
      <c r="CVU18" s="49"/>
      <c r="CWE18" s="49"/>
      <c r="CWO18" s="49"/>
      <c r="CWY18" s="49"/>
      <c r="CXI18" s="49"/>
      <c r="CXS18" s="49"/>
      <c r="CYC18" s="49"/>
      <c r="CYM18" s="49"/>
      <c r="CYW18" s="49"/>
      <c r="CZG18" s="49"/>
      <c r="CZQ18" s="49"/>
      <c r="DAA18" s="49"/>
      <c r="DAK18" s="49"/>
      <c r="DAU18" s="49"/>
      <c r="DBE18" s="49"/>
      <c r="DBO18" s="49"/>
      <c r="DBY18" s="49"/>
      <c r="DCI18" s="49"/>
      <c r="DCS18" s="49"/>
      <c r="DDC18" s="49"/>
      <c r="DDM18" s="49"/>
      <c r="DDW18" s="49"/>
      <c r="DEG18" s="49"/>
      <c r="DEQ18" s="49"/>
      <c r="DFA18" s="49"/>
      <c r="DFK18" s="49"/>
      <c r="DFU18" s="49"/>
      <c r="DGE18" s="49"/>
      <c r="DGO18" s="49"/>
      <c r="DGY18" s="49"/>
      <c r="DHI18" s="49"/>
      <c r="DHS18" s="49"/>
      <c r="DIC18" s="49"/>
      <c r="DIM18" s="49"/>
      <c r="DIW18" s="49"/>
      <c r="DJG18" s="49"/>
      <c r="DJQ18" s="49"/>
      <c r="DKA18" s="49"/>
      <c r="DKK18" s="49"/>
      <c r="DKU18" s="49"/>
      <c r="DLE18" s="49"/>
      <c r="DLO18" s="49"/>
      <c r="DLY18" s="49"/>
      <c r="DMI18" s="49"/>
      <c r="DMS18" s="49"/>
      <c r="DNC18" s="49"/>
      <c r="DNM18" s="49"/>
      <c r="DNW18" s="49"/>
      <c r="DOG18" s="49"/>
      <c r="DOQ18" s="49"/>
      <c r="DPA18" s="49"/>
      <c r="DPK18" s="49"/>
      <c r="DPU18" s="49"/>
      <c r="DQE18" s="49"/>
      <c r="DQO18" s="49"/>
      <c r="DQY18" s="49"/>
      <c r="DRI18" s="49"/>
      <c r="DRS18" s="49"/>
      <c r="DSC18" s="49"/>
      <c r="DSM18" s="49"/>
      <c r="DSW18" s="49"/>
      <c r="DTG18" s="49"/>
      <c r="DTQ18" s="49"/>
      <c r="DUA18" s="49"/>
      <c r="DUK18" s="49"/>
      <c r="DUU18" s="49"/>
      <c r="DVE18" s="49"/>
      <c r="DVO18" s="49"/>
      <c r="DVY18" s="49"/>
      <c r="DWI18" s="49"/>
      <c r="DWS18" s="49"/>
      <c r="DXC18" s="49"/>
      <c r="DXM18" s="49"/>
      <c r="DXW18" s="49"/>
      <c r="DYG18" s="49"/>
      <c r="DYQ18" s="49"/>
      <c r="DZA18" s="49"/>
      <c r="DZK18" s="49"/>
      <c r="DZU18" s="49"/>
      <c r="EAE18" s="49"/>
      <c r="EAO18" s="49"/>
      <c r="EAY18" s="49"/>
      <c r="EBI18" s="49"/>
      <c r="EBS18" s="49"/>
      <c r="ECC18" s="49"/>
      <c r="ECM18" s="49"/>
      <c r="ECW18" s="49"/>
      <c r="EDG18" s="49"/>
      <c r="EDQ18" s="49"/>
      <c r="EEA18" s="49"/>
      <c r="EEK18" s="49"/>
      <c r="EEU18" s="49"/>
      <c r="EFE18" s="49"/>
      <c r="EFO18" s="49"/>
      <c r="EFY18" s="49"/>
      <c r="EGI18" s="49"/>
      <c r="EGS18" s="49"/>
      <c r="EHC18" s="49"/>
      <c r="EHM18" s="49"/>
      <c r="EHW18" s="49"/>
      <c r="EIG18" s="49"/>
      <c r="EIQ18" s="49"/>
      <c r="EJA18" s="49"/>
      <c r="EJK18" s="49"/>
      <c r="EJU18" s="49"/>
      <c r="EKE18" s="49"/>
      <c r="EKO18" s="49"/>
      <c r="EKY18" s="49"/>
      <c r="ELI18" s="49"/>
      <c r="ELS18" s="49"/>
      <c r="EMC18" s="49"/>
      <c r="EMM18" s="49"/>
      <c r="EMW18" s="49"/>
      <c r="ENG18" s="49"/>
      <c r="ENQ18" s="49"/>
      <c r="EOA18" s="49"/>
      <c r="EOK18" s="49"/>
      <c r="EOU18" s="49"/>
      <c r="EPE18" s="49"/>
      <c r="EPO18" s="49"/>
      <c r="EPY18" s="49"/>
      <c r="EQI18" s="49"/>
      <c r="EQS18" s="49"/>
      <c r="ERC18" s="49"/>
      <c r="ERM18" s="49"/>
      <c r="ERW18" s="49"/>
      <c r="ESG18" s="49"/>
      <c r="ESQ18" s="49"/>
      <c r="ETA18" s="49"/>
      <c r="ETK18" s="49"/>
      <c r="ETU18" s="49"/>
      <c r="EUE18" s="49"/>
      <c r="EUO18" s="49"/>
      <c r="EUY18" s="49"/>
      <c r="EVI18" s="49"/>
      <c r="EVS18" s="49"/>
      <c r="EWC18" s="49"/>
      <c r="EWM18" s="49"/>
      <c r="EWW18" s="49"/>
      <c r="EXG18" s="49"/>
      <c r="EXQ18" s="49"/>
      <c r="EYA18" s="49"/>
      <c r="EYK18" s="49"/>
      <c r="EYU18" s="49"/>
      <c r="EZE18" s="49"/>
      <c r="EZO18" s="49"/>
      <c r="EZY18" s="49"/>
      <c r="FAI18" s="49"/>
      <c r="FAS18" s="49"/>
      <c r="FBC18" s="49"/>
      <c r="FBM18" s="49"/>
      <c r="FBW18" s="49"/>
      <c r="FCG18" s="49"/>
      <c r="FCQ18" s="49"/>
      <c r="FDA18" s="49"/>
      <c r="FDK18" s="49"/>
      <c r="FDU18" s="49"/>
      <c r="FEE18" s="49"/>
      <c r="FEO18" s="49"/>
      <c r="FEY18" s="49"/>
      <c r="FFI18" s="49"/>
      <c r="FFS18" s="49"/>
      <c r="FGC18" s="49"/>
      <c r="FGM18" s="49"/>
      <c r="FGW18" s="49"/>
      <c r="FHG18" s="49"/>
      <c r="FHQ18" s="49"/>
      <c r="FIA18" s="49"/>
      <c r="FIK18" s="49"/>
      <c r="FIU18" s="49"/>
      <c r="FJE18" s="49"/>
      <c r="FJO18" s="49"/>
      <c r="FJY18" s="49"/>
      <c r="FKI18" s="49"/>
      <c r="FKS18" s="49"/>
      <c r="FLC18" s="49"/>
      <c r="FLM18" s="49"/>
      <c r="FLW18" s="49"/>
      <c r="FMG18" s="49"/>
      <c r="FMQ18" s="49"/>
      <c r="FNA18" s="49"/>
      <c r="FNK18" s="49"/>
      <c r="FNU18" s="49"/>
      <c r="FOE18" s="49"/>
      <c r="FOO18" s="49"/>
      <c r="FOY18" s="49"/>
      <c r="FPI18" s="49"/>
      <c r="FPS18" s="49"/>
      <c r="FQC18" s="49"/>
      <c r="FQM18" s="49"/>
      <c r="FQW18" s="49"/>
      <c r="FRG18" s="49"/>
      <c r="FRQ18" s="49"/>
      <c r="FSA18" s="49"/>
      <c r="FSK18" s="49"/>
      <c r="FSU18" s="49"/>
      <c r="FTE18" s="49"/>
      <c r="FTO18" s="49"/>
      <c r="FTY18" s="49"/>
      <c r="FUI18" s="49"/>
      <c r="FUS18" s="49"/>
      <c r="FVC18" s="49"/>
      <c r="FVM18" s="49"/>
      <c r="FVW18" s="49"/>
      <c r="FWG18" s="49"/>
      <c r="FWQ18" s="49"/>
      <c r="FXA18" s="49"/>
      <c r="FXK18" s="49"/>
      <c r="FXU18" s="49"/>
      <c r="FYE18" s="49"/>
      <c r="FYO18" s="49"/>
      <c r="FYY18" s="49"/>
      <c r="FZI18" s="49"/>
      <c r="FZS18" s="49"/>
      <c r="GAC18" s="49"/>
      <c r="GAM18" s="49"/>
      <c r="GAW18" s="49"/>
      <c r="GBG18" s="49"/>
      <c r="GBQ18" s="49"/>
      <c r="GCA18" s="49"/>
      <c r="GCK18" s="49"/>
      <c r="GCU18" s="49"/>
      <c r="GDE18" s="49"/>
      <c r="GDO18" s="49"/>
      <c r="GDY18" s="49"/>
      <c r="GEI18" s="49"/>
      <c r="GES18" s="49"/>
      <c r="GFC18" s="49"/>
      <c r="GFM18" s="49"/>
      <c r="GFW18" s="49"/>
      <c r="GGG18" s="49"/>
      <c r="GGQ18" s="49"/>
      <c r="GHA18" s="49"/>
      <c r="GHK18" s="49"/>
      <c r="GHU18" s="49"/>
      <c r="GIE18" s="49"/>
      <c r="GIO18" s="49"/>
      <c r="GIY18" s="49"/>
      <c r="GJI18" s="49"/>
      <c r="GJS18" s="49"/>
      <c r="GKC18" s="49"/>
      <c r="GKM18" s="49"/>
      <c r="GKW18" s="49"/>
      <c r="GLG18" s="49"/>
      <c r="GLQ18" s="49"/>
      <c r="GMA18" s="49"/>
      <c r="GMK18" s="49"/>
      <c r="GMU18" s="49"/>
      <c r="GNE18" s="49"/>
      <c r="GNO18" s="49"/>
      <c r="GNY18" s="49"/>
      <c r="GOI18" s="49"/>
      <c r="GOS18" s="49"/>
      <c r="GPC18" s="49"/>
      <c r="GPM18" s="49"/>
      <c r="GPW18" s="49"/>
      <c r="GQG18" s="49"/>
      <c r="GQQ18" s="49"/>
      <c r="GRA18" s="49"/>
      <c r="GRK18" s="49"/>
      <c r="GRU18" s="49"/>
      <c r="GSE18" s="49"/>
      <c r="GSO18" s="49"/>
      <c r="GSY18" s="49"/>
      <c r="GTI18" s="49"/>
      <c r="GTS18" s="49"/>
      <c r="GUC18" s="49"/>
      <c r="GUM18" s="49"/>
      <c r="GUW18" s="49"/>
      <c r="GVG18" s="49"/>
      <c r="GVQ18" s="49"/>
      <c r="GWA18" s="49"/>
      <c r="GWK18" s="49"/>
      <c r="GWU18" s="49"/>
      <c r="GXE18" s="49"/>
      <c r="GXO18" s="49"/>
      <c r="GXY18" s="49"/>
      <c r="GYI18" s="49"/>
      <c r="GYS18" s="49"/>
      <c r="GZC18" s="49"/>
      <c r="GZM18" s="49"/>
      <c r="GZW18" s="49"/>
      <c r="HAG18" s="49"/>
      <c r="HAQ18" s="49"/>
      <c r="HBA18" s="49"/>
      <c r="HBK18" s="49"/>
      <c r="HBU18" s="49"/>
      <c r="HCE18" s="49"/>
      <c r="HCO18" s="49"/>
      <c r="HCY18" s="49"/>
      <c r="HDI18" s="49"/>
      <c r="HDS18" s="49"/>
      <c r="HEC18" s="49"/>
      <c r="HEM18" s="49"/>
      <c r="HEW18" s="49"/>
      <c r="HFG18" s="49"/>
      <c r="HFQ18" s="49"/>
      <c r="HGA18" s="49"/>
      <c r="HGK18" s="49"/>
      <c r="HGU18" s="49"/>
      <c r="HHE18" s="49"/>
      <c r="HHO18" s="49"/>
      <c r="HHY18" s="49"/>
      <c r="HII18" s="49"/>
      <c r="HIS18" s="49"/>
      <c r="HJC18" s="49"/>
      <c r="HJM18" s="49"/>
      <c r="HJW18" s="49"/>
      <c r="HKG18" s="49"/>
      <c r="HKQ18" s="49"/>
      <c r="HLA18" s="49"/>
      <c r="HLK18" s="49"/>
      <c r="HLU18" s="49"/>
      <c r="HME18" s="49"/>
      <c r="HMO18" s="49"/>
      <c r="HMY18" s="49"/>
      <c r="HNI18" s="49"/>
      <c r="HNS18" s="49"/>
      <c r="HOC18" s="49"/>
      <c r="HOM18" s="49"/>
      <c r="HOW18" s="49"/>
      <c r="HPG18" s="49"/>
      <c r="HPQ18" s="49"/>
      <c r="HQA18" s="49"/>
      <c r="HQK18" s="49"/>
      <c r="HQU18" s="49"/>
      <c r="HRE18" s="49"/>
      <c r="HRO18" s="49"/>
      <c r="HRY18" s="49"/>
      <c r="HSI18" s="49"/>
      <c r="HSS18" s="49"/>
      <c r="HTC18" s="49"/>
      <c r="HTM18" s="49"/>
      <c r="HTW18" s="49"/>
      <c r="HUG18" s="49"/>
      <c r="HUQ18" s="49"/>
      <c r="HVA18" s="49"/>
      <c r="HVK18" s="49"/>
      <c r="HVU18" s="49"/>
      <c r="HWE18" s="49"/>
      <c r="HWO18" s="49"/>
      <c r="HWY18" s="49"/>
      <c r="HXI18" s="49"/>
      <c r="HXS18" s="49"/>
      <c r="HYC18" s="49"/>
      <c r="HYM18" s="49"/>
      <c r="HYW18" s="49"/>
      <c r="HZG18" s="49"/>
      <c r="HZQ18" s="49"/>
      <c r="IAA18" s="49"/>
      <c r="IAK18" s="49"/>
      <c r="IAU18" s="49"/>
      <c r="IBE18" s="49"/>
      <c r="IBO18" s="49"/>
      <c r="IBY18" s="49"/>
      <c r="ICI18" s="49"/>
      <c r="ICS18" s="49"/>
      <c r="IDC18" s="49"/>
      <c r="IDM18" s="49"/>
      <c r="IDW18" s="49"/>
      <c r="IEG18" s="49"/>
      <c r="IEQ18" s="49"/>
      <c r="IFA18" s="49"/>
      <c r="IFK18" s="49"/>
      <c r="IFU18" s="49"/>
      <c r="IGE18" s="49"/>
      <c r="IGO18" s="49"/>
      <c r="IGY18" s="49"/>
      <c r="IHI18" s="49"/>
      <c r="IHS18" s="49"/>
      <c r="IIC18" s="49"/>
      <c r="IIM18" s="49"/>
      <c r="IIW18" s="49"/>
      <c r="IJG18" s="49"/>
      <c r="IJQ18" s="49"/>
      <c r="IKA18" s="49"/>
      <c r="IKK18" s="49"/>
      <c r="IKU18" s="49"/>
      <c r="ILE18" s="49"/>
      <c r="ILO18" s="49"/>
      <c r="ILY18" s="49"/>
      <c r="IMI18" s="49"/>
      <c r="IMS18" s="49"/>
      <c r="INC18" s="49"/>
      <c r="INM18" s="49"/>
      <c r="INW18" s="49"/>
      <c r="IOG18" s="49"/>
      <c r="IOQ18" s="49"/>
      <c r="IPA18" s="49"/>
      <c r="IPK18" s="49"/>
      <c r="IPU18" s="49"/>
      <c r="IQE18" s="49"/>
      <c r="IQO18" s="49"/>
      <c r="IQY18" s="49"/>
      <c r="IRI18" s="49"/>
      <c r="IRS18" s="49"/>
      <c r="ISC18" s="49"/>
      <c r="ISM18" s="49"/>
      <c r="ISW18" s="49"/>
      <c r="ITG18" s="49"/>
      <c r="ITQ18" s="49"/>
      <c r="IUA18" s="49"/>
      <c r="IUK18" s="49"/>
      <c r="IUU18" s="49"/>
      <c r="IVE18" s="49"/>
      <c r="IVO18" s="49"/>
      <c r="IVY18" s="49"/>
      <c r="IWI18" s="49"/>
      <c r="IWS18" s="49"/>
      <c r="IXC18" s="49"/>
      <c r="IXM18" s="49"/>
      <c r="IXW18" s="49"/>
      <c r="IYG18" s="49"/>
      <c r="IYQ18" s="49"/>
      <c r="IZA18" s="49"/>
      <c r="IZK18" s="49"/>
      <c r="IZU18" s="49"/>
      <c r="JAE18" s="49"/>
      <c r="JAO18" s="49"/>
      <c r="JAY18" s="49"/>
      <c r="JBI18" s="49"/>
      <c r="JBS18" s="49"/>
      <c r="JCC18" s="49"/>
      <c r="JCM18" s="49"/>
      <c r="JCW18" s="49"/>
      <c r="JDG18" s="49"/>
      <c r="JDQ18" s="49"/>
      <c r="JEA18" s="49"/>
      <c r="JEK18" s="49"/>
      <c r="JEU18" s="49"/>
      <c r="JFE18" s="49"/>
      <c r="JFO18" s="49"/>
      <c r="JFY18" s="49"/>
      <c r="JGI18" s="49"/>
      <c r="JGS18" s="49"/>
      <c r="JHC18" s="49"/>
      <c r="JHM18" s="49"/>
      <c r="JHW18" s="49"/>
      <c r="JIG18" s="49"/>
      <c r="JIQ18" s="49"/>
      <c r="JJA18" s="49"/>
      <c r="JJK18" s="49"/>
      <c r="JJU18" s="49"/>
      <c r="JKE18" s="49"/>
      <c r="JKO18" s="49"/>
      <c r="JKY18" s="49"/>
      <c r="JLI18" s="49"/>
      <c r="JLS18" s="49"/>
      <c r="JMC18" s="49"/>
      <c r="JMM18" s="49"/>
      <c r="JMW18" s="49"/>
      <c r="JNG18" s="49"/>
      <c r="JNQ18" s="49"/>
      <c r="JOA18" s="49"/>
      <c r="JOK18" s="49"/>
      <c r="JOU18" s="49"/>
      <c r="JPE18" s="49"/>
      <c r="JPO18" s="49"/>
      <c r="JPY18" s="49"/>
      <c r="JQI18" s="49"/>
      <c r="JQS18" s="49"/>
      <c r="JRC18" s="49"/>
      <c r="JRM18" s="49"/>
      <c r="JRW18" s="49"/>
      <c r="JSG18" s="49"/>
      <c r="JSQ18" s="49"/>
      <c r="JTA18" s="49"/>
      <c r="JTK18" s="49"/>
      <c r="JTU18" s="49"/>
      <c r="JUE18" s="49"/>
      <c r="JUO18" s="49"/>
      <c r="JUY18" s="49"/>
      <c r="JVI18" s="49"/>
      <c r="JVS18" s="49"/>
      <c r="JWC18" s="49"/>
      <c r="JWM18" s="49"/>
      <c r="JWW18" s="49"/>
      <c r="JXG18" s="49"/>
      <c r="JXQ18" s="49"/>
      <c r="JYA18" s="49"/>
      <c r="JYK18" s="49"/>
      <c r="JYU18" s="49"/>
      <c r="JZE18" s="49"/>
      <c r="JZO18" s="49"/>
      <c r="JZY18" s="49"/>
      <c r="KAI18" s="49"/>
      <c r="KAS18" s="49"/>
      <c r="KBC18" s="49"/>
      <c r="KBM18" s="49"/>
      <c r="KBW18" s="49"/>
      <c r="KCG18" s="49"/>
      <c r="KCQ18" s="49"/>
      <c r="KDA18" s="49"/>
      <c r="KDK18" s="49"/>
      <c r="KDU18" s="49"/>
      <c r="KEE18" s="49"/>
      <c r="KEO18" s="49"/>
      <c r="KEY18" s="49"/>
      <c r="KFI18" s="49"/>
      <c r="KFS18" s="49"/>
      <c r="KGC18" s="49"/>
      <c r="KGM18" s="49"/>
      <c r="KGW18" s="49"/>
      <c r="KHG18" s="49"/>
      <c r="KHQ18" s="49"/>
      <c r="KIA18" s="49"/>
      <c r="KIK18" s="49"/>
      <c r="KIU18" s="49"/>
      <c r="KJE18" s="49"/>
      <c r="KJO18" s="49"/>
      <c r="KJY18" s="49"/>
      <c r="KKI18" s="49"/>
      <c r="KKS18" s="49"/>
      <c r="KLC18" s="49"/>
      <c r="KLM18" s="49"/>
      <c r="KLW18" s="49"/>
      <c r="KMG18" s="49"/>
      <c r="KMQ18" s="49"/>
      <c r="KNA18" s="49"/>
      <c r="KNK18" s="49"/>
      <c r="KNU18" s="49"/>
      <c r="KOE18" s="49"/>
      <c r="KOO18" s="49"/>
      <c r="KOY18" s="49"/>
      <c r="KPI18" s="49"/>
      <c r="KPS18" s="49"/>
      <c r="KQC18" s="49"/>
      <c r="KQM18" s="49"/>
      <c r="KQW18" s="49"/>
      <c r="KRG18" s="49"/>
      <c r="KRQ18" s="49"/>
      <c r="KSA18" s="49"/>
      <c r="KSK18" s="49"/>
      <c r="KSU18" s="49"/>
      <c r="KTE18" s="49"/>
      <c r="KTO18" s="49"/>
      <c r="KTY18" s="49"/>
      <c r="KUI18" s="49"/>
      <c r="KUS18" s="49"/>
      <c r="KVC18" s="49"/>
      <c r="KVM18" s="49"/>
      <c r="KVW18" s="49"/>
      <c r="KWG18" s="49"/>
      <c r="KWQ18" s="49"/>
      <c r="KXA18" s="49"/>
      <c r="KXK18" s="49"/>
      <c r="KXU18" s="49"/>
      <c r="KYE18" s="49"/>
      <c r="KYO18" s="49"/>
      <c r="KYY18" s="49"/>
      <c r="KZI18" s="49"/>
      <c r="KZS18" s="49"/>
      <c r="LAC18" s="49"/>
      <c r="LAM18" s="49"/>
      <c r="LAW18" s="49"/>
      <c r="LBG18" s="49"/>
      <c r="LBQ18" s="49"/>
      <c r="LCA18" s="49"/>
      <c r="LCK18" s="49"/>
      <c r="LCU18" s="49"/>
      <c r="LDE18" s="49"/>
      <c r="LDO18" s="49"/>
      <c r="LDY18" s="49"/>
      <c r="LEI18" s="49"/>
      <c r="LES18" s="49"/>
      <c r="LFC18" s="49"/>
      <c r="LFM18" s="49"/>
      <c r="LFW18" s="49"/>
      <c r="LGG18" s="49"/>
      <c r="LGQ18" s="49"/>
      <c r="LHA18" s="49"/>
      <c r="LHK18" s="49"/>
      <c r="LHU18" s="49"/>
      <c r="LIE18" s="49"/>
      <c r="LIO18" s="49"/>
      <c r="LIY18" s="49"/>
      <c r="LJI18" s="49"/>
      <c r="LJS18" s="49"/>
      <c r="LKC18" s="49"/>
      <c r="LKM18" s="49"/>
      <c r="LKW18" s="49"/>
      <c r="LLG18" s="49"/>
      <c r="LLQ18" s="49"/>
      <c r="LMA18" s="49"/>
      <c r="LMK18" s="49"/>
      <c r="LMU18" s="49"/>
      <c r="LNE18" s="49"/>
      <c r="LNO18" s="49"/>
      <c r="LNY18" s="49"/>
      <c r="LOI18" s="49"/>
      <c r="LOS18" s="49"/>
      <c r="LPC18" s="49"/>
      <c r="LPM18" s="49"/>
      <c r="LPW18" s="49"/>
      <c r="LQG18" s="49"/>
      <c r="LQQ18" s="49"/>
      <c r="LRA18" s="49"/>
      <c r="LRK18" s="49"/>
      <c r="LRU18" s="49"/>
      <c r="LSE18" s="49"/>
      <c r="LSO18" s="49"/>
      <c r="LSY18" s="49"/>
      <c r="LTI18" s="49"/>
      <c r="LTS18" s="49"/>
      <c r="LUC18" s="49"/>
      <c r="LUM18" s="49"/>
      <c r="LUW18" s="49"/>
      <c r="LVG18" s="49"/>
      <c r="LVQ18" s="49"/>
      <c r="LWA18" s="49"/>
      <c r="LWK18" s="49"/>
      <c r="LWU18" s="49"/>
      <c r="LXE18" s="49"/>
      <c r="LXO18" s="49"/>
      <c r="LXY18" s="49"/>
      <c r="LYI18" s="49"/>
      <c r="LYS18" s="49"/>
      <c r="LZC18" s="49"/>
      <c r="LZM18" s="49"/>
      <c r="LZW18" s="49"/>
      <c r="MAG18" s="49"/>
      <c r="MAQ18" s="49"/>
      <c r="MBA18" s="49"/>
      <c r="MBK18" s="49"/>
      <c r="MBU18" s="49"/>
      <c r="MCE18" s="49"/>
      <c r="MCO18" s="49"/>
      <c r="MCY18" s="49"/>
      <c r="MDI18" s="49"/>
      <c r="MDS18" s="49"/>
      <c r="MEC18" s="49"/>
      <c r="MEM18" s="49"/>
      <c r="MEW18" s="49"/>
      <c r="MFG18" s="49"/>
      <c r="MFQ18" s="49"/>
      <c r="MGA18" s="49"/>
      <c r="MGK18" s="49"/>
      <c r="MGU18" s="49"/>
      <c r="MHE18" s="49"/>
      <c r="MHO18" s="49"/>
      <c r="MHY18" s="49"/>
      <c r="MII18" s="49"/>
      <c r="MIS18" s="49"/>
      <c r="MJC18" s="49"/>
      <c r="MJM18" s="49"/>
      <c r="MJW18" s="49"/>
      <c r="MKG18" s="49"/>
      <c r="MKQ18" s="49"/>
      <c r="MLA18" s="49"/>
      <c r="MLK18" s="49"/>
      <c r="MLU18" s="49"/>
      <c r="MME18" s="49"/>
      <c r="MMO18" s="49"/>
      <c r="MMY18" s="49"/>
      <c r="MNI18" s="49"/>
      <c r="MNS18" s="49"/>
      <c r="MOC18" s="49"/>
      <c r="MOM18" s="49"/>
      <c r="MOW18" s="49"/>
      <c r="MPG18" s="49"/>
      <c r="MPQ18" s="49"/>
      <c r="MQA18" s="49"/>
      <c r="MQK18" s="49"/>
      <c r="MQU18" s="49"/>
      <c r="MRE18" s="49"/>
      <c r="MRO18" s="49"/>
      <c r="MRY18" s="49"/>
      <c r="MSI18" s="49"/>
      <c r="MSS18" s="49"/>
      <c r="MTC18" s="49"/>
      <c r="MTM18" s="49"/>
      <c r="MTW18" s="49"/>
      <c r="MUG18" s="49"/>
      <c r="MUQ18" s="49"/>
      <c r="MVA18" s="49"/>
      <c r="MVK18" s="49"/>
      <c r="MVU18" s="49"/>
      <c r="MWE18" s="49"/>
      <c r="MWO18" s="49"/>
      <c r="MWY18" s="49"/>
      <c r="MXI18" s="49"/>
      <c r="MXS18" s="49"/>
      <c r="MYC18" s="49"/>
      <c r="MYM18" s="49"/>
      <c r="MYW18" s="49"/>
      <c r="MZG18" s="49"/>
      <c r="MZQ18" s="49"/>
      <c r="NAA18" s="49"/>
      <c r="NAK18" s="49"/>
      <c r="NAU18" s="49"/>
      <c r="NBE18" s="49"/>
      <c r="NBO18" s="49"/>
      <c r="NBY18" s="49"/>
      <c r="NCI18" s="49"/>
      <c r="NCS18" s="49"/>
      <c r="NDC18" s="49"/>
      <c r="NDM18" s="49"/>
      <c r="NDW18" s="49"/>
      <c r="NEG18" s="49"/>
      <c r="NEQ18" s="49"/>
      <c r="NFA18" s="49"/>
      <c r="NFK18" s="49"/>
      <c r="NFU18" s="49"/>
      <c r="NGE18" s="49"/>
      <c r="NGO18" s="49"/>
      <c r="NGY18" s="49"/>
      <c r="NHI18" s="49"/>
      <c r="NHS18" s="49"/>
      <c r="NIC18" s="49"/>
      <c r="NIM18" s="49"/>
      <c r="NIW18" s="49"/>
      <c r="NJG18" s="49"/>
      <c r="NJQ18" s="49"/>
      <c r="NKA18" s="49"/>
      <c r="NKK18" s="49"/>
      <c r="NKU18" s="49"/>
      <c r="NLE18" s="49"/>
      <c r="NLO18" s="49"/>
      <c r="NLY18" s="49"/>
      <c r="NMI18" s="49"/>
      <c r="NMS18" s="49"/>
      <c r="NNC18" s="49"/>
      <c r="NNM18" s="49"/>
      <c r="NNW18" s="49"/>
      <c r="NOG18" s="49"/>
      <c r="NOQ18" s="49"/>
      <c r="NPA18" s="49"/>
      <c r="NPK18" s="49"/>
      <c r="NPU18" s="49"/>
      <c r="NQE18" s="49"/>
      <c r="NQO18" s="49"/>
      <c r="NQY18" s="49"/>
      <c r="NRI18" s="49"/>
      <c r="NRS18" s="49"/>
      <c r="NSC18" s="49"/>
      <c r="NSM18" s="49"/>
      <c r="NSW18" s="49"/>
      <c r="NTG18" s="49"/>
      <c r="NTQ18" s="49"/>
      <c r="NUA18" s="49"/>
      <c r="NUK18" s="49"/>
      <c r="NUU18" s="49"/>
      <c r="NVE18" s="49"/>
      <c r="NVO18" s="49"/>
      <c r="NVY18" s="49"/>
      <c r="NWI18" s="49"/>
      <c r="NWS18" s="49"/>
      <c r="NXC18" s="49"/>
      <c r="NXM18" s="49"/>
      <c r="NXW18" s="49"/>
      <c r="NYG18" s="49"/>
      <c r="NYQ18" s="49"/>
      <c r="NZA18" s="49"/>
      <c r="NZK18" s="49"/>
      <c r="NZU18" s="49"/>
      <c r="OAE18" s="49"/>
      <c r="OAO18" s="49"/>
      <c r="OAY18" s="49"/>
      <c r="OBI18" s="49"/>
      <c r="OBS18" s="49"/>
      <c r="OCC18" s="49"/>
      <c r="OCM18" s="49"/>
      <c r="OCW18" s="49"/>
      <c r="ODG18" s="49"/>
      <c r="ODQ18" s="49"/>
      <c r="OEA18" s="49"/>
      <c r="OEK18" s="49"/>
      <c r="OEU18" s="49"/>
      <c r="OFE18" s="49"/>
      <c r="OFO18" s="49"/>
      <c r="OFY18" s="49"/>
      <c r="OGI18" s="49"/>
      <c r="OGS18" s="49"/>
      <c r="OHC18" s="49"/>
      <c r="OHM18" s="49"/>
      <c r="OHW18" s="49"/>
      <c r="OIG18" s="49"/>
      <c r="OIQ18" s="49"/>
      <c r="OJA18" s="49"/>
      <c r="OJK18" s="49"/>
      <c r="OJU18" s="49"/>
      <c r="OKE18" s="49"/>
      <c r="OKO18" s="49"/>
      <c r="OKY18" s="49"/>
      <c r="OLI18" s="49"/>
      <c r="OLS18" s="49"/>
      <c r="OMC18" s="49"/>
      <c r="OMM18" s="49"/>
      <c r="OMW18" s="49"/>
      <c r="ONG18" s="49"/>
      <c r="ONQ18" s="49"/>
      <c r="OOA18" s="49"/>
      <c r="OOK18" s="49"/>
      <c r="OOU18" s="49"/>
      <c r="OPE18" s="49"/>
      <c r="OPO18" s="49"/>
      <c r="OPY18" s="49"/>
      <c r="OQI18" s="49"/>
      <c r="OQS18" s="49"/>
      <c r="ORC18" s="49"/>
      <c r="ORM18" s="49"/>
      <c r="ORW18" s="49"/>
      <c r="OSG18" s="49"/>
      <c r="OSQ18" s="49"/>
      <c r="OTA18" s="49"/>
      <c r="OTK18" s="49"/>
      <c r="OTU18" s="49"/>
      <c r="OUE18" s="49"/>
      <c r="OUO18" s="49"/>
      <c r="OUY18" s="49"/>
      <c r="OVI18" s="49"/>
      <c r="OVS18" s="49"/>
      <c r="OWC18" s="49"/>
      <c r="OWM18" s="49"/>
      <c r="OWW18" s="49"/>
      <c r="OXG18" s="49"/>
      <c r="OXQ18" s="49"/>
      <c r="OYA18" s="49"/>
      <c r="OYK18" s="49"/>
      <c r="OYU18" s="49"/>
      <c r="OZE18" s="49"/>
      <c r="OZO18" s="49"/>
      <c r="OZY18" s="49"/>
      <c r="PAI18" s="49"/>
      <c r="PAS18" s="49"/>
      <c r="PBC18" s="49"/>
      <c r="PBM18" s="49"/>
      <c r="PBW18" s="49"/>
      <c r="PCG18" s="49"/>
      <c r="PCQ18" s="49"/>
      <c r="PDA18" s="49"/>
      <c r="PDK18" s="49"/>
      <c r="PDU18" s="49"/>
      <c r="PEE18" s="49"/>
      <c r="PEO18" s="49"/>
      <c r="PEY18" s="49"/>
      <c r="PFI18" s="49"/>
      <c r="PFS18" s="49"/>
      <c r="PGC18" s="49"/>
      <c r="PGM18" s="49"/>
      <c r="PGW18" s="49"/>
      <c r="PHG18" s="49"/>
      <c r="PHQ18" s="49"/>
      <c r="PIA18" s="49"/>
      <c r="PIK18" s="49"/>
      <c r="PIU18" s="49"/>
      <c r="PJE18" s="49"/>
      <c r="PJO18" s="49"/>
      <c r="PJY18" s="49"/>
      <c r="PKI18" s="49"/>
      <c r="PKS18" s="49"/>
      <c r="PLC18" s="49"/>
      <c r="PLM18" s="49"/>
      <c r="PLW18" s="49"/>
      <c r="PMG18" s="49"/>
      <c r="PMQ18" s="49"/>
      <c r="PNA18" s="49"/>
      <c r="PNK18" s="49"/>
      <c r="PNU18" s="49"/>
      <c r="POE18" s="49"/>
      <c r="POO18" s="49"/>
      <c r="POY18" s="49"/>
      <c r="PPI18" s="49"/>
      <c r="PPS18" s="49"/>
      <c r="PQC18" s="49"/>
      <c r="PQM18" s="49"/>
      <c r="PQW18" s="49"/>
      <c r="PRG18" s="49"/>
      <c r="PRQ18" s="49"/>
      <c r="PSA18" s="49"/>
      <c r="PSK18" s="49"/>
      <c r="PSU18" s="49"/>
      <c r="PTE18" s="49"/>
      <c r="PTO18" s="49"/>
      <c r="PTY18" s="49"/>
      <c r="PUI18" s="49"/>
      <c r="PUS18" s="49"/>
      <c r="PVC18" s="49"/>
      <c r="PVM18" s="49"/>
      <c r="PVW18" s="49"/>
      <c r="PWG18" s="49"/>
      <c r="PWQ18" s="49"/>
      <c r="PXA18" s="49"/>
      <c r="PXK18" s="49"/>
      <c r="PXU18" s="49"/>
      <c r="PYE18" s="49"/>
      <c r="PYO18" s="49"/>
      <c r="PYY18" s="49"/>
      <c r="PZI18" s="49"/>
      <c r="PZS18" s="49"/>
      <c r="QAC18" s="49"/>
      <c r="QAM18" s="49"/>
      <c r="QAW18" s="49"/>
      <c r="QBG18" s="49"/>
      <c r="QBQ18" s="49"/>
      <c r="QCA18" s="49"/>
      <c r="QCK18" s="49"/>
      <c r="QCU18" s="49"/>
      <c r="QDE18" s="49"/>
      <c r="QDO18" s="49"/>
      <c r="QDY18" s="49"/>
      <c r="QEI18" s="49"/>
      <c r="QES18" s="49"/>
      <c r="QFC18" s="49"/>
      <c r="QFM18" s="49"/>
      <c r="QFW18" s="49"/>
      <c r="QGG18" s="49"/>
      <c r="QGQ18" s="49"/>
      <c r="QHA18" s="49"/>
      <c r="QHK18" s="49"/>
      <c r="QHU18" s="49"/>
      <c r="QIE18" s="49"/>
      <c r="QIO18" s="49"/>
      <c r="QIY18" s="49"/>
      <c r="QJI18" s="49"/>
      <c r="QJS18" s="49"/>
      <c r="QKC18" s="49"/>
      <c r="QKM18" s="49"/>
      <c r="QKW18" s="49"/>
      <c r="QLG18" s="49"/>
      <c r="QLQ18" s="49"/>
      <c r="QMA18" s="49"/>
      <c r="QMK18" s="49"/>
      <c r="QMU18" s="49"/>
      <c r="QNE18" s="49"/>
      <c r="QNO18" s="49"/>
      <c r="QNY18" s="49"/>
      <c r="QOI18" s="49"/>
      <c r="QOS18" s="49"/>
      <c r="QPC18" s="49"/>
      <c r="QPM18" s="49"/>
      <c r="QPW18" s="49"/>
      <c r="QQG18" s="49"/>
      <c r="QQQ18" s="49"/>
      <c r="QRA18" s="49"/>
      <c r="QRK18" s="49"/>
      <c r="QRU18" s="49"/>
      <c r="QSE18" s="49"/>
      <c r="QSO18" s="49"/>
      <c r="QSY18" s="49"/>
      <c r="QTI18" s="49"/>
      <c r="QTS18" s="49"/>
      <c r="QUC18" s="49"/>
      <c r="QUM18" s="49"/>
      <c r="QUW18" s="49"/>
      <c r="QVG18" s="49"/>
      <c r="QVQ18" s="49"/>
      <c r="QWA18" s="49"/>
      <c r="QWK18" s="49"/>
      <c r="QWU18" s="49"/>
      <c r="QXE18" s="49"/>
      <c r="QXO18" s="49"/>
      <c r="QXY18" s="49"/>
      <c r="QYI18" s="49"/>
      <c r="QYS18" s="49"/>
      <c r="QZC18" s="49"/>
      <c r="QZM18" s="49"/>
      <c r="QZW18" s="49"/>
      <c r="RAG18" s="49"/>
      <c r="RAQ18" s="49"/>
      <c r="RBA18" s="49"/>
      <c r="RBK18" s="49"/>
      <c r="RBU18" s="49"/>
      <c r="RCE18" s="49"/>
      <c r="RCO18" s="49"/>
      <c r="RCY18" s="49"/>
      <c r="RDI18" s="49"/>
      <c r="RDS18" s="49"/>
      <c r="REC18" s="49"/>
      <c r="REM18" s="49"/>
      <c r="REW18" s="49"/>
      <c r="RFG18" s="49"/>
      <c r="RFQ18" s="49"/>
      <c r="RGA18" s="49"/>
      <c r="RGK18" s="49"/>
      <c r="RGU18" s="49"/>
      <c r="RHE18" s="49"/>
      <c r="RHO18" s="49"/>
      <c r="RHY18" s="49"/>
      <c r="RII18" s="49"/>
      <c r="RIS18" s="49"/>
      <c r="RJC18" s="49"/>
      <c r="RJM18" s="49"/>
      <c r="RJW18" s="49"/>
      <c r="RKG18" s="49"/>
      <c r="RKQ18" s="49"/>
      <c r="RLA18" s="49"/>
      <c r="RLK18" s="49"/>
      <c r="RLU18" s="49"/>
      <c r="RME18" s="49"/>
      <c r="RMO18" s="49"/>
      <c r="RMY18" s="49"/>
      <c r="RNI18" s="49"/>
      <c r="RNS18" s="49"/>
      <c r="ROC18" s="49"/>
      <c r="ROM18" s="49"/>
      <c r="ROW18" s="49"/>
      <c r="RPG18" s="49"/>
      <c r="RPQ18" s="49"/>
      <c r="RQA18" s="49"/>
      <c r="RQK18" s="49"/>
      <c r="RQU18" s="49"/>
      <c r="RRE18" s="49"/>
      <c r="RRO18" s="49"/>
      <c r="RRY18" s="49"/>
      <c r="RSI18" s="49"/>
      <c r="RSS18" s="49"/>
      <c r="RTC18" s="49"/>
      <c r="RTM18" s="49"/>
      <c r="RTW18" s="49"/>
      <c r="RUG18" s="49"/>
      <c r="RUQ18" s="49"/>
      <c r="RVA18" s="49"/>
      <c r="RVK18" s="49"/>
      <c r="RVU18" s="49"/>
      <c r="RWE18" s="49"/>
      <c r="RWO18" s="49"/>
      <c r="RWY18" s="49"/>
      <c r="RXI18" s="49"/>
      <c r="RXS18" s="49"/>
      <c r="RYC18" s="49"/>
      <c r="RYM18" s="49"/>
      <c r="RYW18" s="49"/>
      <c r="RZG18" s="49"/>
      <c r="RZQ18" s="49"/>
      <c r="SAA18" s="49"/>
      <c r="SAK18" s="49"/>
      <c r="SAU18" s="49"/>
      <c r="SBE18" s="49"/>
      <c r="SBO18" s="49"/>
      <c r="SBY18" s="49"/>
      <c r="SCI18" s="49"/>
      <c r="SCS18" s="49"/>
      <c r="SDC18" s="49"/>
      <c r="SDM18" s="49"/>
      <c r="SDW18" s="49"/>
      <c r="SEG18" s="49"/>
      <c r="SEQ18" s="49"/>
      <c r="SFA18" s="49"/>
      <c r="SFK18" s="49"/>
      <c r="SFU18" s="49"/>
      <c r="SGE18" s="49"/>
      <c r="SGO18" s="49"/>
      <c r="SGY18" s="49"/>
      <c r="SHI18" s="49"/>
      <c r="SHS18" s="49"/>
      <c r="SIC18" s="49"/>
      <c r="SIM18" s="49"/>
      <c r="SIW18" s="49"/>
      <c r="SJG18" s="49"/>
      <c r="SJQ18" s="49"/>
      <c r="SKA18" s="49"/>
      <c r="SKK18" s="49"/>
      <c r="SKU18" s="49"/>
      <c r="SLE18" s="49"/>
      <c r="SLO18" s="49"/>
      <c r="SLY18" s="49"/>
      <c r="SMI18" s="49"/>
      <c r="SMS18" s="49"/>
      <c r="SNC18" s="49"/>
      <c r="SNM18" s="49"/>
      <c r="SNW18" s="49"/>
      <c r="SOG18" s="49"/>
      <c r="SOQ18" s="49"/>
      <c r="SPA18" s="49"/>
      <c r="SPK18" s="49"/>
      <c r="SPU18" s="49"/>
      <c r="SQE18" s="49"/>
      <c r="SQO18" s="49"/>
      <c r="SQY18" s="49"/>
      <c r="SRI18" s="49"/>
      <c r="SRS18" s="49"/>
      <c r="SSC18" s="49"/>
      <c r="SSM18" s="49"/>
      <c r="SSW18" s="49"/>
      <c r="STG18" s="49"/>
      <c r="STQ18" s="49"/>
      <c r="SUA18" s="49"/>
      <c r="SUK18" s="49"/>
      <c r="SUU18" s="49"/>
      <c r="SVE18" s="49"/>
      <c r="SVO18" s="49"/>
      <c r="SVY18" s="49"/>
      <c r="SWI18" s="49"/>
      <c r="SWS18" s="49"/>
      <c r="SXC18" s="49"/>
      <c r="SXM18" s="49"/>
      <c r="SXW18" s="49"/>
      <c r="SYG18" s="49"/>
      <c r="SYQ18" s="49"/>
      <c r="SZA18" s="49"/>
      <c r="SZK18" s="49"/>
      <c r="SZU18" s="49"/>
      <c r="TAE18" s="49"/>
      <c r="TAO18" s="49"/>
      <c r="TAY18" s="49"/>
      <c r="TBI18" s="49"/>
      <c r="TBS18" s="49"/>
      <c r="TCC18" s="49"/>
      <c r="TCM18" s="49"/>
      <c r="TCW18" s="49"/>
      <c r="TDG18" s="49"/>
      <c r="TDQ18" s="49"/>
      <c r="TEA18" s="49"/>
      <c r="TEK18" s="49"/>
      <c r="TEU18" s="49"/>
      <c r="TFE18" s="49"/>
      <c r="TFO18" s="49"/>
      <c r="TFY18" s="49"/>
      <c r="TGI18" s="49"/>
      <c r="TGS18" s="49"/>
      <c r="THC18" s="49"/>
      <c r="THM18" s="49"/>
      <c r="THW18" s="49"/>
      <c r="TIG18" s="49"/>
      <c r="TIQ18" s="49"/>
      <c r="TJA18" s="49"/>
      <c r="TJK18" s="49"/>
      <c r="TJU18" s="49"/>
      <c r="TKE18" s="49"/>
      <c r="TKO18" s="49"/>
      <c r="TKY18" s="49"/>
      <c r="TLI18" s="49"/>
      <c r="TLS18" s="49"/>
      <c r="TMC18" s="49"/>
      <c r="TMM18" s="49"/>
      <c r="TMW18" s="49"/>
      <c r="TNG18" s="49"/>
      <c r="TNQ18" s="49"/>
      <c r="TOA18" s="49"/>
      <c r="TOK18" s="49"/>
      <c r="TOU18" s="49"/>
      <c r="TPE18" s="49"/>
      <c r="TPO18" s="49"/>
      <c r="TPY18" s="49"/>
      <c r="TQI18" s="49"/>
      <c r="TQS18" s="49"/>
      <c r="TRC18" s="49"/>
      <c r="TRM18" s="49"/>
      <c r="TRW18" s="49"/>
      <c r="TSG18" s="49"/>
      <c r="TSQ18" s="49"/>
      <c r="TTA18" s="49"/>
      <c r="TTK18" s="49"/>
      <c r="TTU18" s="49"/>
      <c r="TUE18" s="49"/>
      <c r="TUO18" s="49"/>
      <c r="TUY18" s="49"/>
      <c r="TVI18" s="49"/>
      <c r="TVS18" s="49"/>
      <c r="TWC18" s="49"/>
      <c r="TWM18" s="49"/>
      <c r="TWW18" s="49"/>
      <c r="TXG18" s="49"/>
      <c r="TXQ18" s="49"/>
      <c r="TYA18" s="49"/>
      <c r="TYK18" s="49"/>
      <c r="TYU18" s="49"/>
      <c r="TZE18" s="49"/>
      <c r="TZO18" s="49"/>
      <c r="TZY18" s="49"/>
      <c r="UAI18" s="49"/>
      <c r="UAS18" s="49"/>
      <c r="UBC18" s="49"/>
      <c r="UBM18" s="49"/>
      <c r="UBW18" s="49"/>
      <c r="UCG18" s="49"/>
      <c r="UCQ18" s="49"/>
      <c r="UDA18" s="49"/>
      <c r="UDK18" s="49"/>
      <c r="UDU18" s="49"/>
      <c r="UEE18" s="49"/>
      <c r="UEO18" s="49"/>
      <c r="UEY18" s="49"/>
      <c r="UFI18" s="49"/>
      <c r="UFS18" s="49"/>
      <c r="UGC18" s="49"/>
      <c r="UGM18" s="49"/>
      <c r="UGW18" s="49"/>
      <c r="UHG18" s="49"/>
      <c r="UHQ18" s="49"/>
      <c r="UIA18" s="49"/>
      <c r="UIK18" s="49"/>
      <c r="UIU18" s="49"/>
      <c r="UJE18" s="49"/>
      <c r="UJO18" s="49"/>
      <c r="UJY18" s="49"/>
      <c r="UKI18" s="49"/>
      <c r="UKS18" s="49"/>
      <c r="ULC18" s="49"/>
      <c r="ULM18" s="49"/>
      <c r="ULW18" s="49"/>
      <c r="UMG18" s="49"/>
      <c r="UMQ18" s="49"/>
      <c r="UNA18" s="49"/>
      <c r="UNK18" s="49"/>
      <c r="UNU18" s="49"/>
      <c r="UOE18" s="49"/>
      <c r="UOO18" s="49"/>
      <c r="UOY18" s="49"/>
      <c r="UPI18" s="49"/>
      <c r="UPS18" s="49"/>
      <c r="UQC18" s="49"/>
      <c r="UQM18" s="49"/>
      <c r="UQW18" s="49"/>
      <c r="URG18" s="49"/>
      <c r="URQ18" s="49"/>
      <c r="USA18" s="49"/>
      <c r="USK18" s="49"/>
      <c r="USU18" s="49"/>
      <c r="UTE18" s="49"/>
      <c r="UTO18" s="49"/>
      <c r="UTY18" s="49"/>
      <c r="UUI18" s="49"/>
      <c r="UUS18" s="49"/>
      <c r="UVC18" s="49"/>
      <c r="UVM18" s="49"/>
      <c r="UVW18" s="49"/>
      <c r="UWG18" s="49"/>
      <c r="UWQ18" s="49"/>
      <c r="UXA18" s="49"/>
      <c r="UXK18" s="49"/>
      <c r="UXU18" s="49"/>
      <c r="UYE18" s="49"/>
      <c r="UYO18" s="49"/>
      <c r="UYY18" s="49"/>
      <c r="UZI18" s="49"/>
      <c r="UZS18" s="49"/>
      <c r="VAC18" s="49"/>
      <c r="VAM18" s="49"/>
      <c r="VAW18" s="49"/>
      <c r="VBG18" s="49"/>
      <c r="VBQ18" s="49"/>
      <c r="VCA18" s="49"/>
      <c r="VCK18" s="49"/>
      <c r="VCU18" s="49"/>
      <c r="VDE18" s="49"/>
      <c r="VDO18" s="49"/>
      <c r="VDY18" s="49"/>
      <c r="VEI18" s="49"/>
      <c r="VES18" s="49"/>
      <c r="VFC18" s="49"/>
      <c r="VFM18" s="49"/>
      <c r="VFW18" s="49"/>
      <c r="VGG18" s="49"/>
      <c r="VGQ18" s="49"/>
      <c r="VHA18" s="49"/>
      <c r="VHK18" s="49"/>
      <c r="VHU18" s="49"/>
      <c r="VIE18" s="49"/>
      <c r="VIO18" s="49"/>
      <c r="VIY18" s="49"/>
      <c r="VJI18" s="49"/>
      <c r="VJS18" s="49"/>
      <c r="VKC18" s="49"/>
      <c r="VKM18" s="49"/>
      <c r="VKW18" s="49"/>
      <c r="VLG18" s="49"/>
      <c r="VLQ18" s="49"/>
      <c r="VMA18" s="49"/>
      <c r="VMK18" s="49"/>
      <c r="VMU18" s="49"/>
      <c r="VNE18" s="49"/>
      <c r="VNO18" s="49"/>
      <c r="VNY18" s="49"/>
      <c r="VOI18" s="49"/>
      <c r="VOS18" s="49"/>
      <c r="VPC18" s="49"/>
      <c r="VPM18" s="49"/>
      <c r="VPW18" s="49"/>
      <c r="VQG18" s="49"/>
      <c r="VQQ18" s="49"/>
      <c r="VRA18" s="49"/>
      <c r="VRK18" s="49"/>
      <c r="VRU18" s="49"/>
      <c r="VSE18" s="49"/>
      <c r="VSO18" s="49"/>
      <c r="VSY18" s="49"/>
      <c r="VTI18" s="49"/>
      <c r="VTS18" s="49"/>
      <c r="VUC18" s="49"/>
      <c r="VUM18" s="49"/>
      <c r="VUW18" s="49"/>
      <c r="VVG18" s="49"/>
      <c r="VVQ18" s="49"/>
      <c r="VWA18" s="49"/>
      <c r="VWK18" s="49"/>
      <c r="VWU18" s="49"/>
      <c r="VXE18" s="49"/>
      <c r="VXO18" s="49"/>
      <c r="VXY18" s="49"/>
      <c r="VYI18" s="49"/>
      <c r="VYS18" s="49"/>
      <c r="VZC18" s="49"/>
      <c r="VZM18" s="49"/>
      <c r="VZW18" s="49"/>
      <c r="WAG18" s="49"/>
      <c r="WAQ18" s="49"/>
      <c r="WBA18" s="49"/>
      <c r="WBK18" s="49"/>
      <c r="WBU18" s="49"/>
      <c r="WCE18" s="49"/>
      <c r="WCO18" s="49"/>
      <c r="WCY18" s="49"/>
      <c r="WDI18" s="49"/>
      <c r="WDS18" s="49"/>
      <c r="WEC18" s="49"/>
      <c r="WEM18" s="49"/>
      <c r="WEW18" s="49"/>
      <c r="WFG18" s="49"/>
      <c r="WFQ18" s="49"/>
      <c r="WGA18" s="49"/>
      <c r="WGK18" s="49"/>
      <c r="WGU18" s="49"/>
      <c r="WHE18" s="49"/>
      <c r="WHO18" s="49"/>
      <c r="WHY18" s="49"/>
      <c r="WII18" s="49"/>
      <c r="WIS18" s="49"/>
      <c r="WJC18" s="49"/>
      <c r="WJM18" s="49"/>
      <c r="WJW18" s="49"/>
      <c r="WKG18" s="49"/>
      <c r="WKQ18" s="49"/>
      <c r="WLA18" s="49"/>
      <c r="WLK18" s="49"/>
      <c r="WLU18" s="49"/>
      <c r="WME18" s="49"/>
      <c r="WMO18" s="49"/>
      <c r="WMY18" s="49"/>
      <c r="WNI18" s="49"/>
      <c r="WNS18" s="49"/>
      <c r="WOC18" s="49"/>
      <c r="WOM18" s="49"/>
      <c r="WOW18" s="49"/>
      <c r="WPG18" s="49"/>
      <c r="WPQ18" s="49"/>
      <c r="WQA18" s="49"/>
      <c r="WQK18" s="49"/>
      <c r="WQU18" s="49"/>
      <c r="WRE18" s="49"/>
      <c r="WRO18" s="49"/>
      <c r="WRY18" s="49"/>
      <c r="WSI18" s="49"/>
      <c r="WSS18" s="49"/>
      <c r="WTC18" s="49"/>
      <c r="WTM18" s="49"/>
      <c r="WTW18" s="49"/>
      <c r="WUG18" s="49"/>
      <c r="WUQ18" s="49"/>
      <c r="WVA18" s="49"/>
      <c r="WVK18" s="49"/>
      <c r="WVU18" s="49"/>
      <c r="WWE18" s="49"/>
      <c r="WWO18" s="49"/>
      <c r="WWY18" s="49"/>
      <c r="WXI18" s="49"/>
      <c r="WXS18" s="49"/>
      <c r="WYC18" s="49"/>
      <c r="WYM18" s="49"/>
      <c r="WYW18" s="49"/>
      <c r="WZG18" s="49"/>
      <c r="WZQ18" s="49"/>
      <c r="XAA18" s="49"/>
      <c r="XAK18" s="49"/>
      <c r="XAU18" s="49"/>
      <c r="XBE18" s="49"/>
      <c r="XBO18" s="49"/>
      <c r="XBY18" s="49"/>
      <c r="XCI18" s="49"/>
      <c r="XCS18" s="49"/>
      <c r="XDC18" s="49"/>
      <c r="XDM18" s="49"/>
      <c r="XDW18" s="49"/>
      <c r="XEG18" s="49"/>
      <c r="XEQ18" s="49"/>
      <c r="XFA18" s="49"/>
    </row>
    <row r="19" spans="1:1021 1031:2041 2051:3071 3081:4091 4101:5111 5121:6141 6151:7161 7171:8191 8201:9211 9221:10231 10241:11261 11271:12281 12291:13311 13321:14331 14341:15351 15361:16381" s="59" customFormat="1" x14ac:dyDescent="0.35">
      <c r="A19" s="49" t="s">
        <v>4</v>
      </c>
      <c r="B19" s="59">
        <v>9.8000000000000007</v>
      </c>
      <c r="C19" s="59">
        <v>8.1999999999999993</v>
      </c>
      <c r="D19" s="59">
        <v>11.8</v>
      </c>
      <c r="E19" s="59">
        <v>14.7</v>
      </c>
      <c r="F19" s="59">
        <v>12.7</v>
      </c>
      <c r="G19" s="59">
        <v>17</v>
      </c>
      <c r="H19" s="59">
        <v>23.4</v>
      </c>
      <c r="I19" s="59">
        <v>20.9</v>
      </c>
      <c r="J19" s="59">
        <v>26.1</v>
      </c>
      <c r="K19" s="68">
        <v>31.6</v>
      </c>
      <c r="L19" s="59">
        <v>28.9</v>
      </c>
      <c r="M19" s="59">
        <v>34.5</v>
      </c>
      <c r="N19" s="59">
        <v>17</v>
      </c>
      <c r="O19" s="59">
        <v>14.8</v>
      </c>
      <c r="P19" s="59">
        <v>19.600000000000001</v>
      </c>
      <c r="Q19" s="59">
        <v>15.2</v>
      </c>
      <c r="R19" s="59">
        <v>13.1</v>
      </c>
      <c r="S19" s="59">
        <v>17.600000000000001</v>
      </c>
      <c r="U19" s="63"/>
      <c r="AE19" s="49"/>
      <c r="AO19" s="49"/>
      <c r="AY19" s="49"/>
      <c r="BI19" s="49"/>
      <c r="BS19" s="49"/>
      <c r="CC19" s="49"/>
      <c r="CM19" s="49"/>
      <c r="CW19" s="49"/>
      <c r="DG19" s="49"/>
      <c r="DQ19" s="49"/>
      <c r="EA19" s="49"/>
      <c r="EK19" s="49"/>
      <c r="EU19" s="49"/>
      <c r="FE19" s="49"/>
      <c r="FO19" s="49"/>
      <c r="FY19" s="49"/>
      <c r="GI19" s="49"/>
      <c r="GS19" s="49"/>
      <c r="HC19" s="49"/>
      <c r="HM19" s="49"/>
      <c r="HW19" s="49"/>
      <c r="IG19" s="49"/>
      <c r="IQ19" s="49"/>
      <c r="JA19" s="49"/>
      <c r="JK19" s="49"/>
      <c r="JU19" s="49"/>
      <c r="KE19" s="49"/>
      <c r="KO19" s="49"/>
      <c r="KY19" s="49"/>
      <c r="LI19" s="49"/>
      <c r="LS19" s="49"/>
      <c r="MC19" s="49"/>
      <c r="MM19" s="49"/>
      <c r="MW19" s="49"/>
      <c r="NG19" s="49"/>
      <c r="NQ19" s="49"/>
      <c r="OA19" s="49"/>
      <c r="OK19" s="49"/>
      <c r="OU19" s="49"/>
      <c r="PE19" s="49"/>
      <c r="PO19" s="49"/>
      <c r="PY19" s="49"/>
      <c r="QI19" s="49"/>
      <c r="QS19" s="49"/>
      <c r="RC19" s="49"/>
      <c r="RM19" s="49"/>
      <c r="RW19" s="49"/>
      <c r="SG19" s="49"/>
      <c r="SQ19" s="49"/>
      <c r="TA19" s="49"/>
      <c r="TK19" s="49"/>
      <c r="TU19" s="49"/>
      <c r="UE19" s="49"/>
      <c r="UO19" s="49"/>
      <c r="UY19" s="49"/>
      <c r="VI19" s="49"/>
      <c r="VS19" s="49"/>
      <c r="WC19" s="49"/>
      <c r="WM19" s="49"/>
      <c r="WW19" s="49"/>
      <c r="XG19" s="49"/>
      <c r="XQ19" s="49"/>
      <c r="YA19" s="49"/>
      <c r="YK19" s="49"/>
      <c r="YU19" s="49"/>
      <c r="ZE19" s="49"/>
      <c r="ZO19" s="49"/>
      <c r="ZY19" s="49"/>
      <c r="AAI19" s="49"/>
      <c r="AAS19" s="49"/>
      <c r="ABC19" s="49"/>
      <c r="ABM19" s="49"/>
      <c r="ABW19" s="49"/>
      <c r="ACG19" s="49"/>
      <c r="ACQ19" s="49"/>
      <c r="ADA19" s="49"/>
      <c r="ADK19" s="49"/>
      <c r="ADU19" s="49"/>
      <c r="AEE19" s="49"/>
      <c r="AEO19" s="49"/>
      <c r="AEY19" s="49"/>
      <c r="AFI19" s="49"/>
      <c r="AFS19" s="49"/>
      <c r="AGC19" s="49"/>
      <c r="AGM19" s="49"/>
      <c r="AGW19" s="49"/>
      <c r="AHG19" s="49"/>
      <c r="AHQ19" s="49"/>
      <c r="AIA19" s="49"/>
      <c r="AIK19" s="49"/>
      <c r="AIU19" s="49"/>
      <c r="AJE19" s="49"/>
      <c r="AJO19" s="49"/>
      <c r="AJY19" s="49"/>
      <c r="AKI19" s="49"/>
      <c r="AKS19" s="49"/>
      <c r="ALC19" s="49"/>
      <c r="ALM19" s="49"/>
      <c r="ALW19" s="49"/>
      <c r="AMG19" s="49"/>
      <c r="AMQ19" s="49"/>
      <c r="ANA19" s="49"/>
      <c r="ANK19" s="49"/>
      <c r="ANU19" s="49"/>
      <c r="AOE19" s="49"/>
      <c r="AOO19" s="49"/>
      <c r="AOY19" s="49"/>
      <c r="API19" s="49"/>
      <c r="APS19" s="49"/>
      <c r="AQC19" s="49"/>
      <c r="AQM19" s="49"/>
      <c r="AQW19" s="49"/>
      <c r="ARG19" s="49"/>
      <c r="ARQ19" s="49"/>
      <c r="ASA19" s="49"/>
      <c r="ASK19" s="49"/>
      <c r="ASU19" s="49"/>
      <c r="ATE19" s="49"/>
      <c r="ATO19" s="49"/>
      <c r="ATY19" s="49"/>
      <c r="AUI19" s="49"/>
      <c r="AUS19" s="49"/>
      <c r="AVC19" s="49"/>
      <c r="AVM19" s="49"/>
      <c r="AVW19" s="49"/>
      <c r="AWG19" s="49"/>
      <c r="AWQ19" s="49"/>
      <c r="AXA19" s="49"/>
      <c r="AXK19" s="49"/>
      <c r="AXU19" s="49"/>
      <c r="AYE19" s="49"/>
      <c r="AYO19" s="49"/>
      <c r="AYY19" s="49"/>
      <c r="AZI19" s="49"/>
      <c r="AZS19" s="49"/>
      <c r="BAC19" s="49"/>
      <c r="BAM19" s="49"/>
      <c r="BAW19" s="49"/>
      <c r="BBG19" s="49"/>
      <c r="BBQ19" s="49"/>
      <c r="BCA19" s="49"/>
      <c r="BCK19" s="49"/>
      <c r="BCU19" s="49"/>
      <c r="BDE19" s="49"/>
      <c r="BDO19" s="49"/>
      <c r="BDY19" s="49"/>
      <c r="BEI19" s="49"/>
      <c r="BES19" s="49"/>
      <c r="BFC19" s="49"/>
      <c r="BFM19" s="49"/>
      <c r="BFW19" s="49"/>
      <c r="BGG19" s="49"/>
      <c r="BGQ19" s="49"/>
      <c r="BHA19" s="49"/>
      <c r="BHK19" s="49"/>
      <c r="BHU19" s="49"/>
      <c r="BIE19" s="49"/>
      <c r="BIO19" s="49"/>
      <c r="BIY19" s="49"/>
      <c r="BJI19" s="49"/>
      <c r="BJS19" s="49"/>
      <c r="BKC19" s="49"/>
      <c r="BKM19" s="49"/>
      <c r="BKW19" s="49"/>
      <c r="BLG19" s="49"/>
      <c r="BLQ19" s="49"/>
      <c r="BMA19" s="49"/>
      <c r="BMK19" s="49"/>
      <c r="BMU19" s="49"/>
      <c r="BNE19" s="49"/>
      <c r="BNO19" s="49"/>
      <c r="BNY19" s="49"/>
      <c r="BOI19" s="49"/>
      <c r="BOS19" s="49"/>
      <c r="BPC19" s="49"/>
      <c r="BPM19" s="49"/>
      <c r="BPW19" s="49"/>
      <c r="BQG19" s="49"/>
      <c r="BQQ19" s="49"/>
      <c r="BRA19" s="49"/>
      <c r="BRK19" s="49"/>
      <c r="BRU19" s="49"/>
      <c r="BSE19" s="49"/>
      <c r="BSO19" s="49"/>
      <c r="BSY19" s="49"/>
      <c r="BTI19" s="49"/>
      <c r="BTS19" s="49"/>
      <c r="BUC19" s="49"/>
      <c r="BUM19" s="49"/>
      <c r="BUW19" s="49"/>
      <c r="BVG19" s="49"/>
      <c r="BVQ19" s="49"/>
      <c r="BWA19" s="49"/>
      <c r="BWK19" s="49"/>
      <c r="BWU19" s="49"/>
      <c r="BXE19" s="49"/>
      <c r="BXO19" s="49"/>
      <c r="BXY19" s="49"/>
      <c r="BYI19" s="49"/>
      <c r="BYS19" s="49"/>
      <c r="BZC19" s="49"/>
      <c r="BZM19" s="49"/>
      <c r="BZW19" s="49"/>
      <c r="CAG19" s="49"/>
      <c r="CAQ19" s="49"/>
      <c r="CBA19" s="49"/>
      <c r="CBK19" s="49"/>
      <c r="CBU19" s="49"/>
      <c r="CCE19" s="49"/>
      <c r="CCO19" s="49"/>
      <c r="CCY19" s="49"/>
      <c r="CDI19" s="49"/>
      <c r="CDS19" s="49"/>
      <c r="CEC19" s="49"/>
      <c r="CEM19" s="49"/>
      <c r="CEW19" s="49"/>
      <c r="CFG19" s="49"/>
      <c r="CFQ19" s="49"/>
      <c r="CGA19" s="49"/>
      <c r="CGK19" s="49"/>
      <c r="CGU19" s="49"/>
      <c r="CHE19" s="49"/>
      <c r="CHO19" s="49"/>
      <c r="CHY19" s="49"/>
      <c r="CII19" s="49"/>
      <c r="CIS19" s="49"/>
      <c r="CJC19" s="49"/>
      <c r="CJM19" s="49"/>
      <c r="CJW19" s="49"/>
      <c r="CKG19" s="49"/>
      <c r="CKQ19" s="49"/>
      <c r="CLA19" s="49"/>
      <c r="CLK19" s="49"/>
      <c r="CLU19" s="49"/>
      <c r="CME19" s="49"/>
      <c r="CMO19" s="49"/>
      <c r="CMY19" s="49"/>
      <c r="CNI19" s="49"/>
      <c r="CNS19" s="49"/>
      <c r="COC19" s="49"/>
      <c r="COM19" s="49"/>
      <c r="COW19" s="49"/>
      <c r="CPG19" s="49"/>
      <c r="CPQ19" s="49"/>
      <c r="CQA19" s="49"/>
      <c r="CQK19" s="49"/>
      <c r="CQU19" s="49"/>
      <c r="CRE19" s="49"/>
      <c r="CRO19" s="49"/>
      <c r="CRY19" s="49"/>
      <c r="CSI19" s="49"/>
      <c r="CSS19" s="49"/>
      <c r="CTC19" s="49"/>
      <c r="CTM19" s="49"/>
      <c r="CTW19" s="49"/>
      <c r="CUG19" s="49"/>
      <c r="CUQ19" s="49"/>
      <c r="CVA19" s="49"/>
      <c r="CVK19" s="49"/>
      <c r="CVU19" s="49"/>
      <c r="CWE19" s="49"/>
      <c r="CWO19" s="49"/>
      <c r="CWY19" s="49"/>
      <c r="CXI19" s="49"/>
      <c r="CXS19" s="49"/>
      <c r="CYC19" s="49"/>
      <c r="CYM19" s="49"/>
      <c r="CYW19" s="49"/>
      <c r="CZG19" s="49"/>
      <c r="CZQ19" s="49"/>
      <c r="DAA19" s="49"/>
      <c r="DAK19" s="49"/>
      <c r="DAU19" s="49"/>
      <c r="DBE19" s="49"/>
      <c r="DBO19" s="49"/>
      <c r="DBY19" s="49"/>
      <c r="DCI19" s="49"/>
      <c r="DCS19" s="49"/>
      <c r="DDC19" s="49"/>
      <c r="DDM19" s="49"/>
      <c r="DDW19" s="49"/>
      <c r="DEG19" s="49"/>
      <c r="DEQ19" s="49"/>
      <c r="DFA19" s="49"/>
      <c r="DFK19" s="49"/>
      <c r="DFU19" s="49"/>
      <c r="DGE19" s="49"/>
      <c r="DGO19" s="49"/>
      <c r="DGY19" s="49"/>
      <c r="DHI19" s="49"/>
      <c r="DHS19" s="49"/>
      <c r="DIC19" s="49"/>
      <c r="DIM19" s="49"/>
      <c r="DIW19" s="49"/>
      <c r="DJG19" s="49"/>
      <c r="DJQ19" s="49"/>
      <c r="DKA19" s="49"/>
      <c r="DKK19" s="49"/>
      <c r="DKU19" s="49"/>
      <c r="DLE19" s="49"/>
      <c r="DLO19" s="49"/>
      <c r="DLY19" s="49"/>
      <c r="DMI19" s="49"/>
      <c r="DMS19" s="49"/>
      <c r="DNC19" s="49"/>
      <c r="DNM19" s="49"/>
      <c r="DNW19" s="49"/>
      <c r="DOG19" s="49"/>
      <c r="DOQ19" s="49"/>
      <c r="DPA19" s="49"/>
      <c r="DPK19" s="49"/>
      <c r="DPU19" s="49"/>
      <c r="DQE19" s="49"/>
      <c r="DQO19" s="49"/>
      <c r="DQY19" s="49"/>
      <c r="DRI19" s="49"/>
      <c r="DRS19" s="49"/>
      <c r="DSC19" s="49"/>
      <c r="DSM19" s="49"/>
      <c r="DSW19" s="49"/>
      <c r="DTG19" s="49"/>
      <c r="DTQ19" s="49"/>
      <c r="DUA19" s="49"/>
      <c r="DUK19" s="49"/>
      <c r="DUU19" s="49"/>
      <c r="DVE19" s="49"/>
      <c r="DVO19" s="49"/>
      <c r="DVY19" s="49"/>
      <c r="DWI19" s="49"/>
      <c r="DWS19" s="49"/>
      <c r="DXC19" s="49"/>
      <c r="DXM19" s="49"/>
      <c r="DXW19" s="49"/>
      <c r="DYG19" s="49"/>
      <c r="DYQ19" s="49"/>
      <c r="DZA19" s="49"/>
      <c r="DZK19" s="49"/>
      <c r="DZU19" s="49"/>
      <c r="EAE19" s="49"/>
      <c r="EAO19" s="49"/>
      <c r="EAY19" s="49"/>
      <c r="EBI19" s="49"/>
      <c r="EBS19" s="49"/>
      <c r="ECC19" s="49"/>
      <c r="ECM19" s="49"/>
      <c r="ECW19" s="49"/>
      <c r="EDG19" s="49"/>
      <c r="EDQ19" s="49"/>
      <c r="EEA19" s="49"/>
      <c r="EEK19" s="49"/>
      <c r="EEU19" s="49"/>
      <c r="EFE19" s="49"/>
      <c r="EFO19" s="49"/>
      <c r="EFY19" s="49"/>
      <c r="EGI19" s="49"/>
      <c r="EGS19" s="49"/>
      <c r="EHC19" s="49"/>
      <c r="EHM19" s="49"/>
      <c r="EHW19" s="49"/>
      <c r="EIG19" s="49"/>
      <c r="EIQ19" s="49"/>
      <c r="EJA19" s="49"/>
      <c r="EJK19" s="49"/>
      <c r="EJU19" s="49"/>
      <c r="EKE19" s="49"/>
      <c r="EKO19" s="49"/>
      <c r="EKY19" s="49"/>
      <c r="ELI19" s="49"/>
      <c r="ELS19" s="49"/>
      <c r="EMC19" s="49"/>
      <c r="EMM19" s="49"/>
      <c r="EMW19" s="49"/>
      <c r="ENG19" s="49"/>
      <c r="ENQ19" s="49"/>
      <c r="EOA19" s="49"/>
      <c r="EOK19" s="49"/>
      <c r="EOU19" s="49"/>
      <c r="EPE19" s="49"/>
      <c r="EPO19" s="49"/>
      <c r="EPY19" s="49"/>
      <c r="EQI19" s="49"/>
      <c r="EQS19" s="49"/>
      <c r="ERC19" s="49"/>
      <c r="ERM19" s="49"/>
      <c r="ERW19" s="49"/>
      <c r="ESG19" s="49"/>
      <c r="ESQ19" s="49"/>
      <c r="ETA19" s="49"/>
      <c r="ETK19" s="49"/>
      <c r="ETU19" s="49"/>
      <c r="EUE19" s="49"/>
      <c r="EUO19" s="49"/>
      <c r="EUY19" s="49"/>
      <c r="EVI19" s="49"/>
      <c r="EVS19" s="49"/>
      <c r="EWC19" s="49"/>
      <c r="EWM19" s="49"/>
      <c r="EWW19" s="49"/>
      <c r="EXG19" s="49"/>
      <c r="EXQ19" s="49"/>
      <c r="EYA19" s="49"/>
      <c r="EYK19" s="49"/>
      <c r="EYU19" s="49"/>
      <c r="EZE19" s="49"/>
      <c r="EZO19" s="49"/>
      <c r="EZY19" s="49"/>
      <c r="FAI19" s="49"/>
      <c r="FAS19" s="49"/>
      <c r="FBC19" s="49"/>
      <c r="FBM19" s="49"/>
      <c r="FBW19" s="49"/>
      <c r="FCG19" s="49"/>
      <c r="FCQ19" s="49"/>
      <c r="FDA19" s="49"/>
      <c r="FDK19" s="49"/>
      <c r="FDU19" s="49"/>
      <c r="FEE19" s="49"/>
      <c r="FEO19" s="49"/>
      <c r="FEY19" s="49"/>
      <c r="FFI19" s="49"/>
      <c r="FFS19" s="49"/>
      <c r="FGC19" s="49"/>
      <c r="FGM19" s="49"/>
      <c r="FGW19" s="49"/>
      <c r="FHG19" s="49"/>
      <c r="FHQ19" s="49"/>
      <c r="FIA19" s="49"/>
      <c r="FIK19" s="49"/>
      <c r="FIU19" s="49"/>
      <c r="FJE19" s="49"/>
      <c r="FJO19" s="49"/>
      <c r="FJY19" s="49"/>
      <c r="FKI19" s="49"/>
      <c r="FKS19" s="49"/>
      <c r="FLC19" s="49"/>
      <c r="FLM19" s="49"/>
      <c r="FLW19" s="49"/>
      <c r="FMG19" s="49"/>
      <c r="FMQ19" s="49"/>
      <c r="FNA19" s="49"/>
      <c r="FNK19" s="49"/>
      <c r="FNU19" s="49"/>
      <c r="FOE19" s="49"/>
      <c r="FOO19" s="49"/>
      <c r="FOY19" s="49"/>
      <c r="FPI19" s="49"/>
      <c r="FPS19" s="49"/>
      <c r="FQC19" s="49"/>
      <c r="FQM19" s="49"/>
      <c r="FQW19" s="49"/>
      <c r="FRG19" s="49"/>
      <c r="FRQ19" s="49"/>
      <c r="FSA19" s="49"/>
      <c r="FSK19" s="49"/>
      <c r="FSU19" s="49"/>
      <c r="FTE19" s="49"/>
      <c r="FTO19" s="49"/>
      <c r="FTY19" s="49"/>
      <c r="FUI19" s="49"/>
      <c r="FUS19" s="49"/>
      <c r="FVC19" s="49"/>
      <c r="FVM19" s="49"/>
      <c r="FVW19" s="49"/>
      <c r="FWG19" s="49"/>
      <c r="FWQ19" s="49"/>
      <c r="FXA19" s="49"/>
      <c r="FXK19" s="49"/>
      <c r="FXU19" s="49"/>
      <c r="FYE19" s="49"/>
      <c r="FYO19" s="49"/>
      <c r="FYY19" s="49"/>
      <c r="FZI19" s="49"/>
      <c r="FZS19" s="49"/>
      <c r="GAC19" s="49"/>
      <c r="GAM19" s="49"/>
      <c r="GAW19" s="49"/>
      <c r="GBG19" s="49"/>
      <c r="GBQ19" s="49"/>
      <c r="GCA19" s="49"/>
      <c r="GCK19" s="49"/>
      <c r="GCU19" s="49"/>
      <c r="GDE19" s="49"/>
      <c r="GDO19" s="49"/>
      <c r="GDY19" s="49"/>
      <c r="GEI19" s="49"/>
      <c r="GES19" s="49"/>
      <c r="GFC19" s="49"/>
      <c r="GFM19" s="49"/>
      <c r="GFW19" s="49"/>
      <c r="GGG19" s="49"/>
      <c r="GGQ19" s="49"/>
      <c r="GHA19" s="49"/>
      <c r="GHK19" s="49"/>
      <c r="GHU19" s="49"/>
      <c r="GIE19" s="49"/>
      <c r="GIO19" s="49"/>
      <c r="GIY19" s="49"/>
      <c r="GJI19" s="49"/>
      <c r="GJS19" s="49"/>
      <c r="GKC19" s="49"/>
      <c r="GKM19" s="49"/>
      <c r="GKW19" s="49"/>
      <c r="GLG19" s="49"/>
      <c r="GLQ19" s="49"/>
      <c r="GMA19" s="49"/>
      <c r="GMK19" s="49"/>
      <c r="GMU19" s="49"/>
      <c r="GNE19" s="49"/>
      <c r="GNO19" s="49"/>
      <c r="GNY19" s="49"/>
      <c r="GOI19" s="49"/>
      <c r="GOS19" s="49"/>
      <c r="GPC19" s="49"/>
      <c r="GPM19" s="49"/>
      <c r="GPW19" s="49"/>
      <c r="GQG19" s="49"/>
      <c r="GQQ19" s="49"/>
      <c r="GRA19" s="49"/>
      <c r="GRK19" s="49"/>
      <c r="GRU19" s="49"/>
      <c r="GSE19" s="49"/>
      <c r="GSO19" s="49"/>
      <c r="GSY19" s="49"/>
      <c r="GTI19" s="49"/>
      <c r="GTS19" s="49"/>
      <c r="GUC19" s="49"/>
      <c r="GUM19" s="49"/>
      <c r="GUW19" s="49"/>
      <c r="GVG19" s="49"/>
      <c r="GVQ19" s="49"/>
      <c r="GWA19" s="49"/>
      <c r="GWK19" s="49"/>
      <c r="GWU19" s="49"/>
      <c r="GXE19" s="49"/>
      <c r="GXO19" s="49"/>
      <c r="GXY19" s="49"/>
      <c r="GYI19" s="49"/>
      <c r="GYS19" s="49"/>
      <c r="GZC19" s="49"/>
      <c r="GZM19" s="49"/>
      <c r="GZW19" s="49"/>
      <c r="HAG19" s="49"/>
      <c r="HAQ19" s="49"/>
      <c r="HBA19" s="49"/>
      <c r="HBK19" s="49"/>
      <c r="HBU19" s="49"/>
      <c r="HCE19" s="49"/>
      <c r="HCO19" s="49"/>
      <c r="HCY19" s="49"/>
      <c r="HDI19" s="49"/>
      <c r="HDS19" s="49"/>
      <c r="HEC19" s="49"/>
      <c r="HEM19" s="49"/>
      <c r="HEW19" s="49"/>
      <c r="HFG19" s="49"/>
      <c r="HFQ19" s="49"/>
      <c r="HGA19" s="49"/>
      <c r="HGK19" s="49"/>
      <c r="HGU19" s="49"/>
      <c r="HHE19" s="49"/>
      <c r="HHO19" s="49"/>
      <c r="HHY19" s="49"/>
      <c r="HII19" s="49"/>
      <c r="HIS19" s="49"/>
      <c r="HJC19" s="49"/>
      <c r="HJM19" s="49"/>
      <c r="HJW19" s="49"/>
      <c r="HKG19" s="49"/>
      <c r="HKQ19" s="49"/>
      <c r="HLA19" s="49"/>
      <c r="HLK19" s="49"/>
      <c r="HLU19" s="49"/>
      <c r="HME19" s="49"/>
      <c r="HMO19" s="49"/>
      <c r="HMY19" s="49"/>
      <c r="HNI19" s="49"/>
      <c r="HNS19" s="49"/>
      <c r="HOC19" s="49"/>
      <c r="HOM19" s="49"/>
      <c r="HOW19" s="49"/>
      <c r="HPG19" s="49"/>
      <c r="HPQ19" s="49"/>
      <c r="HQA19" s="49"/>
      <c r="HQK19" s="49"/>
      <c r="HQU19" s="49"/>
      <c r="HRE19" s="49"/>
      <c r="HRO19" s="49"/>
      <c r="HRY19" s="49"/>
      <c r="HSI19" s="49"/>
      <c r="HSS19" s="49"/>
      <c r="HTC19" s="49"/>
      <c r="HTM19" s="49"/>
      <c r="HTW19" s="49"/>
      <c r="HUG19" s="49"/>
      <c r="HUQ19" s="49"/>
      <c r="HVA19" s="49"/>
      <c r="HVK19" s="49"/>
      <c r="HVU19" s="49"/>
      <c r="HWE19" s="49"/>
      <c r="HWO19" s="49"/>
      <c r="HWY19" s="49"/>
      <c r="HXI19" s="49"/>
      <c r="HXS19" s="49"/>
      <c r="HYC19" s="49"/>
      <c r="HYM19" s="49"/>
      <c r="HYW19" s="49"/>
      <c r="HZG19" s="49"/>
      <c r="HZQ19" s="49"/>
      <c r="IAA19" s="49"/>
      <c r="IAK19" s="49"/>
      <c r="IAU19" s="49"/>
      <c r="IBE19" s="49"/>
      <c r="IBO19" s="49"/>
      <c r="IBY19" s="49"/>
      <c r="ICI19" s="49"/>
      <c r="ICS19" s="49"/>
      <c r="IDC19" s="49"/>
      <c r="IDM19" s="49"/>
      <c r="IDW19" s="49"/>
      <c r="IEG19" s="49"/>
      <c r="IEQ19" s="49"/>
      <c r="IFA19" s="49"/>
      <c r="IFK19" s="49"/>
      <c r="IFU19" s="49"/>
      <c r="IGE19" s="49"/>
      <c r="IGO19" s="49"/>
      <c r="IGY19" s="49"/>
      <c r="IHI19" s="49"/>
      <c r="IHS19" s="49"/>
      <c r="IIC19" s="49"/>
      <c r="IIM19" s="49"/>
      <c r="IIW19" s="49"/>
      <c r="IJG19" s="49"/>
      <c r="IJQ19" s="49"/>
      <c r="IKA19" s="49"/>
      <c r="IKK19" s="49"/>
      <c r="IKU19" s="49"/>
      <c r="ILE19" s="49"/>
      <c r="ILO19" s="49"/>
      <c r="ILY19" s="49"/>
      <c r="IMI19" s="49"/>
      <c r="IMS19" s="49"/>
      <c r="INC19" s="49"/>
      <c r="INM19" s="49"/>
      <c r="INW19" s="49"/>
      <c r="IOG19" s="49"/>
      <c r="IOQ19" s="49"/>
      <c r="IPA19" s="49"/>
      <c r="IPK19" s="49"/>
      <c r="IPU19" s="49"/>
      <c r="IQE19" s="49"/>
      <c r="IQO19" s="49"/>
      <c r="IQY19" s="49"/>
      <c r="IRI19" s="49"/>
      <c r="IRS19" s="49"/>
      <c r="ISC19" s="49"/>
      <c r="ISM19" s="49"/>
      <c r="ISW19" s="49"/>
      <c r="ITG19" s="49"/>
      <c r="ITQ19" s="49"/>
      <c r="IUA19" s="49"/>
      <c r="IUK19" s="49"/>
      <c r="IUU19" s="49"/>
      <c r="IVE19" s="49"/>
      <c r="IVO19" s="49"/>
      <c r="IVY19" s="49"/>
      <c r="IWI19" s="49"/>
      <c r="IWS19" s="49"/>
      <c r="IXC19" s="49"/>
      <c r="IXM19" s="49"/>
      <c r="IXW19" s="49"/>
      <c r="IYG19" s="49"/>
      <c r="IYQ19" s="49"/>
      <c r="IZA19" s="49"/>
      <c r="IZK19" s="49"/>
      <c r="IZU19" s="49"/>
      <c r="JAE19" s="49"/>
      <c r="JAO19" s="49"/>
      <c r="JAY19" s="49"/>
      <c r="JBI19" s="49"/>
      <c r="JBS19" s="49"/>
      <c r="JCC19" s="49"/>
      <c r="JCM19" s="49"/>
      <c r="JCW19" s="49"/>
      <c r="JDG19" s="49"/>
      <c r="JDQ19" s="49"/>
      <c r="JEA19" s="49"/>
      <c r="JEK19" s="49"/>
      <c r="JEU19" s="49"/>
      <c r="JFE19" s="49"/>
      <c r="JFO19" s="49"/>
      <c r="JFY19" s="49"/>
      <c r="JGI19" s="49"/>
      <c r="JGS19" s="49"/>
      <c r="JHC19" s="49"/>
      <c r="JHM19" s="49"/>
      <c r="JHW19" s="49"/>
      <c r="JIG19" s="49"/>
      <c r="JIQ19" s="49"/>
      <c r="JJA19" s="49"/>
      <c r="JJK19" s="49"/>
      <c r="JJU19" s="49"/>
      <c r="JKE19" s="49"/>
      <c r="JKO19" s="49"/>
      <c r="JKY19" s="49"/>
      <c r="JLI19" s="49"/>
      <c r="JLS19" s="49"/>
      <c r="JMC19" s="49"/>
      <c r="JMM19" s="49"/>
      <c r="JMW19" s="49"/>
      <c r="JNG19" s="49"/>
      <c r="JNQ19" s="49"/>
      <c r="JOA19" s="49"/>
      <c r="JOK19" s="49"/>
      <c r="JOU19" s="49"/>
      <c r="JPE19" s="49"/>
      <c r="JPO19" s="49"/>
      <c r="JPY19" s="49"/>
      <c r="JQI19" s="49"/>
      <c r="JQS19" s="49"/>
      <c r="JRC19" s="49"/>
      <c r="JRM19" s="49"/>
      <c r="JRW19" s="49"/>
      <c r="JSG19" s="49"/>
      <c r="JSQ19" s="49"/>
      <c r="JTA19" s="49"/>
      <c r="JTK19" s="49"/>
      <c r="JTU19" s="49"/>
      <c r="JUE19" s="49"/>
      <c r="JUO19" s="49"/>
      <c r="JUY19" s="49"/>
      <c r="JVI19" s="49"/>
      <c r="JVS19" s="49"/>
      <c r="JWC19" s="49"/>
      <c r="JWM19" s="49"/>
      <c r="JWW19" s="49"/>
      <c r="JXG19" s="49"/>
      <c r="JXQ19" s="49"/>
      <c r="JYA19" s="49"/>
      <c r="JYK19" s="49"/>
      <c r="JYU19" s="49"/>
      <c r="JZE19" s="49"/>
      <c r="JZO19" s="49"/>
      <c r="JZY19" s="49"/>
      <c r="KAI19" s="49"/>
      <c r="KAS19" s="49"/>
      <c r="KBC19" s="49"/>
      <c r="KBM19" s="49"/>
      <c r="KBW19" s="49"/>
      <c r="KCG19" s="49"/>
      <c r="KCQ19" s="49"/>
      <c r="KDA19" s="49"/>
      <c r="KDK19" s="49"/>
      <c r="KDU19" s="49"/>
      <c r="KEE19" s="49"/>
      <c r="KEO19" s="49"/>
      <c r="KEY19" s="49"/>
      <c r="KFI19" s="49"/>
      <c r="KFS19" s="49"/>
      <c r="KGC19" s="49"/>
      <c r="KGM19" s="49"/>
      <c r="KGW19" s="49"/>
      <c r="KHG19" s="49"/>
      <c r="KHQ19" s="49"/>
      <c r="KIA19" s="49"/>
      <c r="KIK19" s="49"/>
      <c r="KIU19" s="49"/>
      <c r="KJE19" s="49"/>
      <c r="KJO19" s="49"/>
      <c r="KJY19" s="49"/>
      <c r="KKI19" s="49"/>
      <c r="KKS19" s="49"/>
      <c r="KLC19" s="49"/>
      <c r="KLM19" s="49"/>
      <c r="KLW19" s="49"/>
      <c r="KMG19" s="49"/>
      <c r="KMQ19" s="49"/>
      <c r="KNA19" s="49"/>
      <c r="KNK19" s="49"/>
      <c r="KNU19" s="49"/>
      <c r="KOE19" s="49"/>
      <c r="KOO19" s="49"/>
      <c r="KOY19" s="49"/>
      <c r="KPI19" s="49"/>
      <c r="KPS19" s="49"/>
      <c r="KQC19" s="49"/>
      <c r="KQM19" s="49"/>
      <c r="KQW19" s="49"/>
      <c r="KRG19" s="49"/>
      <c r="KRQ19" s="49"/>
      <c r="KSA19" s="49"/>
      <c r="KSK19" s="49"/>
      <c r="KSU19" s="49"/>
      <c r="KTE19" s="49"/>
      <c r="KTO19" s="49"/>
      <c r="KTY19" s="49"/>
      <c r="KUI19" s="49"/>
      <c r="KUS19" s="49"/>
      <c r="KVC19" s="49"/>
      <c r="KVM19" s="49"/>
      <c r="KVW19" s="49"/>
      <c r="KWG19" s="49"/>
      <c r="KWQ19" s="49"/>
      <c r="KXA19" s="49"/>
      <c r="KXK19" s="49"/>
      <c r="KXU19" s="49"/>
      <c r="KYE19" s="49"/>
      <c r="KYO19" s="49"/>
      <c r="KYY19" s="49"/>
      <c r="KZI19" s="49"/>
      <c r="KZS19" s="49"/>
      <c r="LAC19" s="49"/>
      <c r="LAM19" s="49"/>
      <c r="LAW19" s="49"/>
      <c r="LBG19" s="49"/>
      <c r="LBQ19" s="49"/>
      <c r="LCA19" s="49"/>
      <c r="LCK19" s="49"/>
      <c r="LCU19" s="49"/>
      <c r="LDE19" s="49"/>
      <c r="LDO19" s="49"/>
      <c r="LDY19" s="49"/>
      <c r="LEI19" s="49"/>
      <c r="LES19" s="49"/>
      <c r="LFC19" s="49"/>
      <c r="LFM19" s="49"/>
      <c r="LFW19" s="49"/>
      <c r="LGG19" s="49"/>
      <c r="LGQ19" s="49"/>
      <c r="LHA19" s="49"/>
      <c r="LHK19" s="49"/>
      <c r="LHU19" s="49"/>
      <c r="LIE19" s="49"/>
      <c r="LIO19" s="49"/>
      <c r="LIY19" s="49"/>
      <c r="LJI19" s="49"/>
      <c r="LJS19" s="49"/>
      <c r="LKC19" s="49"/>
      <c r="LKM19" s="49"/>
      <c r="LKW19" s="49"/>
      <c r="LLG19" s="49"/>
      <c r="LLQ19" s="49"/>
      <c r="LMA19" s="49"/>
      <c r="LMK19" s="49"/>
      <c r="LMU19" s="49"/>
      <c r="LNE19" s="49"/>
      <c r="LNO19" s="49"/>
      <c r="LNY19" s="49"/>
      <c r="LOI19" s="49"/>
      <c r="LOS19" s="49"/>
      <c r="LPC19" s="49"/>
      <c r="LPM19" s="49"/>
      <c r="LPW19" s="49"/>
      <c r="LQG19" s="49"/>
      <c r="LQQ19" s="49"/>
      <c r="LRA19" s="49"/>
      <c r="LRK19" s="49"/>
      <c r="LRU19" s="49"/>
      <c r="LSE19" s="49"/>
      <c r="LSO19" s="49"/>
      <c r="LSY19" s="49"/>
      <c r="LTI19" s="49"/>
      <c r="LTS19" s="49"/>
      <c r="LUC19" s="49"/>
      <c r="LUM19" s="49"/>
      <c r="LUW19" s="49"/>
      <c r="LVG19" s="49"/>
      <c r="LVQ19" s="49"/>
      <c r="LWA19" s="49"/>
      <c r="LWK19" s="49"/>
      <c r="LWU19" s="49"/>
      <c r="LXE19" s="49"/>
      <c r="LXO19" s="49"/>
      <c r="LXY19" s="49"/>
      <c r="LYI19" s="49"/>
      <c r="LYS19" s="49"/>
      <c r="LZC19" s="49"/>
      <c r="LZM19" s="49"/>
      <c r="LZW19" s="49"/>
      <c r="MAG19" s="49"/>
      <c r="MAQ19" s="49"/>
      <c r="MBA19" s="49"/>
      <c r="MBK19" s="49"/>
      <c r="MBU19" s="49"/>
      <c r="MCE19" s="49"/>
      <c r="MCO19" s="49"/>
      <c r="MCY19" s="49"/>
      <c r="MDI19" s="49"/>
      <c r="MDS19" s="49"/>
      <c r="MEC19" s="49"/>
      <c r="MEM19" s="49"/>
      <c r="MEW19" s="49"/>
      <c r="MFG19" s="49"/>
      <c r="MFQ19" s="49"/>
      <c r="MGA19" s="49"/>
      <c r="MGK19" s="49"/>
      <c r="MGU19" s="49"/>
      <c r="MHE19" s="49"/>
      <c r="MHO19" s="49"/>
      <c r="MHY19" s="49"/>
      <c r="MII19" s="49"/>
      <c r="MIS19" s="49"/>
      <c r="MJC19" s="49"/>
      <c r="MJM19" s="49"/>
      <c r="MJW19" s="49"/>
      <c r="MKG19" s="49"/>
      <c r="MKQ19" s="49"/>
      <c r="MLA19" s="49"/>
      <c r="MLK19" s="49"/>
      <c r="MLU19" s="49"/>
      <c r="MME19" s="49"/>
      <c r="MMO19" s="49"/>
      <c r="MMY19" s="49"/>
      <c r="MNI19" s="49"/>
      <c r="MNS19" s="49"/>
      <c r="MOC19" s="49"/>
      <c r="MOM19" s="49"/>
      <c r="MOW19" s="49"/>
      <c r="MPG19" s="49"/>
      <c r="MPQ19" s="49"/>
      <c r="MQA19" s="49"/>
      <c r="MQK19" s="49"/>
      <c r="MQU19" s="49"/>
      <c r="MRE19" s="49"/>
      <c r="MRO19" s="49"/>
      <c r="MRY19" s="49"/>
      <c r="MSI19" s="49"/>
      <c r="MSS19" s="49"/>
      <c r="MTC19" s="49"/>
      <c r="MTM19" s="49"/>
      <c r="MTW19" s="49"/>
      <c r="MUG19" s="49"/>
      <c r="MUQ19" s="49"/>
      <c r="MVA19" s="49"/>
      <c r="MVK19" s="49"/>
      <c r="MVU19" s="49"/>
      <c r="MWE19" s="49"/>
      <c r="MWO19" s="49"/>
      <c r="MWY19" s="49"/>
      <c r="MXI19" s="49"/>
      <c r="MXS19" s="49"/>
      <c r="MYC19" s="49"/>
      <c r="MYM19" s="49"/>
      <c r="MYW19" s="49"/>
      <c r="MZG19" s="49"/>
      <c r="MZQ19" s="49"/>
      <c r="NAA19" s="49"/>
      <c r="NAK19" s="49"/>
      <c r="NAU19" s="49"/>
      <c r="NBE19" s="49"/>
      <c r="NBO19" s="49"/>
      <c r="NBY19" s="49"/>
      <c r="NCI19" s="49"/>
      <c r="NCS19" s="49"/>
      <c r="NDC19" s="49"/>
      <c r="NDM19" s="49"/>
      <c r="NDW19" s="49"/>
      <c r="NEG19" s="49"/>
      <c r="NEQ19" s="49"/>
      <c r="NFA19" s="49"/>
      <c r="NFK19" s="49"/>
      <c r="NFU19" s="49"/>
      <c r="NGE19" s="49"/>
      <c r="NGO19" s="49"/>
      <c r="NGY19" s="49"/>
      <c r="NHI19" s="49"/>
      <c r="NHS19" s="49"/>
      <c r="NIC19" s="49"/>
      <c r="NIM19" s="49"/>
      <c r="NIW19" s="49"/>
      <c r="NJG19" s="49"/>
      <c r="NJQ19" s="49"/>
      <c r="NKA19" s="49"/>
      <c r="NKK19" s="49"/>
      <c r="NKU19" s="49"/>
      <c r="NLE19" s="49"/>
      <c r="NLO19" s="49"/>
      <c r="NLY19" s="49"/>
      <c r="NMI19" s="49"/>
      <c r="NMS19" s="49"/>
      <c r="NNC19" s="49"/>
      <c r="NNM19" s="49"/>
      <c r="NNW19" s="49"/>
      <c r="NOG19" s="49"/>
      <c r="NOQ19" s="49"/>
      <c r="NPA19" s="49"/>
      <c r="NPK19" s="49"/>
      <c r="NPU19" s="49"/>
      <c r="NQE19" s="49"/>
      <c r="NQO19" s="49"/>
      <c r="NQY19" s="49"/>
      <c r="NRI19" s="49"/>
      <c r="NRS19" s="49"/>
      <c r="NSC19" s="49"/>
      <c r="NSM19" s="49"/>
      <c r="NSW19" s="49"/>
      <c r="NTG19" s="49"/>
      <c r="NTQ19" s="49"/>
      <c r="NUA19" s="49"/>
      <c r="NUK19" s="49"/>
      <c r="NUU19" s="49"/>
      <c r="NVE19" s="49"/>
      <c r="NVO19" s="49"/>
      <c r="NVY19" s="49"/>
      <c r="NWI19" s="49"/>
      <c r="NWS19" s="49"/>
      <c r="NXC19" s="49"/>
      <c r="NXM19" s="49"/>
      <c r="NXW19" s="49"/>
      <c r="NYG19" s="49"/>
      <c r="NYQ19" s="49"/>
      <c r="NZA19" s="49"/>
      <c r="NZK19" s="49"/>
      <c r="NZU19" s="49"/>
      <c r="OAE19" s="49"/>
      <c r="OAO19" s="49"/>
      <c r="OAY19" s="49"/>
      <c r="OBI19" s="49"/>
      <c r="OBS19" s="49"/>
      <c r="OCC19" s="49"/>
      <c r="OCM19" s="49"/>
      <c r="OCW19" s="49"/>
      <c r="ODG19" s="49"/>
      <c r="ODQ19" s="49"/>
      <c r="OEA19" s="49"/>
      <c r="OEK19" s="49"/>
      <c r="OEU19" s="49"/>
      <c r="OFE19" s="49"/>
      <c r="OFO19" s="49"/>
      <c r="OFY19" s="49"/>
      <c r="OGI19" s="49"/>
      <c r="OGS19" s="49"/>
      <c r="OHC19" s="49"/>
      <c r="OHM19" s="49"/>
      <c r="OHW19" s="49"/>
      <c r="OIG19" s="49"/>
      <c r="OIQ19" s="49"/>
      <c r="OJA19" s="49"/>
      <c r="OJK19" s="49"/>
      <c r="OJU19" s="49"/>
      <c r="OKE19" s="49"/>
      <c r="OKO19" s="49"/>
      <c r="OKY19" s="49"/>
      <c r="OLI19" s="49"/>
      <c r="OLS19" s="49"/>
      <c r="OMC19" s="49"/>
      <c r="OMM19" s="49"/>
      <c r="OMW19" s="49"/>
      <c r="ONG19" s="49"/>
      <c r="ONQ19" s="49"/>
      <c r="OOA19" s="49"/>
      <c r="OOK19" s="49"/>
      <c r="OOU19" s="49"/>
      <c r="OPE19" s="49"/>
      <c r="OPO19" s="49"/>
      <c r="OPY19" s="49"/>
      <c r="OQI19" s="49"/>
      <c r="OQS19" s="49"/>
      <c r="ORC19" s="49"/>
      <c r="ORM19" s="49"/>
      <c r="ORW19" s="49"/>
      <c r="OSG19" s="49"/>
      <c r="OSQ19" s="49"/>
      <c r="OTA19" s="49"/>
      <c r="OTK19" s="49"/>
      <c r="OTU19" s="49"/>
      <c r="OUE19" s="49"/>
      <c r="OUO19" s="49"/>
      <c r="OUY19" s="49"/>
      <c r="OVI19" s="49"/>
      <c r="OVS19" s="49"/>
      <c r="OWC19" s="49"/>
      <c r="OWM19" s="49"/>
      <c r="OWW19" s="49"/>
      <c r="OXG19" s="49"/>
      <c r="OXQ19" s="49"/>
      <c r="OYA19" s="49"/>
      <c r="OYK19" s="49"/>
      <c r="OYU19" s="49"/>
      <c r="OZE19" s="49"/>
      <c r="OZO19" s="49"/>
      <c r="OZY19" s="49"/>
      <c r="PAI19" s="49"/>
      <c r="PAS19" s="49"/>
      <c r="PBC19" s="49"/>
      <c r="PBM19" s="49"/>
      <c r="PBW19" s="49"/>
      <c r="PCG19" s="49"/>
      <c r="PCQ19" s="49"/>
      <c r="PDA19" s="49"/>
      <c r="PDK19" s="49"/>
      <c r="PDU19" s="49"/>
      <c r="PEE19" s="49"/>
      <c r="PEO19" s="49"/>
      <c r="PEY19" s="49"/>
      <c r="PFI19" s="49"/>
      <c r="PFS19" s="49"/>
      <c r="PGC19" s="49"/>
      <c r="PGM19" s="49"/>
      <c r="PGW19" s="49"/>
      <c r="PHG19" s="49"/>
      <c r="PHQ19" s="49"/>
      <c r="PIA19" s="49"/>
      <c r="PIK19" s="49"/>
      <c r="PIU19" s="49"/>
      <c r="PJE19" s="49"/>
      <c r="PJO19" s="49"/>
      <c r="PJY19" s="49"/>
      <c r="PKI19" s="49"/>
      <c r="PKS19" s="49"/>
      <c r="PLC19" s="49"/>
      <c r="PLM19" s="49"/>
      <c r="PLW19" s="49"/>
      <c r="PMG19" s="49"/>
      <c r="PMQ19" s="49"/>
      <c r="PNA19" s="49"/>
      <c r="PNK19" s="49"/>
      <c r="PNU19" s="49"/>
      <c r="POE19" s="49"/>
      <c r="POO19" s="49"/>
      <c r="POY19" s="49"/>
      <c r="PPI19" s="49"/>
      <c r="PPS19" s="49"/>
      <c r="PQC19" s="49"/>
      <c r="PQM19" s="49"/>
      <c r="PQW19" s="49"/>
      <c r="PRG19" s="49"/>
      <c r="PRQ19" s="49"/>
      <c r="PSA19" s="49"/>
      <c r="PSK19" s="49"/>
      <c r="PSU19" s="49"/>
      <c r="PTE19" s="49"/>
      <c r="PTO19" s="49"/>
      <c r="PTY19" s="49"/>
      <c r="PUI19" s="49"/>
      <c r="PUS19" s="49"/>
      <c r="PVC19" s="49"/>
      <c r="PVM19" s="49"/>
      <c r="PVW19" s="49"/>
      <c r="PWG19" s="49"/>
      <c r="PWQ19" s="49"/>
      <c r="PXA19" s="49"/>
      <c r="PXK19" s="49"/>
      <c r="PXU19" s="49"/>
      <c r="PYE19" s="49"/>
      <c r="PYO19" s="49"/>
      <c r="PYY19" s="49"/>
      <c r="PZI19" s="49"/>
      <c r="PZS19" s="49"/>
      <c r="QAC19" s="49"/>
      <c r="QAM19" s="49"/>
      <c r="QAW19" s="49"/>
      <c r="QBG19" s="49"/>
      <c r="QBQ19" s="49"/>
      <c r="QCA19" s="49"/>
      <c r="QCK19" s="49"/>
      <c r="QCU19" s="49"/>
      <c r="QDE19" s="49"/>
      <c r="QDO19" s="49"/>
      <c r="QDY19" s="49"/>
      <c r="QEI19" s="49"/>
      <c r="QES19" s="49"/>
      <c r="QFC19" s="49"/>
      <c r="QFM19" s="49"/>
      <c r="QFW19" s="49"/>
      <c r="QGG19" s="49"/>
      <c r="QGQ19" s="49"/>
      <c r="QHA19" s="49"/>
      <c r="QHK19" s="49"/>
      <c r="QHU19" s="49"/>
      <c r="QIE19" s="49"/>
      <c r="QIO19" s="49"/>
      <c r="QIY19" s="49"/>
      <c r="QJI19" s="49"/>
      <c r="QJS19" s="49"/>
      <c r="QKC19" s="49"/>
      <c r="QKM19" s="49"/>
      <c r="QKW19" s="49"/>
      <c r="QLG19" s="49"/>
      <c r="QLQ19" s="49"/>
      <c r="QMA19" s="49"/>
      <c r="QMK19" s="49"/>
      <c r="QMU19" s="49"/>
      <c r="QNE19" s="49"/>
      <c r="QNO19" s="49"/>
      <c r="QNY19" s="49"/>
      <c r="QOI19" s="49"/>
      <c r="QOS19" s="49"/>
      <c r="QPC19" s="49"/>
      <c r="QPM19" s="49"/>
      <c r="QPW19" s="49"/>
      <c r="QQG19" s="49"/>
      <c r="QQQ19" s="49"/>
      <c r="QRA19" s="49"/>
      <c r="QRK19" s="49"/>
      <c r="QRU19" s="49"/>
      <c r="QSE19" s="49"/>
      <c r="QSO19" s="49"/>
      <c r="QSY19" s="49"/>
      <c r="QTI19" s="49"/>
      <c r="QTS19" s="49"/>
      <c r="QUC19" s="49"/>
      <c r="QUM19" s="49"/>
      <c r="QUW19" s="49"/>
      <c r="QVG19" s="49"/>
      <c r="QVQ19" s="49"/>
      <c r="QWA19" s="49"/>
      <c r="QWK19" s="49"/>
      <c r="QWU19" s="49"/>
      <c r="QXE19" s="49"/>
      <c r="QXO19" s="49"/>
      <c r="QXY19" s="49"/>
      <c r="QYI19" s="49"/>
      <c r="QYS19" s="49"/>
      <c r="QZC19" s="49"/>
      <c r="QZM19" s="49"/>
      <c r="QZW19" s="49"/>
      <c r="RAG19" s="49"/>
      <c r="RAQ19" s="49"/>
      <c r="RBA19" s="49"/>
      <c r="RBK19" s="49"/>
      <c r="RBU19" s="49"/>
      <c r="RCE19" s="49"/>
      <c r="RCO19" s="49"/>
      <c r="RCY19" s="49"/>
      <c r="RDI19" s="49"/>
      <c r="RDS19" s="49"/>
      <c r="REC19" s="49"/>
      <c r="REM19" s="49"/>
      <c r="REW19" s="49"/>
      <c r="RFG19" s="49"/>
      <c r="RFQ19" s="49"/>
      <c r="RGA19" s="49"/>
      <c r="RGK19" s="49"/>
      <c r="RGU19" s="49"/>
      <c r="RHE19" s="49"/>
      <c r="RHO19" s="49"/>
      <c r="RHY19" s="49"/>
      <c r="RII19" s="49"/>
      <c r="RIS19" s="49"/>
      <c r="RJC19" s="49"/>
      <c r="RJM19" s="49"/>
      <c r="RJW19" s="49"/>
      <c r="RKG19" s="49"/>
      <c r="RKQ19" s="49"/>
      <c r="RLA19" s="49"/>
      <c r="RLK19" s="49"/>
      <c r="RLU19" s="49"/>
      <c r="RME19" s="49"/>
      <c r="RMO19" s="49"/>
      <c r="RMY19" s="49"/>
      <c r="RNI19" s="49"/>
      <c r="RNS19" s="49"/>
      <c r="ROC19" s="49"/>
      <c r="ROM19" s="49"/>
      <c r="ROW19" s="49"/>
      <c r="RPG19" s="49"/>
      <c r="RPQ19" s="49"/>
      <c r="RQA19" s="49"/>
      <c r="RQK19" s="49"/>
      <c r="RQU19" s="49"/>
      <c r="RRE19" s="49"/>
      <c r="RRO19" s="49"/>
      <c r="RRY19" s="49"/>
      <c r="RSI19" s="49"/>
      <c r="RSS19" s="49"/>
      <c r="RTC19" s="49"/>
      <c r="RTM19" s="49"/>
      <c r="RTW19" s="49"/>
      <c r="RUG19" s="49"/>
      <c r="RUQ19" s="49"/>
      <c r="RVA19" s="49"/>
      <c r="RVK19" s="49"/>
      <c r="RVU19" s="49"/>
      <c r="RWE19" s="49"/>
      <c r="RWO19" s="49"/>
      <c r="RWY19" s="49"/>
      <c r="RXI19" s="49"/>
      <c r="RXS19" s="49"/>
      <c r="RYC19" s="49"/>
      <c r="RYM19" s="49"/>
      <c r="RYW19" s="49"/>
      <c r="RZG19" s="49"/>
      <c r="RZQ19" s="49"/>
      <c r="SAA19" s="49"/>
      <c r="SAK19" s="49"/>
      <c r="SAU19" s="49"/>
      <c r="SBE19" s="49"/>
      <c r="SBO19" s="49"/>
      <c r="SBY19" s="49"/>
      <c r="SCI19" s="49"/>
      <c r="SCS19" s="49"/>
      <c r="SDC19" s="49"/>
      <c r="SDM19" s="49"/>
      <c r="SDW19" s="49"/>
      <c r="SEG19" s="49"/>
      <c r="SEQ19" s="49"/>
      <c r="SFA19" s="49"/>
      <c r="SFK19" s="49"/>
      <c r="SFU19" s="49"/>
      <c r="SGE19" s="49"/>
      <c r="SGO19" s="49"/>
      <c r="SGY19" s="49"/>
      <c r="SHI19" s="49"/>
      <c r="SHS19" s="49"/>
      <c r="SIC19" s="49"/>
      <c r="SIM19" s="49"/>
      <c r="SIW19" s="49"/>
      <c r="SJG19" s="49"/>
      <c r="SJQ19" s="49"/>
      <c r="SKA19" s="49"/>
      <c r="SKK19" s="49"/>
      <c r="SKU19" s="49"/>
      <c r="SLE19" s="49"/>
      <c r="SLO19" s="49"/>
      <c r="SLY19" s="49"/>
      <c r="SMI19" s="49"/>
      <c r="SMS19" s="49"/>
      <c r="SNC19" s="49"/>
      <c r="SNM19" s="49"/>
      <c r="SNW19" s="49"/>
      <c r="SOG19" s="49"/>
      <c r="SOQ19" s="49"/>
      <c r="SPA19" s="49"/>
      <c r="SPK19" s="49"/>
      <c r="SPU19" s="49"/>
      <c r="SQE19" s="49"/>
      <c r="SQO19" s="49"/>
      <c r="SQY19" s="49"/>
      <c r="SRI19" s="49"/>
      <c r="SRS19" s="49"/>
      <c r="SSC19" s="49"/>
      <c r="SSM19" s="49"/>
      <c r="SSW19" s="49"/>
      <c r="STG19" s="49"/>
      <c r="STQ19" s="49"/>
      <c r="SUA19" s="49"/>
      <c r="SUK19" s="49"/>
      <c r="SUU19" s="49"/>
      <c r="SVE19" s="49"/>
      <c r="SVO19" s="49"/>
      <c r="SVY19" s="49"/>
      <c r="SWI19" s="49"/>
      <c r="SWS19" s="49"/>
      <c r="SXC19" s="49"/>
      <c r="SXM19" s="49"/>
      <c r="SXW19" s="49"/>
      <c r="SYG19" s="49"/>
      <c r="SYQ19" s="49"/>
      <c r="SZA19" s="49"/>
      <c r="SZK19" s="49"/>
      <c r="SZU19" s="49"/>
      <c r="TAE19" s="49"/>
      <c r="TAO19" s="49"/>
      <c r="TAY19" s="49"/>
      <c r="TBI19" s="49"/>
      <c r="TBS19" s="49"/>
      <c r="TCC19" s="49"/>
      <c r="TCM19" s="49"/>
      <c r="TCW19" s="49"/>
      <c r="TDG19" s="49"/>
      <c r="TDQ19" s="49"/>
      <c r="TEA19" s="49"/>
      <c r="TEK19" s="49"/>
      <c r="TEU19" s="49"/>
      <c r="TFE19" s="49"/>
      <c r="TFO19" s="49"/>
      <c r="TFY19" s="49"/>
      <c r="TGI19" s="49"/>
      <c r="TGS19" s="49"/>
      <c r="THC19" s="49"/>
      <c r="THM19" s="49"/>
      <c r="THW19" s="49"/>
      <c r="TIG19" s="49"/>
      <c r="TIQ19" s="49"/>
      <c r="TJA19" s="49"/>
      <c r="TJK19" s="49"/>
      <c r="TJU19" s="49"/>
      <c r="TKE19" s="49"/>
      <c r="TKO19" s="49"/>
      <c r="TKY19" s="49"/>
      <c r="TLI19" s="49"/>
      <c r="TLS19" s="49"/>
      <c r="TMC19" s="49"/>
      <c r="TMM19" s="49"/>
      <c r="TMW19" s="49"/>
      <c r="TNG19" s="49"/>
      <c r="TNQ19" s="49"/>
      <c r="TOA19" s="49"/>
      <c r="TOK19" s="49"/>
      <c r="TOU19" s="49"/>
      <c r="TPE19" s="49"/>
      <c r="TPO19" s="49"/>
      <c r="TPY19" s="49"/>
      <c r="TQI19" s="49"/>
      <c r="TQS19" s="49"/>
      <c r="TRC19" s="49"/>
      <c r="TRM19" s="49"/>
      <c r="TRW19" s="49"/>
      <c r="TSG19" s="49"/>
      <c r="TSQ19" s="49"/>
      <c r="TTA19" s="49"/>
      <c r="TTK19" s="49"/>
      <c r="TTU19" s="49"/>
      <c r="TUE19" s="49"/>
      <c r="TUO19" s="49"/>
      <c r="TUY19" s="49"/>
      <c r="TVI19" s="49"/>
      <c r="TVS19" s="49"/>
      <c r="TWC19" s="49"/>
      <c r="TWM19" s="49"/>
      <c r="TWW19" s="49"/>
      <c r="TXG19" s="49"/>
      <c r="TXQ19" s="49"/>
      <c r="TYA19" s="49"/>
      <c r="TYK19" s="49"/>
      <c r="TYU19" s="49"/>
      <c r="TZE19" s="49"/>
      <c r="TZO19" s="49"/>
      <c r="TZY19" s="49"/>
      <c r="UAI19" s="49"/>
      <c r="UAS19" s="49"/>
      <c r="UBC19" s="49"/>
      <c r="UBM19" s="49"/>
      <c r="UBW19" s="49"/>
      <c r="UCG19" s="49"/>
      <c r="UCQ19" s="49"/>
      <c r="UDA19" s="49"/>
      <c r="UDK19" s="49"/>
      <c r="UDU19" s="49"/>
      <c r="UEE19" s="49"/>
      <c r="UEO19" s="49"/>
      <c r="UEY19" s="49"/>
      <c r="UFI19" s="49"/>
      <c r="UFS19" s="49"/>
      <c r="UGC19" s="49"/>
      <c r="UGM19" s="49"/>
      <c r="UGW19" s="49"/>
      <c r="UHG19" s="49"/>
      <c r="UHQ19" s="49"/>
      <c r="UIA19" s="49"/>
      <c r="UIK19" s="49"/>
      <c r="UIU19" s="49"/>
      <c r="UJE19" s="49"/>
      <c r="UJO19" s="49"/>
      <c r="UJY19" s="49"/>
      <c r="UKI19" s="49"/>
      <c r="UKS19" s="49"/>
      <c r="ULC19" s="49"/>
      <c r="ULM19" s="49"/>
      <c r="ULW19" s="49"/>
      <c r="UMG19" s="49"/>
      <c r="UMQ19" s="49"/>
      <c r="UNA19" s="49"/>
      <c r="UNK19" s="49"/>
      <c r="UNU19" s="49"/>
      <c r="UOE19" s="49"/>
      <c r="UOO19" s="49"/>
      <c r="UOY19" s="49"/>
      <c r="UPI19" s="49"/>
      <c r="UPS19" s="49"/>
      <c r="UQC19" s="49"/>
      <c r="UQM19" s="49"/>
      <c r="UQW19" s="49"/>
      <c r="URG19" s="49"/>
      <c r="URQ19" s="49"/>
      <c r="USA19" s="49"/>
      <c r="USK19" s="49"/>
      <c r="USU19" s="49"/>
      <c r="UTE19" s="49"/>
      <c r="UTO19" s="49"/>
      <c r="UTY19" s="49"/>
      <c r="UUI19" s="49"/>
      <c r="UUS19" s="49"/>
      <c r="UVC19" s="49"/>
      <c r="UVM19" s="49"/>
      <c r="UVW19" s="49"/>
      <c r="UWG19" s="49"/>
      <c r="UWQ19" s="49"/>
      <c r="UXA19" s="49"/>
      <c r="UXK19" s="49"/>
      <c r="UXU19" s="49"/>
      <c r="UYE19" s="49"/>
      <c r="UYO19" s="49"/>
      <c r="UYY19" s="49"/>
      <c r="UZI19" s="49"/>
      <c r="UZS19" s="49"/>
      <c r="VAC19" s="49"/>
      <c r="VAM19" s="49"/>
      <c r="VAW19" s="49"/>
      <c r="VBG19" s="49"/>
      <c r="VBQ19" s="49"/>
      <c r="VCA19" s="49"/>
      <c r="VCK19" s="49"/>
      <c r="VCU19" s="49"/>
      <c r="VDE19" s="49"/>
      <c r="VDO19" s="49"/>
      <c r="VDY19" s="49"/>
      <c r="VEI19" s="49"/>
      <c r="VES19" s="49"/>
      <c r="VFC19" s="49"/>
      <c r="VFM19" s="49"/>
      <c r="VFW19" s="49"/>
      <c r="VGG19" s="49"/>
      <c r="VGQ19" s="49"/>
      <c r="VHA19" s="49"/>
      <c r="VHK19" s="49"/>
      <c r="VHU19" s="49"/>
      <c r="VIE19" s="49"/>
      <c r="VIO19" s="49"/>
      <c r="VIY19" s="49"/>
      <c r="VJI19" s="49"/>
      <c r="VJS19" s="49"/>
      <c r="VKC19" s="49"/>
      <c r="VKM19" s="49"/>
      <c r="VKW19" s="49"/>
      <c r="VLG19" s="49"/>
      <c r="VLQ19" s="49"/>
      <c r="VMA19" s="49"/>
      <c r="VMK19" s="49"/>
      <c r="VMU19" s="49"/>
      <c r="VNE19" s="49"/>
      <c r="VNO19" s="49"/>
      <c r="VNY19" s="49"/>
      <c r="VOI19" s="49"/>
      <c r="VOS19" s="49"/>
      <c r="VPC19" s="49"/>
      <c r="VPM19" s="49"/>
      <c r="VPW19" s="49"/>
      <c r="VQG19" s="49"/>
      <c r="VQQ19" s="49"/>
      <c r="VRA19" s="49"/>
      <c r="VRK19" s="49"/>
      <c r="VRU19" s="49"/>
      <c r="VSE19" s="49"/>
      <c r="VSO19" s="49"/>
      <c r="VSY19" s="49"/>
      <c r="VTI19" s="49"/>
      <c r="VTS19" s="49"/>
      <c r="VUC19" s="49"/>
      <c r="VUM19" s="49"/>
      <c r="VUW19" s="49"/>
      <c r="VVG19" s="49"/>
      <c r="VVQ19" s="49"/>
      <c r="VWA19" s="49"/>
      <c r="VWK19" s="49"/>
      <c r="VWU19" s="49"/>
      <c r="VXE19" s="49"/>
      <c r="VXO19" s="49"/>
      <c r="VXY19" s="49"/>
      <c r="VYI19" s="49"/>
      <c r="VYS19" s="49"/>
      <c r="VZC19" s="49"/>
      <c r="VZM19" s="49"/>
      <c r="VZW19" s="49"/>
      <c r="WAG19" s="49"/>
      <c r="WAQ19" s="49"/>
      <c r="WBA19" s="49"/>
      <c r="WBK19" s="49"/>
      <c r="WBU19" s="49"/>
      <c r="WCE19" s="49"/>
      <c r="WCO19" s="49"/>
      <c r="WCY19" s="49"/>
      <c r="WDI19" s="49"/>
      <c r="WDS19" s="49"/>
      <c r="WEC19" s="49"/>
      <c r="WEM19" s="49"/>
      <c r="WEW19" s="49"/>
      <c r="WFG19" s="49"/>
      <c r="WFQ19" s="49"/>
      <c r="WGA19" s="49"/>
      <c r="WGK19" s="49"/>
      <c r="WGU19" s="49"/>
      <c r="WHE19" s="49"/>
      <c r="WHO19" s="49"/>
      <c r="WHY19" s="49"/>
      <c r="WII19" s="49"/>
      <c r="WIS19" s="49"/>
      <c r="WJC19" s="49"/>
      <c r="WJM19" s="49"/>
      <c r="WJW19" s="49"/>
      <c r="WKG19" s="49"/>
      <c r="WKQ19" s="49"/>
      <c r="WLA19" s="49"/>
      <c r="WLK19" s="49"/>
      <c r="WLU19" s="49"/>
      <c r="WME19" s="49"/>
      <c r="WMO19" s="49"/>
      <c r="WMY19" s="49"/>
      <c r="WNI19" s="49"/>
      <c r="WNS19" s="49"/>
      <c r="WOC19" s="49"/>
      <c r="WOM19" s="49"/>
      <c r="WOW19" s="49"/>
      <c r="WPG19" s="49"/>
      <c r="WPQ19" s="49"/>
      <c r="WQA19" s="49"/>
      <c r="WQK19" s="49"/>
      <c r="WQU19" s="49"/>
      <c r="WRE19" s="49"/>
      <c r="WRO19" s="49"/>
      <c r="WRY19" s="49"/>
      <c r="WSI19" s="49"/>
      <c r="WSS19" s="49"/>
      <c r="WTC19" s="49"/>
      <c r="WTM19" s="49"/>
      <c r="WTW19" s="49"/>
      <c r="WUG19" s="49"/>
      <c r="WUQ19" s="49"/>
      <c r="WVA19" s="49"/>
      <c r="WVK19" s="49"/>
      <c r="WVU19" s="49"/>
      <c r="WWE19" s="49"/>
      <c r="WWO19" s="49"/>
      <c r="WWY19" s="49"/>
      <c r="WXI19" s="49"/>
      <c r="WXS19" s="49"/>
      <c r="WYC19" s="49"/>
      <c r="WYM19" s="49"/>
      <c r="WYW19" s="49"/>
      <c r="WZG19" s="49"/>
      <c r="WZQ19" s="49"/>
      <c r="XAA19" s="49"/>
      <c r="XAK19" s="49"/>
      <c r="XAU19" s="49"/>
      <c r="XBE19" s="49"/>
      <c r="XBO19" s="49"/>
      <c r="XBY19" s="49"/>
      <c r="XCI19" s="49"/>
      <c r="XCS19" s="49"/>
      <c r="XDC19" s="49"/>
      <c r="XDM19" s="49"/>
      <c r="XDW19" s="49"/>
      <c r="XEG19" s="49"/>
      <c r="XEQ19" s="49"/>
      <c r="XFA19" s="49"/>
    </row>
    <row r="20" spans="1:1021 1031:2041 2051:3071 3081:4091 4101:5111 5121:6141 6151:7161 7171:8191 8201:9211 9221:10231 10241:11261 11271:12281 12291:13311 13321:14331 14341:15351 15361:16381" s="59" customFormat="1" x14ac:dyDescent="0.35">
      <c r="A20" s="49" t="s">
        <v>5</v>
      </c>
      <c r="B20" s="59">
        <v>7.8</v>
      </c>
      <c r="C20" s="59">
        <v>6.1</v>
      </c>
      <c r="D20" s="59">
        <v>9.9</v>
      </c>
      <c r="E20" s="59">
        <v>14.4</v>
      </c>
      <c r="F20" s="59">
        <v>12.1</v>
      </c>
      <c r="G20" s="59">
        <v>17</v>
      </c>
      <c r="H20" s="59">
        <v>24</v>
      </c>
      <c r="I20" s="59">
        <v>21.1</v>
      </c>
      <c r="J20" s="59">
        <v>27.1</v>
      </c>
      <c r="K20" s="68">
        <v>24.9</v>
      </c>
      <c r="L20" s="59">
        <v>22.2</v>
      </c>
      <c r="M20" s="59">
        <v>27.8</v>
      </c>
      <c r="N20" s="59">
        <v>23.8</v>
      </c>
      <c r="O20" s="59">
        <v>21</v>
      </c>
      <c r="P20" s="59">
        <v>26.9</v>
      </c>
      <c r="Q20" s="59">
        <v>20.100000000000001</v>
      </c>
      <c r="R20" s="59">
        <v>17.399999999999999</v>
      </c>
      <c r="S20" s="59">
        <v>23.1</v>
      </c>
      <c r="U20" s="63"/>
      <c r="AE20" s="49"/>
      <c r="AO20" s="49"/>
      <c r="AY20" s="49"/>
      <c r="BI20" s="49"/>
      <c r="BS20" s="49"/>
      <c r="CC20" s="49"/>
      <c r="CM20" s="49"/>
      <c r="CW20" s="49"/>
      <c r="DG20" s="49"/>
      <c r="DQ20" s="49"/>
      <c r="EA20" s="49"/>
      <c r="EK20" s="49"/>
      <c r="EU20" s="49"/>
      <c r="FE20" s="49"/>
      <c r="FO20" s="49"/>
      <c r="FY20" s="49"/>
      <c r="GI20" s="49"/>
      <c r="GS20" s="49"/>
      <c r="HC20" s="49"/>
      <c r="HM20" s="49"/>
      <c r="HW20" s="49"/>
      <c r="IG20" s="49"/>
      <c r="IQ20" s="49"/>
      <c r="JA20" s="49"/>
      <c r="JK20" s="49"/>
      <c r="JU20" s="49"/>
      <c r="KE20" s="49"/>
      <c r="KO20" s="49"/>
      <c r="KY20" s="49"/>
      <c r="LI20" s="49"/>
      <c r="LS20" s="49"/>
      <c r="MC20" s="49"/>
      <c r="MM20" s="49"/>
      <c r="MW20" s="49"/>
      <c r="NG20" s="49"/>
      <c r="NQ20" s="49"/>
      <c r="OA20" s="49"/>
      <c r="OK20" s="49"/>
      <c r="OU20" s="49"/>
      <c r="PE20" s="49"/>
      <c r="PO20" s="49"/>
      <c r="PY20" s="49"/>
      <c r="QI20" s="49"/>
      <c r="QS20" s="49"/>
      <c r="RC20" s="49"/>
      <c r="RM20" s="49"/>
      <c r="RW20" s="49"/>
      <c r="SG20" s="49"/>
      <c r="SQ20" s="49"/>
      <c r="TA20" s="49"/>
      <c r="TK20" s="49"/>
      <c r="TU20" s="49"/>
      <c r="UE20" s="49"/>
      <c r="UO20" s="49"/>
      <c r="UY20" s="49"/>
      <c r="VI20" s="49"/>
      <c r="VS20" s="49"/>
      <c r="WC20" s="49"/>
      <c r="WM20" s="49"/>
      <c r="WW20" s="49"/>
      <c r="XG20" s="49"/>
      <c r="XQ20" s="49"/>
      <c r="YA20" s="49"/>
      <c r="YK20" s="49"/>
      <c r="YU20" s="49"/>
      <c r="ZE20" s="49"/>
      <c r="ZO20" s="49"/>
      <c r="ZY20" s="49"/>
      <c r="AAI20" s="49"/>
      <c r="AAS20" s="49"/>
      <c r="ABC20" s="49"/>
      <c r="ABM20" s="49"/>
      <c r="ABW20" s="49"/>
      <c r="ACG20" s="49"/>
      <c r="ACQ20" s="49"/>
      <c r="ADA20" s="49"/>
      <c r="ADK20" s="49"/>
      <c r="ADU20" s="49"/>
      <c r="AEE20" s="49"/>
      <c r="AEO20" s="49"/>
      <c r="AEY20" s="49"/>
      <c r="AFI20" s="49"/>
      <c r="AFS20" s="49"/>
      <c r="AGC20" s="49"/>
      <c r="AGM20" s="49"/>
      <c r="AGW20" s="49"/>
      <c r="AHG20" s="49"/>
      <c r="AHQ20" s="49"/>
      <c r="AIA20" s="49"/>
      <c r="AIK20" s="49"/>
      <c r="AIU20" s="49"/>
      <c r="AJE20" s="49"/>
      <c r="AJO20" s="49"/>
      <c r="AJY20" s="49"/>
      <c r="AKI20" s="49"/>
      <c r="AKS20" s="49"/>
      <c r="ALC20" s="49"/>
      <c r="ALM20" s="49"/>
      <c r="ALW20" s="49"/>
      <c r="AMG20" s="49"/>
      <c r="AMQ20" s="49"/>
      <c r="ANA20" s="49"/>
      <c r="ANK20" s="49"/>
      <c r="ANU20" s="49"/>
      <c r="AOE20" s="49"/>
      <c r="AOO20" s="49"/>
      <c r="AOY20" s="49"/>
      <c r="API20" s="49"/>
      <c r="APS20" s="49"/>
      <c r="AQC20" s="49"/>
      <c r="AQM20" s="49"/>
      <c r="AQW20" s="49"/>
      <c r="ARG20" s="49"/>
      <c r="ARQ20" s="49"/>
      <c r="ASA20" s="49"/>
      <c r="ASK20" s="49"/>
      <c r="ASU20" s="49"/>
      <c r="ATE20" s="49"/>
      <c r="ATO20" s="49"/>
      <c r="ATY20" s="49"/>
      <c r="AUI20" s="49"/>
      <c r="AUS20" s="49"/>
      <c r="AVC20" s="49"/>
      <c r="AVM20" s="49"/>
      <c r="AVW20" s="49"/>
      <c r="AWG20" s="49"/>
      <c r="AWQ20" s="49"/>
      <c r="AXA20" s="49"/>
      <c r="AXK20" s="49"/>
      <c r="AXU20" s="49"/>
      <c r="AYE20" s="49"/>
      <c r="AYO20" s="49"/>
      <c r="AYY20" s="49"/>
      <c r="AZI20" s="49"/>
      <c r="AZS20" s="49"/>
      <c r="BAC20" s="49"/>
      <c r="BAM20" s="49"/>
      <c r="BAW20" s="49"/>
      <c r="BBG20" s="49"/>
      <c r="BBQ20" s="49"/>
      <c r="BCA20" s="49"/>
      <c r="BCK20" s="49"/>
      <c r="BCU20" s="49"/>
      <c r="BDE20" s="49"/>
      <c r="BDO20" s="49"/>
      <c r="BDY20" s="49"/>
      <c r="BEI20" s="49"/>
      <c r="BES20" s="49"/>
      <c r="BFC20" s="49"/>
      <c r="BFM20" s="49"/>
      <c r="BFW20" s="49"/>
      <c r="BGG20" s="49"/>
      <c r="BGQ20" s="49"/>
      <c r="BHA20" s="49"/>
      <c r="BHK20" s="49"/>
      <c r="BHU20" s="49"/>
      <c r="BIE20" s="49"/>
      <c r="BIO20" s="49"/>
      <c r="BIY20" s="49"/>
      <c r="BJI20" s="49"/>
      <c r="BJS20" s="49"/>
      <c r="BKC20" s="49"/>
      <c r="BKM20" s="49"/>
      <c r="BKW20" s="49"/>
      <c r="BLG20" s="49"/>
      <c r="BLQ20" s="49"/>
      <c r="BMA20" s="49"/>
      <c r="BMK20" s="49"/>
      <c r="BMU20" s="49"/>
      <c r="BNE20" s="49"/>
      <c r="BNO20" s="49"/>
      <c r="BNY20" s="49"/>
      <c r="BOI20" s="49"/>
      <c r="BOS20" s="49"/>
      <c r="BPC20" s="49"/>
      <c r="BPM20" s="49"/>
      <c r="BPW20" s="49"/>
      <c r="BQG20" s="49"/>
      <c r="BQQ20" s="49"/>
      <c r="BRA20" s="49"/>
      <c r="BRK20" s="49"/>
      <c r="BRU20" s="49"/>
      <c r="BSE20" s="49"/>
      <c r="BSO20" s="49"/>
      <c r="BSY20" s="49"/>
      <c r="BTI20" s="49"/>
      <c r="BTS20" s="49"/>
      <c r="BUC20" s="49"/>
      <c r="BUM20" s="49"/>
      <c r="BUW20" s="49"/>
      <c r="BVG20" s="49"/>
      <c r="BVQ20" s="49"/>
      <c r="BWA20" s="49"/>
      <c r="BWK20" s="49"/>
      <c r="BWU20" s="49"/>
      <c r="BXE20" s="49"/>
      <c r="BXO20" s="49"/>
      <c r="BXY20" s="49"/>
      <c r="BYI20" s="49"/>
      <c r="BYS20" s="49"/>
      <c r="BZC20" s="49"/>
      <c r="BZM20" s="49"/>
      <c r="BZW20" s="49"/>
      <c r="CAG20" s="49"/>
      <c r="CAQ20" s="49"/>
      <c r="CBA20" s="49"/>
      <c r="CBK20" s="49"/>
      <c r="CBU20" s="49"/>
      <c r="CCE20" s="49"/>
      <c r="CCO20" s="49"/>
      <c r="CCY20" s="49"/>
      <c r="CDI20" s="49"/>
      <c r="CDS20" s="49"/>
      <c r="CEC20" s="49"/>
      <c r="CEM20" s="49"/>
      <c r="CEW20" s="49"/>
      <c r="CFG20" s="49"/>
      <c r="CFQ20" s="49"/>
      <c r="CGA20" s="49"/>
      <c r="CGK20" s="49"/>
      <c r="CGU20" s="49"/>
      <c r="CHE20" s="49"/>
      <c r="CHO20" s="49"/>
      <c r="CHY20" s="49"/>
      <c r="CII20" s="49"/>
      <c r="CIS20" s="49"/>
      <c r="CJC20" s="49"/>
      <c r="CJM20" s="49"/>
      <c r="CJW20" s="49"/>
      <c r="CKG20" s="49"/>
      <c r="CKQ20" s="49"/>
      <c r="CLA20" s="49"/>
      <c r="CLK20" s="49"/>
      <c r="CLU20" s="49"/>
      <c r="CME20" s="49"/>
      <c r="CMO20" s="49"/>
      <c r="CMY20" s="49"/>
      <c r="CNI20" s="49"/>
      <c r="CNS20" s="49"/>
      <c r="COC20" s="49"/>
      <c r="COM20" s="49"/>
      <c r="COW20" s="49"/>
      <c r="CPG20" s="49"/>
      <c r="CPQ20" s="49"/>
      <c r="CQA20" s="49"/>
      <c r="CQK20" s="49"/>
      <c r="CQU20" s="49"/>
      <c r="CRE20" s="49"/>
      <c r="CRO20" s="49"/>
      <c r="CRY20" s="49"/>
      <c r="CSI20" s="49"/>
      <c r="CSS20" s="49"/>
      <c r="CTC20" s="49"/>
      <c r="CTM20" s="49"/>
      <c r="CTW20" s="49"/>
      <c r="CUG20" s="49"/>
      <c r="CUQ20" s="49"/>
      <c r="CVA20" s="49"/>
      <c r="CVK20" s="49"/>
      <c r="CVU20" s="49"/>
      <c r="CWE20" s="49"/>
      <c r="CWO20" s="49"/>
      <c r="CWY20" s="49"/>
      <c r="CXI20" s="49"/>
      <c r="CXS20" s="49"/>
      <c r="CYC20" s="49"/>
      <c r="CYM20" s="49"/>
      <c r="CYW20" s="49"/>
      <c r="CZG20" s="49"/>
      <c r="CZQ20" s="49"/>
      <c r="DAA20" s="49"/>
      <c r="DAK20" s="49"/>
      <c r="DAU20" s="49"/>
      <c r="DBE20" s="49"/>
      <c r="DBO20" s="49"/>
      <c r="DBY20" s="49"/>
      <c r="DCI20" s="49"/>
      <c r="DCS20" s="49"/>
      <c r="DDC20" s="49"/>
      <c r="DDM20" s="49"/>
      <c r="DDW20" s="49"/>
      <c r="DEG20" s="49"/>
      <c r="DEQ20" s="49"/>
      <c r="DFA20" s="49"/>
      <c r="DFK20" s="49"/>
      <c r="DFU20" s="49"/>
      <c r="DGE20" s="49"/>
      <c r="DGO20" s="49"/>
      <c r="DGY20" s="49"/>
      <c r="DHI20" s="49"/>
      <c r="DHS20" s="49"/>
      <c r="DIC20" s="49"/>
      <c r="DIM20" s="49"/>
      <c r="DIW20" s="49"/>
      <c r="DJG20" s="49"/>
      <c r="DJQ20" s="49"/>
      <c r="DKA20" s="49"/>
      <c r="DKK20" s="49"/>
      <c r="DKU20" s="49"/>
      <c r="DLE20" s="49"/>
      <c r="DLO20" s="49"/>
      <c r="DLY20" s="49"/>
      <c r="DMI20" s="49"/>
      <c r="DMS20" s="49"/>
      <c r="DNC20" s="49"/>
      <c r="DNM20" s="49"/>
      <c r="DNW20" s="49"/>
      <c r="DOG20" s="49"/>
      <c r="DOQ20" s="49"/>
      <c r="DPA20" s="49"/>
      <c r="DPK20" s="49"/>
      <c r="DPU20" s="49"/>
      <c r="DQE20" s="49"/>
      <c r="DQO20" s="49"/>
      <c r="DQY20" s="49"/>
      <c r="DRI20" s="49"/>
      <c r="DRS20" s="49"/>
      <c r="DSC20" s="49"/>
      <c r="DSM20" s="49"/>
      <c r="DSW20" s="49"/>
      <c r="DTG20" s="49"/>
      <c r="DTQ20" s="49"/>
      <c r="DUA20" s="49"/>
      <c r="DUK20" s="49"/>
      <c r="DUU20" s="49"/>
      <c r="DVE20" s="49"/>
      <c r="DVO20" s="49"/>
      <c r="DVY20" s="49"/>
      <c r="DWI20" s="49"/>
      <c r="DWS20" s="49"/>
      <c r="DXC20" s="49"/>
      <c r="DXM20" s="49"/>
      <c r="DXW20" s="49"/>
      <c r="DYG20" s="49"/>
      <c r="DYQ20" s="49"/>
      <c r="DZA20" s="49"/>
      <c r="DZK20" s="49"/>
      <c r="DZU20" s="49"/>
      <c r="EAE20" s="49"/>
      <c r="EAO20" s="49"/>
      <c r="EAY20" s="49"/>
      <c r="EBI20" s="49"/>
      <c r="EBS20" s="49"/>
      <c r="ECC20" s="49"/>
      <c r="ECM20" s="49"/>
      <c r="ECW20" s="49"/>
      <c r="EDG20" s="49"/>
      <c r="EDQ20" s="49"/>
      <c r="EEA20" s="49"/>
      <c r="EEK20" s="49"/>
      <c r="EEU20" s="49"/>
      <c r="EFE20" s="49"/>
      <c r="EFO20" s="49"/>
      <c r="EFY20" s="49"/>
      <c r="EGI20" s="49"/>
      <c r="EGS20" s="49"/>
      <c r="EHC20" s="49"/>
      <c r="EHM20" s="49"/>
      <c r="EHW20" s="49"/>
      <c r="EIG20" s="49"/>
      <c r="EIQ20" s="49"/>
      <c r="EJA20" s="49"/>
      <c r="EJK20" s="49"/>
      <c r="EJU20" s="49"/>
      <c r="EKE20" s="49"/>
      <c r="EKO20" s="49"/>
      <c r="EKY20" s="49"/>
      <c r="ELI20" s="49"/>
      <c r="ELS20" s="49"/>
      <c r="EMC20" s="49"/>
      <c r="EMM20" s="49"/>
      <c r="EMW20" s="49"/>
      <c r="ENG20" s="49"/>
      <c r="ENQ20" s="49"/>
      <c r="EOA20" s="49"/>
      <c r="EOK20" s="49"/>
      <c r="EOU20" s="49"/>
      <c r="EPE20" s="49"/>
      <c r="EPO20" s="49"/>
      <c r="EPY20" s="49"/>
      <c r="EQI20" s="49"/>
      <c r="EQS20" s="49"/>
      <c r="ERC20" s="49"/>
      <c r="ERM20" s="49"/>
      <c r="ERW20" s="49"/>
      <c r="ESG20" s="49"/>
      <c r="ESQ20" s="49"/>
      <c r="ETA20" s="49"/>
      <c r="ETK20" s="49"/>
      <c r="ETU20" s="49"/>
      <c r="EUE20" s="49"/>
      <c r="EUO20" s="49"/>
      <c r="EUY20" s="49"/>
      <c r="EVI20" s="49"/>
      <c r="EVS20" s="49"/>
      <c r="EWC20" s="49"/>
      <c r="EWM20" s="49"/>
      <c r="EWW20" s="49"/>
      <c r="EXG20" s="49"/>
      <c r="EXQ20" s="49"/>
      <c r="EYA20" s="49"/>
      <c r="EYK20" s="49"/>
      <c r="EYU20" s="49"/>
      <c r="EZE20" s="49"/>
      <c r="EZO20" s="49"/>
      <c r="EZY20" s="49"/>
      <c r="FAI20" s="49"/>
      <c r="FAS20" s="49"/>
      <c r="FBC20" s="49"/>
      <c r="FBM20" s="49"/>
      <c r="FBW20" s="49"/>
      <c r="FCG20" s="49"/>
      <c r="FCQ20" s="49"/>
      <c r="FDA20" s="49"/>
      <c r="FDK20" s="49"/>
      <c r="FDU20" s="49"/>
      <c r="FEE20" s="49"/>
      <c r="FEO20" s="49"/>
      <c r="FEY20" s="49"/>
      <c r="FFI20" s="49"/>
      <c r="FFS20" s="49"/>
      <c r="FGC20" s="49"/>
      <c r="FGM20" s="49"/>
      <c r="FGW20" s="49"/>
      <c r="FHG20" s="49"/>
      <c r="FHQ20" s="49"/>
      <c r="FIA20" s="49"/>
      <c r="FIK20" s="49"/>
      <c r="FIU20" s="49"/>
      <c r="FJE20" s="49"/>
      <c r="FJO20" s="49"/>
      <c r="FJY20" s="49"/>
      <c r="FKI20" s="49"/>
      <c r="FKS20" s="49"/>
      <c r="FLC20" s="49"/>
      <c r="FLM20" s="49"/>
      <c r="FLW20" s="49"/>
      <c r="FMG20" s="49"/>
      <c r="FMQ20" s="49"/>
      <c r="FNA20" s="49"/>
      <c r="FNK20" s="49"/>
      <c r="FNU20" s="49"/>
      <c r="FOE20" s="49"/>
      <c r="FOO20" s="49"/>
      <c r="FOY20" s="49"/>
      <c r="FPI20" s="49"/>
      <c r="FPS20" s="49"/>
      <c r="FQC20" s="49"/>
      <c r="FQM20" s="49"/>
      <c r="FQW20" s="49"/>
      <c r="FRG20" s="49"/>
      <c r="FRQ20" s="49"/>
      <c r="FSA20" s="49"/>
      <c r="FSK20" s="49"/>
      <c r="FSU20" s="49"/>
      <c r="FTE20" s="49"/>
      <c r="FTO20" s="49"/>
      <c r="FTY20" s="49"/>
      <c r="FUI20" s="49"/>
      <c r="FUS20" s="49"/>
      <c r="FVC20" s="49"/>
      <c r="FVM20" s="49"/>
      <c r="FVW20" s="49"/>
      <c r="FWG20" s="49"/>
      <c r="FWQ20" s="49"/>
      <c r="FXA20" s="49"/>
      <c r="FXK20" s="49"/>
      <c r="FXU20" s="49"/>
      <c r="FYE20" s="49"/>
      <c r="FYO20" s="49"/>
      <c r="FYY20" s="49"/>
      <c r="FZI20" s="49"/>
      <c r="FZS20" s="49"/>
      <c r="GAC20" s="49"/>
      <c r="GAM20" s="49"/>
      <c r="GAW20" s="49"/>
      <c r="GBG20" s="49"/>
      <c r="GBQ20" s="49"/>
      <c r="GCA20" s="49"/>
      <c r="GCK20" s="49"/>
      <c r="GCU20" s="49"/>
      <c r="GDE20" s="49"/>
      <c r="GDO20" s="49"/>
      <c r="GDY20" s="49"/>
      <c r="GEI20" s="49"/>
      <c r="GES20" s="49"/>
      <c r="GFC20" s="49"/>
      <c r="GFM20" s="49"/>
      <c r="GFW20" s="49"/>
      <c r="GGG20" s="49"/>
      <c r="GGQ20" s="49"/>
      <c r="GHA20" s="49"/>
      <c r="GHK20" s="49"/>
      <c r="GHU20" s="49"/>
      <c r="GIE20" s="49"/>
      <c r="GIO20" s="49"/>
      <c r="GIY20" s="49"/>
      <c r="GJI20" s="49"/>
      <c r="GJS20" s="49"/>
      <c r="GKC20" s="49"/>
      <c r="GKM20" s="49"/>
      <c r="GKW20" s="49"/>
      <c r="GLG20" s="49"/>
      <c r="GLQ20" s="49"/>
      <c r="GMA20" s="49"/>
      <c r="GMK20" s="49"/>
      <c r="GMU20" s="49"/>
      <c r="GNE20" s="49"/>
      <c r="GNO20" s="49"/>
      <c r="GNY20" s="49"/>
      <c r="GOI20" s="49"/>
      <c r="GOS20" s="49"/>
      <c r="GPC20" s="49"/>
      <c r="GPM20" s="49"/>
      <c r="GPW20" s="49"/>
      <c r="GQG20" s="49"/>
      <c r="GQQ20" s="49"/>
      <c r="GRA20" s="49"/>
      <c r="GRK20" s="49"/>
      <c r="GRU20" s="49"/>
      <c r="GSE20" s="49"/>
      <c r="GSO20" s="49"/>
      <c r="GSY20" s="49"/>
      <c r="GTI20" s="49"/>
      <c r="GTS20" s="49"/>
      <c r="GUC20" s="49"/>
      <c r="GUM20" s="49"/>
      <c r="GUW20" s="49"/>
      <c r="GVG20" s="49"/>
      <c r="GVQ20" s="49"/>
      <c r="GWA20" s="49"/>
      <c r="GWK20" s="49"/>
      <c r="GWU20" s="49"/>
      <c r="GXE20" s="49"/>
      <c r="GXO20" s="49"/>
      <c r="GXY20" s="49"/>
      <c r="GYI20" s="49"/>
      <c r="GYS20" s="49"/>
      <c r="GZC20" s="49"/>
      <c r="GZM20" s="49"/>
      <c r="GZW20" s="49"/>
      <c r="HAG20" s="49"/>
      <c r="HAQ20" s="49"/>
      <c r="HBA20" s="49"/>
      <c r="HBK20" s="49"/>
      <c r="HBU20" s="49"/>
      <c r="HCE20" s="49"/>
      <c r="HCO20" s="49"/>
      <c r="HCY20" s="49"/>
      <c r="HDI20" s="49"/>
      <c r="HDS20" s="49"/>
      <c r="HEC20" s="49"/>
      <c r="HEM20" s="49"/>
      <c r="HEW20" s="49"/>
      <c r="HFG20" s="49"/>
      <c r="HFQ20" s="49"/>
      <c r="HGA20" s="49"/>
      <c r="HGK20" s="49"/>
      <c r="HGU20" s="49"/>
      <c r="HHE20" s="49"/>
      <c r="HHO20" s="49"/>
      <c r="HHY20" s="49"/>
      <c r="HII20" s="49"/>
      <c r="HIS20" s="49"/>
      <c r="HJC20" s="49"/>
      <c r="HJM20" s="49"/>
      <c r="HJW20" s="49"/>
      <c r="HKG20" s="49"/>
      <c r="HKQ20" s="49"/>
      <c r="HLA20" s="49"/>
      <c r="HLK20" s="49"/>
      <c r="HLU20" s="49"/>
      <c r="HME20" s="49"/>
      <c r="HMO20" s="49"/>
      <c r="HMY20" s="49"/>
      <c r="HNI20" s="49"/>
      <c r="HNS20" s="49"/>
      <c r="HOC20" s="49"/>
      <c r="HOM20" s="49"/>
      <c r="HOW20" s="49"/>
      <c r="HPG20" s="49"/>
      <c r="HPQ20" s="49"/>
      <c r="HQA20" s="49"/>
      <c r="HQK20" s="49"/>
      <c r="HQU20" s="49"/>
      <c r="HRE20" s="49"/>
      <c r="HRO20" s="49"/>
      <c r="HRY20" s="49"/>
      <c r="HSI20" s="49"/>
      <c r="HSS20" s="49"/>
      <c r="HTC20" s="49"/>
      <c r="HTM20" s="49"/>
      <c r="HTW20" s="49"/>
      <c r="HUG20" s="49"/>
      <c r="HUQ20" s="49"/>
      <c r="HVA20" s="49"/>
      <c r="HVK20" s="49"/>
      <c r="HVU20" s="49"/>
      <c r="HWE20" s="49"/>
      <c r="HWO20" s="49"/>
      <c r="HWY20" s="49"/>
      <c r="HXI20" s="49"/>
      <c r="HXS20" s="49"/>
      <c r="HYC20" s="49"/>
      <c r="HYM20" s="49"/>
      <c r="HYW20" s="49"/>
      <c r="HZG20" s="49"/>
      <c r="HZQ20" s="49"/>
      <c r="IAA20" s="49"/>
      <c r="IAK20" s="49"/>
      <c r="IAU20" s="49"/>
      <c r="IBE20" s="49"/>
      <c r="IBO20" s="49"/>
      <c r="IBY20" s="49"/>
      <c r="ICI20" s="49"/>
      <c r="ICS20" s="49"/>
      <c r="IDC20" s="49"/>
      <c r="IDM20" s="49"/>
      <c r="IDW20" s="49"/>
      <c r="IEG20" s="49"/>
      <c r="IEQ20" s="49"/>
      <c r="IFA20" s="49"/>
      <c r="IFK20" s="49"/>
      <c r="IFU20" s="49"/>
      <c r="IGE20" s="49"/>
      <c r="IGO20" s="49"/>
      <c r="IGY20" s="49"/>
      <c r="IHI20" s="49"/>
      <c r="IHS20" s="49"/>
      <c r="IIC20" s="49"/>
      <c r="IIM20" s="49"/>
      <c r="IIW20" s="49"/>
      <c r="IJG20" s="49"/>
      <c r="IJQ20" s="49"/>
      <c r="IKA20" s="49"/>
      <c r="IKK20" s="49"/>
      <c r="IKU20" s="49"/>
      <c r="ILE20" s="49"/>
      <c r="ILO20" s="49"/>
      <c r="ILY20" s="49"/>
      <c r="IMI20" s="49"/>
      <c r="IMS20" s="49"/>
      <c r="INC20" s="49"/>
      <c r="INM20" s="49"/>
      <c r="INW20" s="49"/>
      <c r="IOG20" s="49"/>
      <c r="IOQ20" s="49"/>
      <c r="IPA20" s="49"/>
      <c r="IPK20" s="49"/>
      <c r="IPU20" s="49"/>
      <c r="IQE20" s="49"/>
      <c r="IQO20" s="49"/>
      <c r="IQY20" s="49"/>
      <c r="IRI20" s="49"/>
      <c r="IRS20" s="49"/>
      <c r="ISC20" s="49"/>
      <c r="ISM20" s="49"/>
      <c r="ISW20" s="49"/>
      <c r="ITG20" s="49"/>
      <c r="ITQ20" s="49"/>
      <c r="IUA20" s="49"/>
      <c r="IUK20" s="49"/>
      <c r="IUU20" s="49"/>
      <c r="IVE20" s="49"/>
      <c r="IVO20" s="49"/>
      <c r="IVY20" s="49"/>
      <c r="IWI20" s="49"/>
      <c r="IWS20" s="49"/>
      <c r="IXC20" s="49"/>
      <c r="IXM20" s="49"/>
      <c r="IXW20" s="49"/>
      <c r="IYG20" s="49"/>
      <c r="IYQ20" s="49"/>
      <c r="IZA20" s="49"/>
      <c r="IZK20" s="49"/>
      <c r="IZU20" s="49"/>
      <c r="JAE20" s="49"/>
      <c r="JAO20" s="49"/>
      <c r="JAY20" s="49"/>
      <c r="JBI20" s="49"/>
      <c r="JBS20" s="49"/>
      <c r="JCC20" s="49"/>
      <c r="JCM20" s="49"/>
      <c r="JCW20" s="49"/>
      <c r="JDG20" s="49"/>
      <c r="JDQ20" s="49"/>
      <c r="JEA20" s="49"/>
      <c r="JEK20" s="49"/>
      <c r="JEU20" s="49"/>
      <c r="JFE20" s="49"/>
      <c r="JFO20" s="49"/>
      <c r="JFY20" s="49"/>
      <c r="JGI20" s="49"/>
      <c r="JGS20" s="49"/>
      <c r="JHC20" s="49"/>
      <c r="JHM20" s="49"/>
      <c r="JHW20" s="49"/>
      <c r="JIG20" s="49"/>
      <c r="JIQ20" s="49"/>
      <c r="JJA20" s="49"/>
      <c r="JJK20" s="49"/>
      <c r="JJU20" s="49"/>
      <c r="JKE20" s="49"/>
      <c r="JKO20" s="49"/>
      <c r="JKY20" s="49"/>
      <c r="JLI20" s="49"/>
      <c r="JLS20" s="49"/>
      <c r="JMC20" s="49"/>
      <c r="JMM20" s="49"/>
      <c r="JMW20" s="49"/>
      <c r="JNG20" s="49"/>
      <c r="JNQ20" s="49"/>
      <c r="JOA20" s="49"/>
      <c r="JOK20" s="49"/>
      <c r="JOU20" s="49"/>
      <c r="JPE20" s="49"/>
      <c r="JPO20" s="49"/>
      <c r="JPY20" s="49"/>
      <c r="JQI20" s="49"/>
      <c r="JQS20" s="49"/>
      <c r="JRC20" s="49"/>
      <c r="JRM20" s="49"/>
      <c r="JRW20" s="49"/>
      <c r="JSG20" s="49"/>
      <c r="JSQ20" s="49"/>
      <c r="JTA20" s="49"/>
      <c r="JTK20" s="49"/>
      <c r="JTU20" s="49"/>
      <c r="JUE20" s="49"/>
      <c r="JUO20" s="49"/>
      <c r="JUY20" s="49"/>
      <c r="JVI20" s="49"/>
      <c r="JVS20" s="49"/>
      <c r="JWC20" s="49"/>
      <c r="JWM20" s="49"/>
      <c r="JWW20" s="49"/>
      <c r="JXG20" s="49"/>
      <c r="JXQ20" s="49"/>
      <c r="JYA20" s="49"/>
      <c r="JYK20" s="49"/>
      <c r="JYU20" s="49"/>
      <c r="JZE20" s="49"/>
      <c r="JZO20" s="49"/>
      <c r="JZY20" s="49"/>
      <c r="KAI20" s="49"/>
      <c r="KAS20" s="49"/>
      <c r="KBC20" s="49"/>
      <c r="KBM20" s="49"/>
      <c r="KBW20" s="49"/>
      <c r="KCG20" s="49"/>
      <c r="KCQ20" s="49"/>
      <c r="KDA20" s="49"/>
      <c r="KDK20" s="49"/>
      <c r="KDU20" s="49"/>
      <c r="KEE20" s="49"/>
      <c r="KEO20" s="49"/>
      <c r="KEY20" s="49"/>
      <c r="KFI20" s="49"/>
      <c r="KFS20" s="49"/>
      <c r="KGC20" s="49"/>
      <c r="KGM20" s="49"/>
      <c r="KGW20" s="49"/>
      <c r="KHG20" s="49"/>
      <c r="KHQ20" s="49"/>
      <c r="KIA20" s="49"/>
      <c r="KIK20" s="49"/>
      <c r="KIU20" s="49"/>
      <c r="KJE20" s="49"/>
      <c r="KJO20" s="49"/>
      <c r="KJY20" s="49"/>
      <c r="KKI20" s="49"/>
      <c r="KKS20" s="49"/>
      <c r="KLC20" s="49"/>
      <c r="KLM20" s="49"/>
      <c r="KLW20" s="49"/>
      <c r="KMG20" s="49"/>
      <c r="KMQ20" s="49"/>
      <c r="KNA20" s="49"/>
      <c r="KNK20" s="49"/>
      <c r="KNU20" s="49"/>
      <c r="KOE20" s="49"/>
      <c r="KOO20" s="49"/>
      <c r="KOY20" s="49"/>
      <c r="KPI20" s="49"/>
      <c r="KPS20" s="49"/>
      <c r="KQC20" s="49"/>
      <c r="KQM20" s="49"/>
      <c r="KQW20" s="49"/>
      <c r="KRG20" s="49"/>
      <c r="KRQ20" s="49"/>
      <c r="KSA20" s="49"/>
      <c r="KSK20" s="49"/>
      <c r="KSU20" s="49"/>
      <c r="KTE20" s="49"/>
      <c r="KTO20" s="49"/>
      <c r="KTY20" s="49"/>
      <c r="KUI20" s="49"/>
      <c r="KUS20" s="49"/>
      <c r="KVC20" s="49"/>
      <c r="KVM20" s="49"/>
      <c r="KVW20" s="49"/>
      <c r="KWG20" s="49"/>
      <c r="KWQ20" s="49"/>
      <c r="KXA20" s="49"/>
      <c r="KXK20" s="49"/>
      <c r="KXU20" s="49"/>
      <c r="KYE20" s="49"/>
      <c r="KYO20" s="49"/>
      <c r="KYY20" s="49"/>
      <c r="KZI20" s="49"/>
      <c r="KZS20" s="49"/>
      <c r="LAC20" s="49"/>
      <c r="LAM20" s="49"/>
      <c r="LAW20" s="49"/>
      <c r="LBG20" s="49"/>
      <c r="LBQ20" s="49"/>
      <c r="LCA20" s="49"/>
      <c r="LCK20" s="49"/>
      <c r="LCU20" s="49"/>
      <c r="LDE20" s="49"/>
      <c r="LDO20" s="49"/>
      <c r="LDY20" s="49"/>
      <c r="LEI20" s="49"/>
      <c r="LES20" s="49"/>
      <c r="LFC20" s="49"/>
      <c r="LFM20" s="49"/>
      <c r="LFW20" s="49"/>
      <c r="LGG20" s="49"/>
      <c r="LGQ20" s="49"/>
      <c r="LHA20" s="49"/>
      <c r="LHK20" s="49"/>
      <c r="LHU20" s="49"/>
      <c r="LIE20" s="49"/>
      <c r="LIO20" s="49"/>
      <c r="LIY20" s="49"/>
      <c r="LJI20" s="49"/>
      <c r="LJS20" s="49"/>
      <c r="LKC20" s="49"/>
      <c r="LKM20" s="49"/>
      <c r="LKW20" s="49"/>
      <c r="LLG20" s="49"/>
      <c r="LLQ20" s="49"/>
      <c r="LMA20" s="49"/>
      <c r="LMK20" s="49"/>
      <c r="LMU20" s="49"/>
      <c r="LNE20" s="49"/>
      <c r="LNO20" s="49"/>
      <c r="LNY20" s="49"/>
      <c r="LOI20" s="49"/>
      <c r="LOS20" s="49"/>
      <c r="LPC20" s="49"/>
      <c r="LPM20" s="49"/>
      <c r="LPW20" s="49"/>
      <c r="LQG20" s="49"/>
      <c r="LQQ20" s="49"/>
      <c r="LRA20" s="49"/>
      <c r="LRK20" s="49"/>
      <c r="LRU20" s="49"/>
      <c r="LSE20" s="49"/>
      <c r="LSO20" s="49"/>
      <c r="LSY20" s="49"/>
      <c r="LTI20" s="49"/>
      <c r="LTS20" s="49"/>
      <c r="LUC20" s="49"/>
      <c r="LUM20" s="49"/>
      <c r="LUW20" s="49"/>
      <c r="LVG20" s="49"/>
      <c r="LVQ20" s="49"/>
      <c r="LWA20" s="49"/>
      <c r="LWK20" s="49"/>
      <c r="LWU20" s="49"/>
      <c r="LXE20" s="49"/>
      <c r="LXO20" s="49"/>
      <c r="LXY20" s="49"/>
      <c r="LYI20" s="49"/>
      <c r="LYS20" s="49"/>
      <c r="LZC20" s="49"/>
      <c r="LZM20" s="49"/>
      <c r="LZW20" s="49"/>
      <c r="MAG20" s="49"/>
      <c r="MAQ20" s="49"/>
      <c r="MBA20" s="49"/>
      <c r="MBK20" s="49"/>
      <c r="MBU20" s="49"/>
      <c r="MCE20" s="49"/>
      <c r="MCO20" s="49"/>
      <c r="MCY20" s="49"/>
      <c r="MDI20" s="49"/>
      <c r="MDS20" s="49"/>
      <c r="MEC20" s="49"/>
      <c r="MEM20" s="49"/>
      <c r="MEW20" s="49"/>
      <c r="MFG20" s="49"/>
      <c r="MFQ20" s="49"/>
      <c r="MGA20" s="49"/>
      <c r="MGK20" s="49"/>
      <c r="MGU20" s="49"/>
      <c r="MHE20" s="49"/>
      <c r="MHO20" s="49"/>
      <c r="MHY20" s="49"/>
      <c r="MII20" s="49"/>
      <c r="MIS20" s="49"/>
      <c r="MJC20" s="49"/>
      <c r="MJM20" s="49"/>
      <c r="MJW20" s="49"/>
      <c r="MKG20" s="49"/>
      <c r="MKQ20" s="49"/>
      <c r="MLA20" s="49"/>
      <c r="MLK20" s="49"/>
      <c r="MLU20" s="49"/>
      <c r="MME20" s="49"/>
      <c r="MMO20" s="49"/>
      <c r="MMY20" s="49"/>
      <c r="MNI20" s="49"/>
      <c r="MNS20" s="49"/>
      <c r="MOC20" s="49"/>
      <c r="MOM20" s="49"/>
      <c r="MOW20" s="49"/>
      <c r="MPG20" s="49"/>
      <c r="MPQ20" s="49"/>
      <c r="MQA20" s="49"/>
      <c r="MQK20" s="49"/>
      <c r="MQU20" s="49"/>
      <c r="MRE20" s="49"/>
      <c r="MRO20" s="49"/>
      <c r="MRY20" s="49"/>
      <c r="MSI20" s="49"/>
      <c r="MSS20" s="49"/>
      <c r="MTC20" s="49"/>
      <c r="MTM20" s="49"/>
      <c r="MTW20" s="49"/>
      <c r="MUG20" s="49"/>
      <c r="MUQ20" s="49"/>
      <c r="MVA20" s="49"/>
      <c r="MVK20" s="49"/>
      <c r="MVU20" s="49"/>
      <c r="MWE20" s="49"/>
      <c r="MWO20" s="49"/>
      <c r="MWY20" s="49"/>
      <c r="MXI20" s="49"/>
      <c r="MXS20" s="49"/>
      <c r="MYC20" s="49"/>
      <c r="MYM20" s="49"/>
      <c r="MYW20" s="49"/>
      <c r="MZG20" s="49"/>
      <c r="MZQ20" s="49"/>
      <c r="NAA20" s="49"/>
      <c r="NAK20" s="49"/>
      <c r="NAU20" s="49"/>
      <c r="NBE20" s="49"/>
      <c r="NBO20" s="49"/>
      <c r="NBY20" s="49"/>
      <c r="NCI20" s="49"/>
      <c r="NCS20" s="49"/>
      <c r="NDC20" s="49"/>
      <c r="NDM20" s="49"/>
      <c r="NDW20" s="49"/>
      <c r="NEG20" s="49"/>
      <c r="NEQ20" s="49"/>
      <c r="NFA20" s="49"/>
      <c r="NFK20" s="49"/>
      <c r="NFU20" s="49"/>
      <c r="NGE20" s="49"/>
      <c r="NGO20" s="49"/>
      <c r="NGY20" s="49"/>
      <c r="NHI20" s="49"/>
      <c r="NHS20" s="49"/>
      <c r="NIC20" s="49"/>
      <c r="NIM20" s="49"/>
      <c r="NIW20" s="49"/>
      <c r="NJG20" s="49"/>
      <c r="NJQ20" s="49"/>
      <c r="NKA20" s="49"/>
      <c r="NKK20" s="49"/>
      <c r="NKU20" s="49"/>
      <c r="NLE20" s="49"/>
      <c r="NLO20" s="49"/>
      <c r="NLY20" s="49"/>
      <c r="NMI20" s="49"/>
      <c r="NMS20" s="49"/>
      <c r="NNC20" s="49"/>
      <c r="NNM20" s="49"/>
      <c r="NNW20" s="49"/>
      <c r="NOG20" s="49"/>
      <c r="NOQ20" s="49"/>
      <c r="NPA20" s="49"/>
      <c r="NPK20" s="49"/>
      <c r="NPU20" s="49"/>
      <c r="NQE20" s="49"/>
      <c r="NQO20" s="49"/>
      <c r="NQY20" s="49"/>
      <c r="NRI20" s="49"/>
      <c r="NRS20" s="49"/>
      <c r="NSC20" s="49"/>
      <c r="NSM20" s="49"/>
      <c r="NSW20" s="49"/>
      <c r="NTG20" s="49"/>
      <c r="NTQ20" s="49"/>
      <c r="NUA20" s="49"/>
      <c r="NUK20" s="49"/>
      <c r="NUU20" s="49"/>
      <c r="NVE20" s="49"/>
      <c r="NVO20" s="49"/>
      <c r="NVY20" s="49"/>
      <c r="NWI20" s="49"/>
      <c r="NWS20" s="49"/>
      <c r="NXC20" s="49"/>
      <c r="NXM20" s="49"/>
      <c r="NXW20" s="49"/>
      <c r="NYG20" s="49"/>
      <c r="NYQ20" s="49"/>
      <c r="NZA20" s="49"/>
      <c r="NZK20" s="49"/>
      <c r="NZU20" s="49"/>
      <c r="OAE20" s="49"/>
      <c r="OAO20" s="49"/>
      <c r="OAY20" s="49"/>
      <c r="OBI20" s="49"/>
      <c r="OBS20" s="49"/>
      <c r="OCC20" s="49"/>
      <c r="OCM20" s="49"/>
      <c r="OCW20" s="49"/>
      <c r="ODG20" s="49"/>
      <c r="ODQ20" s="49"/>
      <c r="OEA20" s="49"/>
      <c r="OEK20" s="49"/>
      <c r="OEU20" s="49"/>
      <c r="OFE20" s="49"/>
      <c r="OFO20" s="49"/>
      <c r="OFY20" s="49"/>
      <c r="OGI20" s="49"/>
      <c r="OGS20" s="49"/>
      <c r="OHC20" s="49"/>
      <c r="OHM20" s="49"/>
      <c r="OHW20" s="49"/>
      <c r="OIG20" s="49"/>
      <c r="OIQ20" s="49"/>
      <c r="OJA20" s="49"/>
      <c r="OJK20" s="49"/>
      <c r="OJU20" s="49"/>
      <c r="OKE20" s="49"/>
      <c r="OKO20" s="49"/>
      <c r="OKY20" s="49"/>
      <c r="OLI20" s="49"/>
      <c r="OLS20" s="49"/>
      <c r="OMC20" s="49"/>
      <c r="OMM20" s="49"/>
      <c r="OMW20" s="49"/>
      <c r="ONG20" s="49"/>
      <c r="ONQ20" s="49"/>
      <c r="OOA20" s="49"/>
      <c r="OOK20" s="49"/>
      <c r="OOU20" s="49"/>
      <c r="OPE20" s="49"/>
      <c r="OPO20" s="49"/>
      <c r="OPY20" s="49"/>
      <c r="OQI20" s="49"/>
      <c r="OQS20" s="49"/>
      <c r="ORC20" s="49"/>
      <c r="ORM20" s="49"/>
      <c r="ORW20" s="49"/>
      <c r="OSG20" s="49"/>
      <c r="OSQ20" s="49"/>
      <c r="OTA20" s="49"/>
      <c r="OTK20" s="49"/>
      <c r="OTU20" s="49"/>
      <c r="OUE20" s="49"/>
      <c r="OUO20" s="49"/>
      <c r="OUY20" s="49"/>
      <c r="OVI20" s="49"/>
      <c r="OVS20" s="49"/>
      <c r="OWC20" s="49"/>
      <c r="OWM20" s="49"/>
      <c r="OWW20" s="49"/>
      <c r="OXG20" s="49"/>
      <c r="OXQ20" s="49"/>
      <c r="OYA20" s="49"/>
      <c r="OYK20" s="49"/>
      <c r="OYU20" s="49"/>
      <c r="OZE20" s="49"/>
      <c r="OZO20" s="49"/>
      <c r="OZY20" s="49"/>
      <c r="PAI20" s="49"/>
      <c r="PAS20" s="49"/>
      <c r="PBC20" s="49"/>
      <c r="PBM20" s="49"/>
      <c r="PBW20" s="49"/>
      <c r="PCG20" s="49"/>
      <c r="PCQ20" s="49"/>
      <c r="PDA20" s="49"/>
      <c r="PDK20" s="49"/>
      <c r="PDU20" s="49"/>
      <c r="PEE20" s="49"/>
      <c r="PEO20" s="49"/>
      <c r="PEY20" s="49"/>
      <c r="PFI20" s="49"/>
      <c r="PFS20" s="49"/>
      <c r="PGC20" s="49"/>
      <c r="PGM20" s="49"/>
      <c r="PGW20" s="49"/>
      <c r="PHG20" s="49"/>
      <c r="PHQ20" s="49"/>
      <c r="PIA20" s="49"/>
      <c r="PIK20" s="49"/>
      <c r="PIU20" s="49"/>
      <c r="PJE20" s="49"/>
      <c r="PJO20" s="49"/>
      <c r="PJY20" s="49"/>
      <c r="PKI20" s="49"/>
      <c r="PKS20" s="49"/>
      <c r="PLC20" s="49"/>
      <c r="PLM20" s="49"/>
      <c r="PLW20" s="49"/>
      <c r="PMG20" s="49"/>
      <c r="PMQ20" s="49"/>
      <c r="PNA20" s="49"/>
      <c r="PNK20" s="49"/>
      <c r="PNU20" s="49"/>
      <c r="POE20" s="49"/>
      <c r="POO20" s="49"/>
      <c r="POY20" s="49"/>
      <c r="PPI20" s="49"/>
      <c r="PPS20" s="49"/>
      <c r="PQC20" s="49"/>
      <c r="PQM20" s="49"/>
      <c r="PQW20" s="49"/>
      <c r="PRG20" s="49"/>
      <c r="PRQ20" s="49"/>
      <c r="PSA20" s="49"/>
      <c r="PSK20" s="49"/>
      <c r="PSU20" s="49"/>
      <c r="PTE20" s="49"/>
      <c r="PTO20" s="49"/>
      <c r="PTY20" s="49"/>
      <c r="PUI20" s="49"/>
      <c r="PUS20" s="49"/>
      <c r="PVC20" s="49"/>
      <c r="PVM20" s="49"/>
      <c r="PVW20" s="49"/>
      <c r="PWG20" s="49"/>
      <c r="PWQ20" s="49"/>
      <c r="PXA20" s="49"/>
      <c r="PXK20" s="49"/>
      <c r="PXU20" s="49"/>
      <c r="PYE20" s="49"/>
      <c r="PYO20" s="49"/>
      <c r="PYY20" s="49"/>
      <c r="PZI20" s="49"/>
      <c r="PZS20" s="49"/>
      <c r="QAC20" s="49"/>
      <c r="QAM20" s="49"/>
      <c r="QAW20" s="49"/>
      <c r="QBG20" s="49"/>
      <c r="QBQ20" s="49"/>
      <c r="QCA20" s="49"/>
      <c r="QCK20" s="49"/>
      <c r="QCU20" s="49"/>
      <c r="QDE20" s="49"/>
      <c r="QDO20" s="49"/>
      <c r="QDY20" s="49"/>
      <c r="QEI20" s="49"/>
      <c r="QES20" s="49"/>
      <c r="QFC20" s="49"/>
      <c r="QFM20" s="49"/>
      <c r="QFW20" s="49"/>
      <c r="QGG20" s="49"/>
      <c r="QGQ20" s="49"/>
      <c r="QHA20" s="49"/>
      <c r="QHK20" s="49"/>
      <c r="QHU20" s="49"/>
      <c r="QIE20" s="49"/>
      <c r="QIO20" s="49"/>
      <c r="QIY20" s="49"/>
      <c r="QJI20" s="49"/>
      <c r="QJS20" s="49"/>
      <c r="QKC20" s="49"/>
      <c r="QKM20" s="49"/>
      <c r="QKW20" s="49"/>
      <c r="QLG20" s="49"/>
      <c r="QLQ20" s="49"/>
      <c r="QMA20" s="49"/>
      <c r="QMK20" s="49"/>
      <c r="QMU20" s="49"/>
      <c r="QNE20" s="49"/>
      <c r="QNO20" s="49"/>
      <c r="QNY20" s="49"/>
      <c r="QOI20" s="49"/>
      <c r="QOS20" s="49"/>
      <c r="QPC20" s="49"/>
      <c r="QPM20" s="49"/>
      <c r="QPW20" s="49"/>
      <c r="QQG20" s="49"/>
      <c r="QQQ20" s="49"/>
      <c r="QRA20" s="49"/>
      <c r="QRK20" s="49"/>
      <c r="QRU20" s="49"/>
      <c r="QSE20" s="49"/>
      <c r="QSO20" s="49"/>
      <c r="QSY20" s="49"/>
      <c r="QTI20" s="49"/>
      <c r="QTS20" s="49"/>
      <c r="QUC20" s="49"/>
      <c r="QUM20" s="49"/>
      <c r="QUW20" s="49"/>
      <c r="QVG20" s="49"/>
      <c r="QVQ20" s="49"/>
      <c r="QWA20" s="49"/>
      <c r="QWK20" s="49"/>
      <c r="QWU20" s="49"/>
      <c r="QXE20" s="49"/>
      <c r="QXO20" s="49"/>
      <c r="QXY20" s="49"/>
      <c r="QYI20" s="49"/>
      <c r="QYS20" s="49"/>
      <c r="QZC20" s="49"/>
      <c r="QZM20" s="49"/>
      <c r="QZW20" s="49"/>
      <c r="RAG20" s="49"/>
      <c r="RAQ20" s="49"/>
      <c r="RBA20" s="49"/>
      <c r="RBK20" s="49"/>
      <c r="RBU20" s="49"/>
      <c r="RCE20" s="49"/>
      <c r="RCO20" s="49"/>
      <c r="RCY20" s="49"/>
      <c r="RDI20" s="49"/>
      <c r="RDS20" s="49"/>
      <c r="REC20" s="49"/>
      <c r="REM20" s="49"/>
      <c r="REW20" s="49"/>
      <c r="RFG20" s="49"/>
      <c r="RFQ20" s="49"/>
      <c r="RGA20" s="49"/>
      <c r="RGK20" s="49"/>
      <c r="RGU20" s="49"/>
      <c r="RHE20" s="49"/>
      <c r="RHO20" s="49"/>
      <c r="RHY20" s="49"/>
      <c r="RII20" s="49"/>
      <c r="RIS20" s="49"/>
      <c r="RJC20" s="49"/>
      <c r="RJM20" s="49"/>
      <c r="RJW20" s="49"/>
      <c r="RKG20" s="49"/>
      <c r="RKQ20" s="49"/>
      <c r="RLA20" s="49"/>
      <c r="RLK20" s="49"/>
      <c r="RLU20" s="49"/>
      <c r="RME20" s="49"/>
      <c r="RMO20" s="49"/>
      <c r="RMY20" s="49"/>
      <c r="RNI20" s="49"/>
      <c r="RNS20" s="49"/>
      <c r="ROC20" s="49"/>
      <c r="ROM20" s="49"/>
      <c r="ROW20" s="49"/>
      <c r="RPG20" s="49"/>
      <c r="RPQ20" s="49"/>
      <c r="RQA20" s="49"/>
      <c r="RQK20" s="49"/>
      <c r="RQU20" s="49"/>
      <c r="RRE20" s="49"/>
      <c r="RRO20" s="49"/>
      <c r="RRY20" s="49"/>
      <c r="RSI20" s="49"/>
      <c r="RSS20" s="49"/>
      <c r="RTC20" s="49"/>
      <c r="RTM20" s="49"/>
      <c r="RTW20" s="49"/>
      <c r="RUG20" s="49"/>
      <c r="RUQ20" s="49"/>
      <c r="RVA20" s="49"/>
      <c r="RVK20" s="49"/>
      <c r="RVU20" s="49"/>
      <c r="RWE20" s="49"/>
      <c r="RWO20" s="49"/>
      <c r="RWY20" s="49"/>
      <c r="RXI20" s="49"/>
      <c r="RXS20" s="49"/>
      <c r="RYC20" s="49"/>
      <c r="RYM20" s="49"/>
      <c r="RYW20" s="49"/>
      <c r="RZG20" s="49"/>
      <c r="RZQ20" s="49"/>
      <c r="SAA20" s="49"/>
      <c r="SAK20" s="49"/>
      <c r="SAU20" s="49"/>
      <c r="SBE20" s="49"/>
      <c r="SBO20" s="49"/>
      <c r="SBY20" s="49"/>
      <c r="SCI20" s="49"/>
      <c r="SCS20" s="49"/>
      <c r="SDC20" s="49"/>
      <c r="SDM20" s="49"/>
      <c r="SDW20" s="49"/>
      <c r="SEG20" s="49"/>
      <c r="SEQ20" s="49"/>
      <c r="SFA20" s="49"/>
      <c r="SFK20" s="49"/>
      <c r="SFU20" s="49"/>
      <c r="SGE20" s="49"/>
      <c r="SGO20" s="49"/>
      <c r="SGY20" s="49"/>
      <c r="SHI20" s="49"/>
      <c r="SHS20" s="49"/>
      <c r="SIC20" s="49"/>
      <c r="SIM20" s="49"/>
      <c r="SIW20" s="49"/>
      <c r="SJG20" s="49"/>
      <c r="SJQ20" s="49"/>
      <c r="SKA20" s="49"/>
      <c r="SKK20" s="49"/>
      <c r="SKU20" s="49"/>
      <c r="SLE20" s="49"/>
      <c r="SLO20" s="49"/>
      <c r="SLY20" s="49"/>
      <c r="SMI20" s="49"/>
      <c r="SMS20" s="49"/>
      <c r="SNC20" s="49"/>
      <c r="SNM20" s="49"/>
      <c r="SNW20" s="49"/>
      <c r="SOG20" s="49"/>
      <c r="SOQ20" s="49"/>
      <c r="SPA20" s="49"/>
      <c r="SPK20" s="49"/>
      <c r="SPU20" s="49"/>
      <c r="SQE20" s="49"/>
      <c r="SQO20" s="49"/>
      <c r="SQY20" s="49"/>
      <c r="SRI20" s="49"/>
      <c r="SRS20" s="49"/>
      <c r="SSC20" s="49"/>
      <c r="SSM20" s="49"/>
      <c r="SSW20" s="49"/>
      <c r="STG20" s="49"/>
      <c r="STQ20" s="49"/>
      <c r="SUA20" s="49"/>
      <c r="SUK20" s="49"/>
      <c r="SUU20" s="49"/>
      <c r="SVE20" s="49"/>
      <c r="SVO20" s="49"/>
      <c r="SVY20" s="49"/>
      <c r="SWI20" s="49"/>
      <c r="SWS20" s="49"/>
      <c r="SXC20" s="49"/>
      <c r="SXM20" s="49"/>
      <c r="SXW20" s="49"/>
      <c r="SYG20" s="49"/>
      <c r="SYQ20" s="49"/>
      <c r="SZA20" s="49"/>
      <c r="SZK20" s="49"/>
      <c r="SZU20" s="49"/>
      <c r="TAE20" s="49"/>
      <c r="TAO20" s="49"/>
      <c r="TAY20" s="49"/>
      <c r="TBI20" s="49"/>
      <c r="TBS20" s="49"/>
      <c r="TCC20" s="49"/>
      <c r="TCM20" s="49"/>
      <c r="TCW20" s="49"/>
      <c r="TDG20" s="49"/>
      <c r="TDQ20" s="49"/>
      <c r="TEA20" s="49"/>
      <c r="TEK20" s="49"/>
      <c r="TEU20" s="49"/>
      <c r="TFE20" s="49"/>
      <c r="TFO20" s="49"/>
      <c r="TFY20" s="49"/>
      <c r="TGI20" s="49"/>
      <c r="TGS20" s="49"/>
      <c r="THC20" s="49"/>
      <c r="THM20" s="49"/>
      <c r="THW20" s="49"/>
      <c r="TIG20" s="49"/>
      <c r="TIQ20" s="49"/>
      <c r="TJA20" s="49"/>
      <c r="TJK20" s="49"/>
      <c r="TJU20" s="49"/>
      <c r="TKE20" s="49"/>
      <c r="TKO20" s="49"/>
      <c r="TKY20" s="49"/>
      <c r="TLI20" s="49"/>
      <c r="TLS20" s="49"/>
      <c r="TMC20" s="49"/>
      <c r="TMM20" s="49"/>
      <c r="TMW20" s="49"/>
      <c r="TNG20" s="49"/>
      <c r="TNQ20" s="49"/>
      <c r="TOA20" s="49"/>
      <c r="TOK20" s="49"/>
      <c r="TOU20" s="49"/>
      <c r="TPE20" s="49"/>
      <c r="TPO20" s="49"/>
      <c r="TPY20" s="49"/>
      <c r="TQI20" s="49"/>
      <c r="TQS20" s="49"/>
      <c r="TRC20" s="49"/>
      <c r="TRM20" s="49"/>
      <c r="TRW20" s="49"/>
      <c r="TSG20" s="49"/>
      <c r="TSQ20" s="49"/>
      <c r="TTA20" s="49"/>
      <c r="TTK20" s="49"/>
      <c r="TTU20" s="49"/>
      <c r="TUE20" s="49"/>
      <c r="TUO20" s="49"/>
      <c r="TUY20" s="49"/>
      <c r="TVI20" s="49"/>
      <c r="TVS20" s="49"/>
      <c r="TWC20" s="49"/>
      <c r="TWM20" s="49"/>
      <c r="TWW20" s="49"/>
      <c r="TXG20" s="49"/>
      <c r="TXQ20" s="49"/>
      <c r="TYA20" s="49"/>
      <c r="TYK20" s="49"/>
      <c r="TYU20" s="49"/>
      <c r="TZE20" s="49"/>
      <c r="TZO20" s="49"/>
      <c r="TZY20" s="49"/>
      <c r="UAI20" s="49"/>
      <c r="UAS20" s="49"/>
      <c r="UBC20" s="49"/>
      <c r="UBM20" s="49"/>
      <c r="UBW20" s="49"/>
      <c r="UCG20" s="49"/>
      <c r="UCQ20" s="49"/>
      <c r="UDA20" s="49"/>
      <c r="UDK20" s="49"/>
      <c r="UDU20" s="49"/>
      <c r="UEE20" s="49"/>
      <c r="UEO20" s="49"/>
      <c r="UEY20" s="49"/>
      <c r="UFI20" s="49"/>
      <c r="UFS20" s="49"/>
      <c r="UGC20" s="49"/>
      <c r="UGM20" s="49"/>
      <c r="UGW20" s="49"/>
      <c r="UHG20" s="49"/>
      <c r="UHQ20" s="49"/>
      <c r="UIA20" s="49"/>
      <c r="UIK20" s="49"/>
      <c r="UIU20" s="49"/>
      <c r="UJE20" s="49"/>
      <c r="UJO20" s="49"/>
      <c r="UJY20" s="49"/>
      <c r="UKI20" s="49"/>
      <c r="UKS20" s="49"/>
      <c r="ULC20" s="49"/>
      <c r="ULM20" s="49"/>
      <c r="ULW20" s="49"/>
      <c r="UMG20" s="49"/>
      <c r="UMQ20" s="49"/>
      <c r="UNA20" s="49"/>
      <c r="UNK20" s="49"/>
      <c r="UNU20" s="49"/>
      <c r="UOE20" s="49"/>
      <c r="UOO20" s="49"/>
      <c r="UOY20" s="49"/>
      <c r="UPI20" s="49"/>
      <c r="UPS20" s="49"/>
      <c r="UQC20" s="49"/>
      <c r="UQM20" s="49"/>
      <c r="UQW20" s="49"/>
      <c r="URG20" s="49"/>
      <c r="URQ20" s="49"/>
      <c r="USA20" s="49"/>
      <c r="USK20" s="49"/>
      <c r="USU20" s="49"/>
      <c r="UTE20" s="49"/>
      <c r="UTO20" s="49"/>
      <c r="UTY20" s="49"/>
      <c r="UUI20" s="49"/>
      <c r="UUS20" s="49"/>
      <c r="UVC20" s="49"/>
      <c r="UVM20" s="49"/>
      <c r="UVW20" s="49"/>
      <c r="UWG20" s="49"/>
      <c r="UWQ20" s="49"/>
      <c r="UXA20" s="49"/>
      <c r="UXK20" s="49"/>
      <c r="UXU20" s="49"/>
      <c r="UYE20" s="49"/>
      <c r="UYO20" s="49"/>
      <c r="UYY20" s="49"/>
      <c r="UZI20" s="49"/>
      <c r="UZS20" s="49"/>
      <c r="VAC20" s="49"/>
      <c r="VAM20" s="49"/>
      <c r="VAW20" s="49"/>
      <c r="VBG20" s="49"/>
      <c r="VBQ20" s="49"/>
      <c r="VCA20" s="49"/>
      <c r="VCK20" s="49"/>
      <c r="VCU20" s="49"/>
      <c r="VDE20" s="49"/>
      <c r="VDO20" s="49"/>
      <c r="VDY20" s="49"/>
      <c r="VEI20" s="49"/>
      <c r="VES20" s="49"/>
      <c r="VFC20" s="49"/>
      <c r="VFM20" s="49"/>
      <c r="VFW20" s="49"/>
      <c r="VGG20" s="49"/>
      <c r="VGQ20" s="49"/>
      <c r="VHA20" s="49"/>
      <c r="VHK20" s="49"/>
      <c r="VHU20" s="49"/>
      <c r="VIE20" s="49"/>
      <c r="VIO20" s="49"/>
      <c r="VIY20" s="49"/>
      <c r="VJI20" s="49"/>
      <c r="VJS20" s="49"/>
      <c r="VKC20" s="49"/>
      <c r="VKM20" s="49"/>
      <c r="VKW20" s="49"/>
      <c r="VLG20" s="49"/>
      <c r="VLQ20" s="49"/>
      <c r="VMA20" s="49"/>
      <c r="VMK20" s="49"/>
      <c r="VMU20" s="49"/>
      <c r="VNE20" s="49"/>
      <c r="VNO20" s="49"/>
      <c r="VNY20" s="49"/>
      <c r="VOI20" s="49"/>
      <c r="VOS20" s="49"/>
      <c r="VPC20" s="49"/>
      <c r="VPM20" s="49"/>
      <c r="VPW20" s="49"/>
      <c r="VQG20" s="49"/>
      <c r="VQQ20" s="49"/>
      <c r="VRA20" s="49"/>
      <c r="VRK20" s="49"/>
      <c r="VRU20" s="49"/>
      <c r="VSE20" s="49"/>
      <c r="VSO20" s="49"/>
      <c r="VSY20" s="49"/>
      <c r="VTI20" s="49"/>
      <c r="VTS20" s="49"/>
      <c r="VUC20" s="49"/>
      <c r="VUM20" s="49"/>
      <c r="VUW20" s="49"/>
      <c r="VVG20" s="49"/>
      <c r="VVQ20" s="49"/>
      <c r="VWA20" s="49"/>
      <c r="VWK20" s="49"/>
      <c r="VWU20" s="49"/>
      <c r="VXE20" s="49"/>
      <c r="VXO20" s="49"/>
      <c r="VXY20" s="49"/>
      <c r="VYI20" s="49"/>
      <c r="VYS20" s="49"/>
      <c r="VZC20" s="49"/>
      <c r="VZM20" s="49"/>
      <c r="VZW20" s="49"/>
      <c r="WAG20" s="49"/>
      <c r="WAQ20" s="49"/>
      <c r="WBA20" s="49"/>
      <c r="WBK20" s="49"/>
      <c r="WBU20" s="49"/>
      <c r="WCE20" s="49"/>
      <c r="WCO20" s="49"/>
      <c r="WCY20" s="49"/>
      <c r="WDI20" s="49"/>
      <c r="WDS20" s="49"/>
      <c r="WEC20" s="49"/>
      <c r="WEM20" s="49"/>
      <c r="WEW20" s="49"/>
      <c r="WFG20" s="49"/>
      <c r="WFQ20" s="49"/>
      <c r="WGA20" s="49"/>
      <c r="WGK20" s="49"/>
      <c r="WGU20" s="49"/>
      <c r="WHE20" s="49"/>
      <c r="WHO20" s="49"/>
      <c r="WHY20" s="49"/>
      <c r="WII20" s="49"/>
      <c r="WIS20" s="49"/>
      <c r="WJC20" s="49"/>
      <c r="WJM20" s="49"/>
      <c r="WJW20" s="49"/>
      <c r="WKG20" s="49"/>
      <c r="WKQ20" s="49"/>
      <c r="WLA20" s="49"/>
      <c r="WLK20" s="49"/>
      <c r="WLU20" s="49"/>
      <c r="WME20" s="49"/>
      <c r="WMO20" s="49"/>
      <c r="WMY20" s="49"/>
      <c r="WNI20" s="49"/>
      <c r="WNS20" s="49"/>
      <c r="WOC20" s="49"/>
      <c r="WOM20" s="49"/>
      <c r="WOW20" s="49"/>
      <c r="WPG20" s="49"/>
      <c r="WPQ20" s="49"/>
      <c r="WQA20" s="49"/>
      <c r="WQK20" s="49"/>
      <c r="WQU20" s="49"/>
      <c r="WRE20" s="49"/>
      <c r="WRO20" s="49"/>
      <c r="WRY20" s="49"/>
      <c r="WSI20" s="49"/>
      <c r="WSS20" s="49"/>
      <c r="WTC20" s="49"/>
      <c r="WTM20" s="49"/>
      <c r="WTW20" s="49"/>
      <c r="WUG20" s="49"/>
      <c r="WUQ20" s="49"/>
      <c r="WVA20" s="49"/>
      <c r="WVK20" s="49"/>
      <c r="WVU20" s="49"/>
      <c r="WWE20" s="49"/>
      <c r="WWO20" s="49"/>
      <c r="WWY20" s="49"/>
      <c r="WXI20" s="49"/>
      <c r="WXS20" s="49"/>
      <c r="WYC20" s="49"/>
      <c r="WYM20" s="49"/>
      <c r="WYW20" s="49"/>
      <c r="WZG20" s="49"/>
      <c r="WZQ20" s="49"/>
      <c r="XAA20" s="49"/>
      <c r="XAK20" s="49"/>
      <c r="XAU20" s="49"/>
      <c r="XBE20" s="49"/>
      <c r="XBO20" s="49"/>
      <c r="XBY20" s="49"/>
      <c r="XCI20" s="49"/>
      <c r="XCS20" s="49"/>
      <c r="XDC20" s="49"/>
      <c r="XDM20" s="49"/>
      <c r="XDW20" s="49"/>
      <c r="XEG20" s="49"/>
      <c r="XEQ20" s="49"/>
      <c r="XFA20" s="49"/>
    </row>
    <row r="21" spans="1:1021 1031:2041 2051:3071 3081:4091 4101:5111 5121:6141 6151:7161 7171:8191 8201:9211 9221:10231 10241:11261 11271:12281 12291:13311 13321:14331 14341:15351 15361:16381" s="59" customFormat="1" x14ac:dyDescent="0.35">
      <c r="A21" s="49" t="s">
        <v>6</v>
      </c>
      <c r="B21" s="59">
        <v>3.2</v>
      </c>
      <c r="C21" s="59">
        <v>2.2000000000000002</v>
      </c>
      <c r="D21" s="59">
        <v>4.5999999999999996</v>
      </c>
      <c r="E21" s="59">
        <v>15.4</v>
      </c>
      <c r="F21" s="59">
        <v>13.1</v>
      </c>
      <c r="G21" s="59">
        <v>17.899999999999999</v>
      </c>
      <c r="H21" s="59">
        <v>23.3</v>
      </c>
      <c r="I21" s="59">
        <v>20.5</v>
      </c>
      <c r="J21" s="59">
        <v>26.3</v>
      </c>
      <c r="K21" s="68">
        <v>21.7</v>
      </c>
      <c r="L21" s="59">
        <v>19.2</v>
      </c>
      <c r="M21" s="59">
        <v>24.5</v>
      </c>
      <c r="N21" s="59">
        <v>40.799999999999997</v>
      </c>
      <c r="O21" s="59">
        <v>37.5</v>
      </c>
      <c r="P21" s="59">
        <v>44.2</v>
      </c>
      <c r="Q21" s="59">
        <v>15.4</v>
      </c>
      <c r="R21" s="59">
        <v>13.1</v>
      </c>
      <c r="S21" s="59">
        <v>18</v>
      </c>
      <c r="U21" s="63"/>
      <c r="AE21" s="49"/>
      <c r="AO21" s="49"/>
      <c r="AY21" s="49"/>
      <c r="BI21" s="49"/>
      <c r="BS21" s="49"/>
      <c r="CC21" s="49"/>
      <c r="CM21" s="49"/>
      <c r="CW21" s="49"/>
      <c r="DG21" s="49"/>
      <c r="DQ21" s="49"/>
      <c r="EA21" s="49"/>
      <c r="EK21" s="49"/>
      <c r="EU21" s="49"/>
      <c r="FE21" s="49"/>
      <c r="FO21" s="49"/>
      <c r="FY21" s="49"/>
      <c r="GI21" s="49"/>
      <c r="GS21" s="49"/>
      <c r="HC21" s="49"/>
      <c r="HM21" s="49"/>
      <c r="HW21" s="49"/>
      <c r="IG21" s="49"/>
      <c r="IQ21" s="49"/>
      <c r="JA21" s="49"/>
      <c r="JK21" s="49"/>
      <c r="JU21" s="49"/>
      <c r="KE21" s="49"/>
      <c r="KO21" s="49"/>
      <c r="KY21" s="49"/>
      <c r="LI21" s="49"/>
      <c r="LS21" s="49"/>
      <c r="MC21" s="49"/>
      <c r="MM21" s="49"/>
      <c r="MW21" s="49"/>
      <c r="NG21" s="49"/>
      <c r="NQ21" s="49"/>
      <c r="OA21" s="49"/>
      <c r="OK21" s="49"/>
      <c r="OU21" s="49"/>
      <c r="PE21" s="49"/>
      <c r="PO21" s="49"/>
      <c r="PY21" s="49"/>
      <c r="QI21" s="49"/>
      <c r="QS21" s="49"/>
      <c r="RC21" s="49"/>
      <c r="RM21" s="49"/>
      <c r="RW21" s="49"/>
      <c r="SG21" s="49"/>
      <c r="SQ21" s="49"/>
      <c r="TA21" s="49"/>
      <c r="TK21" s="49"/>
      <c r="TU21" s="49"/>
      <c r="UE21" s="49"/>
      <c r="UO21" s="49"/>
      <c r="UY21" s="49"/>
      <c r="VI21" s="49"/>
      <c r="VS21" s="49"/>
      <c r="WC21" s="49"/>
      <c r="WM21" s="49"/>
      <c r="WW21" s="49"/>
      <c r="XG21" s="49"/>
      <c r="XQ21" s="49"/>
      <c r="YA21" s="49"/>
      <c r="YK21" s="49"/>
      <c r="YU21" s="49"/>
      <c r="ZE21" s="49"/>
      <c r="ZO21" s="49"/>
      <c r="ZY21" s="49"/>
      <c r="AAI21" s="49"/>
      <c r="AAS21" s="49"/>
      <c r="ABC21" s="49"/>
      <c r="ABM21" s="49"/>
      <c r="ABW21" s="49"/>
      <c r="ACG21" s="49"/>
      <c r="ACQ21" s="49"/>
      <c r="ADA21" s="49"/>
      <c r="ADK21" s="49"/>
      <c r="ADU21" s="49"/>
      <c r="AEE21" s="49"/>
      <c r="AEO21" s="49"/>
      <c r="AEY21" s="49"/>
      <c r="AFI21" s="49"/>
      <c r="AFS21" s="49"/>
      <c r="AGC21" s="49"/>
      <c r="AGM21" s="49"/>
      <c r="AGW21" s="49"/>
      <c r="AHG21" s="49"/>
      <c r="AHQ21" s="49"/>
      <c r="AIA21" s="49"/>
      <c r="AIK21" s="49"/>
      <c r="AIU21" s="49"/>
      <c r="AJE21" s="49"/>
      <c r="AJO21" s="49"/>
      <c r="AJY21" s="49"/>
      <c r="AKI21" s="49"/>
      <c r="AKS21" s="49"/>
      <c r="ALC21" s="49"/>
      <c r="ALM21" s="49"/>
      <c r="ALW21" s="49"/>
      <c r="AMG21" s="49"/>
      <c r="AMQ21" s="49"/>
      <c r="ANA21" s="49"/>
      <c r="ANK21" s="49"/>
      <c r="ANU21" s="49"/>
      <c r="AOE21" s="49"/>
      <c r="AOO21" s="49"/>
      <c r="AOY21" s="49"/>
      <c r="API21" s="49"/>
      <c r="APS21" s="49"/>
      <c r="AQC21" s="49"/>
      <c r="AQM21" s="49"/>
      <c r="AQW21" s="49"/>
      <c r="ARG21" s="49"/>
      <c r="ARQ21" s="49"/>
      <c r="ASA21" s="49"/>
      <c r="ASK21" s="49"/>
      <c r="ASU21" s="49"/>
      <c r="ATE21" s="49"/>
      <c r="ATO21" s="49"/>
      <c r="ATY21" s="49"/>
      <c r="AUI21" s="49"/>
      <c r="AUS21" s="49"/>
      <c r="AVC21" s="49"/>
      <c r="AVM21" s="49"/>
      <c r="AVW21" s="49"/>
      <c r="AWG21" s="49"/>
      <c r="AWQ21" s="49"/>
      <c r="AXA21" s="49"/>
      <c r="AXK21" s="49"/>
      <c r="AXU21" s="49"/>
      <c r="AYE21" s="49"/>
      <c r="AYO21" s="49"/>
      <c r="AYY21" s="49"/>
      <c r="AZI21" s="49"/>
      <c r="AZS21" s="49"/>
      <c r="BAC21" s="49"/>
      <c r="BAM21" s="49"/>
      <c r="BAW21" s="49"/>
      <c r="BBG21" s="49"/>
      <c r="BBQ21" s="49"/>
      <c r="BCA21" s="49"/>
      <c r="BCK21" s="49"/>
      <c r="BCU21" s="49"/>
      <c r="BDE21" s="49"/>
      <c r="BDO21" s="49"/>
      <c r="BDY21" s="49"/>
      <c r="BEI21" s="49"/>
      <c r="BES21" s="49"/>
      <c r="BFC21" s="49"/>
      <c r="BFM21" s="49"/>
      <c r="BFW21" s="49"/>
      <c r="BGG21" s="49"/>
      <c r="BGQ21" s="49"/>
      <c r="BHA21" s="49"/>
      <c r="BHK21" s="49"/>
      <c r="BHU21" s="49"/>
      <c r="BIE21" s="49"/>
      <c r="BIO21" s="49"/>
      <c r="BIY21" s="49"/>
      <c r="BJI21" s="49"/>
      <c r="BJS21" s="49"/>
      <c r="BKC21" s="49"/>
      <c r="BKM21" s="49"/>
      <c r="BKW21" s="49"/>
      <c r="BLG21" s="49"/>
      <c r="BLQ21" s="49"/>
      <c r="BMA21" s="49"/>
      <c r="BMK21" s="49"/>
      <c r="BMU21" s="49"/>
      <c r="BNE21" s="49"/>
      <c r="BNO21" s="49"/>
      <c r="BNY21" s="49"/>
      <c r="BOI21" s="49"/>
      <c r="BOS21" s="49"/>
      <c r="BPC21" s="49"/>
      <c r="BPM21" s="49"/>
      <c r="BPW21" s="49"/>
      <c r="BQG21" s="49"/>
      <c r="BQQ21" s="49"/>
      <c r="BRA21" s="49"/>
      <c r="BRK21" s="49"/>
      <c r="BRU21" s="49"/>
      <c r="BSE21" s="49"/>
      <c r="BSO21" s="49"/>
      <c r="BSY21" s="49"/>
      <c r="BTI21" s="49"/>
      <c r="BTS21" s="49"/>
      <c r="BUC21" s="49"/>
      <c r="BUM21" s="49"/>
      <c r="BUW21" s="49"/>
      <c r="BVG21" s="49"/>
      <c r="BVQ21" s="49"/>
      <c r="BWA21" s="49"/>
      <c r="BWK21" s="49"/>
      <c r="BWU21" s="49"/>
      <c r="BXE21" s="49"/>
      <c r="BXO21" s="49"/>
      <c r="BXY21" s="49"/>
      <c r="BYI21" s="49"/>
      <c r="BYS21" s="49"/>
      <c r="BZC21" s="49"/>
      <c r="BZM21" s="49"/>
      <c r="BZW21" s="49"/>
      <c r="CAG21" s="49"/>
      <c r="CAQ21" s="49"/>
      <c r="CBA21" s="49"/>
      <c r="CBK21" s="49"/>
      <c r="CBU21" s="49"/>
      <c r="CCE21" s="49"/>
      <c r="CCO21" s="49"/>
      <c r="CCY21" s="49"/>
      <c r="CDI21" s="49"/>
      <c r="CDS21" s="49"/>
      <c r="CEC21" s="49"/>
      <c r="CEM21" s="49"/>
      <c r="CEW21" s="49"/>
      <c r="CFG21" s="49"/>
      <c r="CFQ21" s="49"/>
      <c r="CGA21" s="49"/>
      <c r="CGK21" s="49"/>
      <c r="CGU21" s="49"/>
      <c r="CHE21" s="49"/>
      <c r="CHO21" s="49"/>
      <c r="CHY21" s="49"/>
      <c r="CII21" s="49"/>
      <c r="CIS21" s="49"/>
      <c r="CJC21" s="49"/>
      <c r="CJM21" s="49"/>
      <c r="CJW21" s="49"/>
      <c r="CKG21" s="49"/>
      <c r="CKQ21" s="49"/>
      <c r="CLA21" s="49"/>
      <c r="CLK21" s="49"/>
      <c r="CLU21" s="49"/>
      <c r="CME21" s="49"/>
      <c r="CMO21" s="49"/>
      <c r="CMY21" s="49"/>
      <c r="CNI21" s="49"/>
      <c r="CNS21" s="49"/>
      <c r="COC21" s="49"/>
      <c r="COM21" s="49"/>
      <c r="COW21" s="49"/>
      <c r="CPG21" s="49"/>
      <c r="CPQ21" s="49"/>
      <c r="CQA21" s="49"/>
      <c r="CQK21" s="49"/>
      <c r="CQU21" s="49"/>
      <c r="CRE21" s="49"/>
      <c r="CRO21" s="49"/>
      <c r="CRY21" s="49"/>
      <c r="CSI21" s="49"/>
      <c r="CSS21" s="49"/>
      <c r="CTC21" s="49"/>
      <c r="CTM21" s="49"/>
      <c r="CTW21" s="49"/>
      <c r="CUG21" s="49"/>
      <c r="CUQ21" s="49"/>
      <c r="CVA21" s="49"/>
      <c r="CVK21" s="49"/>
      <c r="CVU21" s="49"/>
      <c r="CWE21" s="49"/>
      <c r="CWO21" s="49"/>
      <c r="CWY21" s="49"/>
      <c r="CXI21" s="49"/>
      <c r="CXS21" s="49"/>
      <c r="CYC21" s="49"/>
      <c r="CYM21" s="49"/>
      <c r="CYW21" s="49"/>
      <c r="CZG21" s="49"/>
      <c r="CZQ21" s="49"/>
      <c r="DAA21" s="49"/>
      <c r="DAK21" s="49"/>
      <c r="DAU21" s="49"/>
      <c r="DBE21" s="49"/>
      <c r="DBO21" s="49"/>
      <c r="DBY21" s="49"/>
      <c r="DCI21" s="49"/>
      <c r="DCS21" s="49"/>
      <c r="DDC21" s="49"/>
      <c r="DDM21" s="49"/>
      <c r="DDW21" s="49"/>
      <c r="DEG21" s="49"/>
      <c r="DEQ21" s="49"/>
      <c r="DFA21" s="49"/>
      <c r="DFK21" s="49"/>
      <c r="DFU21" s="49"/>
      <c r="DGE21" s="49"/>
      <c r="DGO21" s="49"/>
      <c r="DGY21" s="49"/>
      <c r="DHI21" s="49"/>
      <c r="DHS21" s="49"/>
      <c r="DIC21" s="49"/>
      <c r="DIM21" s="49"/>
      <c r="DIW21" s="49"/>
      <c r="DJG21" s="49"/>
      <c r="DJQ21" s="49"/>
      <c r="DKA21" s="49"/>
      <c r="DKK21" s="49"/>
      <c r="DKU21" s="49"/>
      <c r="DLE21" s="49"/>
      <c r="DLO21" s="49"/>
      <c r="DLY21" s="49"/>
      <c r="DMI21" s="49"/>
      <c r="DMS21" s="49"/>
      <c r="DNC21" s="49"/>
      <c r="DNM21" s="49"/>
      <c r="DNW21" s="49"/>
      <c r="DOG21" s="49"/>
      <c r="DOQ21" s="49"/>
      <c r="DPA21" s="49"/>
      <c r="DPK21" s="49"/>
      <c r="DPU21" s="49"/>
      <c r="DQE21" s="49"/>
      <c r="DQO21" s="49"/>
      <c r="DQY21" s="49"/>
      <c r="DRI21" s="49"/>
      <c r="DRS21" s="49"/>
      <c r="DSC21" s="49"/>
      <c r="DSM21" s="49"/>
      <c r="DSW21" s="49"/>
      <c r="DTG21" s="49"/>
      <c r="DTQ21" s="49"/>
      <c r="DUA21" s="49"/>
      <c r="DUK21" s="49"/>
      <c r="DUU21" s="49"/>
      <c r="DVE21" s="49"/>
      <c r="DVO21" s="49"/>
      <c r="DVY21" s="49"/>
      <c r="DWI21" s="49"/>
      <c r="DWS21" s="49"/>
      <c r="DXC21" s="49"/>
      <c r="DXM21" s="49"/>
      <c r="DXW21" s="49"/>
      <c r="DYG21" s="49"/>
      <c r="DYQ21" s="49"/>
      <c r="DZA21" s="49"/>
      <c r="DZK21" s="49"/>
      <c r="DZU21" s="49"/>
      <c r="EAE21" s="49"/>
      <c r="EAO21" s="49"/>
      <c r="EAY21" s="49"/>
      <c r="EBI21" s="49"/>
      <c r="EBS21" s="49"/>
      <c r="ECC21" s="49"/>
      <c r="ECM21" s="49"/>
      <c r="ECW21" s="49"/>
      <c r="EDG21" s="49"/>
      <c r="EDQ21" s="49"/>
      <c r="EEA21" s="49"/>
      <c r="EEK21" s="49"/>
      <c r="EEU21" s="49"/>
      <c r="EFE21" s="49"/>
      <c r="EFO21" s="49"/>
      <c r="EFY21" s="49"/>
      <c r="EGI21" s="49"/>
      <c r="EGS21" s="49"/>
      <c r="EHC21" s="49"/>
      <c r="EHM21" s="49"/>
      <c r="EHW21" s="49"/>
      <c r="EIG21" s="49"/>
      <c r="EIQ21" s="49"/>
      <c r="EJA21" s="49"/>
      <c r="EJK21" s="49"/>
      <c r="EJU21" s="49"/>
      <c r="EKE21" s="49"/>
      <c r="EKO21" s="49"/>
      <c r="EKY21" s="49"/>
      <c r="ELI21" s="49"/>
      <c r="ELS21" s="49"/>
      <c r="EMC21" s="49"/>
      <c r="EMM21" s="49"/>
      <c r="EMW21" s="49"/>
      <c r="ENG21" s="49"/>
      <c r="ENQ21" s="49"/>
      <c r="EOA21" s="49"/>
      <c r="EOK21" s="49"/>
      <c r="EOU21" s="49"/>
      <c r="EPE21" s="49"/>
      <c r="EPO21" s="49"/>
      <c r="EPY21" s="49"/>
      <c r="EQI21" s="49"/>
      <c r="EQS21" s="49"/>
      <c r="ERC21" s="49"/>
      <c r="ERM21" s="49"/>
      <c r="ERW21" s="49"/>
      <c r="ESG21" s="49"/>
      <c r="ESQ21" s="49"/>
      <c r="ETA21" s="49"/>
      <c r="ETK21" s="49"/>
      <c r="ETU21" s="49"/>
      <c r="EUE21" s="49"/>
      <c r="EUO21" s="49"/>
      <c r="EUY21" s="49"/>
      <c r="EVI21" s="49"/>
      <c r="EVS21" s="49"/>
      <c r="EWC21" s="49"/>
      <c r="EWM21" s="49"/>
      <c r="EWW21" s="49"/>
      <c r="EXG21" s="49"/>
      <c r="EXQ21" s="49"/>
      <c r="EYA21" s="49"/>
      <c r="EYK21" s="49"/>
      <c r="EYU21" s="49"/>
      <c r="EZE21" s="49"/>
      <c r="EZO21" s="49"/>
      <c r="EZY21" s="49"/>
      <c r="FAI21" s="49"/>
      <c r="FAS21" s="49"/>
      <c r="FBC21" s="49"/>
      <c r="FBM21" s="49"/>
      <c r="FBW21" s="49"/>
      <c r="FCG21" s="49"/>
      <c r="FCQ21" s="49"/>
      <c r="FDA21" s="49"/>
      <c r="FDK21" s="49"/>
      <c r="FDU21" s="49"/>
      <c r="FEE21" s="49"/>
      <c r="FEO21" s="49"/>
      <c r="FEY21" s="49"/>
      <c r="FFI21" s="49"/>
      <c r="FFS21" s="49"/>
      <c r="FGC21" s="49"/>
      <c r="FGM21" s="49"/>
      <c r="FGW21" s="49"/>
      <c r="FHG21" s="49"/>
      <c r="FHQ21" s="49"/>
      <c r="FIA21" s="49"/>
      <c r="FIK21" s="49"/>
      <c r="FIU21" s="49"/>
      <c r="FJE21" s="49"/>
      <c r="FJO21" s="49"/>
      <c r="FJY21" s="49"/>
      <c r="FKI21" s="49"/>
      <c r="FKS21" s="49"/>
      <c r="FLC21" s="49"/>
      <c r="FLM21" s="49"/>
      <c r="FLW21" s="49"/>
      <c r="FMG21" s="49"/>
      <c r="FMQ21" s="49"/>
      <c r="FNA21" s="49"/>
      <c r="FNK21" s="49"/>
      <c r="FNU21" s="49"/>
      <c r="FOE21" s="49"/>
      <c r="FOO21" s="49"/>
      <c r="FOY21" s="49"/>
      <c r="FPI21" s="49"/>
      <c r="FPS21" s="49"/>
      <c r="FQC21" s="49"/>
      <c r="FQM21" s="49"/>
      <c r="FQW21" s="49"/>
      <c r="FRG21" s="49"/>
      <c r="FRQ21" s="49"/>
      <c r="FSA21" s="49"/>
      <c r="FSK21" s="49"/>
      <c r="FSU21" s="49"/>
      <c r="FTE21" s="49"/>
      <c r="FTO21" s="49"/>
      <c r="FTY21" s="49"/>
      <c r="FUI21" s="49"/>
      <c r="FUS21" s="49"/>
      <c r="FVC21" s="49"/>
      <c r="FVM21" s="49"/>
      <c r="FVW21" s="49"/>
      <c r="FWG21" s="49"/>
      <c r="FWQ21" s="49"/>
      <c r="FXA21" s="49"/>
      <c r="FXK21" s="49"/>
      <c r="FXU21" s="49"/>
      <c r="FYE21" s="49"/>
      <c r="FYO21" s="49"/>
      <c r="FYY21" s="49"/>
      <c r="FZI21" s="49"/>
      <c r="FZS21" s="49"/>
      <c r="GAC21" s="49"/>
      <c r="GAM21" s="49"/>
      <c r="GAW21" s="49"/>
      <c r="GBG21" s="49"/>
      <c r="GBQ21" s="49"/>
      <c r="GCA21" s="49"/>
      <c r="GCK21" s="49"/>
      <c r="GCU21" s="49"/>
      <c r="GDE21" s="49"/>
      <c r="GDO21" s="49"/>
      <c r="GDY21" s="49"/>
      <c r="GEI21" s="49"/>
      <c r="GES21" s="49"/>
      <c r="GFC21" s="49"/>
      <c r="GFM21" s="49"/>
      <c r="GFW21" s="49"/>
      <c r="GGG21" s="49"/>
      <c r="GGQ21" s="49"/>
      <c r="GHA21" s="49"/>
      <c r="GHK21" s="49"/>
      <c r="GHU21" s="49"/>
      <c r="GIE21" s="49"/>
      <c r="GIO21" s="49"/>
      <c r="GIY21" s="49"/>
      <c r="GJI21" s="49"/>
      <c r="GJS21" s="49"/>
      <c r="GKC21" s="49"/>
      <c r="GKM21" s="49"/>
      <c r="GKW21" s="49"/>
      <c r="GLG21" s="49"/>
      <c r="GLQ21" s="49"/>
      <c r="GMA21" s="49"/>
      <c r="GMK21" s="49"/>
      <c r="GMU21" s="49"/>
      <c r="GNE21" s="49"/>
      <c r="GNO21" s="49"/>
      <c r="GNY21" s="49"/>
      <c r="GOI21" s="49"/>
      <c r="GOS21" s="49"/>
      <c r="GPC21" s="49"/>
      <c r="GPM21" s="49"/>
      <c r="GPW21" s="49"/>
      <c r="GQG21" s="49"/>
      <c r="GQQ21" s="49"/>
      <c r="GRA21" s="49"/>
      <c r="GRK21" s="49"/>
      <c r="GRU21" s="49"/>
      <c r="GSE21" s="49"/>
      <c r="GSO21" s="49"/>
      <c r="GSY21" s="49"/>
      <c r="GTI21" s="49"/>
      <c r="GTS21" s="49"/>
      <c r="GUC21" s="49"/>
      <c r="GUM21" s="49"/>
      <c r="GUW21" s="49"/>
      <c r="GVG21" s="49"/>
      <c r="GVQ21" s="49"/>
      <c r="GWA21" s="49"/>
      <c r="GWK21" s="49"/>
      <c r="GWU21" s="49"/>
      <c r="GXE21" s="49"/>
      <c r="GXO21" s="49"/>
      <c r="GXY21" s="49"/>
      <c r="GYI21" s="49"/>
      <c r="GYS21" s="49"/>
      <c r="GZC21" s="49"/>
      <c r="GZM21" s="49"/>
      <c r="GZW21" s="49"/>
      <c r="HAG21" s="49"/>
      <c r="HAQ21" s="49"/>
      <c r="HBA21" s="49"/>
      <c r="HBK21" s="49"/>
      <c r="HBU21" s="49"/>
      <c r="HCE21" s="49"/>
      <c r="HCO21" s="49"/>
      <c r="HCY21" s="49"/>
      <c r="HDI21" s="49"/>
      <c r="HDS21" s="49"/>
      <c r="HEC21" s="49"/>
      <c r="HEM21" s="49"/>
      <c r="HEW21" s="49"/>
      <c r="HFG21" s="49"/>
      <c r="HFQ21" s="49"/>
      <c r="HGA21" s="49"/>
      <c r="HGK21" s="49"/>
      <c r="HGU21" s="49"/>
      <c r="HHE21" s="49"/>
      <c r="HHO21" s="49"/>
      <c r="HHY21" s="49"/>
      <c r="HII21" s="49"/>
      <c r="HIS21" s="49"/>
      <c r="HJC21" s="49"/>
      <c r="HJM21" s="49"/>
      <c r="HJW21" s="49"/>
      <c r="HKG21" s="49"/>
      <c r="HKQ21" s="49"/>
      <c r="HLA21" s="49"/>
      <c r="HLK21" s="49"/>
      <c r="HLU21" s="49"/>
      <c r="HME21" s="49"/>
      <c r="HMO21" s="49"/>
      <c r="HMY21" s="49"/>
      <c r="HNI21" s="49"/>
      <c r="HNS21" s="49"/>
      <c r="HOC21" s="49"/>
      <c r="HOM21" s="49"/>
      <c r="HOW21" s="49"/>
      <c r="HPG21" s="49"/>
      <c r="HPQ21" s="49"/>
      <c r="HQA21" s="49"/>
      <c r="HQK21" s="49"/>
      <c r="HQU21" s="49"/>
      <c r="HRE21" s="49"/>
      <c r="HRO21" s="49"/>
      <c r="HRY21" s="49"/>
      <c r="HSI21" s="49"/>
      <c r="HSS21" s="49"/>
      <c r="HTC21" s="49"/>
      <c r="HTM21" s="49"/>
      <c r="HTW21" s="49"/>
      <c r="HUG21" s="49"/>
      <c r="HUQ21" s="49"/>
      <c r="HVA21" s="49"/>
      <c r="HVK21" s="49"/>
      <c r="HVU21" s="49"/>
      <c r="HWE21" s="49"/>
      <c r="HWO21" s="49"/>
      <c r="HWY21" s="49"/>
      <c r="HXI21" s="49"/>
      <c r="HXS21" s="49"/>
      <c r="HYC21" s="49"/>
      <c r="HYM21" s="49"/>
      <c r="HYW21" s="49"/>
      <c r="HZG21" s="49"/>
      <c r="HZQ21" s="49"/>
      <c r="IAA21" s="49"/>
      <c r="IAK21" s="49"/>
      <c r="IAU21" s="49"/>
      <c r="IBE21" s="49"/>
      <c r="IBO21" s="49"/>
      <c r="IBY21" s="49"/>
      <c r="ICI21" s="49"/>
      <c r="ICS21" s="49"/>
      <c r="IDC21" s="49"/>
      <c r="IDM21" s="49"/>
      <c r="IDW21" s="49"/>
      <c r="IEG21" s="49"/>
      <c r="IEQ21" s="49"/>
      <c r="IFA21" s="49"/>
      <c r="IFK21" s="49"/>
      <c r="IFU21" s="49"/>
      <c r="IGE21" s="49"/>
      <c r="IGO21" s="49"/>
      <c r="IGY21" s="49"/>
      <c r="IHI21" s="49"/>
      <c r="IHS21" s="49"/>
      <c r="IIC21" s="49"/>
      <c r="IIM21" s="49"/>
      <c r="IIW21" s="49"/>
      <c r="IJG21" s="49"/>
      <c r="IJQ21" s="49"/>
      <c r="IKA21" s="49"/>
      <c r="IKK21" s="49"/>
      <c r="IKU21" s="49"/>
      <c r="ILE21" s="49"/>
      <c r="ILO21" s="49"/>
      <c r="ILY21" s="49"/>
      <c r="IMI21" s="49"/>
      <c r="IMS21" s="49"/>
      <c r="INC21" s="49"/>
      <c r="INM21" s="49"/>
      <c r="INW21" s="49"/>
      <c r="IOG21" s="49"/>
      <c r="IOQ21" s="49"/>
      <c r="IPA21" s="49"/>
      <c r="IPK21" s="49"/>
      <c r="IPU21" s="49"/>
      <c r="IQE21" s="49"/>
      <c r="IQO21" s="49"/>
      <c r="IQY21" s="49"/>
      <c r="IRI21" s="49"/>
      <c r="IRS21" s="49"/>
      <c r="ISC21" s="49"/>
      <c r="ISM21" s="49"/>
      <c r="ISW21" s="49"/>
      <c r="ITG21" s="49"/>
      <c r="ITQ21" s="49"/>
      <c r="IUA21" s="49"/>
      <c r="IUK21" s="49"/>
      <c r="IUU21" s="49"/>
      <c r="IVE21" s="49"/>
      <c r="IVO21" s="49"/>
      <c r="IVY21" s="49"/>
      <c r="IWI21" s="49"/>
      <c r="IWS21" s="49"/>
      <c r="IXC21" s="49"/>
      <c r="IXM21" s="49"/>
      <c r="IXW21" s="49"/>
      <c r="IYG21" s="49"/>
      <c r="IYQ21" s="49"/>
      <c r="IZA21" s="49"/>
      <c r="IZK21" s="49"/>
      <c r="IZU21" s="49"/>
      <c r="JAE21" s="49"/>
      <c r="JAO21" s="49"/>
      <c r="JAY21" s="49"/>
      <c r="JBI21" s="49"/>
      <c r="JBS21" s="49"/>
      <c r="JCC21" s="49"/>
      <c r="JCM21" s="49"/>
      <c r="JCW21" s="49"/>
      <c r="JDG21" s="49"/>
      <c r="JDQ21" s="49"/>
      <c r="JEA21" s="49"/>
      <c r="JEK21" s="49"/>
      <c r="JEU21" s="49"/>
      <c r="JFE21" s="49"/>
      <c r="JFO21" s="49"/>
      <c r="JFY21" s="49"/>
      <c r="JGI21" s="49"/>
      <c r="JGS21" s="49"/>
      <c r="JHC21" s="49"/>
      <c r="JHM21" s="49"/>
      <c r="JHW21" s="49"/>
      <c r="JIG21" s="49"/>
      <c r="JIQ21" s="49"/>
      <c r="JJA21" s="49"/>
      <c r="JJK21" s="49"/>
      <c r="JJU21" s="49"/>
      <c r="JKE21" s="49"/>
      <c r="JKO21" s="49"/>
      <c r="JKY21" s="49"/>
      <c r="JLI21" s="49"/>
      <c r="JLS21" s="49"/>
      <c r="JMC21" s="49"/>
      <c r="JMM21" s="49"/>
      <c r="JMW21" s="49"/>
      <c r="JNG21" s="49"/>
      <c r="JNQ21" s="49"/>
      <c r="JOA21" s="49"/>
      <c r="JOK21" s="49"/>
      <c r="JOU21" s="49"/>
      <c r="JPE21" s="49"/>
      <c r="JPO21" s="49"/>
      <c r="JPY21" s="49"/>
      <c r="JQI21" s="49"/>
      <c r="JQS21" s="49"/>
      <c r="JRC21" s="49"/>
      <c r="JRM21" s="49"/>
      <c r="JRW21" s="49"/>
      <c r="JSG21" s="49"/>
      <c r="JSQ21" s="49"/>
      <c r="JTA21" s="49"/>
      <c r="JTK21" s="49"/>
      <c r="JTU21" s="49"/>
      <c r="JUE21" s="49"/>
      <c r="JUO21" s="49"/>
      <c r="JUY21" s="49"/>
      <c r="JVI21" s="49"/>
      <c r="JVS21" s="49"/>
      <c r="JWC21" s="49"/>
      <c r="JWM21" s="49"/>
      <c r="JWW21" s="49"/>
      <c r="JXG21" s="49"/>
      <c r="JXQ21" s="49"/>
      <c r="JYA21" s="49"/>
      <c r="JYK21" s="49"/>
      <c r="JYU21" s="49"/>
      <c r="JZE21" s="49"/>
      <c r="JZO21" s="49"/>
      <c r="JZY21" s="49"/>
      <c r="KAI21" s="49"/>
      <c r="KAS21" s="49"/>
      <c r="KBC21" s="49"/>
      <c r="KBM21" s="49"/>
      <c r="KBW21" s="49"/>
      <c r="KCG21" s="49"/>
      <c r="KCQ21" s="49"/>
      <c r="KDA21" s="49"/>
      <c r="KDK21" s="49"/>
      <c r="KDU21" s="49"/>
      <c r="KEE21" s="49"/>
      <c r="KEO21" s="49"/>
      <c r="KEY21" s="49"/>
      <c r="KFI21" s="49"/>
      <c r="KFS21" s="49"/>
      <c r="KGC21" s="49"/>
      <c r="KGM21" s="49"/>
      <c r="KGW21" s="49"/>
      <c r="KHG21" s="49"/>
      <c r="KHQ21" s="49"/>
      <c r="KIA21" s="49"/>
      <c r="KIK21" s="49"/>
      <c r="KIU21" s="49"/>
      <c r="KJE21" s="49"/>
      <c r="KJO21" s="49"/>
      <c r="KJY21" s="49"/>
      <c r="KKI21" s="49"/>
      <c r="KKS21" s="49"/>
      <c r="KLC21" s="49"/>
      <c r="KLM21" s="49"/>
      <c r="KLW21" s="49"/>
      <c r="KMG21" s="49"/>
      <c r="KMQ21" s="49"/>
      <c r="KNA21" s="49"/>
      <c r="KNK21" s="49"/>
      <c r="KNU21" s="49"/>
      <c r="KOE21" s="49"/>
      <c r="KOO21" s="49"/>
      <c r="KOY21" s="49"/>
      <c r="KPI21" s="49"/>
      <c r="KPS21" s="49"/>
      <c r="KQC21" s="49"/>
      <c r="KQM21" s="49"/>
      <c r="KQW21" s="49"/>
      <c r="KRG21" s="49"/>
      <c r="KRQ21" s="49"/>
      <c r="KSA21" s="49"/>
      <c r="KSK21" s="49"/>
      <c r="KSU21" s="49"/>
      <c r="KTE21" s="49"/>
      <c r="KTO21" s="49"/>
      <c r="KTY21" s="49"/>
      <c r="KUI21" s="49"/>
      <c r="KUS21" s="49"/>
      <c r="KVC21" s="49"/>
      <c r="KVM21" s="49"/>
      <c r="KVW21" s="49"/>
      <c r="KWG21" s="49"/>
      <c r="KWQ21" s="49"/>
      <c r="KXA21" s="49"/>
      <c r="KXK21" s="49"/>
      <c r="KXU21" s="49"/>
      <c r="KYE21" s="49"/>
      <c r="KYO21" s="49"/>
      <c r="KYY21" s="49"/>
      <c r="KZI21" s="49"/>
      <c r="KZS21" s="49"/>
      <c r="LAC21" s="49"/>
      <c r="LAM21" s="49"/>
      <c r="LAW21" s="49"/>
      <c r="LBG21" s="49"/>
      <c r="LBQ21" s="49"/>
      <c r="LCA21" s="49"/>
      <c r="LCK21" s="49"/>
      <c r="LCU21" s="49"/>
      <c r="LDE21" s="49"/>
      <c r="LDO21" s="49"/>
      <c r="LDY21" s="49"/>
      <c r="LEI21" s="49"/>
      <c r="LES21" s="49"/>
      <c r="LFC21" s="49"/>
      <c r="LFM21" s="49"/>
      <c r="LFW21" s="49"/>
      <c r="LGG21" s="49"/>
      <c r="LGQ21" s="49"/>
      <c r="LHA21" s="49"/>
      <c r="LHK21" s="49"/>
      <c r="LHU21" s="49"/>
      <c r="LIE21" s="49"/>
      <c r="LIO21" s="49"/>
      <c r="LIY21" s="49"/>
      <c r="LJI21" s="49"/>
      <c r="LJS21" s="49"/>
      <c r="LKC21" s="49"/>
      <c r="LKM21" s="49"/>
      <c r="LKW21" s="49"/>
      <c r="LLG21" s="49"/>
      <c r="LLQ21" s="49"/>
      <c r="LMA21" s="49"/>
      <c r="LMK21" s="49"/>
      <c r="LMU21" s="49"/>
      <c r="LNE21" s="49"/>
      <c r="LNO21" s="49"/>
      <c r="LNY21" s="49"/>
      <c r="LOI21" s="49"/>
      <c r="LOS21" s="49"/>
      <c r="LPC21" s="49"/>
      <c r="LPM21" s="49"/>
      <c r="LPW21" s="49"/>
      <c r="LQG21" s="49"/>
      <c r="LQQ21" s="49"/>
      <c r="LRA21" s="49"/>
      <c r="LRK21" s="49"/>
      <c r="LRU21" s="49"/>
      <c r="LSE21" s="49"/>
      <c r="LSO21" s="49"/>
      <c r="LSY21" s="49"/>
      <c r="LTI21" s="49"/>
      <c r="LTS21" s="49"/>
      <c r="LUC21" s="49"/>
      <c r="LUM21" s="49"/>
      <c r="LUW21" s="49"/>
      <c r="LVG21" s="49"/>
      <c r="LVQ21" s="49"/>
      <c r="LWA21" s="49"/>
      <c r="LWK21" s="49"/>
      <c r="LWU21" s="49"/>
      <c r="LXE21" s="49"/>
      <c r="LXO21" s="49"/>
      <c r="LXY21" s="49"/>
      <c r="LYI21" s="49"/>
      <c r="LYS21" s="49"/>
      <c r="LZC21" s="49"/>
      <c r="LZM21" s="49"/>
      <c r="LZW21" s="49"/>
      <c r="MAG21" s="49"/>
      <c r="MAQ21" s="49"/>
      <c r="MBA21" s="49"/>
      <c r="MBK21" s="49"/>
      <c r="MBU21" s="49"/>
      <c r="MCE21" s="49"/>
      <c r="MCO21" s="49"/>
      <c r="MCY21" s="49"/>
      <c r="MDI21" s="49"/>
      <c r="MDS21" s="49"/>
      <c r="MEC21" s="49"/>
      <c r="MEM21" s="49"/>
      <c r="MEW21" s="49"/>
      <c r="MFG21" s="49"/>
      <c r="MFQ21" s="49"/>
      <c r="MGA21" s="49"/>
      <c r="MGK21" s="49"/>
      <c r="MGU21" s="49"/>
      <c r="MHE21" s="49"/>
      <c r="MHO21" s="49"/>
      <c r="MHY21" s="49"/>
      <c r="MII21" s="49"/>
      <c r="MIS21" s="49"/>
      <c r="MJC21" s="49"/>
      <c r="MJM21" s="49"/>
      <c r="MJW21" s="49"/>
      <c r="MKG21" s="49"/>
      <c r="MKQ21" s="49"/>
      <c r="MLA21" s="49"/>
      <c r="MLK21" s="49"/>
      <c r="MLU21" s="49"/>
      <c r="MME21" s="49"/>
      <c r="MMO21" s="49"/>
      <c r="MMY21" s="49"/>
      <c r="MNI21" s="49"/>
      <c r="MNS21" s="49"/>
      <c r="MOC21" s="49"/>
      <c r="MOM21" s="49"/>
      <c r="MOW21" s="49"/>
      <c r="MPG21" s="49"/>
      <c r="MPQ21" s="49"/>
      <c r="MQA21" s="49"/>
      <c r="MQK21" s="49"/>
      <c r="MQU21" s="49"/>
      <c r="MRE21" s="49"/>
      <c r="MRO21" s="49"/>
      <c r="MRY21" s="49"/>
      <c r="MSI21" s="49"/>
      <c r="MSS21" s="49"/>
      <c r="MTC21" s="49"/>
      <c r="MTM21" s="49"/>
      <c r="MTW21" s="49"/>
      <c r="MUG21" s="49"/>
      <c r="MUQ21" s="49"/>
      <c r="MVA21" s="49"/>
      <c r="MVK21" s="49"/>
      <c r="MVU21" s="49"/>
      <c r="MWE21" s="49"/>
      <c r="MWO21" s="49"/>
      <c r="MWY21" s="49"/>
      <c r="MXI21" s="49"/>
      <c r="MXS21" s="49"/>
      <c r="MYC21" s="49"/>
      <c r="MYM21" s="49"/>
      <c r="MYW21" s="49"/>
      <c r="MZG21" s="49"/>
      <c r="MZQ21" s="49"/>
      <c r="NAA21" s="49"/>
      <c r="NAK21" s="49"/>
      <c r="NAU21" s="49"/>
      <c r="NBE21" s="49"/>
      <c r="NBO21" s="49"/>
      <c r="NBY21" s="49"/>
      <c r="NCI21" s="49"/>
      <c r="NCS21" s="49"/>
      <c r="NDC21" s="49"/>
      <c r="NDM21" s="49"/>
      <c r="NDW21" s="49"/>
      <c r="NEG21" s="49"/>
      <c r="NEQ21" s="49"/>
      <c r="NFA21" s="49"/>
      <c r="NFK21" s="49"/>
      <c r="NFU21" s="49"/>
      <c r="NGE21" s="49"/>
      <c r="NGO21" s="49"/>
      <c r="NGY21" s="49"/>
      <c r="NHI21" s="49"/>
      <c r="NHS21" s="49"/>
      <c r="NIC21" s="49"/>
      <c r="NIM21" s="49"/>
      <c r="NIW21" s="49"/>
      <c r="NJG21" s="49"/>
      <c r="NJQ21" s="49"/>
      <c r="NKA21" s="49"/>
      <c r="NKK21" s="49"/>
      <c r="NKU21" s="49"/>
      <c r="NLE21" s="49"/>
      <c r="NLO21" s="49"/>
      <c r="NLY21" s="49"/>
      <c r="NMI21" s="49"/>
      <c r="NMS21" s="49"/>
      <c r="NNC21" s="49"/>
      <c r="NNM21" s="49"/>
      <c r="NNW21" s="49"/>
      <c r="NOG21" s="49"/>
      <c r="NOQ21" s="49"/>
      <c r="NPA21" s="49"/>
      <c r="NPK21" s="49"/>
      <c r="NPU21" s="49"/>
      <c r="NQE21" s="49"/>
      <c r="NQO21" s="49"/>
      <c r="NQY21" s="49"/>
      <c r="NRI21" s="49"/>
      <c r="NRS21" s="49"/>
      <c r="NSC21" s="49"/>
      <c r="NSM21" s="49"/>
      <c r="NSW21" s="49"/>
      <c r="NTG21" s="49"/>
      <c r="NTQ21" s="49"/>
      <c r="NUA21" s="49"/>
      <c r="NUK21" s="49"/>
      <c r="NUU21" s="49"/>
      <c r="NVE21" s="49"/>
      <c r="NVO21" s="49"/>
      <c r="NVY21" s="49"/>
      <c r="NWI21" s="49"/>
      <c r="NWS21" s="49"/>
      <c r="NXC21" s="49"/>
      <c r="NXM21" s="49"/>
      <c r="NXW21" s="49"/>
      <c r="NYG21" s="49"/>
      <c r="NYQ21" s="49"/>
      <c r="NZA21" s="49"/>
      <c r="NZK21" s="49"/>
      <c r="NZU21" s="49"/>
      <c r="OAE21" s="49"/>
      <c r="OAO21" s="49"/>
      <c r="OAY21" s="49"/>
      <c r="OBI21" s="49"/>
      <c r="OBS21" s="49"/>
      <c r="OCC21" s="49"/>
      <c r="OCM21" s="49"/>
      <c r="OCW21" s="49"/>
      <c r="ODG21" s="49"/>
      <c r="ODQ21" s="49"/>
      <c r="OEA21" s="49"/>
      <c r="OEK21" s="49"/>
      <c r="OEU21" s="49"/>
      <c r="OFE21" s="49"/>
      <c r="OFO21" s="49"/>
      <c r="OFY21" s="49"/>
      <c r="OGI21" s="49"/>
      <c r="OGS21" s="49"/>
      <c r="OHC21" s="49"/>
      <c r="OHM21" s="49"/>
      <c r="OHW21" s="49"/>
      <c r="OIG21" s="49"/>
      <c r="OIQ21" s="49"/>
      <c r="OJA21" s="49"/>
      <c r="OJK21" s="49"/>
      <c r="OJU21" s="49"/>
      <c r="OKE21" s="49"/>
      <c r="OKO21" s="49"/>
      <c r="OKY21" s="49"/>
      <c r="OLI21" s="49"/>
      <c r="OLS21" s="49"/>
      <c r="OMC21" s="49"/>
      <c r="OMM21" s="49"/>
      <c r="OMW21" s="49"/>
      <c r="ONG21" s="49"/>
      <c r="ONQ21" s="49"/>
      <c r="OOA21" s="49"/>
      <c r="OOK21" s="49"/>
      <c r="OOU21" s="49"/>
      <c r="OPE21" s="49"/>
      <c r="OPO21" s="49"/>
      <c r="OPY21" s="49"/>
      <c r="OQI21" s="49"/>
      <c r="OQS21" s="49"/>
      <c r="ORC21" s="49"/>
      <c r="ORM21" s="49"/>
      <c r="ORW21" s="49"/>
      <c r="OSG21" s="49"/>
      <c r="OSQ21" s="49"/>
      <c r="OTA21" s="49"/>
      <c r="OTK21" s="49"/>
      <c r="OTU21" s="49"/>
      <c r="OUE21" s="49"/>
      <c r="OUO21" s="49"/>
      <c r="OUY21" s="49"/>
      <c r="OVI21" s="49"/>
      <c r="OVS21" s="49"/>
      <c r="OWC21" s="49"/>
      <c r="OWM21" s="49"/>
      <c r="OWW21" s="49"/>
      <c r="OXG21" s="49"/>
      <c r="OXQ21" s="49"/>
      <c r="OYA21" s="49"/>
      <c r="OYK21" s="49"/>
      <c r="OYU21" s="49"/>
      <c r="OZE21" s="49"/>
      <c r="OZO21" s="49"/>
      <c r="OZY21" s="49"/>
      <c r="PAI21" s="49"/>
      <c r="PAS21" s="49"/>
      <c r="PBC21" s="49"/>
      <c r="PBM21" s="49"/>
      <c r="PBW21" s="49"/>
      <c r="PCG21" s="49"/>
      <c r="PCQ21" s="49"/>
      <c r="PDA21" s="49"/>
      <c r="PDK21" s="49"/>
      <c r="PDU21" s="49"/>
      <c r="PEE21" s="49"/>
      <c r="PEO21" s="49"/>
      <c r="PEY21" s="49"/>
      <c r="PFI21" s="49"/>
      <c r="PFS21" s="49"/>
      <c r="PGC21" s="49"/>
      <c r="PGM21" s="49"/>
      <c r="PGW21" s="49"/>
      <c r="PHG21" s="49"/>
      <c r="PHQ21" s="49"/>
      <c r="PIA21" s="49"/>
      <c r="PIK21" s="49"/>
      <c r="PIU21" s="49"/>
      <c r="PJE21" s="49"/>
      <c r="PJO21" s="49"/>
      <c r="PJY21" s="49"/>
      <c r="PKI21" s="49"/>
      <c r="PKS21" s="49"/>
      <c r="PLC21" s="49"/>
      <c r="PLM21" s="49"/>
      <c r="PLW21" s="49"/>
      <c r="PMG21" s="49"/>
      <c r="PMQ21" s="49"/>
      <c r="PNA21" s="49"/>
      <c r="PNK21" s="49"/>
      <c r="PNU21" s="49"/>
      <c r="POE21" s="49"/>
      <c r="POO21" s="49"/>
      <c r="POY21" s="49"/>
      <c r="PPI21" s="49"/>
      <c r="PPS21" s="49"/>
      <c r="PQC21" s="49"/>
      <c r="PQM21" s="49"/>
      <c r="PQW21" s="49"/>
      <c r="PRG21" s="49"/>
      <c r="PRQ21" s="49"/>
      <c r="PSA21" s="49"/>
      <c r="PSK21" s="49"/>
      <c r="PSU21" s="49"/>
      <c r="PTE21" s="49"/>
      <c r="PTO21" s="49"/>
      <c r="PTY21" s="49"/>
      <c r="PUI21" s="49"/>
      <c r="PUS21" s="49"/>
      <c r="PVC21" s="49"/>
      <c r="PVM21" s="49"/>
      <c r="PVW21" s="49"/>
      <c r="PWG21" s="49"/>
      <c r="PWQ21" s="49"/>
      <c r="PXA21" s="49"/>
      <c r="PXK21" s="49"/>
      <c r="PXU21" s="49"/>
      <c r="PYE21" s="49"/>
      <c r="PYO21" s="49"/>
      <c r="PYY21" s="49"/>
      <c r="PZI21" s="49"/>
      <c r="PZS21" s="49"/>
      <c r="QAC21" s="49"/>
      <c r="QAM21" s="49"/>
      <c r="QAW21" s="49"/>
      <c r="QBG21" s="49"/>
      <c r="QBQ21" s="49"/>
      <c r="QCA21" s="49"/>
      <c r="QCK21" s="49"/>
      <c r="QCU21" s="49"/>
      <c r="QDE21" s="49"/>
      <c r="QDO21" s="49"/>
      <c r="QDY21" s="49"/>
      <c r="QEI21" s="49"/>
      <c r="QES21" s="49"/>
      <c r="QFC21" s="49"/>
      <c r="QFM21" s="49"/>
      <c r="QFW21" s="49"/>
      <c r="QGG21" s="49"/>
      <c r="QGQ21" s="49"/>
      <c r="QHA21" s="49"/>
      <c r="QHK21" s="49"/>
      <c r="QHU21" s="49"/>
      <c r="QIE21" s="49"/>
      <c r="QIO21" s="49"/>
      <c r="QIY21" s="49"/>
      <c r="QJI21" s="49"/>
      <c r="QJS21" s="49"/>
      <c r="QKC21" s="49"/>
      <c r="QKM21" s="49"/>
      <c r="QKW21" s="49"/>
      <c r="QLG21" s="49"/>
      <c r="QLQ21" s="49"/>
      <c r="QMA21" s="49"/>
      <c r="QMK21" s="49"/>
      <c r="QMU21" s="49"/>
      <c r="QNE21" s="49"/>
      <c r="QNO21" s="49"/>
      <c r="QNY21" s="49"/>
      <c r="QOI21" s="49"/>
      <c r="QOS21" s="49"/>
      <c r="QPC21" s="49"/>
      <c r="QPM21" s="49"/>
      <c r="QPW21" s="49"/>
      <c r="QQG21" s="49"/>
      <c r="QQQ21" s="49"/>
      <c r="QRA21" s="49"/>
      <c r="QRK21" s="49"/>
      <c r="QRU21" s="49"/>
      <c r="QSE21" s="49"/>
      <c r="QSO21" s="49"/>
      <c r="QSY21" s="49"/>
      <c r="QTI21" s="49"/>
      <c r="QTS21" s="49"/>
      <c r="QUC21" s="49"/>
      <c r="QUM21" s="49"/>
      <c r="QUW21" s="49"/>
      <c r="QVG21" s="49"/>
      <c r="QVQ21" s="49"/>
      <c r="QWA21" s="49"/>
      <c r="QWK21" s="49"/>
      <c r="QWU21" s="49"/>
      <c r="QXE21" s="49"/>
      <c r="QXO21" s="49"/>
      <c r="QXY21" s="49"/>
      <c r="QYI21" s="49"/>
      <c r="QYS21" s="49"/>
      <c r="QZC21" s="49"/>
      <c r="QZM21" s="49"/>
      <c r="QZW21" s="49"/>
      <c r="RAG21" s="49"/>
      <c r="RAQ21" s="49"/>
      <c r="RBA21" s="49"/>
      <c r="RBK21" s="49"/>
      <c r="RBU21" s="49"/>
      <c r="RCE21" s="49"/>
      <c r="RCO21" s="49"/>
      <c r="RCY21" s="49"/>
      <c r="RDI21" s="49"/>
      <c r="RDS21" s="49"/>
      <c r="REC21" s="49"/>
      <c r="REM21" s="49"/>
      <c r="REW21" s="49"/>
      <c r="RFG21" s="49"/>
      <c r="RFQ21" s="49"/>
      <c r="RGA21" s="49"/>
      <c r="RGK21" s="49"/>
      <c r="RGU21" s="49"/>
      <c r="RHE21" s="49"/>
      <c r="RHO21" s="49"/>
      <c r="RHY21" s="49"/>
      <c r="RII21" s="49"/>
      <c r="RIS21" s="49"/>
      <c r="RJC21" s="49"/>
      <c r="RJM21" s="49"/>
      <c r="RJW21" s="49"/>
      <c r="RKG21" s="49"/>
      <c r="RKQ21" s="49"/>
      <c r="RLA21" s="49"/>
      <c r="RLK21" s="49"/>
      <c r="RLU21" s="49"/>
      <c r="RME21" s="49"/>
      <c r="RMO21" s="49"/>
      <c r="RMY21" s="49"/>
      <c r="RNI21" s="49"/>
      <c r="RNS21" s="49"/>
      <c r="ROC21" s="49"/>
      <c r="ROM21" s="49"/>
      <c r="ROW21" s="49"/>
      <c r="RPG21" s="49"/>
      <c r="RPQ21" s="49"/>
      <c r="RQA21" s="49"/>
      <c r="RQK21" s="49"/>
      <c r="RQU21" s="49"/>
      <c r="RRE21" s="49"/>
      <c r="RRO21" s="49"/>
      <c r="RRY21" s="49"/>
      <c r="RSI21" s="49"/>
      <c r="RSS21" s="49"/>
      <c r="RTC21" s="49"/>
      <c r="RTM21" s="49"/>
      <c r="RTW21" s="49"/>
      <c r="RUG21" s="49"/>
      <c r="RUQ21" s="49"/>
      <c r="RVA21" s="49"/>
      <c r="RVK21" s="49"/>
      <c r="RVU21" s="49"/>
      <c r="RWE21" s="49"/>
      <c r="RWO21" s="49"/>
      <c r="RWY21" s="49"/>
      <c r="RXI21" s="49"/>
      <c r="RXS21" s="49"/>
      <c r="RYC21" s="49"/>
      <c r="RYM21" s="49"/>
      <c r="RYW21" s="49"/>
      <c r="RZG21" s="49"/>
      <c r="RZQ21" s="49"/>
      <c r="SAA21" s="49"/>
      <c r="SAK21" s="49"/>
      <c r="SAU21" s="49"/>
      <c r="SBE21" s="49"/>
      <c r="SBO21" s="49"/>
      <c r="SBY21" s="49"/>
      <c r="SCI21" s="49"/>
      <c r="SCS21" s="49"/>
      <c r="SDC21" s="49"/>
      <c r="SDM21" s="49"/>
      <c r="SDW21" s="49"/>
      <c r="SEG21" s="49"/>
      <c r="SEQ21" s="49"/>
      <c r="SFA21" s="49"/>
      <c r="SFK21" s="49"/>
      <c r="SFU21" s="49"/>
      <c r="SGE21" s="49"/>
      <c r="SGO21" s="49"/>
      <c r="SGY21" s="49"/>
      <c r="SHI21" s="49"/>
      <c r="SHS21" s="49"/>
      <c r="SIC21" s="49"/>
      <c r="SIM21" s="49"/>
      <c r="SIW21" s="49"/>
      <c r="SJG21" s="49"/>
      <c r="SJQ21" s="49"/>
      <c r="SKA21" s="49"/>
      <c r="SKK21" s="49"/>
      <c r="SKU21" s="49"/>
      <c r="SLE21" s="49"/>
      <c r="SLO21" s="49"/>
      <c r="SLY21" s="49"/>
      <c r="SMI21" s="49"/>
      <c r="SMS21" s="49"/>
      <c r="SNC21" s="49"/>
      <c r="SNM21" s="49"/>
      <c r="SNW21" s="49"/>
      <c r="SOG21" s="49"/>
      <c r="SOQ21" s="49"/>
      <c r="SPA21" s="49"/>
      <c r="SPK21" s="49"/>
      <c r="SPU21" s="49"/>
      <c r="SQE21" s="49"/>
      <c r="SQO21" s="49"/>
      <c r="SQY21" s="49"/>
      <c r="SRI21" s="49"/>
      <c r="SRS21" s="49"/>
      <c r="SSC21" s="49"/>
      <c r="SSM21" s="49"/>
      <c r="SSW21" s="49"/>
      <c r="STG21" s="49"/>
      <c r="STQ21" s="49"/>
      <c r="SUA21" s="49"/>
      <c r="SUK21" s="49"/>
      <c r="SUU21" s="49"/>
      <c r="SVE21" s="49"/>
      <c r="SVO21" s="49"/>
      <c r="SVY21" s="49"/>
      <c r="SWI21" s="49"/>
      <c r="SWS21" s="49"/>
      <c r="SXC21" s="49"/>
      <c r="SXM21" s="49"/>
      <c r="SXW21" s="49"/>
      <c r="SYG21" s="49"/>
      <c r="SYQ21" s="49"/>
      <c r="SZA21" s="49"/>
      <c r="SZK21" s="49"/>
      <c r="SZU21" s="49"/>
      <c r="TAE21" s="49"/>
      <c r="TAO21" s="49"/>
      <c r="TAY21" s="49"/>
      <c r="TBI21" s="49"/>
      <c r="TBS21" s="49"/>
      <c r="TCC21" s="49"/>
      <c r="TCM21" s="49"/>
      <c r="TCW21" s="49"/>
      <c r="TDG21" s="49"/>
      <c r="TDQ21" s="49"/>
      <c r="TEA21" s="49"/>
      <c r="TEK21" s="49"/>
      <c r="TEU21" s="49"/>
      <c r="TFE21" s="49"/>
      <c r="TFO21" s="49"/>
      <c r="TFY21" s="49"/>
      <c r="TGI21" s="49"/>
      <c r="TGS21" s="49"/>
      <c r="THC21" s="49"/>
      <c r="THM21" s="49"/>
      <c r="THW21" s="49"/>
      <c r="TIG21" s="49"/>
      <c r="TIQ21" s="49"/>
      <c r="TJA21" s="49"/>
      <c r="TJK21" s="49"/>
      <c r="TJU21" s="49"/>
      <c r="TKE21" s="49"/>
      <c r="TKO21" s="49"/>
      <c r="TKY21" s="49"/>
      <c r="TLI21" s="49"/>
      <c r="TLS21" s="49"/>
      <c r="TMC21" s="49"/>
      <c r="TMM21" s="49"/>
      <c r="TMW21" s="49"/>
      <c r="TNG21" s="49"/>
      <c r="TNQ21" s="49"/>
      <c r="TOA21" s="49"/>
      <c r="TOK21" s="49"/>
      <c r="TOU21" s="49"/>
      <c r="TPE21" s="49"/>
      <c r="TPO21" s="49"/>
      <c r="TPY21" s="49"/>
      <c r="TQI21" s="49"/>
      <c r="TQS21" s="49"/>
      <c r="TRC21" s="49"/>
      <c r="TRM21" s="49"/>
      <c r="TRW21" s="49"/>
      <c r="TSG21" s="49"/>
      <c r="TSQ21" s="49"/>
      <c r="TTA21" s="49"/>
      <c r="TTK21" s="49"/>
      <c r="TTU21" s="49"/>
      <c r="TUE21" s="49"/>
      <c r="TUO21" s="49"/>
      <c r="TUY21" s="49"/>
      <c r="TVI21" s="49"/>
      <c r="TVS21" s="49"/>
      <c r="TWC21" s="49"/>
      <c r="TWM21" s="49"/>
      <c r="TWW21" s="49"/>
      <c r="TXG21" s="49"/>
      <c r="TXQ21" s="49"/>
      <c r="TYA21" s="49"/>
      <c r="TYK21" s="49"/>
      <c r="TYU21" s="49"/>
      <c r="TZE21" s="49"/>
      <c r="TZO21" s="49"/>
      <c r="TZY21" s="49"/>
      <c r="UAI21" s="49"/>
      <c r="UAS21" s="49"/>
      <c r="UBC21" s="49"/>
      <c r="UBM21" s="49"/>
      <c r="UBW21" s="49"/>
      <c r="UCG21" s="49"/>
      <c r="UCQ21" s="49"/>
      <c r="UDA21" s="49"/>
      <c r="UDK21" s="49"/>
      <c r="UDU21" s="49"/>
      <c r="UEE21" s="49"/>
      <c r="UEO21" s="49"/>
      <c r="UEY21" s="49"/>
      <c r="UFI21" s="49"/>
      <c r="UFS21" s="49"/>
      <c r="UGC21" s="49"/>
      <c r="UGM21" s="49"/>
      <c r="UGW21" s="49"/>
      <c r="UHG21" s="49"/>
      <c r="UHQ21" s="49"/>
      <c r="UIA21" s="49"/>
      <c r="UIK21" s="49"/>
      <c r="UIU21" s="49"/>
      <c r="UJE21" s="49"/>
      <c r="UJO21" s="49"/>
      <c r="UJY21" s="49"/>
      <c r="UKI21" s="49"/>
      <c r="UKS21" s="49"/>
      <c r="ULC21" s="49"/>
      <c r="ULM21" s="49"/>
      <c r="ULW21" s="49"/>
      <c r="UMG21" s="49"/>
      <c r="UMQ21" s="49"/>
      <c r="UNA21" s="49"/>
      <c r="UNK21" s="49"/>
      <c r="UNU21" s="49"/>
      <c r="UOE21" s="49"/>
      <c r="UOO21" s="49"/>
      <c r="UOY21" s="49"/>
      <c r="UPI21" s="49"/>
      <c r="UPS21" s="49"/>
      <c r="UQC21" s="49"/>
      <c r="UQM21" s="49"/>
      <c r="UQW21" s="49"/>
      <c r="URG21" s="49"/>
      <c r="URQ21" s="49"/>
      <c r="USA21" s="49"/>
      <c r="USK21" s="49"/>
      <c r="USU21" s="49"/>
      <c r="UTE21" s="49"/>
      <c r="UTO21" s="49"/>
      <c r="UTY21" s="49"/>
      <c r="UUI21" s="49"/>
      <c r="UUS21" s="49"/>
      <c r="UVC21" s="49"/>
      <c r="UVM21" s="49"/>
      <c r="UVW21" s="49"/>
      <c r="UWG21" s="49"/>
      <c r="UWQ21" s="49"/>
      <c r="UXA21" s="49"/>
      <c r="UXK21" s="49"/>
      <c r="UXU21" s="49"/>
      <c r="UYE21" s="49"/>
      <c r="UYO21" s="49"/>
      <c r="UYY21" s="49"/>
      <c r="UZI21" s="49"/>
      <c r="UZS21" s="49"/>
      <c r="VAC21" s="49"/>
      <c r="VAM21" s="49"/>
      <c r="VAW21" s="49"/>
      <c r="VBG21" s="49"/>
      <c r="VBQ21" s="49"/>
      <c r="VCA21" s="49"/>
      <c r="VCK21" s="49"/>
      <c r="VCU21" s="49"/>
      <c r="VDE21" s="49"/>
      <c r="VDO21" s="49"/>
      <c r="VDY21" s="49"/>
      <c r="VEI21" s="49"/>
      <c r="VES21" s="49"/>
      <c r="VFC21" s="49"/>
      <c r="VFM21" s="49"/>
      <c r="VFW21" s="49"/>
      <c r="VGG21" s="49"/>
      <c r="VGQ21" s="49"/>
      <c r="VHA21" s="49"/>
      <c r="VHK21" s="49"/>
      <c r="VHU21" s="49"/>
      <c r="VIE21" s="49"/>
      <c r="VIO21" s="49"/>
      <c r="VIY21" s="49"/>
      <c r="VJI21" s="49"/>
      <c r="VJS21" s="49"/>
      <c r="VKC21" s="49"/>
      <c r="VKM21" s="49"/>
      <c r="VKW21" s="49"/>
      <c r="VLG21" s="49"/>
      <c r="VLQ21" s="49"/>
      <c r="VMA21" s="49"/>
      <c r="VMK21" s="49"/>
      <c r="VMU21" s="49"/>
      <c r="VNE21" s="49"/>
      <c r="VNO21" s="49"/>
      <c r="VNY21" s="49"/>
      <c r="VOI21" s="49"/>
      <c r="VOS21" s="49"/>
      <c r="VPC21" s="49"/>
      <c r="VPM21" s="49"/>
      <c r="VPW21" s="49"/>
      <c r="VQG21" s="49"/>
      <c r="VQQ21" s="49"/>
      <c r="VRA21" s="49"/>
      <c r="VRK21" s="49"/>
      <c r="VRU21" s="49"/>
      <c r="VSE21" s="49"/>
      <c r="VSO21" s="49"/>
      <c r="VSY21" s="49"/>
      <c r="VTI21" s="49"/>
      <c r="VTS21" s="49"/>
      <c r="VUC21" s="49"/>
      <c r="VUM21" s="49"/>
      <c r="VUW21" s="49"/>
      <c r="VVG21" s="49"/>
      <c r="VVQ21" s="49"/>
      <c r="VWA21" s="49"/>
      <c r="VWK21" s="49"/>
      <c r="VWU21" s="49"/>
      <c r="VXE21" s="49"/>
      <c r="VXO21" s="49"/>
      <c r="VXY21" s="49"/>
      <c r="VYI21" s="49"/>
      <c r="VYS21" s="49"/>
      <c r="VZC21" s="49"/>
      <c r="VZM21" s="49"/>
      <c r="VZW21" s="49"/>
      <c r="WAG21" s="49"/>
      <c r="WAQ21" s="49"/>
      <c r="WBA21" s="49"/>
      <c r="WBK21" s="49"/>
      <c r="WBU21" s="49"/>
      <c r="WCE21" s="49"/>
      <c r="WCO21" s="49"/>
      <c r="WCY21" s="49"/>
      <c r="WDI21" s="49"/>
      <c r="WDS21" s="49"/>
      <c r="WEC21" s="49"/>
      <c r="WEM21" s="49"/>
      <c r="WEW21" s="49"/>
      <c r="WFG21" s="49"/>
      <c r="WFQ21" s="49"/>
      <c r="WGA21" s="49"/>
      <c r="WGK21" s="49"/>
      <c r="WGU21" s="49"/>
      <c r="WHE21" s="49"/>
      <c r="WHO21" s="49"/>
      <c r="WHY21" s="49"/>
      <c r="WII21" s="49"/>
      <c r="WIS21" s="49"/>
      <c r="WJC21" s="49"/>
      <c r="WJM21" s="49"/>
      <c r="WJW21" s="49"/>
      <c r="WKG21" s="49"/>
      <c r="WKQ21" s="49"/>
      <c r="WLA21" s="49"/>
      <c r="WLK21" s="49"/>
      <c r="WLU21" s="49"/>
      <c r="WME21" s="49"/>
      <c r="WMO21" s="49"/>
      <c r="WMY21" s="49"/>
      <c r="WNI21" s="49"/>
      <c r="WNS21" s="49"/>
      <c r="WOC21" s="49"/>
      <c r="WOM21" s="49"/>
      <c r="WOW21" s="49"/>
      <c r="WPG21" s="49"/>
      <c r="WPQ21" s="49"/>
      <c r="WQA21" s="49"/>
      <c r="WQK21" s="49"/>
      <c r="WQU21" s="49"/>
      <c r="WRE21" s="49"/>
      <c r="WRO21" s="49"/>
      <c r="WRY21" s="49"/>
      <c r="WSI21" s="49"/>
      <c r="WSS21" s="49"/>
      <c r="WTC21" s="49"/>
      <c r="WTM21" s="49"/>
      <c r="WTW21" s="49"/>
      <c r="WUG21" s="49"/>
      <c r="WUQ21" s="49"/>
      <c r="WVA21" s="49"/>
      <c r="WVK21" s="49"/>
      <c r="WVU21" s="49"/>
      <c r="WWE21" s="49"/>
      <c r="WWO21" s="49"/>
      <c r="WWY21" s="49"/>
      <c r="WXI21" s="49"/>
      <c r="WXS21" s="49"/>
      <c r="WYC21" s="49"/>
      <c r="WYM21" s="49"/>
      <c r="WYW21" s="49"/>
      <c r="WZG21" s="49"/>
      <c r="WZQ21" s="49"/>
      <c r="XAA21" s="49"/>
      <c r="XAK21" s="49"/>
      <c r="XAU21" s="49"/>
      <c r="XBE21" s="49"/>
      <c r="XBO21" s="49"/>
      <c r="XBY21" s="49"/>
      <c r="XCI21" s="49"/>
      <c r="XCS21" s="49"/>
      <c r="XDC21" s="49"/>
      <c r="XDM21" s="49"/>
      <c r="XDW21" s="49"/>
      <c r="XEG21" s="49"/>
      <c r="XEQ21" s="49"/>
      <c r="XFA21" s="49"/>
    </row>
    <row r="22" spans="1:1021 1031:2041 2051:3071 3081:4091 4101:5111 5121:6141 6151:7161 7171:8191 8201:9211 9221:10231 10241:11261 11271:12281 12291:13311 13321:14331 14341:15351 15361:16381" s="47" customFormat="1" x14ac:dyDescent="0.35">
      <c r="A22" s="49" t="s">
        <v>3</v>
      </c>
      <c r="B22" s="65">
        <v>7.1</v>
      </c>
      <c r="C22" s="65">
        <v>4.5999999999999996</v>
      </c>
      <c r="D22" s="65">
        <v>11</v>
      </c>
      <c r="E22" s="65">
        <v>8.1</v>
      </c>
      <c r="F22" s="65">
        <v>5.4</v>
      </c>
      <c r="G22" s="65">
        <v>12.1</v>
      </c>
      <c r="H22" s="65">
        <v>22.6</v>
      </c>
      <c r="I22" s="65">
        <v>17.8</v>
      </c>
      <c r="J22" s="65">
        <v>28.2</v>
      </c>
      <c r="K22" s="65">
        <v>18.899999999999999</v>
      </c>
      <c r="L22" s="65">
        <v>14.6</v>
      </c>
      <c r="M22" s="65">
        <v>24.1</v>
      </c>
      <c r="N22" s="65">
        <v>17.2</v>
      </c>
      <c r="O22" s="65">
        <v>13.1</v>
      </c>
      <c r="P22" s="65">
        <v>22.3</v>
      </c>
      <c r="Q22" s="65">
        <v>33.9</v>
      </c>
      <c r="R22" s="65">
        <v>28.2</v>
      </c>
      <c r="S22" s="65">
        <v>40.1</v>
      </c>
      <c r="U22" s="52"/>
      <c r="AE22" s="52"/>
      <c r="AO22" s="52"/>
      <c r="AY22" s="52"/>
      <c r="BI22" s="52"/>
      <c r="BS22" s="52"/>
      <c r="CC22" s="52"/>
      <c r="CM22" s="52"/>
      <c r="CW22" s="52"/>
      <c r="DG22" s="52"/>
      <c r="DQ22" s="52"/>
      <c r="EA22" s="52"/>
      <c r="EK22" s="52"/>
      <c r="EU22" s="52"/>
      <c r="FE22" s="52"/>
      <c r="FO22" s="52"/>
      <c r="FY22" s="52"/>
      <c r="GI22" s="52"/>
      <c r="GS22" s="52"/>
      <c r="HC22" s="52"/>
      <c r="HM22" s="52"/>
      <c r="HW22" s="52"/>
      <c r="IG22" s="52"/>
      <c r="IQ22" s="52"/>
      <c r="JA22" s="52"/>
      <c r="JK22" s="52"/>
      <c r="JU22" s="52"/>
      <c r="KE22" s="52"/>
      <c r="KO22" s="52"/>
      <c r="KY22" s="52"/>
      <c r="LI22" s="52"/>
      <c r="LS22" s="52"/>
      <c r="MC22" s="52"/>
      <c r="MM22" s="52"/>
      <c r="MW22" s="52"/>
      <c r="NG22" s="52"/>
      <c r="NQ22" s="52"/>
      <c r="OA22" s="52"/>
      <c r="OK22" s="52"/>
      <c r="OU22" s="52"/>
      <c r="PE22" s="52"/>
      <c r="PO22" s="52"/>
      <c r="PY22" s="52"/>
      <c r="QI22" s="52"/>
      <c r="QS22" s="52"/>
      <c r="RC22" s="52"/>
      <c r="RM22" s="52"/>
      <c r="RW22" s="52"/>
      <c r="SG22" s="52"/>
      <c r="SQ22" s="52"/>
      <c r="TA22" s="52"/>
      <c r="TK22" s="52"/>
      <c r="TU22" s="52"/>
      <c r="UE22" s="52"/>
      <c r="UO22" s="52"/>
      <c r="UY22" s="52"/>
      <c r="VI22" s="52"/>
      <c r="VS22" s="52"/>
      <c r="WC22" s="52"/>
      <c r="WM22" s="52"/>
      <c r="WW22" s="52"/>
      <c r="XG22" s="52"/>
      <c r="XQ22" s="52"/>
      <c r="YA22" s="52"/>
      <c r="YK22" s="52"/>
      <c r="YU22" s="52"/>
      <c r="ZE22" s="52"/>
      <c r="ZO22" s="52"/>
      <c r="ZY22" s="52"/>
      <c r="AAI22" s="52"/>
      <c r="AAS22" s="52"/>
      <c r="ABC22" s="52"/>
      <c r="ABM22" s="52"/>
      <c r="ABW22" s="52"/>
      <c r="ACG22" s="52"/>
      <c r="ACQ22" s="52"/>
      <c r="ADA22" s="52"/>
      <c r="ADK22" s="52"/>
      <c r="ADU22" s="52"/>
      <c r="AEE22" s="52"/>
      <c r="AEO22" s="52"/>
      <c r="AEY22" s="52"/>
      <c r="AFI22" s="52"/>
      <c r="AFS22" s="52"/>
      <c r="AGC22" s="52"/>
      <c r="AGM22" s="52"/>
      <c r="AGW22" s="52"/>
      <c r="AHG22" s="52"/>
      <c r="AHQ22" s="52"/>
      <c r="AIA22" s="52"/>
      <c r="AIK22" s="52"/>
      <c r="AIU22" s="52"/>
      <c r="AJE22" s="52"/>
      <c r="AJO22" s="52"/>
      <c r="AJY22" s="52"/>
      <c r="AKI22" s="52"/>
      <c r="AKS22" s="52"/>
      <c r="ALC22" s="52"/>
      <c r="ALM22" s="52"/>
      <c r="ALW22" s="52"/>
      <c r="AMG22" s="52"/>
      <c r="AMQ22" s="52"/>
      <c r="ANA22" s="52"/>
      <c r="ANK22" s="52"/>
      <c r="ANU22" s="52"/>
      <c r="AOE22" s="52"/>
      <c r="AOO22" s="52"/>
      <c r="AOY22" s="52"/>
      <c r="API22" s="52"/>
      <c r="APS22" s="52"/>
      <c r="AQC22" s="52"/>
      <c r="AQM22" s="52"/>
      <c r="AQW22" s="52"/>
      <c r="ARG22" s="52"/>
      <c r="ARQ22" s="52"/>
      <c r="ASA22" s="52"/>
      <c r="ASK22" s="52"/>
      <c r="ASU22" s="52"/>
      <c r="ATE22" s="52"/>
      <c r="ATO22" s="52"/>
      <c r="ATY22" s="52"/>
      <c r="AUI22" s="52"/>
      <c r="AUS22" s="52"/>
      <c r="AVC22" s="52"/>
      <c r="AVM22" s="52"/>
      <c r="AVW22" s="52"/>
      <c r="AWG22" s="52"/>
      <c r="AWQ22" s="52"/>
      <c r="AXA22" s="52"/>
      <c r="AXK22" s="52"/>
      <c r="AXU22" s="52"/>
      <c r="AYE22" s="52"/>
      <c r="AYO22" s="52"/>
      <c r="AYY22" s="52"/>
      <c r="AZI22" s="52"/>
      <c r="AZS22" s="52"/>
      <c r="BAC22" s="52"/>
      <c r="BAM22" s="52"/>
      <c r="BAW22" s="52"/>
      <c r="BBG22" s="52"/>
      <c r="BBQ22" s="52"/>
      <c r="BCA22" s="52"/>
      <c r="BCK22" s="52"/>
      <c r="BCU22" s="52"/>
      <c r="BDE22" s="52"/>
      <c r="BDO22" s="52"/>
      <c r="BDY22" s="52"/>
      <c r="BEI22" s="52"/>
      <c r="BES22" s="52"/>
      <c r="BFC22" s="52"/>
      <c r="BFM22" s="52"/>
      <c r="BFW22" s="52"/>
      <c r="BGG22" s="52"/>
      <c r="BGQ22" s="52"/>
      <c r="BHA22" s="52"/>
      <c r="BHK22" s="52"/>
      <c r="BHU22" s="52"/>
      <c r="BIE22" s="52"/>
      <c r="BIO22" s="52"/>
      <c r="BIY22" s="52"/>
      <c r="BJI22" s="52"/>
      <c r="BJS22" s="52"/>
      <c r="BKC22" s="52"/>
      <c r="BKM22" s="52"/>
      <c r="BKW22" s="52"/>
      <c r="BLG22" s="52"/>
      <c r="BLQ22" s="52"/>
      <c r="BMA22" s="52"/>
      <c r="BMK22" s="52"/>
      <c r="BMU22" s="52"/>
      <c r="BNE22" s="52"/>
      <c r="BNO22" s="52"/>
      <c r="BNY22" s="52"/>
      <c r="BOI22" s="52"/>
      <c r="BOS22" s="52"/>
      <c r="BPC22" s="52"/>
      <c r="BPM22" s="52"/>
      <c r="BPW22" s="52"/>
      <c r="BQG22" s="52"/>
      <c r="BQQ22" s="52"/>
      <c r="BRA22" s="52"/>
      <c r="BRK22" s="52"/>
      <c r="BRU22" s="52"/>
      <c r="BSE22" s="52"/>
      <c r="BSO22" s="52"/>
      <c r="BSY22" s="52"/>
      <c r="BTI22" s="52"/>
      <c r="BTS22" s="52"/>
      <c r="BUC22" s="52"/>
      <c r="BUM22" s="52"/>
      <c r="BUW22" s="52"/>
      <c r="BVG22" s="52"/>
      <c r="BVQ22" s="52"/>
      <c r="BWA22" s="52"/>
      <c r="BWK22" s="52"/>
      <c r="BWU22" s="52"/>
      <c r="BXE22" s="52"/>
      <c r="BXO22" s="52"/>
      <c r="BXY22" s="52"/>
      <c r="BYI22" s="52"/>
      <c r="BYS22" s="52"/>
      <c r="BZC22" s="52"/>
      <c r="BZM22" s="52"/>
      <c r="BZW22" s="52"/>
      <c r="CAG22" s="52"/>
      <c r="CAQ22" s="52"/>
      <c r="CBA22" s="52"/>
      <c r="CBK22" s="52"/>
      <c r="CBU22" s="52"/>
      <c r="CCE22" s="52"/>
      <c r="CCO22" s="52"/>
      <c r="CCY22" s="52"/>
      <c r="CDI22" s="52"/>
      <c r="CDS22" s="52"/>
      <c r="CEC22" s="52"/>
      <c r="CEM22" s="52"/>
      <c r="CEW22" s="52"/>
      <c r="CFG22" s="52"/>
      <c r="CFQ22" s="52"/>
      <c r="CGA22" s="52"/>
      <c r="CGK22" s="52"/>
      <c r="CGU22" s="52"/>
      <c r="CHE22" s="52"/>
      <c r="CHO22" s="52"/>
      <c r="CHY22" s="52"/>
      <c r="CII22" s="52"/>
      <c r="CIS22" s="52"/>
      <c r="CJC22" s="52"/>
      <c r="CJM22" s="52"/>
      <c r="CJW22" s="52"/>
      <c r="CKG22" s="52"/>
      <c r="CKQ22" s="52"/>
      <c r="CLA22" s="52"/>
      <c r="CLK22" s="52"/>
      <c r="CLU22" s="52"/>
      <c r="CME22" s="52"/>
      <c r="CMO22" s="52"/>
      <c r="CMY22" s="52"/>
      <c r="CNI22" s="52"/>
      <c r="CNS22" s="52"/>
      <c r="COC22" s="52"/>
      <c r="COM22" s="52"/>
      <c r="COW22" s="52"/>
      <c r="CPG22" s="52"/>
      <c r="CPQ22" s="52"/>
      <c r="CQA22" s="52"/>
      <c r="CQK22" s="52"/>
      <c r="CQU22" s="52"/>
      <c r="CRE22" s="52"/>
      <c r="CRO22" s="52"/>
      <c r="CRY22" s="52"/>
      <c r="CSI22" s="52"/>
      <c r="CSS22" s="52"/>
      <c r="CTC22" s="52"/>
      <c r="CTM22" s="52"/>
      <c r="CTW22" s="52"/>
      <c r="CUG22" s="52"/>
      <c r="CUQ22" s="52"/>
      <c r="CVA22" s="52"/>
      <c r="CVK22" s="52"/>
      <c r="CVU22" s="52"/>
      <c r="CWE22" s="52"/>
      <c r="CWO22" s="52"/>
      <c r="CWY22" s="52"/>
      <c r="CXI22" s="52"/>
      <c r="CXS22" s="52"/>
      <c r="CYC22" s="52"/>
      <c r="CYM22" s="52"/>
      <c r="CYW22" s="52"/>
      <c r="CZG22" s="52"/>
      <c r="CZQ22" s="52"/>
      <c r="DAA22" s="52"/>
      <c r="DAK22" s="52"/>
      <c r="DAU22" s="52"/>
      <c r="DBE22" s="52"/>
      <c r="DBO22" s="52"/>
      <c r="DBY22" s="52"/>
      <c r="DCI22" s="52"/>
      <c r="DCS22" s="52"/>
      <c r="DDC22" s="52"/>
      <c r="DDM22" s="52"/>
      <c r="DDW22" s="52"/>
      <c r="DEG22" s="52"/>
      <c r="DEQ22" s="52"/>
      <c r="DFA22" s="52"/>
      <c r="DFK22" s="52"/>
      <c r="DFU22" s="52"/>
      <c r="DGE22" s="52"/>
      <c r="DGO22" s="52"/>
      <c r="DGY22" s="52"/>
      <c r="DHI22" s="52"/>
      <c r="DHS22" s="52"/>
      <c r="DIC22" s="52"/>
      <c r="DIM22" s="52"/>
      <c r="DIW22" s="52"/>
      <c r="DJG22" s="52"/>
      <c r="DJQ22" s="52"/>
      <c r="DKA22" s="52"/>
      <c r="DKK22" s="52"/>
      <c r="DKU22" s="52"/>
      <c r="DLE22" s="52"/>
      <c r="DLO22" s="52"/>
      <c r="DLY22" s="52"/>
      <c r="DMI22" s="52"/>
      <c r="DMS22" s="52"/>
      <c r="DNC22" s="52"/>
      <c r="DNM22" s="52"/>
      <c r="DNW22" s="52"/>
      <c r="DOG22" s="52"/>
      <c r="DOQ22" s="52"/>
      <c r="DPA22" s="52"/>
      <c r="DPK22" s="52"/>
      <c r="DPU22" s="52"/>
      <c r="DQE22" s="52"/>
      <c r="DQO22" s="52"/>
      <c r="DQY22" s="52"/>
      <c r="DRI22" s="52"/>
      <c r="DRS22" s="52"/>
      <c r="DSC22" s="52"/>
      <c r="DSM22" s="52"/>
      <c r="DSW22" s="52"/>
      <c r="DTG22" s="52"/>
      <c r="DTQ22" s="52"/>
      <c r="DUA22" s="52"/>
      <c r="DUK22" s="52"/>
      <c r="DUU22" s="52"/>
      <c r="DVE22" s="52"/>
      <c r="DVO22" s="52"/>
      <c r="DVY22" s="52"/>
      <c r="DWI22" s="52"/>
      <c r="DWS22" s="52"/>
      <c r="DXC22" s="52"/>
      <c r="DXM22" s="52"/>
      <c r="DXW22" s="52"/>
      <c r="DYG22" s="52"/>
      <c r="DYQ22" s="52"/>
      <c r="DZA22" s="52"/>
      <c r="DZK22" s="52"/>
      <c r="DZU22" s="52"/>
      <c r="EAE22" s="52"/>
      <c r="EAO22" s="52"/>
      <c r="EAY22" s="52"/>
      <c r="EBI22" s="52"/>
      <c r="EBS22" s="52"/>
      <c r="ECC22" s="52"/>
      <c r="ECM22" s="52"/>
      <c r="ECW22" s="52"/>
      <c r="EDG22" s="52"/>
      <c r="EDQ22" s="52"/>
      <c r="EEA22" s="52"/>
      <c r="EEK22" s="52"/>
      <c r="EEU22" s="52"/>
      <c r="EFE22" s="52"/>
      <c r="EFO22" s="52"/>
      <c r="EFY22" s="52"/>
      <c r="EGI22" s="52"/>
      <c r="EGS22" s="52"/>
      <c r="EHC22" s="52"/>
      <c r="EHM22" s="52"/>
      <c r="EHW22" s="52"/>
      <c r="EIG22" s="52"/>
      <c r="EIQ22" s="52"/>
      <c r="EJA22" s="52"/>
      <c r="EJK22" s="52"/>
      <c r="EJU22" s="52"/>
      <c r="EKE22" s="52"/>
      <c r="EKO22" s="52"/>
      <c r="EKY22" s="52"/>
      <c r="ELI22" s="52"/>
      <c r="ELS22" s="52"/>
      <c r="EMC22" s="52"/>
      <c r="EMM22" s="52"/>
      <c r="EMW22" s="52"/>
      <c r="ENG22" s="52"/>
      <c r="ENQ22" s="52"/>
      <c r="EOA22" s="52"/>
      <c r="EOK22" s="52"/>
      <c r="EOU22" s="52"/>
      <c r="EPE22" s="52"/>
      <c r="EPO22" s="52"/>
      <c r="EPY22" s="52"/>
      <c r="EQI22" s="52"/>
      <c r="EQS22" s="52"/>
      <c r="ERC22" s="52"/>
      <c r="ERM22" s="52"/>
      <c r="ERW22" s="52"/>
      <c r="ESG22" s="52"/>
      <c r="ESQ22" s="52"/>
      <c r="ETA22" s="52"/>
      <c r="ETK22" s="52"/>
      <c r="ETU22" s="52"/>
      <c r="EUE22" s="52"/>
      <c r="EUO22" s="52"/>
      <c r="EUY22" s="52"/>
      <c r="EVI22" s="52"/>
      <c r="EVS22" s="52"/>
      <c r="EWC22" s="52"/>
      <c r="EWM22" s="52"/>
      <c r="EWW22" s="52"/>
      <c r="EXG22" s="52"/>
      <c r="EXQ22" s="52"/>
      <c r="EYA22" s="52"/>
      <c r="EYK22" s="52"/>
      <c r="EYU22" s="52"/>
      <c r="EZE22" s="52"/>
      <c r="EZO22" s="52"/>
      <c r="EZY22" s="52"/>
      <c r="FAI22" s="52"/>
      <c r="FAS22" s="52"/>
      <c r="FBC22" s="52"/>
      <c r="FBM22" s="52"/>
      <c r="FBW22" s="52"/>
      <c r="FCG22" s="52"/>
      <c r="FCQ22" s="52"/>
      <c r="FDA22" s="52"/>
      <c r="FDK22" s="52"/>
      <c r="FDU22" s="52"/>
      <c r="FEE22" s="52"/>
      <c r="FEO22" s="52"/>
      <c r="FEY22" s="52"/>
      <c r="FFI22" s="52"/>
      <c r="FFS22" s="52"/>
      <c r="FGC22" s="52"/>
      <c r="FGM22" s="52"/>
      <c r="FGW22" s="52"/>
      <c r="FHG22" s="52"/>
      <c r="FHQ22" s="52"/>
      <c r="FIA22" s="52"/>
      <c r="FIK22" s="52"/>
      <c r="FIU22" s="52"/>
      <c r="FJE22" s="52"/>
      <c r="FJO22" s="52"/>
      <c r="FJY22" s="52"/>
      <c r="FKI22" s="52"/>
      <c r="FKS22" s="52"/>
      <c r="FLC22" s="52"/>
      <c r="FLM22" s="52"/>
      <c r="FLW22" s="52"/>
      <c r="FMG22" s="52"/>
      <c r="FMQ22" s="52"/>
      <c r="FNA22" s="52"/>
      <c r="FNK22" s="52"/>
      <c r="FNU22" s="52"/>
      <c r="FOE22" s="52"/>
      <c r="FOO22" s="52"/>
      <c r="FOY22" s="52"/>
      <c r="FPI22" s="52"/>
      <c r="FPS22" s="52"/>
      <c r="FQC22" s="52"/>
      <c r="FQM22" s="52"/>
      <c r="FQW22" s="52"/>
      <c r="FRG22" s="52"/>
      <c r="FRQ22" s="52"/>
      <c r="FSA22" s="52"/>
      <c r="FSK22" s="52"/>
      <c r="FSU22" s="52"/>
      <c r="FTE22" s="52"/>
      <c r="FTO22" s="52"/>
      <c r="FTY22" s="52"/>
      <c r="FUI22" s="52"/>
      <c r="FUS22" s="52"/>
      <c r="FVC22" s="52"/>
      <c r="FVM22" s="52"/>
      <c r="FVW22" s="52"/>
      <c r="FWG22" s="52"/>
      <c r="FWQ22" s="52"/>
      <c r="FXA22" s="52"/>
      <c r="FXK22" s="52"/>
      <c r="FXU22" s="52"/>
      <c r="FYE22" s="52"/>
      <c r="FYO22" s="52"/>
      <c r="FYY22" s="52"/>
      <c r="FZI22" s="52"/>
      <c r="FZS22" s="52"/>
      <c r="GAC22" s="52"/>
      <c r="GAM22" s="52"/>
      <c r="GAW22" s="52"/>
      <c r="GBG22" s="52"/>
      <c r="GBQ22" s="52"/>
      <c r="GCA22" s="52"/>
      <c r="GCK22" s="52"/>
      <c r="GCU22" s="52"/>
      <c r="GDE22" s="52"/>
      <c r="GDO22" s="52"/>
      <c r="GDY22" s="52"/>
      <c r="GEI22" s="52"/>
      <c r="GES22" s="52"/>
      <c r="GFC22" s="52"/>
      <c r="GFM22" s="52"/>
      <c r="GFW22" s="52"/>
      <c r="GGG22" s="52"/>
      <c r="GGQ22" s="52"/>
      <c r="GHA22" s="52"/>
      <c r="GHK22" s="52"/>
      <c r="GHU22" s="52"/>
      <c r="GIE22" s="52"/>
      <c r="GIO22" s="52"/>
      <c r="GIY22" s="52"/>
      <c r="GJI22" s="52"/>
      <c r="GJS22" s="52"/>
      <c r="GKC22" s="52"/>
      <c r="GKM22" s="52"/>
      <c r="GKW22" s="52"/>
      <c r="GLG22" s="52"/>
      <c r="GLQ22" s="52"/>
      <c r="GMA22" s="52"/>
      <c r="GMK22" s="52"/>
      <c r="GMU22" s="52"/>
      <c r="GNE22" s="52"/>
      <c r="GNO22" s="52"/>
      <c r="GNY22" s="52"/>
      <c r="GOI22" s="52"/>
      <c r="GOS22" s="52"/>
      <c r="GPC22" s="52"/>
      <c r="GPM22" s="52"/>
      <c r="GPW22" s="52"/>
      <c r="GQG22" s="52"/>
      <c r="GQQ22" s="52"/>
      <c r="GRA22" s="52"/>
      <c r="GRK22" s="52"/>
      <c r="GRU22" s="52"/>
      <c r="GSE22" s="52"/>
      <c r="GSO22" s="52"/>
      <c r="GSY22" s="52"/>
      <c r="GTI22" s="52"/>
      <c r="GTS22" s="52"/>
      <c r="GUC22" s="52"/>
      <c r="GUM22" s="52"/>
      <c r="GUW22" s="52"/>
      <c r="GVG22" s="52"/>
      <c r="GVQ22" s="52"/>
      <c r="GWA22" s="52"/>
      <c r="GWK22" s="52"/>
      <c r="GWU22" s="52"/>
      <c r="GXE22" s="52"/>
      <c r="GXO22" s="52"/>
      <c r="GXY22" s="52"/>
      <c r="GYI22" s="52"/>
      <c r="GYS22" s="52"/>
      <c r="GZC22" s="52"/>
      <c r="GZM22" s="52"/>
      <c r="GZW22" s="52"/>
      <c r="HAG22" s="52"/>
      <c r="HAQ22" s="52"/>
      <c r="HBA22" s="52"/>
      <c r="HBK22" s="52"/>
      <c r="HBU22" s="52"/>
      <c r="HCE22" s="52"/>
      <c r="HCO22" s="52"/>
      <c r="HCY22" s="52"/>
      <c r="HDI22" s="52"/>
      <c r="HDS22" s="52"/>
      <c r="HEC22" s="52"/>
      <c r="HEM22" s="52"/>
      <c r="HEW22" s="52"/>
      <c r="HFG22" s="52"/>
      <c r="HFQ22" s="52"/>
      <c r="HGA22" s="52"/>
      <c r="HGK22" s="52"/>
      <c r="HGU22" s="52"/>
      <c r="HHE22" s="52"/>
      <c r="HHO22" s="52"/>
      <c r="HHY22" s="52"/>
      <c r="HII22" s="52"/>
      <c r="HIS22" s="52"/>
      <c r="HJC22" s="52"/>
      <c r="HJM22" s="52"/>
      <c r="HJW22" s="52"/>
      <c r="HKG22" s="52"/>
      <c r="HKQ22" s="52"/>
      <c r="HLA22" s="52"/>
      <c r="HLK22" s="52"/>
      <c r="HLU22" s="52"/>
      <c r="HME22" s="52"/>
      <c r="HMO22" s="52"/>
      <c r="HMY22" s="52"/>
      <c r="HNI22" s="52"/>
      <c r="HNS22" s="52"/>
      <c r="HOC22" s="52"/>
      <c r="HOM22" s="52"/>
      <c r="HOW22" s="52"/>
      <c r="HPG22" s="52"/>
      <c r="HPQ22" s="52"/>
      <c r="HQA22" s="52"/>
      <c r="HQK22" s="52"/>
      <c r="HQU22" s="52"/>
      <c r="HRE22" s="52"/>
      <c r="HRO22" s="52"/>
      <c r="HRY22" s="52"/>
      <c r="HSI22" s="52"/>
      <c r="HSS22" s="52"/>
      <c r="HTC22" s="52"/>
      <c r="HTM22" s="52"/>
      <c r="HTW22" s="52"/>
      <c r="HUG22" s="52"/>
      <c r="HUQ22" s="52"/>
      <c r="HVA22" s="52"/>
      <c r="HVK22" s="52"/>
      <c r="HVU22" s="52"/>
      <c r="HWE22" s="52"/>
      <c r="HWO22" s="52"/>
      <c r="HWY22" s="52"/>
      <c r="HXI22" s="52"/>
      <c r="HXS22" s="52"/>
      <c r="HYC22" s="52"/>
      <c r="HYM22" s="52"/>
      <c r="HYW22" s="52"/>
      <c r="HZG22" s="52"/>
      <c r="HZQ22" s="52"/>
      <c r="IAA22" s="52"/>
      <c r="IAK22" s="52"/>
      <c r="IAU22" s="52"/>
      <c r="IBE22" s="52"/>
      <c r="IBO22" s="52"/>
      <c r="IBY22" s="52"/>
      <c r="ICI22" s="52"/>
      <c r="ICS22" s="52"/>
      <c r="IDC22" s="52"/>
      <c r="IDM22" s="52"/>
      <c r="IDW22" s="52"/>
      <c r="IEG22" s="52"/>
      <c r="IEQ22" s="52"/>
      <c r="IFA22" s="52"/>
      <c r="IFK22" s="52"/>
      <c r="IFU22" s="52"/>
      <c r="IGE22" s="52"/>
      <c r="IGO22" s="52"/>
      <c r="IGY22" s="52"/>
      <c r="IHI22" s="52"/>
      <c r="IHS22" s="52"/>
      <c r="IIC22" s="52"/>
      <c r="IIM22" s="52"/>
      <c r="IIW22" s="52"/>
      <c r="IJG22" s="52"/>
      <c r="IJQ22" s="52"/>
      <c r="IKA22" s="52"/>
      <c r="IKK22" s="52"/>
      <c r="IKU22" s="52"/>
      <c r="ILE22" s="52"/>
      <c r="ILO22" s="52"/>
      <c r="ILY22" s="52"/>
      <c r="IMI22" s="52"/>
      <c r="IMS22" s="52"/>
      <c r="INC22" s="52"/>
      <c r="INM22" s="52"/>
      <c r="INW22" s="52"/>
      <c r="IOG22" s="52"/>
      <c r="IOQ22" s="52"/>
      <c r="IPA22" s="52"/>
      <c r="IPK22" s="52"/>
      <c r="IPU22" s="52"/>
      <c r="IQE22" s="52"/>
      <c r="IQO22" s="52"/>
      <c r="IQY22" s="52"/>
      <c r="IRI22" s="52"/>
      <c r="IRS22" s="52"/>
      <c r="ISC22" s="52"/>
      <c r="ISM22" s="52"/>
      <c r="ISW22" s="52"/>
      <c r="ITG22" s="52"/>
      <c r="ITQ22" s="52"/>
      <c r="IUA22" s="52"/>
      <c r="IUK22" s="52"/>
      <c r="IUU22" s="52"/>
      <c r="IVE22" s="52"/>
      <c r="IVO22" s="52"/>
      <c r="IVY22" s="52"/>
      <c r="IWI22" s="52"/>
      <c r="IWS22" s="52"/>
      <c r="IXC22" s="52"/>
      <c r="IXM22" s="52"/>
      <c r="IXW22" s="52"/>
      <c r="IYG22" s="52"/>
      <c r="IYQ22" s="52"/>
      <c r="IZA22" s="52"/>
      <c r="IZK22" s="52"/>
      <c r="IZU22" s="52"/>
      <c r="JAE22" s="52"/>
      <c r="JAO22" s="52"/>
      <c r="JAY22" s="52"/>
      <c r="JBI22" s="52"/>
      <c r="JBS22" s="52"/>
      <c r="JCC22" s="52"/>
      <c r="JCM22" s="52"/>
      <c r="JCW22" s="52"/>
      <c r="JDG22" s="52"/>
      <c r="JDQ22" s="52"/>
      <c r="JEA22" s="52"/>
      <c r="JEK22" s="52"/>
      <c r="JEU22" s="52"/>
      <c r="JFE22" s="52"/>
      <c r="JFO22" s="52"/>
      <c r="JFY22" s="52"/>
      <c r="JGI22" s="52"/>
      <c r="JGS22" s="52"/>
      <c r="JHC22" s="52"/>
      <c r="JHM22" s="52"/>
      <c r="JHW22" s="52"/>
      <c r="JIG22" s="52"/>
      <c r="JIQ22" s="52"/>
      <c r="JJA22" s="52"/>
      <c r="JJK22" s="52"/>
      <c r="JJU22" s="52"/>
      <c r="JKE22" s="52"/>
      <c r="JKO22" s="52"/>
      <c r="JKY22" s="52"/>
      <c r="JLI22" s="52"/>
      <c r="JLS22" s="52"/>
      <c r="JMC22" s="52"/>
      <c r="JMM22" s="52"/>
      <c r="JMW22" s="52"/>
      <c r="JNG22" s="52"/>
      <c r="JNQ22" s="52"/>
      <c r="JOA22" s="52"/>
      <c r="JOK22" s="52"/>
      <c r="JOU22" s="52"/>
      <c r="JPE22" s="52"/>
      <c r="JPO22" s="52"/>
      <c r="JPY22" s="52"/>
      <c r="JQI22" s="52"/>
      <c r="JQS22" s="52"/>
      <c r="JRC22" s="52"/>
      <c r="JRM22" s="52"/>
      <c r="JRW22" s="52"/>
      <c r="JSG22" s="52"/>
      <c r="JSQ22" s="52"/>
      <c r="JTA22" s="52"/>
      <c r="JTK22" s="52"/>
      <c r="JTU22" s="52"/>
      <c r="JUE22" s="52"/>
      <c r="JUO22" s="52"/>
      <c r="JUY22" s="52"/>
      <c r="JVI22" s="52"/>
      <c r="JVS22" s="52"/>
      <c r="JWC22" s="52"/>
      <c r="JWM22" s="52"/>
      <c r="JWW22" s="52"/>
      <c r="JXG22" s="52"/>
      <c r="JXQ22" s="52"/>
      <c r="JYA22" s="52"/>
      <c r="JYK22" s="52"/>
      <c r="JYU22" s="52"/>
      <c r="JZE22" s="52"/>
      <c r="JZO22" s="52"/>
      <c r="JZY22" s="52"/>
      <c r="KAI22" s="52"/>
      <c r="KAS22" s="52"/>
      <c r="KBC22" s="52"/>
      <c r="KBM22" s="52"/>
      <c r="KBW22" s="52"/>
      <c r="KCG22" s="52"/>
      <c r="KCQ22" s="52"/>
      <c r="KDA22" s="52"/>
      <c r="KDK22" s="52"/>
      <c r="KDU22" s="52"/>
      <c r="KEE22" s="52"/>
      <c r="KEO22" s="52"/>
      <c r="KEY22" s="52"/>
      <c r="KFI22" s="52"/>
      <c r="KFS22" s="52"/>
      <c r="KGC22" s="52"/>
      <c r="KGM22" s="52"/>
      <c r="KGW22" s="52"/>
      <c r="KHG22" s="52"/>
      <c r="KHQ22" s="52"/>
      <c r="KIA22" s="52"/>
      <c r="KIK22" s="52"/>
      <c r="KIU22" s="52"/>
      <c r="KJE22" s="52"/>
      <c r="KJO22" s="52"/>
      <c r="KJY22" s="52"/>
      <c r="KKI22" s="52"/>
      <c r="KKS22" s="52"/>
      <c r="KLC22" s="52"/>
      <c r="KLM22" s="52"/>
      <c r="KLW22" s="52"/>
      <c r="KMG22" s="52"/>
      <c r="KMQ22" s="52"/>
      <c r="KNA22" s="52"/>
      <c r="KNK22" s="52"/>
      <c r="KNU22" s="52"/>
      <c r="KOE22" s="52"/>
      <c r="KOO22" s="52"/>
      <c r="KOY22" s="52"/>
      <c r="KPI22" s="52"/>
      <c r="KPS22" s="52"/>
      <c r="KQC22" s="52"/>
      <c r="KQM22" s="52"/>
      <c r="KQW22" s="52"/>
      <c r="KRG22" s="52"/>
      <c r="KRQ22" s="52"/>
      <c r="KSA22" s="52"/>
      <c r="KSK22" s="52"/>
      <c r="KSU22" s="52"/>
      <c r="KTE22" s="52"/>
      <c r="KTO22" s="52"/>
      <c r="KTY22" s="52"/>
      <c r="KUI22" s="52"/>
      <c r="KUS22" s="52"/>
      <c r="KVC22" s="52"/>
      <c r="KVM22" s="52"/>
      <c r="KVW22" s="52"/>
      <c r="KWG22" s="52"/>
      <c r="KWQ22" s="52"/>
      <c r="KXA22" s="52"/>
      <c r="KXK22" s="52"/>
      <c r="KXU22" s="52"/>
      <c r="KYE22" s="52"/>
      <c r="KYO22" s="52"/>
      <c r="KYY22" s="52"/>
      <c r="KZI22" s="52"/>
      <c r="KZS22" s="52"/>
      <c r="LAC22" s="52"/>
      <c r="LAM22" s="52"/>
      <c r="LAW22" s="52"/>
      <c r="LBG22" s="52"/>
      <c r="LBQ22" s="52"/>
      <c r="LCA22" s="52"/>
      <c r="LCK22" s="52"/>
      <c r="LCU22" s="52"/>
      <c r="LDE22" s="52"/>
      <c r="LDO22" s="52"/>
      <c r="LDY22" s="52"/>
      <c r="LEI22" s="52"/>
      <c r="LES22" s="52"/>
      <c r="LFC22" s="52"/>
      <c r="LFM22" s="52"/>
      <c r="LFW22" s="52"/>
      <c r="LGG22" s="52"/>
      <c r="LGQ22" s="52"/>
      <c r="LHA22" s="52"/>
      <c r="LHK22" s="52"/>
      <c r="LHU22" s="52"/>
      <c r="LIE22" s="52"/>
      <c r="LIO22" s="52"/>
      <c r="LIY22" s="52"/>
      <c r="LJI22" s="52"/>
      <c r="LJS22" s="52"/>
      <c r="LKC22" s="52"/>
      <c r="LKM22" s="52"/>
      <c r="LKW22" s="52"/>
      <c r="LLG22" s="52"/>
      <c r="LLQ22" s="52"/>
      <c r="LMA22" s="52"/>
      <c r="LMK22" s="52"/>
      <c r="LMU22" s="52"/>
      <c r="LNE22" s="52"/>
      <c r="LNO22" s="52"/>
      <c r="LNY22" s="52"/>
      <c r="LOI22" s="52"/>
      <c r="LOS22" s="52"/>
      <c r="LPC22" s="52"/>
      <c r="LPM22" s="52"/>
      <c r="LPW22" s="52"/>
      <c r="LQG22" s="52"/>
      <c r="LQQ22" s="52"/>
      <c r="LRA22" s="52"/>
      <c r="LRK22" s="52"/>
      <c r="LRU22" s="52"/>
      <c r="LSE22" s="52"/>
      <c r="LSO22" s="52"/>
      <c r="LSY22" s="52"/>
      <c r="LTI22" s="52"/>
      <c r="LTS22" s="52"/>
      <c r="LUC22" s="52"/>
      <c r="LUM22" s="52"/>
      <c r="LUW22" s="52"/>
      <c r="LVG22" s="52"/>
      <c r="LVQ22" s="52"/>
      <c r="LWA22" s="52"/>
      <c r="LWK22" s="52"/>
      <c r="LWU22" s="52"/>
      <c r="LXE22" s="52"/>
      <c r="LXO22" s="52"/>
      <c r="LXY22" s="52"/>
      <c r="LYI22" s="52"/>
      <c r="LYS22" s="52"/>
      <c r="LZC22" s="52"/>
      <c r="LZM22" s="52"/>
      <c r="LZW22" s="52"/>
      <c r="MAG22" s="52"/>
      <c r="MAQ22" s="52"/>
      <c r="MBA22" s="52"/>
      <c r="MBK22" s="52"/>
      <c r="MBU22" s="52"/>
      <c r="MCE22" s="52"/>
      <c r="MCO22" s="52"/>
      <c r="MCY22" s="52"/>
      <c r="MDI22" s="52"/>
      <c r="MDS22" s="52"/>
      <c r="MEC22" s="52"/>
      <c r="MEM22" s="52"/>
      <c r="MEW22" s="52"/>
      <c r="MFG22" s="52"/>
      <c r="MFQ22" s="52"/>
      <c r="MGA22" s="52"/>
      <c r="MGK22" s="52"/>
      <c r="MGU22" s="52"/>
      <c r="MHE22" s="52"/>
      <c r="MHO22" s="52"/>
      <c r="MHY22" s="52"/>
      <c r="MII22" s="52"/>
      <c r="MIS22" s="52"/>
      <c r="MJC22" s="52"/>
      <c r="MJM22" s="52"/>
      <c r="MJW22" s="52"/>
      <c r="MKG22" s="52"/>
      <c r="MKQ22" s="52"/>
      <c r="MLA22" s="52"/>
      <c r="MLK22" s="52"/>
      <c r="MLU22" s="52"/>
      <c r="MME22" s="52"/>
      <c r="MMO22" s="52"/>
      <c r="MMY22" s="52"/>
      <c r="MNI22" s="52"/>
      <c r="MNS22" s="52"/>
      <c r="MOC22" s="52"/>
      <c r="MOM22" s="52"/>
      <c r="MOW22" s="52"/>
      <c r="MPG22" s="52"/>
      <c r="MPQ22" s="52"/>
      <c r="MQA22" s="52"/>
      <c r="MQK22" s="52"/>
      <c r="MQU22" s="52"/>
      <c r="MRE22" s="52"/>
      <c r="MRO22" s="52"/>
      <c r="MRY22" s="52"/>
      <c r="MSI22" s="52"/>
      <c r="MSS22" s="52"/>
      <c r="MTC22" s="52"/>
      <c r="MTM22" s="52"/>
      <c r="MTW22" s="52"/>
      <c r="MUG22" s="52"/>
      <c r="MUQ22" s="52"/>
      <c r="MVA22" s="52"/>
      <c r="MVK22" s="52"/>
      <c r="MVU22" s="52"/>
      <c r="MWE22" s="52"/>
      <c r="MWO22" s="52"/>
      <c r="MWY22" s="52"/>
      <c r="MXI22" s="52"/>
      <c r="MXS22" s="52"/>
      <c r="MYC22" s="52"/>
      <c r="MYM22" s="52"/>
      <c r="MYW22" s="52"/>
      <c r="MZG22" s="52"/>
      <c r="MZQ22" s="52"/>
      <c r="NAA22" s="52"/>
      <c r="NAK22" s="52"/>
      <c r="NAU22" s="52"/>
      <c r="NBE22" s="52"/>
      <c r="NBO22" s="52"/>
      <c r="NBY22" s="52"/>
      <c r="NCI22" s="52"/>
      <c r="NCS22" s="52"/>
      <c r="NDC22" s="52"/>
      <c r="NDM22" s="52"/>
      <c r="NDW22" s="52"/>
      <c r="NEG22" s="52"/>
      <c r="NEQ22" s="52"/>
      <c r="NFA22" s="52"/>
      <c r="NFK22" s="52"/>
      <c r="NFU22" s="52"/>
      <c r="NGE22" s="52"/>
      <c r="NGO22" s="52"/>
      <c r="NGY22" s="52"/>
      <c r="NHI22" s="52"/>
      <c r="NHS22" s="52"/>
      <c r="NIC22" s="52"/>
      <c r="NIM22" s="52"/>
      <c r="NIW22" s="52"/>
      <c r="NJG22" s="52"/>
      <c r="NJQ22" s="52"/>
      <c r="NKA22" s="52"/>
      <c r="NKK22" s="52"/>
      <c r="NKU22" s="52"/>
      <c r="NLE22" s="52"/>
      <c r="NLO22" s="52"/>
      <c r="NLY22" s="52"/>
      <c r="NMI22" s="52"/>
      <c r="NMS22" s="52"/>
      <c r="NNC22" s="52"/>
      <c r="NNM22" s="52"/>
      <c r="NNW22" s="52"/>
      <c r="NOG22" s="52"/>
      <c r="NOQ22" s="52"/>
      <c r="NPA22" s="52"/>
      <c r="NPK22" s="52"/>
      <c r="NPU22" s="52"/>
      <c r="NQE22" s="52"/>
      <c r="NQO22" s="52"/>
      <c r="NQY22" s="52"/>
      <c r="NRI22" s="52"/>
      <c r="NRS22" s="52"/>
      <c r="NSC22" s="52"/>
      <c r="NSM22" s="52"/>
      <c r="NSW22" s="52"/>
      <c r="NTG22" s="52"/>
      <c r="NTQ22" s="52"/>
      <c r="NUA22" s="52"/>
      <c r="NUK22" s="52"/>
      <c r="NUU22" s="52"/>
      <c r="NVE22" s="52"/>
      <c r="NVO22" s="52"/>
      <c r="NVY22" s="52"/>
      <c r="NWI22" s="52"/>
      <c r="NWS22" s="52"/>
      <c r="NXC22" s="52"/>
      <c r="NXM22" s="52"/>
      <c r="NXW22" s="52"/>
      <c r="NYG22" s="52"/>
      <c r="NYQ22" s="52"/>
      <c r="NZA22" s="52"/>
      <c r="NZK22" s="52"/>
      <c r="NZU22" s="52"/>
      <c r="OAE22" s="52"/>
      <c r="OAO22" s="52"/>
      <c r="OAY22" s="52"/>
      <c r="OBI22" s="52"/>
      <c r="OBS22" s="52"/>
      <c r="OCC22" s="52"/>
      <c r="OCM22" s="52"/>
      <c r="OCW22" s="52"/>
      <c r="ODG22" s="52"/>
      <c r="ODQ22" s="52"/>
      <c r="OEA22" s="52"/>
      <c r="OEK22" s="52"/>
      <c r="OEU22" s="52"/>
      <c r="OFE22" s="52"/>
      <c r="OFO22" s="52"/>
      <c r="OFY22" s="52"/>
      <c r="OGI22" s="52"/>
      <c r="OGS22" s="52"/>
      <c r="OHC22" s="52"/>
      <c r="OHM22" s="52"/>
      <c r="OHW22" s="52"/>
      <c r="OIG22" s="52"/>
      <c r="OIQ22" s="52"/>
      <c r="OJA22" s="52"/>
      <c r="OJK22" s="52"/>
      <c r="OJU22" s="52"/>
      <c r="OKE22" s="52"/>
      <c r="OKO22" s="52"/>
      <c r="OKY22" s="52"/>
      <c r="OLI22" s="52"/>
      <c r="OLS22" s="52"/>
      <c r="OMC22" s="52"/>
      <c r="OMM22" s="52"/>
      <c r="OMW22" s="52"/>
      <c r="ONG22" s="52"/>
      <c r="ONQ22" s="52"/>
      <c r="OOA22" s="52"/>
      <c r="OOK22" s="52"/>
      <c r="OOU22" s="52"/>
      <c r="OPE22" s="52"/>
      <c r="OPO22" s="52"/>
      <c r="OPY22" s="52"/>
      <c r="OQI22" s="52"/>
      <c r="OQS22" s="52"/>
      <c r="ORC22" s="52"/>
      <c r="ORM22" s="52"/>
      <c r="ORW22" s="52"/>
      <c r="OSG22" s="52"/>
      <c r="OSQ22" s="52"/>
      <c r="OTA22" s="52"/>
      <c r="OTK22" s="52"/>
      <c r="OTU22" s="52"/>
      <c r="OUE22" s="52"/>
      <c r="OUO22" s="52"/>
      <c r="OUY22" s="52"/>
      <c r="OVI22" s="52"/>
      <c r="OVS22" s="52"/>
      <c r="OWC22" s="52"/>
      <c r="OWM22" s="52"/>
      <c r="OWW22" s="52"/>
      <c r="OXG22" s="52"/>
      <c r="OXQ22" s="52"/>
      <c r="OYA22" s="52"/>
      <c r="OYK22" s="52"/>
      <c r="OYU22" s="52"/>
      <c r="OZE22" s="52"/>
      <c r="OZO22" s="52"/>
      <c r="OZY22" s="52"/>
      <c r="PAI22" s="52"/>
      <c r="PAS22" s="52"/>
      <c r="PBC22" s="52"/>
      <c r="PBM22" s="52"/>
      <c r="PBW22" s="52"/>
      <c r="PCG22" s="52"/>
      <c r="PCQ22" s="52"/>
      <c r="PDA22" s="52"/>
      <c r="PDK22" s="52"/>
      <c r="PDU22" s="52"/>
      <c r="PEE22" s="52"/>
      <c r="PEO22" s="52"/>
      <c r="PEY22" s="52"/>
      <c r="PFI22" s="52"/>
      <c r="PFS22" s="52"/>
      <c r="PGC22" s="52"/>
      <c r="PGM22" s="52"/>
      <c r="PGW22" s="52"/>
      <c r="PHG22" s="52"/>
      <c r="PHQ22" s="52"/>
      <c r="PIA22" s="52"/>
      <c r="PIK22" s="52"/>
      <c r="PIU22" s="52"/>
      <c r="PJE22" s="52"/>
      <c r="PJO22" s="52"/>
      <c r="PJY22" s="52"/>
      <c r="PKI22" s="52"/>
      <c r="PKS22" s="52"/>
      <c r="PLC22" s="52"/>
      <c r="PLM22" s="52"/>
      <c r="PLW22" s="52"/>
      <c r="PMG22" s="52"/>
      <c r="PMQ22" s="52"/>
      <c r="PNA22" s="52"/>
      <c r="PNK22" s="52"/>
      <c r="PNU22" s="52"/>
      <c r="POE22" s="52"/>
      <c r="POO22" s="52"/>
      <c r="POY22" s="52"/>
      <c r="PPI22" s="52"/>
      <c r="PPS22" s="52"/>
      <c r="PQC22" s="52"/>
      <c r="PQM22" s="52"/>
      <c r="PQW22" s="52"/>
      <c r="PRG22" s="52"/>
      <c r="PRQ22" s="52"/>
      <c r="PSA22" s="52"/>
      <c r="PSK22" s="52"/>
      <c r="PSU22" s="52"/>
      <c r="PTE22" s="52"/>
      <c r="PTO22" s="52"/>
      <c r="PTY22" s="52"/>
      <c r="PUI22" s="52"/>
      <c r="PUS22" s="52"/>
      <c r="PVC22" s="52"/>
      <c r="PVM22" s="52"/>
      <c r="PVW22" s="52"/>
      <c r="PWG22" s="52"/>
      <c r="PWQ22" s="52"/>
      <c r="PXA22" s="52"/>
      <c r="PXK22" s="52"/>
      <c r="PXU22" s="52"/>
      <c r="PYE22" s="52"/>
      <c r="PYO22" s="52"/>
      <c r="PYY22" s="52"/>
      <c r="PZI22" s="52"/>
      <c r="PZS22" s="52"/>
      <c r="QAC22" s="52"/>
      <c r="QAM22" s="52"/>
      <c r="QAW22" s="52"/>
      <c r="QBG22" s="52"/>
      <c r="QBQ22" s="52"/>
      <c r="QCA22" s="52"/>
      <c r="QCK22" s="52"/>
      <c r="QCU22" s="52"/>
      <c r="QDE22" s="52"/>
      <c r="QDO22" s="52"/>
      <c r="QDY22" s="52"/>
      <c r="QEI22" s="52"/>
      <c r="QES22" s="52"/>
      <c r="QFC22" s="52"/>
      <c r="QFM22" s="52"/>
      <c r="QFW22" s="52"/>
      <c r="QGG22" s="52"/>
      <c r="QGQ22" s="52"/>
      <c r="QHA22" s="52"/>
      <c r="QHK22" s="52"/>
      <c r="QHU22" s="52"/>
      <c r="QIE22" s="52"/>
      <c r="QIO22" s="52"/>
      <c r="QIY22" s="52"/>
      <c r="QJI22" s="52"/>
      <c r="QJS22" s="52"/>
      <c r="QKC22" s="52"/>
      <c r="QKM22" s="52"/>
      <c r="QKW22" s="52"/>
      <c r="QLG22" s="52"/>
      <c r="QLQ22" s="52"/>
      <c r="QMA22" s="52"/>
      <c r="QMK22" s="52"/>
      <c r="QMU22" s="52"/>
      <c r="QNE22" s="52"/>
      <c r="QNO22" s="52"/>
      <c r="QNY22" s="52"/>
      <c r="QOI22" s="52"/>
      <c r="QOS22" s="52"/>
      <c r="QPC22" s="52"/>
      <c r="QPM22" s="52"/>
      <c r="QPW22" s="52"/>
      <c r="QQG22" s="52"/>
      <c r="QQQ22" s="52"/>
      <c r="QRA22" s="52"/>
      <c r="QRK22" s="52"/>
      <c r="QRU22" s="52"/>
      <c r="QSE22" s="52"/>
      <c r="QSO22" s="52"/>
      <c r="QSY22" s="52"/>
      <c r="QTI22" s="52"/>
      <c r="QTS22" s="52"/>
      <c r="QUC22" s="52"/>
      <c r="QUM22" s="52"/>
      <c r="QUW22" s="52"/>
      <c r="QVG22" s="52"/>
      <c r="QVQ22" s="52"/>
      <c r="QWA22" s="52"/>
      <c r="QWK22" s="52"/>
      <c r="QWU22" s="52"/>
      <c r="QXE22" s="52"/>
      <c r="QXO22" s="52"/>
      <c r="QXY22" s="52"/>
      <c r="QYI22" s="52"/>
      <c r="QYS22" s="52"/>
      <c r="QZC22" s="52"/>
      <c r="QZM22" s="52"/>
      <c r="QZW22" s="52"/>
      <c r="RAG22" s="52"/>
      <c r="RAQ22" s="52"/>
      <c r="RBA22" s="52"/>
      <c r="RBK22" s="52"/>
      <c r="RBU22" s="52"/>
      <c r="RCE22" s="52"/>
      <c r="RCO22" s="52"/>
      <c r="RCY22" s="52"/>
      <c r="RDI22" s="52"/>
      <c r="RDS22" s="52"/>
      <c r="REC22" s="52"/>
      <c r="REM22" s="52"/>
      <c r="REW22" s="52"/>
      <c r="RFG22" s="52"/>
      <c r="RFQ22" s="52"/>
      <c r="RGA22" s="52"/>
      <c r="RGK22" s="52"/>
      <c r="RGU22" s="52"/>
      <c r="RHE22" s="52"/>
      <c r="RHO22" s="52"/>
      <c r="RHY22" s="52"/>
      <c r="RII22" s="52"/>
      <c r="RIS22" s="52"/>
      <c r="RJC22" s="52"/>
      <c r="RJM22" s="52"/>
      <c r="RJW22" s="52"/>
      <c r="RKG22" s="52"/>
      <c r="RKQ22" s="52"/>
      <c r="RLA22" s="52"/>
      <c r="RLK22" s="52"/>
      <c r="RLU22" s="52"/>
      <c r="RME22" s="52"/>
      <c r="RMO22" s="52"/>
      <c r="RMY22" s="52"/>
      <c r="RNI22" s="52"/>
      <c r="RNS22" s="52"/>
      <c r="ROC22" s="52"/>
      <c r="ROM22" s="52"/>
      <c r="ROW22" s="52"/>
      <c r="RPG22" s="52"/>
      <c r="RPQ22" s="52"/>
      <c r="RQA22" s="52"/>
      <c r="RQK22" s="52"/>
      <c r="RQU22" s="52"/>
      <c r="RRE22" s="52"/>
      <c r="RRO22" s="52"/>
      <c r="RRY22" s="52"/>
      <c r="RSI22" s="52"/>
      <c r="RSS22" s="52"/>
      <c r="RTC22" s="52"/>
      <c r="RTM22" s="52"/>
      <c r="RTW22" s="52"/>
      <c r="RUG22" s="52"/>
      <c r="RUQ22" s="52"/>
      <c r="RVA22" s="52"/>
      <c r="RVK22" s="52"/>
      <c r="RVU22" s="52"/>
      <c r="RWE22" s="52"/>
      <c r="RWO22" s="52"/>
      <c r="RWY22" s="52"/>
      <c r="RXI22" s="52"/>
      <c r="RXS22" s="52"/>
      <c r="RYC22" s="52"/>
      <c r="RYM22" s="52"/>
      <c r="RYW22" s="52"/>
      <c r="RZG22" s="52"/>
      <c r="RZQ22" s="52"/>
      <c r="SAA22" s="52"/>
      <c r="SAK22" s="52"/>
      <c r="SAU22" s="52"/>
      <c r="SBE22" s="52"/>
      <c r="SBO22" s="52"/>
      <c r="SBY22" s="52"/>
      <c r="SCI22" s="52"/>
      <c r="SCS22" s="52"/>
      <c r="SDC22" s="52"/>
      <c r="SDM22" s="52"/>
      <c r="SDW22" s="52"/>
      <c r="SEG22" s="52"/>
      <c r="SEQ22" s="52"/>
      <c r="SFA22" s="52"/>
      <c r="SFK22" s="52"/>
      <c r="SFU22" s="52"/>
      <c r="SGE22" s="52"/>
      <c r="SGO22" s="52"/>
      <c r="SGY22" s="52"/>
      <c r="SHI22" s="52"/>
      <c r="SHS22" s="52"/>
      <c r="SIC22" s="52"/>
      <c r="SIM22" s="52"/>
      <c r="SIW22" s="52"/>
      <c r="SJG22" s="52"/>
      <c r="SJQ22" s="52"/>
      <c r="SKA22" s="52"/>
      <c r="SKK22" s="52"/>
      <c r="SKU22" s="52"/>
      <c r="SLE22" s="52"/>
      <c r="SLO22" s="52"/>
      <c r="SLY22" s="52"/>
      <c r="SMI22" s="52"/>
      <c r="SMS22" s="52"/>
      <c r="SNC22" s="52"/>
      <c r="SNM22" s="52"/>
      <c r="SNW22" s="52"/>
      <c r="SOG22" s="52"/>
      <c r="SOQ22" s="52"/>
      <c r="SPA22" s="52"/>
      <c r="SPK22" s="52"/>
      <c r="SPU22" s="52"/>
      <c r="SQE22" s="52"/>
      <c r="SQO22" s="52"/>
      <c r="SQY22" s="52"/>
      <c r="SRI22" s="52"/>
      <c r="SRS22" s="52"/>
      <c r="SSC22" s="52"/>
      <c r="SSM22" s="52"/>
      <c r="SSW22" s="52"/>
      <c r="STG22" s="52"/>
      <c r="STQ22" s="52"/>
      <c r="SUA22" s="52"/>
      <c r="SUK22" s="52"/>
      <c r="SUU22" s="52"/>
      <c r="SVE22" s="52"/>
      <c r="SVO22" s="52"/>
      <c r="SVY22" s="52"/>
      <c r="SWI22" s="52"/>
      <c r="SWS22" s="52"/>
      <c r="SXC22" s="52"/>
      <c r="SXM22" s="52"/>
      <c r="SXW22" s="52"/>
      <c r="SYG22" s="52"/>
      <c r="SYQ22" s="52"/>
      <c r="SZA22" s="52"/>
      <c r="SZK22" s="52"/>
      <c r="SZU22" s="52"/>
      <c r="TAE22" s="52"/>
      <c r="TAO22" s="52"/>
      <c r="TAY22" s="52"/>
      <c r="TBI22" s="52"/>
      <c r="TBS22" s="52"/>
      <c r="TCC22" s="52"/>
      <c r="TCM22" s="52"/>
      <c r="TCW22" s="52"/>
      <c r="TDG22" s="52"/>
      <c r="TDQ22" s="52"/>
      <c r="TEA22" s="52"/>
      <c r="TEK22" s="52"/>
      <c r="TEU22" s="52"/>
      <c r="TFE22" s="52"/>
      <c r="TFO22" s="52"/>
      <c r="TFY22" s="52"/>
      <c r="TGI22" s="52"/>
      <c r="TGS22" s="52"/>
      <c r="THC22" s="52"/>
      <c r="THM22" s="52"/>
      <c r="THW22" s="52"/>
      <c r="TIG22" s="52"/>
      <c r="TIQ22" s="52"/>
      <c r="TJA22" s="52"/>
      <c r="TJK22" s="52"/>
      <c r="TJU22" s="52"/>
      <c r="TKE22" s="52"/>
      <c r="TKO22" s="52"/>
      <c r="TKY22" s="52"/>
      <c r="TLI22" s="52"/>
      <c r="TLS22" s="52"/>
      <c r="TMC22" s="52"/>
      <c r="TMM22" s="52"/>
      <c r="TMW22" s="52"/>
      <c r="TNG22" s="52"/>
      <c r="TNQ22" s="52"/>
      <c r="TOA22" s="52"/>
      <c r="TOK22" s="52"/>
      <c r="TOU22" s="52"/>
      <c r="TPE22" s="52"/>
      <c r="TPO22" s="52"/>
      <c r="TPY22" s="52"/>
      <c r="TQI22" s="52"/>
      <c r="TQS22" s="52"/>
      <c r="TRC22" s="52"/>
      <c r="TRM22" s="52"/>
      <c r="TRW22" s="52"/>
      <c r="TSG22" s="52"/>
      <c r="TSQ22" s="52"/>
      <c r="TTA22" s="52"/>
      <c r="TTK22" s="52"/>
      <c r="TTU22" s="52"/>
      <c r="TUE22" s="52"/>
      <c r="TUO22" s="52"/>
      <c r="TUY22" s="52"/>
      <c r="TVI22" s="52"/>
      <c r="TVS22" s="52"/>
      <c r="TWC22" s="52"/>
      <c r="TWM22" s="52"/>
      <c r="TWW22" s="52"/>
      <c r="TXG22" s="52"/>
      <c r="TXQ22" s="52"/>
      <c r="TYA22" s="52"/>
      <c r="TYK22" s="52"/>
      <c r="TYU22" s="52"/>
      <c r="TZE22" s="52"/>
      <c r="TZO22" s="52"/>
      <c r="TZY22" s="52"/>
      <c r="UAI22" s="52"/>
      <c r="UAS22" s="52"/>
      <c r="UBC22" s="52"/>
      <c r="UBM22" s="52"/>
      <c r="UBW22" s="52"/>
      <c r="UCG22" s="52"/>
      <c r="UCQ22" s="52"/>
      <c r="UDA22" s="52"/>
      <c r="UDK22" s="52"/>
      <c r="UDU22" s="52"/>
      <c r="UEE22" s="52"/>
      <c r="UEO22" s="52"/>
      <c r="UEY22" s="52"/>
      <c r="UFI22" s="52"/>
      <c r="UFS22" s="52"/>
      <c r="UGC22" s="52"/>
      <c r="UGM22" s="52"/>
      <c r="UGW22" s="52"/>
      <c r="UHG22" s="52"/>
      <c r="UHQ22" s="52"/>
      <c r="UIA22" s="52"/>
      <c r="UIK22" s="52"/>
      <c r="UIU22" s="52"/>
      <c r="UJE22" s="52"/>
      <c r="UJO22" s="52"/>
      <c r="UJY22" s="52"/>
      <c r="UKI22" s="52"/>
      <c r="UKS22" s="52"/>
      <c r="ULC22" s="52"/>
      <c r="ULM22" s="52"/>
      <c r="ULW22" s="52"/>
      <c r="UMG22" s="52"/>
      <c r="UMQ22" s="52"/>
      <c r="UNA22" s="52"/>
      <c r="UNK22" s="52"/>
      <c r="UNU22" s="52"/>
      <c r="UOE22" s="52"/>
      <c r="UOO22" s="52"/>
      <c r="UOY22" s="52"/>
      <c r="UPI22" s="52"/>
      <c r="UPS22" s="52"/>
      <c r="UQC22" s="52"/>
      <c r="UQM22" s="52"/>
      <c r="UQW22" s="52"/>
      <c r="URG22" s="52"/>
      <c r="URQ22" s="52"/>
      <c r="USA22" s="52"/>
      <c r="USK22" s="52"/>
      <c r="USU22" s="52"/>
      <c r="UTE22" s="52"/>
      <c r="UTO22" s="52"/>
      <c r="UTY22" s="52"/>
      <c r="UUI22" s="52"/>
      <c r="UUS22" s="52"/>
      <c r="UVC22" s="52"/>
      <c r="UVM22" s="52"/>
      <c r="UVW22" s="52"/>
      <c r="UWG22" s="52"/>
      <c r="UWQ22" s="52"/>
      <c r="UXA22" s="52"/>
      <c r="UXK22" s="52"/>
      <c r="UXU22" s="52"/>
      <c r="UYE22" s="52"/>
      <c r="UYO22" s="52"/>
      <c r="UYY22" s="52"/>
      <c r="UZI22" s="52"/>
      <c r="UZS22" s="52"/>
      <c r="VAC22" s="52"/>
      <c r="VAM22" s="52"/>
      <c r="VAW22" s="52"/>
      <c r="VBG22" s="52"/>
      <c r="VBQ22" s="52"/>
      <c r="VCA22" s="52"/>
      <c r="VCK22" s="52"/>
      <c r="VCU22" s="52"/>
      <c r="VDE22" s="52"/>
      <c r="VDO22" s="52"/>
      <c r="VDY22" s="52"/>
      <c r="VEI22" s="52"/>
      <c r="VES22" s="52"/>
      <c r="VFC22" s="52"/>
      <c r="VFM22" s="52"/>
      <c r="VFW22" s="52"/>
      <c r="VGG22" s="52"/>
      <c r="VGQ22" s="52"/>
      <c r="VHA22" s="52"/>
      <c r="VHK22" s="52"/>
      <c r="VHU22" s="52"/>
      <c r="VIE22" s="52"/>
      <c r="VIO22" s="52"/>
      <c r="VIY22" s="52"/>
      <c r="VJI22" s="52"/>
      <c r="VJS22" s="52"/>
      <c r="VKC22" s="52"/>
      <c r="VKM22" s="52"/>
      <c r="VKW22" s="52"/>
      <c r="VLG22" s="52"/>
      <c r="VLQ22" s="52"/>
      <c r="VMA22" s="52"/>
      <c r="VMK22" s="52"/>
      <c r="VMU22" s="52"/>
      <c r="VNE22" s="52"/>
      <c r="VNO22" s="52"/>
      <c r="VNY22" s="52"/>
      <c r="VOI22" s="52"/>
      <c r="VOS22" s="52"/>
      <c r="VPC22" s="52"/>
      <c r="VPM22" s="52"/>
      <c r="VPW22" s="52"/>
      <c r="VQG22" s="52"/>
      <c r="VQQ22" s="52"/>
      <c r="VRA22" s="52"/>
      <c r="VRK22" s="52"/>
      <c r="VRU22" s="52"/>
      <c r="VSE22" s="52"/>
      <c r="VSO22" s="52"/>
      <c r="VSY22" s="52"/>
      <c r="VTI22" s="52"/>
      <c r="VTS22" s="52"/>
      <c r="VUC22" s="52"/>
      <c r="VUM22" s="52"/>
      <c r="VUW22" s="52"/>
      <c r="VVG22" s="52"/>
      <c r="VVQ22" s="52"/>
      <c r="VWA22" s="52"/>
      <c r="VWK22" s="52"/>
      <c r="VWU22" s="52"/>
      <c r="VXE22" s="52"/>
      <c r="VXO22" s="52"/>
      <c r="VXY22" s="52"/>
      <c r="VYI22" s="52"/>
      <c r="VYS22" s="52"/>
      <c r="VZC22" s="52"/>
      <c r="VZM22" s="52"/>
      <c r="VZW22" s="52"/>
      <c r="WAG22" s="52"/>
      <c r="WAQ22" s="52"/>
      <c r="WBA22" s="52"/>
      <c r="WBK22" s="52"/>
      <c r="WBU22" s="52"/>
      <c r="WCE22" s="52"/>
      <c r="WCO22" s="52"/>
      <c r="WCY22" s="52"/>
      <c r="WDI22" s="52"/>
      <c r="WDS22" s="52"/>
      <c r="WEC22" s="52"/>
      <c r="WEM22" s="52"/>
      <c r="WEW22" s="52"/>
      <c r="WFG22" s="52"/>
      <c r="WFQ22" s="52"/>
      <c r="WGA22" s="52"/>
      <c r="WGK22" s="52"/>
      <c r="WGU22" s="52"/>
      <c r="WHE22" s="52"/>
      <c r="WHO22" s="52"/>
      <c r="WHY22" s="52"/>
      <c r="WII22" s="52"/>
      <c r="WIS22" s="52"/>
      <c r="WJC22" s="52"/>
      <c r="WJM22" s="52"/>
      <c r="WJW22" s="52"/>
      <c r="WKG22" s="52"/>
      <c r="WKQ22" s="52"/>
      <c r="WLA22" s="52"/>
      <c r="WLK22" s="52"/>
      <c r="WLU22" s="52"/>
      <c r="WME22" s="52"/>
      <c r="WMO22" s="52"/>
      <c r="WMY22" s="52"/>
      <c r="WNI22" s="52"/>
      <c r="WNS22" s="52"/>
      <c r="WOC22" s="52"/>
      <c r="WOM22" s="52"/>
      <c r="WOW22" s="52"/>
      <c r="WPG22" s="52"/>
      <c r="WPQ22" s="52"/>
      <c r="WQA22" s="52"/>
      <c r="WQK22" s="52"/>
      <c r="WQU22" s="52"/>
      <c r="WRE22" s="52"/>
      <c r="WRO22" s="52"/>
      <c r="WRY22" s="52"/>
      <c r="WSI22" s="52"/>
      <c r="WSS22" s="52"/>
      <c r="WTC22" s="52"/>
      <c r="WTM22" s="52"/>
      <c r="WTW22" s="52"/>
      <c r="WUG22" s="52"/>
      <c r="WUQ22" s="52"/>
      <c r="WVA22" s="52"/>
      <c r="WVK22" s="52"/>
      <c r="WVU22" s="52"/>
      <c r="WWE22" s="52"/>
      <c r="WWO22" s="52"/>
      <c r="WWY22" s="52"/>
      <c r="WXI22" s="52"/>
      <c r="WXS22" s="52"/>
      <c r="WYC22" s="52"/>
      <c r="WYM22" s="52"/>
      <c r="WYW22" s="52"/>
      <c r="WZG22" s="52"/>
      <c r="WZQ22" s="52"/>
      <c r="XAA22" s="52"/>
      <c r="XAK22" s="52"/>
      <c r="XAU22" s="52"/>
      <c r="XBE22" s="52"/>
      <c r="XBO22" s="52"/>
      <c r="XBY22" s="52"/>
      <c r="XCI22" s="52"/>
      <c r="XCS22" s="52"/>
      <c r="XDC22" s="52"/>
      <c r="XDM22" s="52"/>
      <c r="XDW22" s="52"/>
      <c r="XEG22" s="52"/>
      <c r="XEQ22" s="52"/>
      <c r="XFA22" s="52"/>
    </row>
    <row r="23" spans="1:1021 1031:2041 2051:3071 3081:4091 4101:5111 5121:6141 6151:7161 7171:8191 8201:9211 9221:10231 10241:11261 11271:12281 12291:13311 13321:14331 14341:15351 15361:16381" x14ac:dyDescent="0.35">
      <c r="T23"/>
      <c r="U23"/>
      <c r="V23"/>
      <c r="W23"/>
      <c r="X23"/>
      <c r="Y23"/>
      <c r="Z23"/>
      <c r="AA23"/>
      <c r="AB23"/>
    </row>
    <row r="24" spans="1:1021 1031:2041 2051:3071 3081:4091 4101:5111 5121:6141 6151:7161 7171:8191 8201:9211 9221:10231 10241:11261 11271:12281 12291:13311 13321:14331 14341:15351 15361:16381" x14ac:dyDescent="0.35">
      <c r="A24" s="58" t="s">
        <v>90</v>
      </c>
    </row>
    <row r="25" spans="1:1021 1031:2041 2051:3071 3081:4091 4101:5111 5121:6141 6151:7161 7171:8191 8201:9211 9221:10231 10241:11261 11271:12281 12291:13311 13321:14331 14341:15351 15361:16381" x14ac:dyDescent="0.35">
      <c r="B25" s="20"/>
      <c r="C25" s="20"/>
      <c r="D25" s="20"/>
      <c r="E25" s="20"/>
      <c r="F25" s="20"/>
      <c r="G25" s="20"/>
      <c r="H25" s="20"/>
      <c r="I25" s="20"/>
      <c r="J25" s="20"/>
      <c r="K25" s="20"/>
      <c r="L25" s="20"/>
      <c r="M25" s="20"/>
      <c r="N25" s="20"/>
      <c r="O25" s="20"/>
      <c r="P25" s="20"/>
      <c r="Q25" s="20"/>
      <c r="R25" s="20"/>
      <c r="S25" s="20"/>
    </row>
    <row r="26" spans="1:1021 1031:2041 2051:3071 3081:4091 4101:5111 5121:6141 6151:7161 7171:8191 8201:9211 9221:10231 10241:11261 11271:12281 12291:13311 13321:14331 14341:15351 15361:16381" x14ac:dyDescent="0.35">
      <c r="B26" s="20"/>
      <c r="C26" s="20"/>
      <c r="D26" s="20"/>
      <c r="E26" s="20"/>
      <c r="F26" s="20"/>
      <c r="G26" s="20"/>
      <c r="H26" s="20"/>
      <c r="I26" s="20"/>
      <c r="J26" s="20"/>
      <c r="K26" s="20"/>
      <c r="L26" s="20"/>
      <c r="M26" s="20"/>
      <c r="N26" s="20"/>
      <c r="O26" s="20"/>
      <c r="P26" s="20"/>
      <c r="Q26" s="20"/>
      <c r="R26" s="20"/>
      <c r="S26" s="20"/>
    </row>
    <row r="27" spans="1:1021 1031:2041 2051:3071 3081:4091 4101:5111 5121:6141 6151:7161 7171:8191 8201:9211 9221:10231 10241:11261 11271:12281 12291:13311 13321:14331 14341:15351 15361:16381" x14ac:dyDescent="0.35">
      <c r="B27" s="20"/>
      <c r="C27" s="20"/>
      <c r="D27" s="20"/>
      <c r="E27" s="20"/>
      <c r="F27" s="20"/>
      <c r="G27" s="20"/>
      <c r="H27" s="20"/>
      <c r="I27" s="20"/>
      <c r="J27" s="20"/>
      <c r="K27" s="20"/>
      <c r="L27" s="20"/>
      <c r="M27" s="20"/>
      <c r="N27" s="20"/>
      <c r="O27" s="20"/>
      <c r="P27" s="20"/>
      <c r="Q27" s="20"/>
      <c r="R27" s="20"/>
      <c r="S27" s="20"/>
    </row>
    <row r="28" spans="1:1021 1031:2041 2051:3071 3081:4091 4101:5111 5121:6141 6151:7161 7171:8191 8201:9211 9221:10231 10241:11261 11271:12281 12291:13311 13321:14331 14341:15351 15361:16381" x14ac:dyDescent="0.35">
      <c r="B28" s="20"/>
      <c r="C28" s="20"/>
      <c r="D28" s="20"/>
      <c r="E28" s="20"/>
      <c r="F28" s="20"/>
      <c r="G28" s="20"/>
      <c r="H28" s="20"/>
      <c r="I28" s="20"/>
      <c r="J28" s="20"/>
      <c r="K28" s="20"/>
      <c r="L28" s="20"/>
      <c r="M28" s="20"/>
      <c r="N28" s="20"/>
      <c r="O28" s="20"/>
      <c r="P28" s="20"/>
      <c r="Q28" s="20"/>
      <c r="R28" s="20"/>
      <c r="S28" s="20"/>
    </row>
    <row r="29" spans="1:1021 1031:2041 2051:3071 3081:4091 4101:5111 5121:6141 6151:7161 7171:8191 8201:9211 9221:10231 10241:11261 11271:12281 12291:13311 13321:14331 14341:15351 15361:16381" x14ac:dyDescent="0.35">
      <c r="B29" s="20"/>
      <c r="C29" s="20"/>
      <c r="D29" s="20"/>
      <c r="E29" s="20"/>
      <c r="F29" s="20"/>
      <c r="G29" s="20"/>
      <c r="H29" s="20"/>
      <c r="I29" s="20"/>
      <c r="J29" s="20"/>
      <c r="K29" s="20"/>
      <c r="L29" s="20"/>
      <c r="M29" s="20"/>
      <c r="N29" s="20"/>
      <c r="O29" s="20"/>
      <c r="P29" s="20"/>
      <c r="Q29" s="20"/>
      <c r="R29" s="20"/>
      <c r="S29" s="20"/>
    </row>
    <row r="30" spans="1:1021 1031:2041 2051:3071 3081:4091 4101:5111 5121:6141 6151:7161 7171:8191 8201:9211 9221:10231 10241:11261 11271:12281 12291:13311 13321:14331 14341:15351 15361:16381" x14ac:dyDescent="0.35">
      <c r="B30" s="20"/>
      <c r="C30" s="20"/>
      <c r="D30" s="20"/>
      <c r="E30" s="20"/>
      <c r="F30" s="20"/>
      <c r="G30" s="20"/>
      <c r="H30" s="20"/>
      <c r="I30" s="20"/>
      <c r="J30" s="20"/>
      <c r="K30" s="20"/>
      <c r="L30" s="20"/>
      <c r="M30" s="20"/>
      <c r="N30" s="20"/>
      <c r="O30" s="20"/>
      <c r="P30" s="20"/>
      <c r="Q30" s="20"/>
      <c r="R30" s="20"/>
      <c r="S30" s="20"/>
    </row>
    <row r="31" spans="1:1021 1031:2041 2051:3071 3081:4091 4101:5111 5121:6141 6151:7161 7171:8191 8201:9211 9221:10231 10241:11261 11271:12281 12291:13311 13321:14331 14341:15351 15361:16381" x14ac:dyDescent="0.35">
      <c r="B31" s="20"/>
      <c r="C31" s="20"/>
      <c r="D31" s="20"/>
      <c r="E31" s="20"/>
      <c r="F31" s="20"/>
      <c r="G31" s="20"/>
      <c r="H31" s="20"/>
      <c r="I31" s="20"/>
      <c r="J31" s="20"/>
      <c r="K31" s="20"/>
      <c r="L31" s="20"/>
      <c r="M31" s="20"/>
      <c r="N31" s="20"/>
      <c r="O31" s="20"/>
      <c r="P31" s="20"/>
      <c r="Q31" s="20"/>
      <c r="R31" s="20"/>
      <c r="S31" s="20"/>
    </row>
    <row r="32" spans="1:1021 1031:2041 2051:3071 3081:4091 4101:5111 5121:6141 6151:7161 7171:8191 8201:9211 9221:10231 10241:11261 11271:12281 12291:13311 13321:14331 14341:15351 15361:16381" x14ac:dyDescent="0.35">
      <c r="B32" s="20"/>
      <c r="C32" s="20"/>
      <c r="D32" s="20"/>
      <c r="E32" s="20"/>
      <c r="F32" s="20"/>
      <c r="G32" s="20"/>
      <c r="H32" s="20"/>
      <c r="I32" s="20"/>
      <c r="J32" s="20"/>
      <c r="K32" s="20"/>
      <c r="L32" s="20"/>
      <c r="M32" s="20"/>
      <c r="N32" s="20"/>
      <c r="O32" s="20"/>
      <c r="P32" s="20"/>
      <c r="Q32" s="20"/>
      <c r="R32" s="20"/>
      <c r="S32" s="20"/>
    </row>
    <row r="33" spans="2:19" x14ac:dyDescent="0.35">
      <c r="B33" s="20"/>
      <c r="C33" s="20"/>
      <c r="D33" s="20"/>
      <c r="E33" s="20"/>
      <c r="F33" s="20"/>
      <c r="G33" s="20"/>
      <c r="H33" s="20"/>
      <c r="I33" s="20"/>
      <c r="J33" s="20"/>
      <c r="K33" s="20"/>
      <c r="L33" s="20"/>
      <c r="M33" s="20"/>
      <c r="N33" s="20"/>
      <c r="O33" s="20"/>
      <c r="P33" s="20"/>
      <c r="Q33" s="20"/>
      <c r="R33" s="20"/>
      <c r="S33" s="20"/>
    </row>
    <row r="34" spans="2:19" x14ac:dyDescent="0.35">
      <c r="B34" s="20"/>
      <c r="C34" s="20"/>
      <c r="D34" s="20"/>
      <c r="E34" s="20"/>
      <c r="F34" s="20"/>
      <c r="G34" s="20"/>
      <c r="H34" s="20"/>
      <c r="I34" s="20"/>
      <c r="J34" s="20"/>
      <c r="K34" s="20"/>
      <c r="L34" s="20"/>
      <c r="M34" s="20"/>
      <c r="N34" s="20"/>
      <c r="O34" s="20"/>
      <c r="P34" s="20"/>
      <c r="Q34" s="20"/>
      <c r="R34" s="20"/>
      <c r="S34" s="20"/>
    </row>
    <row r="35" spans="2:19" x14ac:dyDescent="0.35">
      <c r="B35" s="20"/>
      <c r="C35" s="20"/>
      <c r="D35" s="20"/>
      <c r="E35" s="20"/>
      <c r="F35" s="20"/>
      <c r="G35" s="20"/>
      <c r="H35" s="20"/>
      <c r="I35" s="20"/>
      <c r="J35" s="20"/>
      <c r="K35" s="20"/>
      <c r="L35" s="20"/>
      <c r="M35" s="20"/>
      <c r="N35" s="20"/>
      <c r="O35" s="20"/>
      <c r="P35" s="20"/>
      <c r="Q35" s="20"/>
      <c r="R35" s="20"/>
      <c r="S35" s="20"/>
    </row>
    <row r="36" spans="2:19" x14ac:dyDescent="0.35">
      <c r="B36" s="20"/>
      <c r="C36" s="20"/>
      <c r="D36" s="20"/>
      <c r="E36" s="20"/>
      <c r="F36" s="20"/>
      <c r="G36" s="20"/>
      <c r="H36" s="20"/>
      <c r="I36" s="20"/>
      <c r="J36" s="20"/>
      <c r="K36" s="20"/>
      <c r="L36" s="20"/>
      <c r="M36" s="20"/>
      <c r="N36" s="20"/>
      <c r="O36" s="20"/>
      <c r="P36" s="20"/>
      <c r="Q36" s="20"/>
      <c r="R36" s="20"/>
      <c r="S36" s="20"/>
    </row>
    <row r="37" spans="2:19" x14ac:dyDescent="0.35">
      <c r="B37" s="20"/>
      <c r="C37" s="20"/>
      <c r="D37" s="20"/>
      <c r="E37" s="20"/>
      <c r="F37" s="20"/>
      <c r="G37" s="20"/>
      <c r="H37" s="20"/>
      <c r="I37" s="20"/>
      <c r="J37" s="20"/>
      <c r="K37" s="20"/>
      <c r="L37" s="20"/>
      <c r="M37" s="20"/>
      <c r="N37" s="20"/>
      <c r="O37" s="20"/>
      <c r="P37" s="20"/>
      <c r="Q37" s="20"/>
      <c r="R37" s="20"/>
      <c r="S37" s="20"/>
    </row>
    <row r="38" spans="2:19" x14ac:dyDescent="0.35">
      <c r="B38" s="20"/>
      <c r="C38" s="20"/>
      <c r="D38" s="20"/>
      <c r="E38" s="20"/>
      <c r="F38" s="20"/>
      <c r="G38" s="20"/>
      <c r="H38" s="20"/>
      <c r="I38" s="20"/>
      <c r="J38" s="20"/>
      <c r="K38" s="20"/>
      <c r="L38" s="20"/>
      <c r="M38" s="20"/>
      <c r="N38" s="20"/>
      <c r="O38" s="20"/>
      <c r="P38" s="20"/>
      <c r="Q38" s="20"/>
      <c r="R38" s="20"/>
      <c r="S38" s="20"/>
    </row>
    <row r="39" spans="2:19" x14ac:dyDescent="0.35">
      <c r="B39" s="20"/>
      <c r="C39" s="20"/>
      <c r="D39" s="20"/>
      <c r="E39" s="20"/>
      <c r="F39" s="20"/>
      <c r="G39" s="20"/>
      <c r="H39" s="20"/>
      <c r="I39" s="20"/>
      <c r="J39" s="20"/>
      <c r="K39" s="20"/>
      <c r="L39" s="20"/>
      <c r="M39" s="20"/>
      <c r="N39" s="20"/>
      <c r="O39" s="20"/>
      <c r="P39" s="20"/>
      <c r="Q39" s="20"/>
      <c r="R39" s="20"/>
      <c r="S39" s="20"/>
    </row>
    <row r="40" spans="2:19" x14ac:dyDescent="0.35">
      <c r="B40" s="20"/>
      <c r="C40" s="20"/>
      <c r="D40" s="20"/>
      <c r="E40" s="20"/>
      <c r="F40" s="20"/>
      <c r="G40" s="20"/>
      <c r="H40" s="20"/>
      <c r="I40" s="20"/>
      <c r="J40" s="20"/>
      <c r="K40" s="20"/>
      <c r="L40" s="20"/>
      <c r="M40" s="20"/>
      <c r="N40" s="20"/>
      <c r="O40" s="20"/>
      <c r="P40" s="20"/>
      <c r="Q40" s="20"/>
      <c r="R40" s="20"/>
      <c r="S40" s="20"/>
    </row>
    <row r="41" spans="2:19" x14ac:dyDescent="0.35">
      <c r="B41" s="20"/>
      <c r="C41" s="20"/>
      <c r="D41" s="20"/>
      <c r="E41" s="20"/>
      <c r="F41" s="20"/>
      <c r="G41" s="20"/>
      <c r="H41" s="20"/>
      <c r="I41" s="20"/>
      <c r="J41" s="20"/>
      <c r="K41" s="20"/>
      <c r="L41" s="20"/>
      <c r="M41" s="20"/>
      <c r="N41" s="20"/>
      <c r="O41" s="20"/>
      <c r="P41" s="20"/>
      <c r="Q41" s="20"/>
      <c r="R41" s="20"/>
      <c r="S41"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28</vt:i4>
      </vt:variant>
    </vt:vector>
  </HeadingPairs>
  <TitlesOfParts>
    <vt:vector size="28"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Derksen, E.L.J. (Elianne)</cp:lastModifiedBy>
  <dcterms:created xsi:type="dcterms:W3CDTF">2011-08-01T14:22:18Z</dcterms:created>
  <dcterms:modified xsi:type="dcterms:W3CDTF">2025-12-05T12:56:04Z</dcterms:modified>
</cp:coreProperties>
</file>