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bsp.nl\Productie\secundair\BarometerCultDiv\Werk\2_UMC_Amsterdam_2025\DOCUM\5-Rapport\Concept\"/>
    </mc:Choice>
  </mc:AlternateContent>
  <xr:revisionPtr revIDLastSave="0" documentId="13_ncr:1_{645E3A68-28B8-491C-89DE-6B37E80FE7E4}" xr6:coauthVersionLast="47" xr6:coauthVersionMax="47" xr10:uidLastSave="{00000000-0000-0000-0000-000000000000}"/>
  <bookViews>
    <workbookView xWindow="-110" yWindow="-110" windowWidth="19420" windowHeight="10300"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abel 5" sheetId="27" r:id="rId8"/>
    <sheet name="Tabel 6" sheetId="28" r:id="rId9"/>
    <sheet name="Tabel 7" sheetId="29" r:id="rId10"/>
    <sheet name="Toelichting" sheetId="21" r:id="rId11"/>
    <sheet name="Begrippen" sheetId="22" r:id="rId12"/>
  </sheets>
  <definedNames>
    <definedName name="_xlnm.Print_Area" localSheetId="1">Inhoud!$A$1:$E$23</definedName>
    <definedName name="_xlnm.Print_Area" localSheetId="2">Introductie!$A$1:$A$17</definedName>
    <definedName name="_xlnm.Print_Area" localSheetId="3">Toelichting!$A$1:$A$26</definedName>
    <definedName name="_xlnm.Print_Area" localSheetId="4">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4" l="1"/>
  <c r="A10" i="14"/>
  <c r="A9" i="14"/>
  <c r="A8" i="14"/>
  <c r="A7" i="14"/>
  <c r="A6" i="14"/>
  <c r="A5" i="14"/>
</calcChain>
</file>

<file path=xl/sharedStrings.xml><?xml version="1.0" encoding="utf-8"?>
<sst xmlns="http://schemas.openxmlformats.org/spreadsheetml/2006/main" count="207" uniqueCount="136">
  <si>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</si>
  <si>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</si>
  <si>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</si>
  <si>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</si>
  <si>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</si>
  <si>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</si>
  <si>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</si>
  <si>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</si>
  <si>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</si>
  <si>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</si>
  <si>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</si>
  <si>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</si>
  <si>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</si>
  <si>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</si>
  <si>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</si>
  <si>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</si>
  <si>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</si>
  <si>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</si>
  <si>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</si>
  <si>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</si>
  <si>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</si>
  <si>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</si>
  <si>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</si>
  <si>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</si>
  <si>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</si>
  <si>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</si>
  <si>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</si>
  <si>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</si>
  <si>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</si>
  <si>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</si>
  <si>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</si>
  <si>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</si>
  <si>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</si>
  <si>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</si>
  <si>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</si>
  <si>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</si>
  <si>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</si>
  <si>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</si>
  <si>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</si>
  <si>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</si>
  <si>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</si>
  <si>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</si>
  <si>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</si>
  <si>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</si>
  <si>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</si>
  <si>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</si>
  <si>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</si>
  <si>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</si>
  <si>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</si>
  <si>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</si>
  <si>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</si>
  <si>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</si>
  <si>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</si>
  <si>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</si>
  <si>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</si>
  <si>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</si>
  <si>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</si>
  <si>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</si>
  <si>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</si>
  <si>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</si>
  <si>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t>Herkomstland werknemers Amsterdam UMC, 30 juni 2025</t>
  </si>
  <si>
    <t>November 2025</t>
  </si>
  <si>
    <t>Vragen over deze publicatie kunnen gestuurd worden aan het CBS onder vermelding van het referentienummer PR004130.</t>
  </si>
  <si>
    <t>Amsterdam UMC heeft werknemersgegevens uit hun personeelsadministratie aan het CBS geleverd, namelijk geboortedatum, geslacht, adresgegevens, functiefamilie, hoogleraar, leeftijd, medisch specialist, organisatieonderdeel en salarisschaal. Voor meer informatie over deze kenmerken verwijst het CBS naar Amsterdam UMC.</t>
  </si>
  <si>
    <t>30 juni 2025</t>
  </si>
  <si>
    <t xml:space="preserve">De tabellen geven de procentuele verdeling naar herkomstland weer. De eerste regel in alle tabellen geeft de verdeling van de organisatie als geheel weer. Hier staat dus hoeveel procent van de werknemers van Amsterdam UMC als herkomstland Nederland heeft en hoeveel procent van de werknemers een ander Europees herkomstland of een herkomstland buiten Europa heeft. Vervolgens wordt op dezelfde manier de herkomstlandverdeling van verschillende subgroepen getoond. </t>
  </si>
  <si>
    <t>Personeelsadministratie Amsterdam UMC</t>
  </si>
  <si>
    <t>Amsterdam UMC.</t>
  </si>
  <si>
    <t>Medewerker die Amsterdam UMC tot de populatie van het onderzoek rekent.</t>
  </si>
  <si>
    <t>Amsterdam UMC heeft eerder meegedaan aan de Barometer Culturele Diversiteit. De vergelijkbaarheid met deze eerdere meting is afhankelijk van de mate waarin de huidige door Amsterdam UMC aangeleverde medewerkersgegevens overeenkomen met die van de eerdere meting.</t>
  </si>
  <si>
    <t>Tabel 1</t>
  </si>
  <si>
    <t>Herkomstland werknemers Amsterdam UMC naar functiefamilie, 30 juni 2025</t>
  </si>
  <si>
    <t>Totaal</t>
  </si>
  <si>
    <t>%</t>
  </si>
  <si>
    <t>Herkomstland</t>
  </si>
  <si>
    <t>Nederland</t>
  </si>
  <si>
    <t>Europa (excl. Nederland)</t>
  </si>
  <si>
    <t>Buiten-Europa</t>
  </si>
  <si>
    <t>Analytisch personeel</t>
  </si>
  <si>
    <t>Facilitair</t>
  </si>
  <si>
    <t>Klinisch (mede-)behandelen</t>
  </si>
  <si>
    <t>Klinisch ondersteunen</t>
  </si>
  <si>
    <t>Management</t>
  </si>
  <si>
    <t>Medisch specialisten/artsen</t>
  </si>
  <si>
    <t>Staf, administratie &amp; secretariaat</t>
  </si>
  <si>
    <t>Verpleging &amp; verzorging</t>
  </si>
  <si>
    <t>Wetenschappelijk onderzoek &amp; onderwijs</t>
  </si>
  <si>
    <t>Bron: CBS.</t>
  </si>
  <si>
    <t>Functiefamilie</t>
  </si>
  <si>
    <t>Tabel 2</t>
  </si>
  <si>
    <t>Herkomstland werknemers Amsterdam UMC naar geslacht, 30 juni 2025</t>
  </si>
  <si>
    <t>Man</t>
  </si>
  <si>
    <t>Vrouw</t>
  </si>
  <si>
    <t>Tabel 3</t>
  </si>
  <si>
    <t>Herkomstland werknemers Amsterdam UMC naar hoogleraar, 30 juni 2025</t>
  </si>
  <si>
    <t>Hoogleraar</t>
  </si>
  <si>
    <t>Overig</t>
  </si>
  <si>
    <t>Tabel 4</t>
  </si>
  <si>
    <t>Herkomstland werknemers Amsterdam UMC naar leeftijd, 30 juni 2025</t>
  </si>
  <si>
    <t>15 tot 35 jaar</t>
  </si>
  <si>
    <t>35 tot 55 jaar</t>
  </si>
  <si>
    <t>55 tot 75 jaar</t>
  </si>
  <si>
    <t>Leeftijd</t>
  </si>
  <si>
    <t>Tabel 5</t>
  </si>
  <si>
    <t>Herkomstland werknemers Amsterdam UMC naar medisch specialist, 30 juni 2025</t>
  </si>
  <si>
    <t>Medisch Specialist</t>
  </si>
  <si>
    <t>Tabel 6</t>
  </si>
  <si>
    <t>Herkomstland werknemers Amsterdam UMC naar organisatieonderdeel, 30 juni 2025</t>
  </si>
  <si>
    <t>Dienst HR</t>
  </si>
  <si>
    <t>Dienst ICT</t>
  </si>
  <si>
    <t>Div 1 - Inwendige Specialismen</t>
  </si>
  <si>
    <t>Div 2 - Chirurgische Specialismen</t>
  </si>
  <si>
    <t>Div 3 - Hartcentrum</t>
  </si>
  <si>
    <t>Div 4 - Vrouw-Kindcentrum</t>
  </si>
  <si>
    <t>Div 5 - Neuro/Hoofd-hals</t>
  </si>
  <si>
    <t>Div 6 - IC/Operatiecentrum</t>
  </si>
  <si>
    <t>Div 7 - Beeldvorming</t>
  </si>
  <si>
    <t>Div 9 - Laboratoria</t>
  </si>
  <si>
    <t>Facilitaire Dienst</t>
  </si>
  <si>
    <t>Instituut voor Onderwijs &amp; Opleiden</t>
  </si>
  <si>
    <t>Vastgoed en Techniek</t>
  </si>
  <si>
    <t>Overige Divisies en Diensten</t>
  </si>
  <si>
    <t>Organisatieonderdeel</t>
  </si>
  <si>
    <t>Tabel 7</t>
  </si>
  <si>
    <t>Herkomstland werknemers Amsterdam UMC naar salarisschaal, 30 juni 2025</t>
  </si>
  <si>
    <t>Basis</t>
  </si>
  <si>
    <t>Subtop</t>
  </si>
  <si>
    <t>Top</t>
  </si>
  <si>
    <t>Salarisschaal</t>
  </si>
  <si>
    <t>Op verzoek van Amsterdam UMC heeft het CBS een Barometer Culturele Diversiteit voor deze organisatie opgesteld. Amsterdam UMC heeft gekozen voor de ingezoomde variant van de Barometer Culturele Diversiteit. Hierbij worden niet alleen cijfers gegeven over het herkomstland van werknemers op organisatieniveau, maar ook voor bepaalde subgroepen. Amsterdam UMC heeft zelf bepaald voor welke subgroepen de uitsplitsing naar herkomstland gemaakt is. Meer specifiek hebben zij gekozen voor subgroepen op basis van functiefamilie, geslacht, hoogleraar, leeftijd, medisch specialist, organisatieonderdeel en salarisschaal.</t>
  </si>
  <si>
    <r>
      <rPr>
        <vertAlign val="superscript"/>
        <sz val="9"/>
        <rFont val="Calibri"/>
        <family val="2"/>
        <scheme val="minor"/>
      </rPr>
      <t>1</t>
    </r>
    <r>
      <rPr>
        <sz val="9"/>
        <rFont val="Calibri"/>
        <family val="2"/>
        <scheme val="minor"/>
      </rPr>
      <t xml:space="preserve"> Er zijn ook werknemers met een andere genderidentiteit. Dit is een relatief beperkte groep. Om onthulling van informatie over individuele personen te voorkomen, zijn deze werknemers in deze tabel buiten beschouwing gelaten.</t>
    </r>
  </si>
  <si>
    <r>
      <t>Geslacht</t>
    </r>
    <r>
      <rPr>
        <i/>
        <vertAlign val="superscript"/>
        <sz val="10"/>
        <color theme="1"/>
        <rFont val="Calibri"/>
        <family val="2"/>
      </rPr>
      <t>1</t>
    </r>
  </si>
  <si>
    <r>
      <t>Div 10 - Eerste lijnszorg, Public Health &amp; Meth.</t>
    </r>
    <r>
      <rPr>
        <vertAlign val="superscript"/>
        <sz val="10"/>
        <color theme="1"/>
        <rFont val="Calibri"/>
        <family val="2"/>
      </rPr>
      <t>1</t>
    </r>
  </si>
  <si>
    <r>
      <rPr>
        <vertAlign val="superscript"/>
        <sz val="10"/>
        <color theme="1"/>
        <rFont val="Calibri"/>
        <family val="2"/>
      </rPr>
      <t>1</t>
    </r>
    <r>
      <rPr>
        <sz val="10"/>
        <color theme="1"/>
        <rFont val="Calibri"/>
        <family val="2"/>
      </rPr>
      <t xml:space="preserve"> Meth. = Methodologie</t>
    </r>
  </si>
  <si>
    <t>De tabellen hebben betrekking op de werknemers van Amsterdam UMC op peildatum 30 juni 2025 waarvoor Amsterdam UMC personeelsgegevens aan het CBS heeft geleverd. In totaal is informatie geleverd van 16 199 unieke werknemers. Voor sommige werknemers was het niet mogelijk om met de beschikbare informatie het herkomstland te bepalen. Dit betrof 3,2 procent van de werknemers van Amsterdam UMC. Hierdoor kan een vertekening in de percentages ontstaan. Hiermee dient rekening gehouden te worden bij het interpreteren van de cijfers.</t>
  </si>
  <si>
    <t>Medisch specialist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</si>
</sst>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30" x14ac:knownFonts="1">
    <font>
      <sz val="11"/>
      <color theme="1"/>
      <name val="Calibri"/>
      <family val="2"/>
      <scheme val="minor"/>
    </font>
    <font>
      <b/>
      <sz val="12"/>
      <color theme="1"/>
      <name val="Calibri"/>
      <family val="2"/>
    </font>
    <font>
      <sz val="10"/>
      <color theme="1"/>
      <name val="Calibri"/>
      <family val="2"/>
    </font>
    <font>
      <sz val="10"/>
      <color rgb="FF271D6C"/>
      <name val="Calibri"/>
      <family val="2"/>
    </font>
    <font>
      <b/>
      <sz val="12"/>
      <color rgb="FF271D6C"/>
      <name val="Calibri"/>
      <family val="2"/>
    </font>
    <font>
      <b/>
      <sz val="18"/>
      <color rgb="FF002060"/>
      <name val="Calibri"/>
      <family val="2"/>
    </font>
    <font>
      <sz val="10"/>
      <color rgb="FF002060"/>
      <name val="Calibri"/>
      <family val="2"/>
    </font>
    <font>
      <b/>
      <sz val="10"/>
      <color theme="1"/>
      <name val="Calibri"/>
      <family val="2"/>
    </font>
    <font>
      <u/>
      <sz val="10"/>
      <color theme="10"/>
      <name val="Calibri"/>
      <family val="2"/>
    </font>
    <font>
      <sz val="10"/>
      <color rgb="FFFF0000"/>
      <name val="Arial"/>
      <family val="2"/>
    </font>
    <font>
      <sz val="8"/>
      <color theme="1"/>
      <name val="Helvetica"/>
    </font>
    <font>
      <b/>
      <sz val="8"/>
      <color theme="1"/>
      <name val="Helvetica"/>
    </font>
    <font>
      <sz val="10"/>
      <color theme="1"/>
      <name val="Arial"/>
      <family val="2"/>
    </font>
    <font>
      <sz val="12"/>
      <color rgb="FF1C1C1C"/>
      <name val="Calibri"/>
      <family val="2"/>
    </font>
    <font>
      <sz val="8"/>
      <color rgb="FF1C1C1C"/>
      <name val="Calibri"/>
      <family val="2"/>
    </font>
    <font>
      <sz val="11"/>
      <color theme="1"/>
      <name val="Calibri"/>
      <family val="2"/>
    </font>
    <font>
      <sz val="9"/>
      <color theme="1"/>
      <name val="Segoe UI"/>
      <family val="2"/>
    </font>
    <font>
      <sz val="10"/>
      <color rgb="FFFF0000"/>
      <name val="Calibri"/>
      <family val="2"/>
    </font>
    <font>
      <sz val="10"/>
      <color rgb="FF92D050"/>
      <name val="Calibri"/>
      <family val="2"/>
    </font>
    <font>
      <sz val="10"/>
      <color rgb="FF0070C0"/>
      <name val="Calibri"/>
      <family val="2"/>
    </font>
    <font>
      <sz val="11"/>
      <color rgb="FF7030A0"/>
      <name val="Calibri"/>
      <family val="2"/>
    </font>
    <font>
      <i/>
      <sz val="10"/>
      <color theme="1"/>
      <name val="Calibri"/>
      <family val="2"/>
    </font>
    <font>
      <u/>
      <sz val="10"/>
      <name val="Calibri"/>
      <family val="2"/>
      <scheme val="minor"/>
    </font>
    <font>
      <sz val="10"/>
      <name val="Calibri"/>
      <family val="2"/>
      <scheme val="minor"/>
    </font>
    <font>
      <u/>
      <sz val="11"/>
      <color theme="10"/>
      <name val="Calibri"/>
      <family val="2"/>
      <scheme val="minor"/>
    </font>
    <font>
      <u/>
      <sz val="10"/>
      <color theme="10"/>
      <name val="Calibri"/>
      <family val="2"/>
      <scheme val="minor"/>
    </font>
    <font>
      <sz val="9"/>
      <name val="Calibri"/>
      <family val="2"/>
      <scheme val="minor"/>
    </font>
    <font>
      <vertAlign val="superscript"/>
      <sz val="9"/>
      <name val="Calibri"/>
      <family val="2"/>
      <scheme val="minor"/>
    </font>
    <font>
      <i/>
      <vertAlign val="superscript"/>
      <sz val="10"/>
      <color theme="1"/>
      <name val="Calibri"/>
      <family val="2"/>
    </font>
    <font>
      <vertAlign val="superscript"/>
      <sz val="10"/>
      <color theme="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4" fillId="0" borderId="0" applyNumberFormat="0" applyFill="0" applyBorder="0" applyAlignment="0" applyProtection="0"/>
  </cellStyleXfs>
  <cellXfs count="61">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2" fillId="0" borderId="0" xfId="0" applyFont="1" applyAlignment="1">
      <alignment horizontal="justify" vertical="top" wrapText="1"/>
    </xf>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0" fontId="20"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1"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5" fillId="0" borderId="0" xfId="1" applyFont="1"/>
    <xf numFmtId="0" fontId="2" fillId="0" borderId="0" xfId="0" applyNumberFormat="1" applyFont="1" applyAlignment="1">
      <alignment horizontal="center"/>
    </xf>
    <xf numFmtId="0" fontId="2" fillId="0" borderId="0" xfId="0" applyNumberFormat="1" applyFont="1" applyAlignment="1">
      <alignment horizontal="center" vertical="center"/>
    </xf>
    <xf numFmtId="165" fontId="2" fillId="0" borderId="0" xfId="0" applyNumberFormat="1" applyFont="1" applyAlignment="1">
      <alignment horizontal="center" vertical="center"/>
    </xf>
    <xf numFmtId="0" fontId="2" fillId="0" borderId="0" xfId="0" applyFont="1" applyFill="1" applyBorder="1" applyAlignment="1">
      <alignment horizontal="left"/>
    </xf>
    <xf numFmtId="0" fontId="7" fillId="0" borderId="1" xfId="0" applyFont="1" applyBorder="1" applyAlignment="1">
      <alignment horizontal="left"/>
    </xf>
    <xf numFmtId="0" fontId="26" fillId="0" borderId="0" xfId="0" applyFont="1" applyAlignment="1">
      <alignment horizontal="left" vertical="top" wrapText="1"/>
    </xf>
  </cellXfs>
  <cellStyles count="2">
    <cellStyle name="Hyperlink" xfId="1" builtinId="8"/>
    <cellStyle name="Standaard" xfId="0" builtinId="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_pdf/2025/30/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60</v>
      </c>
    </row>
    <row r="4" spans="1:11" ht="15.65" customHeight="1" x14ac:dyDescent="0.35">
      <c r="B4" s="4" t="s">
        <v>35</v>
      </c>
    </row>
    <row r="5" spans="1:11" ht="15.65" customHeight="1" x14ac:dyDescent="0.35">
      <c r="A5" s="1"/>
    </row>
    <row r="7" spans="1:11" x14ac:dyDescent="0.35">
      <c r="A7" s="3" t="s">
        <v>24</v>
      </c>
    </row>
    <row r="8" spans="1:11" x14ac:dyDescent="0.35">
      <c r="A8" s="6" t="s">
        <v>61</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5"/>
  <sheetViews>
    <sheetView showGridLines="0" workbookViewId="0"/>
  </sheetViews>
  <sheetFormatPr defaultColWidth="11.453125" defaultRowHeight="14.5" x14ac:dyDescent="0.35"/>
  <cols>
    <col min="1" max="1" width="38.54296875" customWidth="1"/>
    <col min="2" max="2" width="6.54296875" customWidth="1"/>
    <col min="3" max="3" width="16.81640625" customWidth="1"/>
    <col min="4" max="4" width="20.54296875" bestFit="1" customWidth="1"/>
    <col min="5" max="5" width="16.81640625" customWidth="1"/>
  </cols>
  <sheetData>
    <row r="1" spans="1:10" x14ac:dyDescent="0.35">
      <c r="A1" s="42" t="s">
        <v>123</v>
      </c>
      <c r="J1" s="42"/>
    </row>
    <row r="2" spans="1:10" x14ac:dyDescent="0.35">
      <c r="A2" s="59" t="s">
        <v>124</v>
      </c>
      <c r="B2" s="59"/>
      <c r="C2" s="59"/>
      <c r="D2" s="59"/>
      <c r="E2" s="59"/>
    </row>
    <row r="3" spans="1:10" x14ac:dyDescent="0.35">
      <c r="A3" s="44"/>
      <c r="B3" s="44" t="s">
        <v>72</v>
      </c>
      <c r="C3" s="45" t="s">
        <v>74</v>
      </c>
      <c r="D3" s="45"/>
      <c r="E3" s="45"/>
    </row>
    <row r="4" spans="1:10" x14ac:dyDescent="0.35">
      <c r="A4" s="45"/>
      <c r="B4" s="45"/>
      <c r="C4" s="45" t="s">
        <v>75</v>
      </c>
      <c r="D4" s="45" t="s">
        <v>76</v>
      </c>
      <c r="E4" s="45" t="s">
        <v>77</v>
      </c>
    </row>
    <row r="6" spans="1:10" x14ac:dyDescent="0.35">
      <c r="B6" s="46" t="s">
        <v>73</v>
      </c>
    </row>
    <row r="8" spans="1:10" x14ac:dyDescent="0.35">
      <c r="A8" s="44" t="s">
        <v>72</v>
      </c>
      <c r="B8" s="55">
        <v>100</v>
      </c>
      <c r="C8" s="55">
        <v>70</v>
      </c>
      <c r="D8" s="55">
        <v>9</v>
      </c>
      <c r="E8" s="55">
        <v>21</v>
      </c>
    </row>
    <row r="9" spans="1:10" x14ac:dyDescent="0.35">
      <c r="A9" s="44"/>
      <c r="B9" s="53"/>
      <c r="C9" s="53"/>
      <c r="D9" s="53"/>
      <c r="E9" s="53"/>
    </row>
    <row r="10" spans="1:10" x14ac:dyDescent="0.35">
      <c r="A10" s="46" t="s">
        <v>128</v>
      </c>
      <c r="B10" s="53"/>
      <c r="C10" s="53"/>
      <c r="D10" s="53"/>
      <c r="E10" s="53"/>
    </row>
    <row r="11" spans="1:10" x14ac:dyDescent="0.35">
      <c r="A11" s="44" t="s">
        <v>125</v>
      </c>
      <c r="B11" s="55">
        <v>100</v>
      </c>
      <c r="C11" s="55">
        <v>69</v>
      </c>
      <c r="D11" s="55">
        <v>9</v>
      </c>
      <c r="E11" s="55">
        <v>23</v>
      </c>
    </row>
    <row r="12" spans="1:10" x14ac:dyDescent="0.35">
      <c r="A12" s="44" t="s">
        <v>126</v>
      </c>
      <c r="B12" s="55">
        <v>100</v>
      </c>
      <c r="C12" s="55">
        <v>79</v>
      </c>
      <c r="D12" s="55">
        <v>8</v>
      </c>
      <c r="E12" s="55">
        <v>13</v>
      </c>
    </row>
    <row r="13" spans="1:10" x14ac:dyDescent="0.35">
      <c r="A13" s="44" t="s">
        <v>127</v>
      </c>
      <c r="B13" s="55">
        <v>100</v>
      </c>
      <c r="C13" s="55">
        <v>75</v>
      </c>
      <c r="D13" s="55">
        <v>9</v>
      </c>
      <c r="E13" s="55">
        <v>16</v>
      </c>
    </row>
    <row r="14" spans="1:10" x14ac:dyDescent="0.35">
      <c r="A14" s="44"/>
      <c r="B14" s="53"/>
      <c r="C14" s="53"/>
      <c r="D14" s="53"/>
      <c r="E14" s="53"/>
    </row>
    <row r="15" spans="1:10" x14ac:dyDescent="0.35">
      <c r="A15" s="47" t="s">
        <v>87</v>
      </c>
      <c r="B15" s="47"/>
      <c r="C15" s="47"/>
      <c r="D15" s="47"/>
      <c r="E15" s="47"/>
    </row>
  </sheetData>
  <mergeCells count="1">
    <mergeCell ref="A2:E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9"/>
  <sheetViews>
    <sheetView showGridLines="0" zoomScaleNormal="100" workbookViewId="0"/>
  </sheetViews>
  <sheetFormatPr defaultColWidth="11.453125" defaultRowHeight="14.5" x14ac:dyDescent="0.35"/>
  <cols>
    <col min="1" max="1" width="99" customWidth="1"/>
    <col min="2" max="2" width="9.1796875" customWidth="1"/>
    <col min="3" max="3" width="66.7265625" customWidth="1"/>
  </cols>
  <sheetData>
    <row r="1" spans="1:6" ht="15.65" customHeight="1" x14ac:dyDescent="0.35">
      <c r="A1" s="18" t="s">
        <v>44</v>
      </c>
    </row>
    <row r="2" spans="1:6" ht="13" customHeight="1" x14ac:dyDescent="0.35"/>
    <row r="3" spans="1:6" ht="14.15" customHeight="1" x14ac:dyDescent="0.35">
      <c r="A3" s="19" t="s">
        <v>6</v>
      </c>
    </row>
    <row r="4" spans="1:6" ht="69" customHeight="1" x14ac:dyDescent="0.35">
      <c r="A4" s="17" t="s">
        <v>134</v>
      </c>
      <c r="C4" s="22"/>
      <c r="F4" s="28"/>
    </row>
    <row r="5" spans="1:6" x14ac:dyDescent="0.35">
      <c r="A5" s="17"/>
      <c r="B5" s="29"/>
      <c r="C5" s="22"/>
      <c r="F5" s="28"/>
    </row>
    <row r="6" spans="1:6" ht="14.15" customHeight="1" x14ac:dyDescent="0.35">
      <c r="A6" s="19" t="s">
        <v>49</v>
      </c>
      <c r="C6" s="23"/>
    </row>
    <row r="7" spans="1:6" ht="14.15" customHeight="1" x14ac:dyDescent="0.35">
      <c r="A7" s="38" t="s">
        <v>64</v>
      </c>
      <c r="C7" s="30"/>
    </row>
    <row r="8" spans="1:6" ht="14.15" customHeight="1" x14ac:dyDescent="0.35">
      <c r="A8" s="31"/>
    </row>
    <row r="9" spans="1:6" ht="14.15" customHeight="1" x14ac:dyDescent="0.35">
      <c r="A9" s="19" t="s">
        <v>7</v>
      </c>
    </row>
    <row r="10" spans="1:6" ht="53.25" customHeight="1" x14ac:dyDescent="0.35">
      <c r="A10" s="17" t="s">
        <v>63</v>
      </c>
      <c r="B10" s="32"/>
      <c r="C10" s="37"/>
    </row>
    <row r="11" spans="1:6" ht="14.15" customHeight="1" x14ac:dyDescent="0.35"/>
    <row r="12" spans="1:6" ht="14.15" customHeight="1" x14ac:dyDescent="0.35">
      <c r="A12" s="24" t="s">
        <v>50</v>
      </c>
    </row>
    <row r="13" spans="1:6" ht="56.15" customHeight="1" x14ac:dyDescent="0.35">
      <c r="A13" s="33" t="s">
        <v>51</v>
      </c>
      <c r="C13" s="22"/>
    </row>
    <row r="14" spans="1:6" x14ac:dyDescent="0.35">
      <c r="A14" s="34" t="s">
        <v>38</v>
      </c>
      <c r="C14" s="22"/>
    </row>
    <row r="15" spans="1:6" ht="14.15" customHeight="1" x14ac:dyDescent="0.35"/>
    <row r="16" spans="1:6" ht="14.15" customHeight="1" x14ac:dyDescent="0.35">
      <c r="A16" s="35" t="s">
        <v>52</v>
      </c>
    </row>
    <row r="17" spans="1:3" ht="106.5" customHeight="1" x14ac:dyDescent="0.35">
      <c r="A17" s="17" t="s">
        <v>53</v>
      </c>
      <c r="C17" s="22"/>
    </row>
    <row r="18" spans="1:3" ht="14.15" customHeight="1" x14ac:dyDescent="0.35"/>
    <row r="19" spans="1:3" ht="14.15" customHeight="1" x14ac:dyDescent="0.35">
      <c r="A19" s="19" t="s">
        <v>20</v>
      </c>
    </row>
    <row r="20" spans="1:3" ht="41.15" customHeight="1" x14ac:dyDescent="0.35">
      <c r="A20" s="17" t="s">
        <v>33</v>
      </c>
    </row>
    <row r="21" spans="1:3" ht="107.15" customHeight="1" x14ac:dyDescent="0.35">
      <c r="A21" s="17" t="s">
        <v>54</v>
      </c>
    </row>
    <row r="22" spans="1:3" ht="14.15" customHeight="1" x14ac:dyDescent="0.35">
      <c r="A22" s="10" t="s">
        <v>55</v>
      </c>
    </row>
    <row r="23" spans="1:3" ht="80.150000000000006" customHeight="1" x14ac:dyDescent="0.35">
      <c r="A23" s="17" t="s">
        <v>40</v>
      </c>
    </row>
    <row r="24" spans="1:3" ht="14.15" customHeight="1" x14ac:dyDescent="0.35">
      <c r="A24" s="36"/>
    </row>
    <row r="25" spans="1:3" x14ac:dyDescent="0.35">
      <c r="A25" s="2"/>
    </row>
    <row r="26" spans="1:3" x14ac:dyDescent="0.35">
      <c r="A26" s="17"/>
    </row>
    <row r="27" spans="1:3" x14ac:dyDescent="0.35">
      <c r="A27" s="17"/>
    </row>
    <row r="28" spans="1:3" x14ac:dyDescent="0.35">
      <c r="A28" s="17"/>
    </row>
    <row r="29" spans="1:3" x14ac:dyDescent="0.35">
      <c r="A29" s="17"/>
    </row>
  </sheetData>
  <hyperlinks>
    <hyperlink ref="A22" r:id="rId1" xr:uid="{00000000-0004-0000-0A00-000000000000}"/>
    <hyperlink ref="A14" r:id="rId2" display="https://www.cbs.nl/nl-nl/onze-diensten/methoden/onderzoeksomschrijvingen/korte-onderzoeksbeschrijvingen/barometer-culturele-diversiteit-ingezoomde-variant" xr:uid="{00000000-0004-0000-0A00-000001000000}"/>
  </hyperlinks>
  <pageMargins left="0.75" right="0.75" top="1" bottom="1" header="0.5" footer="0.5"/>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9"/>
  <sheetViews>
    <sheetView showGridLines="0" zoomScaleNormal="100" workbookViewId="0"/>
  </sheetViews>
  <sheetFormatPr defaultColWidth="11.453125" defaultRowHeight="14.5" x14ac:dyDescent="0.35"/>
  <cols>
    <col min="1" max="1" width="21" customWidth="1"/>
    <col min="2" max="2" width="84.7265625" customWidth="1"/>
    <col min="4" max="4" width="64" customWidth="1"/>
  </cols>
  <sheetData>
    <row r="1" spans="1:11" ht="15.65" customHeight="1" x14ac:dyDescent="0.35">
      <c r="A1" s="14" t="s">
        <v>34</v>
      </c>
    </row>
    <row r="2" spans="1:11" ht="13" customHeight="1" x14ac:dyDescent="0.35">
      <c r="A2" s="14"/>
    </row>
    <row r="3" spans="1:11" x14ac:dyDescent="0.35">
      <c r="A3" s="7" t="s">
        <v>9</v>
      </c>
    </row>
    <row r="4" spans="1:11" ht="104.5" customHeight="1" x14ac:dyDescent="0.35">
      <c r="A4" s="39" t="s">
        <v>41</v>
      </c>
      <c r="B4" s="17" t="s">
        <v>42</v>
      </c>
    </row>
    <row r="5" spans="1:11" ht="15" customHeight="1" x14ac:dyDescent="0.35">
      <c r="A5" s="39" t="s">
        <v>29</v>
      </c>
      <c r="B5" s="17" t="s">
        <v>68</v>
      </c>
    </row>
    <row r="6" spans="1:11" x14ac:dyDescent="0.35">
      <c r="B6" s="28"/>
    </row>
    <row r="7" spans="1:11" x14ac:dyDescent="0.35">
      <c r="A7" s="35" t="s">
        <v>8</v>
      </c>
    </row>
    <row r="8" spans="1:11" x14ac:dyDescent="0.35">
      <c r="A8" s="39" t="s">
        <v>56</v>
      </c>
      <c r="B8" s="41" t="s">
        <v>22</v>
      </c>
    </row>
    <row r="9" spans="1:11" x14ac:dyDescent="0.35">
      <c r="A9" s="39" t="s">
        <v>23</v>
      </c>
      <c r="B9" s="41" t="s">
        <v>24</v>
      </c>
    </row>
    <row r="10" spans="1:11" x14ac:dyDescent="0.35">
      <c r="A10" s="39" t="s">
        <v>27</v>
      </c>
      <c r="B10" s="41" t="s">
        <v>28</v>
      </c>
    </row>
    <row r="11" spans="1:11" ht="13" customHeight="1" x14ac:dyDescent="0.35">
      <c r="F11" s="40"/>
      <c r="G11" s="15"/>
      <c r="H11" s="15"/>
      <c r="I11" s="15"/>
      <c r="J11" s="15"/>
      <c r="K11" s="15"/>
    </row>
    <row r="12" spans="1:11" ht="14.5" customHeight="1" x14ac:dyDescent="0.35">
      <c r="A12" s="35" t="s">
        <v>25</v>
      </c>
      <c r="F12" s="40"/>
    </row>
    <row r="13" spans="1:11" ht="14.5" customHeight="1" x14ac:dyDescent="0.35">
      <c r="A13" s="39" t="s">
        <v>10</v>
      </c>
      <c r="B13" s="35" t="s">
        <v>11</v>
      </c>
      <c r="F13" s="40"/>
    </row>
    <row r="14" spans="1:11" ht="195" customHeight="1" x14ac:dyDescent="0.35">
      <c r="A14" s="39" t="s">
        <v>12</v>
      </c>
      <c r="B14" s="17" t="s">
        <v>57</v>
      </c>
      <c r="F14" s="40"/>
      <c r="G14" s="15"/>
      <c r="H14" s="15"/>
      <c r="I14" s="15"/>
      <c r="J14" s="15"/>
      <c r="K14" s="15"/>
    </row>
    <row r="15" spans="1:11" x14ac:dyDescent="0.35">
      <c r="A15" s="39" t="s">
        <v>13</v>
      </c>
      <c r="B15" s="41" t="s">
        <v>21</v>
      </c>
    </row>
    <row r="16" spans="1:11" x14ac:dyDescent="0.35">
      <c r="A16" s="39" t="s">
        <v>14</v>
      </c>
      <c r="B16" s="41" t="s">
        <v>15</v>
      </c>
    </row>
    <row r="17" spans="1:4" x14ac:dyDescent="0.35">
      <c r="A17" s="39" t="s">
        <v>16</v>
      </c>
      <c r="B17" s="41" t="s">
        <v>17</v>
      </c>
    </row>
    <row r="18" spans="1:4" ht="26.25" customHeight="1" x14ac:dyDescent="0.35">
      <c r="A18" s="39" t="s">
        <v>18</v>
      </c>
      <c r="B18" s="17" t="s">
        <v>26</v>
      </c>
    </row>
    <row r="20" spans="1:4" x14ac:dyDescent="0.35">
      <c r="A20" s="39" t="s">
        <v>10</v>
      </c>
      <c r="B20" s="35" t="s">
        <v>66</v>
      </c>
    </row>
    <row r="21" spans="1:4" ht="39" customHeight="1" x14ac:dyDescent="0.35">
      <c r="A21" s="39" t="s">
        <v>12</v>
      </c>
      <c r="B21" s="17" t="s">
        <v>63</v>
      </c>
    </row>
    <row r="22" spans="1:4" x14ac:dyDescent="0.35">
      <c r="A22" s="39" t="s">
        <v>13</v>
      </c>
      <c r="B22" s="41" t="s">
        <v>67</v>
      </c>
    </row>
    <row r="23" spans="1:4" x14ac:dyDescent="0.35">
      <c r="A23" s="39" t="s">
        <v>14</v>
      </c>
      <c r="B23" s="41" t="s">
        <v>15</v>
      </c>
    </row>
    <row r="24" spans="1:4" x14ac:dyDescent="0.35">
      <c r="A24" s="39" t="s">
        <v>16</v>
      </c>
      <c r="B24" s="41" t="s">
        <v>19</v>
      </c>
    </row>
    <row r="25" spans="1:4" ht="55.5" customHeight="1" x14ac:dyDescent="0.35">
      <c r="A25" s="39" t="s">
        <v>18</v>
      </c>
      <c r="B25" s="17" t="s">
        <v>69</v>
      </c>
      <c r="D25" s="22"/>
    </row>
    <row r="26" spans="1:4" ht="66" customHeight="1" x14ac:dyDescent="0.35">
      <c r="A26" s="39"/>
      <c r="B26" s="17" t="s">
        <v>58</v>
      </c>
    </row>
    <row r="29" spans="1:4" x14ac:dyDescent="0.35">
      <c r="B29" s="17"/>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2"/>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14" t="s">
        <v>0</v>
      </c>
      <c r="B1" s="15"/>
      <c r="C1" s="15"/>
      <c r="D1" s="15"/>
      <c r="E1" s="15"/>
      <c r="F1" s="9"/>
      <c r="G1" s="15"/>
    </row>
    <row r="2" spans="1:7" ht="13" customHeight="1" x14ac:dyDescent="0.35">
      <c r="A2" s="16"/>
      <c r="B2" s="15"/>
      <c r="C2" s="15"/>
      <c r="D2" s="15"/>
      <c r="E2" s="15"/>
      <c r="F2" s="15"/>
      <c r="G2" s="15"/>
    </row>
    <row r="3" spans="1:7" ht="13" customHeight="1" x14ac:dyDescent="0.35">
      <c r="A3" s="7" t="s">
        <v>31</v>
      </c>
      <c r="B3" s="15"/>
      <c r="C3" s="15"/>
      <c r="D3" s="15"/>
      <c r="E3" s="15"/>
      <c r="F3" s="15"/>
      <c r="G3" s="15"/>
    </row>
    <row r="4" spans="1:7" ht="13" customHeight="1" x14ac:dyDescent="0.35">
      <c r="A4" s="10" t="s">
        <v>45</v>
      </c>
      <c r="B4" s="2" t="s">
        <v>43</v>
      </c>
    </row>
    <row r="5" spans="1:7" ht="13" customHeight="1" x14ac:dyDescent="0.35">
      <c r="A5" s="13" t="str">
        <f>HYPERLINK("#'Tabel 1'!A1", "Tabel 1")</f>
        <v>Tabel 1</v>
      </c>
      <c r="B5" s="2" t="s">
        <v>71</v>
      </c>
    </row>
    <row r="6" spans="1:7" ht="13" customHeight="1" x14ac:dyDescent="0.35">
      <c r="A6" s="13" t="str">
        <f>HYPERLINK("#'Tabel 2'!A1", "Tabel 2")</f>
        <v>Tabel 2</v>
      </c>
      <c r="B6" s="2" t="s">
        <v>90</v>
      </c>
    </row>
    <row r="7" spans="1:7" ht="13" customHeight="1" x14ac:dyDescent="0.35">
      <c r="A7" s="13" t="str">
        <f>HYPERLINK("#'Tabel 3'!A1", "Tabel 3")</f>
        <v>Tabel 3</v>
      </c>
      <c r="B7" s="2" t="s">
        <v>94</v>
      </c>
    </row>
    <row r="8" spans="1:7" ht="13" customHeight="1" x14ac:dyDescent="0.35">
      <c r="A8" s="8" t="str">
        <f>HYPERLINK("#'Tabel 4'!A1", "Tabel 4")</f>
        <v>Tabel 4</v>
      </c>
      <c r="B8" s="2" t="s">
        <v>98</v>
      </c>
    </row>
    <row r="9" spans="1:7" ht="13" customHeight="1" x14ac:dyDescent="0.35">
      <c r="A9" s="8" t="str">
        <f>HYPERLINK("#'Tabel 5'!A1", "Tabel 5")</f>
        <v>Tabel 5</v>
      </c>
      <c r="B9" s="2" t="s">
        <v>104</v>
      </c>
    </row>
    <row r="10" spans="1:7" ht="13" customHeight="1" x14ac:dyDescent="0.35">
      <c r="A10" s="8" t="str">
        <f>HYPERLINK("#'Tabel 6'!A1", "Tabel 6")</f>
        <v>Tabel 6</v>
      </c>
      <c r="B10" s="2" t="s">
        <v>107</v>
      </c>
    </row>
    <row r="11" spans="1:7" ht="13" customHeight="1" x14ac:dyDescent="0.35">
      <c r="A11" s="8" t="str">
        <f>HYPERLINK("#'Tabel 7'!A1", "Tabel 7")</f>
        <v>Tabel 7</v>
      </c>
      <c r="B11" s="2" t="s">
        <v>124</v>
      </c>
    </row>
    <row r="12" spans="1:7" ht="13" customHeight="1" x14ac:dyDescent="0.35">
      <c r="A12" s="8" t="s">
        <v>1</v>
      </c>
      <c r="B12" s="2" t="s">
        <v>44</v>
      </c>
    </row>
    <row r="13" spans="1:7" ht="13" customHeight="1" x14ac:dyDescent="0.35">
      <c r="A13" s="8" t="s">
        <v>9</v>
      </c>
      <c r="B13" s="2" t="s">
        <v>34</v>
      </c>
    </row>
    <row r="14" spans="1:7" ht="13" customHeight="1" x14ac:dyDescent="0.35">
      <c r="B14" s="15"/>
      <c r="D14" s="16"/>
    </row>
    <row r="15" spans="1:7" ht="13" customHeight="1" x14ac:dyDescent="0.35">
      <c r="A15" s="7" t="s">
        <v>30</v>
      </c>
      <c r="D15" s="16"/>
    </row>
    <row r="16" spans="1:7" ht="13" customHeight="1" x14ac:dyDescent="0.35">
      <c r="A16" s="16" t="s">
        <v>62</v>
      </c>
      <c r="D16" s="16"/>
    </row>
    <row r="17" spans="1:4" ht="13" customHeight="1" x14ac:dyDescent="0.35">
      <c r="A17" s="16" t="s">
        <v>36</v>
      </c>
      <c r="D17" s="16"/>
    </row>
    <row r="18" spans="1:4" ht="13" customHeight="1" x14ac:dyDescent="0.35">
      <c r="A18" s="16"/>
      <c r="D18" s="16"/>
    </row>
    <row r="19" spans="1:4" ht="13" customHeight="1" x14ac:dyDescent="0.35">
      <c r="A19" s="7" t="s">
        <v>2</v>
      </c>
      <c r="B19" s="12"/>
      <c r="D19" s="16"/>
    </row>
    <row r="20" spans="1:4" ht="13" customHeight="1" x14ac:dyDescent="0.35">
      <c r="A20" s="16" t="s">
        <v>3</v>
      </c>
      <c r="B20" s="11"/>
      <c r="D20" s="16"/>
    </row>
    <row r="21" spans="1:4" ht="13" customHeight="1" x14ac:dyDescent="0.35">
      <c r="A21" s="16" t="s">
        <v>4</v>
      </c>
      <c r="B21" s="11"/>
      <c r="D21" s="16"/>
    </row>
    <row r="22" spans="1:4" ht="13" customHeight="1" x14ac:dyDescent="0.35">
      <c r="A22" s="16" t="s">
        <v>32</v>
      </c>
      <c r="B22" s="11"/>
    </row>
  </sheetData>
  <conditionalFormatting sqref="B1:B3 B5:B11">
    <cfRule type="cellIs" dxfId="1" priority="53" stopIfTrue="1" operator="equal">
      <formula>"   "</formula>
    </cfRule>
    <cfRule type="cellIs" dxfId="0" priority="54" stopIfTrue="1" operator="equal">
      <formula>"    "</formula>
    </cfRule>
  </conditionalFormatting>
  <hyperlinks>
    <hyperlink ref="A12" location="Toelichting!A1" display="Toelichting" xr:uid="{00000000-0004-0000-0100-000000000000}"/>
    <hyperlink ref="A13" location="Begrippen!A1" display="Begrippen" xr:uid="{00000000-0004-0000-0100-000001000000}"/>
    <hyperlink ref="A4" location="Introductie!A1" display="Introductie" xr:uid="{00000000-0004-0000-0100-000002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1.453125" defaultRowHeight="14.5" x14ac:dyDescent="0.35"/>
  <cols>
    <col min="1" max="1" width="99" customWidth="1"/>
    <col min="2" max="2" width="9.1796875" customWidth="1"/>
    <col min="3" max="3" width="36.54296875" customWidth="1"/>
  </cols>
  <sheetData>
    <row r="1" spans="1:4" ht="15.65" customHeight="1" x14ac:dyDescent="0.35">
      <c r="A1" s="18" t="s">
        <v>45</v>
      </c>
    </row>
    <row r="2" spans="1:4" ht="13" customHeight="1" x14ac:dyDescent="0.35"/>
    <row r="3" spans="1:4" ht="14.15" customHeight="1" x14ac:dyDescent="0.35">
      <c r="A3" s="19" t="s">
        <v>5</v>
      </c>
    </row>
    <row r="4" spans="1:4" ht="65.150000000000006" customHeight="1" x14ac:dyDescent="0.35">
      <c r="A4" s="17" t="s">
        <v>46</v>
      </c>
      <c r="D4" s="20"/>
    </row>
    <row r="5" spans="1:4" x14ac:dyDescent="0.35">
      <c r="A5" s="17"/>
      <c r="D5" s="21"/>
    </row>
    <row r="6" spans="1:4" ht="80.25" customHeight="1" x14ac:dyDescent="0.35">
      <c r="A6" s="17" t="s">
        <v>129</v>
      </c>
      <c r="C6" s="22"/>
      <c r="D6" s="21"/>
    </row>
    <row r="7" spans="1:4" x14ac:dyDescent="0.35">
      <c r="A7" s="17"/>
    </row>
    <row r="8" spans="1:4" ht="78" customHeight="1" x14ac:dyDescent="0.35">
      <c r="A8" s="17" t="s">
        <v>59</v>
      </c>
      <c r="C8" s="23"/>
    </row>
    <row r="9" spans="1:4" ht="14.15" customHeight="1" x14ac:dyDescent="0.35">
      <c r="A9" s="54" t="s">
        <v>37</v>
      </c>
    </row>
    <row r="10" spans="1:4" ht="14.15" customHeight="1" x14ac:dyDescent="0.35">
      <c r="A10" s="10"/>
    </row>
    <row r="11" spans="1:4" ht="14.15" customHeight="1" x14ac:dyDescent="0.35">
      <c r="A11" s="24" t="s">
        <v>47</v>
      </c>
    </row>
    <row r="12" spans="1:4" ht="67.5" customHeight="1" x14ac:dyDescent="0.35">
      <c r="A12" s="25" t="s">
        <v>65</v>
      </c>
      <c r="C12" s="26"/>
    </row>
    <row r="13" spans="1:4" ht="14.15" customHeight="1" x14ac:dyDescent="0.35">
      <c r="A13" s="27"/>
    </row>
    <row r="14" spans="1:4" ht="14.15" customHeight="1" x14ac:dyDescent="0.35">
      <c r="A14" s="19" t="s">
        <v>48</v>
      </c>
    </row>
    <row r="15" spans="1:4" ht="14.15" customHeight="1" x14ac:dyDescent="0.35">
      <c r="A15" s="10" t="s">
        <v>39</v>
      </c>
    </row>
    <row r="16" spans="1:4" x14ac:dyDescent="0.35">
      <c r="A16" s="2"/>
    </row>
    <row r="17" spans="1:1" x14ac:dyDescent="0.35">
      <c r="A17" s="17"/>
    </row>
    <row r="18" spans="1:1" x14ac:dyDescent="0.35">
      <c r="A18" s="17"/>
    </row>
    <row r="19" spans="1:1" x14ac:dyDescent="0.35">
      <c r="A19" s="17"/>
    </row>
    <row r="20" spans="1:1" x14ac:dyDescent="0.35">
      <c r="A20" s="17"/>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1"/>
  <sheetViews>
    <sheetView showGridLines="0" workbookViewId="0"/>
  </sheetViews>
  <sheetFormatPr defaultColWidth="11.453125" defaultRowHeight="14.5" x14ac:dyDescent="0.35"/>
  <cols>
    <col min="1" max="1" width="38.54296875" customWidth="1"/>
    <col min="2" max="2" width="6.54296875" customWidth="1"/>
    <col min="3" max="3" width="16.81640625" customWidth="1"/>
    <col min="4" max="4" width="20.54296875" bestFit="1" customWidth="1"/>
    <col min="5" max="5" width="16.81640625" customWidth="1"/>
  </cols>
  <sheetData>
    <row r="1" spans="1:10" x14ac:dyDescent="0.35">
      <c r="A1" s="42" t="s">
        <v>70</v>
      </c>
      <c r="J1" s="42"/>
    </row>
    <row r="2" spans="1:10" x14ac:dyDescent="0.35">
      <c r="A2" s="59" t="s">
        <v>71</v>
      </c>
      <c r="B2" s="59"/>
      <c r="C2" s="59"/>
      <c r="D2" s="59"/>
      <c r="E2" s="59"/>
    </row>
    <row r="3" spans="1:10" x14ac:dyDescent="0.35">
      <c r="A3" s="44"/>
      <c r="B3" s="44" t="s">
        <v>72</v>
      </c>
      <c r="C3" s="45" t="s">
        <v>74</v>
      </c>
      <c r="D3" s="45"/>
      <c r="E3" s="45"/>
    </row>
    <row r="4" spans="1:10" x14ac:dyDescent="0.35">
      <c r="A4" s="45"/>
      <c r="B4" s="45"/>
      <c r="C4" s="45" t="s">
        <v>75</v>
      </c>
      <c r="D4" s="45" t="s">
        <v>76</v>
      </c>
      <c r="E4" s="45" t="s">
        <v>77</v>
      </c>
    </row>
    <row r="6" spans="1:10" x14ac:dyDescent="0.35">
      <c r="B6" s="46" t="s">
        <v>73</v>
      </c>
    </row>
    <row r="8" spans="1:10" x14ac:dyDescent="0.35">
      <c r="A8" s="44" t="s">
        <v>72</v>
      </c>
      <c r="B8" s="56">
        <v>100</v>
      </c>
      <c r="C8" s="56">
        <v>70</v>
      </c>
      <c r="D8" s="56">
        <v>9</v>
      </c>
      <c r="E8" s="56">
        <v>21</v>
      </c>
    </row>
    <row r="9" spans="1:10" x14ac:dyDescent="0.35">
      <c r="A9" s="44"/>
      <c r="B9" s="57"/>
      <c r="C9" s="57"/>
      <c r="D9" s="57"/>
      <c r="E9" s="57"/>
    </row>
    <row r="10" spans="1:10" x14ac:dyDescent="0.35">
      <c r="A10" s="46" t="s">
        <v>88</v>
      </c>
      <c r="B10" s="57"/>
      <c r="C10" s="57"/>
      <c r="D10" s="57"/>
      <c r="E10" s="57"/>
    </row>
    <row r="11" spans="1:10" x14ac:dyDescent="0.35">
      <c r="A11" s="44" t="s">
        <v>78</v>
      </c>
      <c r="B11" s="56">
        <v>100</v>
      </c>
      <c r="C11" s="56">
        <v>71</v>
      </c>
      <c r="D11" s="56">
        <v>7</v>
      </c>
      <c r="E11" s="56">
        <v>22</v>
      </c>
    </row>
    <row r="12" spans="1:10" x14ac:dyDescent="0.35">
      <c r="A12" s="44" t="s">
        <v>79</v>
      </c>
      <c r="B12" s="56">
        <v>100</v>
      </c>
      <c r="C12" s="56">
        <v>55</v>
      </c>
      <c r="D12" s="56">
        <v>8</v>
      </c>
      <c r="E12" s="56">
        <v>37</v>
      </c>
    </row>
    <row r="13" spans="1:10" x14ac:dyDescent="0.35">
      <c r="A13" s="44" t="s">
        <v>80</v>
      </c>
      <c r="B13" s="56">
        <v>100</v>
      </c>
      <c r="C13" s="56">
        <v>80</v>
      </c>
      <c r="D13" s="56">
        <v>7</v>
      </c>
      <c r="E13" s="56">
        <v>13</v>
      </c>
    </row>
    <row r="14" spans="1:10" x14ac:dyDescent="0.35">
      <c r="A14" s="44" t="s">
        <v>81</v>
      </c>
      <c r="B14" s="56">
        <v>100</v>
      </c>
      <c r="C14" s="56">
        <v>62</v>
      </c>
      <c r="D14" s="56">
        <v>7</v>
      </c>
      <c r="E14" s="56">
        <v>32</v>
      </c>
    </row>
    <row r="15" spans="1:10" x14ac:dyDescent="0.35">
      <c r="A15" s="44" t="s">
        <v>82</v>
      </c>
      <c r="B15" s="56">
        <v>100</v>
      </c>
      <c r="C15" s="56">
        <v>80</v>
      </c>
      <c r="D15" s="56">
        <v>7</v>
      </c>
      <c r="E15" s="56">
        <v>13</v>
      </c>
    </row>
    <row r="16" spans="1:10" x14ac:dyDescent="0.35">
      <c r="A16" s="44" t="s">
        <v>83</v>
      </c>
      <c r="B16" s="56">
        <v>100</v>
      </c>
      <c r="C16" s="56">
        <v>71</v>
      </c>
      <c r="D16" s="56">
        <v>9</v>
      </c>
      <c r="E16" s="56">
        <v>19</v>
      </c>
    </row>
    <row r="17" spans="1:5" x14ac:dyDescent="0.35">
      <c r="A17" s="44" t="s">
        <v>84</v>
      </c>
      <c r="B17" s="56">
        <v>100</v>
      </c>
      <c r="C17" s="56">
        <v>72</v>
      </c>
      <c r="D17" s="56">
        <v>7</v>
      </c>
      <c r="E17" s="56">
        <v>21</v>
      </c>
    </row>
    <row r="18" spans="1:5" x14ac:dyDescent="0.35">
      <c r="A18" s="44" t="s">
        <v>85</v>
      </c>
      <c r="B18" s="56">
        <v>100</v>
      </c>
      <c r="C18" s="56">
        <v>78</v>
      </c>
      <c r="D18" s="56">
        <v>6</v>
      </c>
      <c r="E18" s="56">
        <v>17</v>
      </c>
    </row>
    <row r="19" spans="1:5" x14ac:dyDescent="0.35">
      <c r="A19" s="44" t="s">
        <v>86</v>
      </c>
      <c r="B19" s="56">
        <v>100</v>
      </c>
      <c r="C19" s="56">
        <v>64</v>
      </c>
      <c r="D19" s="56">
        <v>16</v>
      </c>
      <c r="E19" s="56">
        <v>20</v>
      </c>
    </row>
    <row r="20" spans="1:5" x14ac:dyDescent="0.35">
      <c r="A20" s="44"/>
      <c r="B20" s="43"/>
      <c r="C20" s="43"/>
      <c r="D20" s="43"/>
      <c r="E20" s="43"/>
    </row>
    <row r="21" spans="1:5" x14ac:dyDescent="0.35">
      <c r="A21" s="47" t="s">
        <v>87</v>
      </c>
      <c r="B21" s="47"/>
      <c r="C21" s="47"/>
      <c r="D21" s="47"/>
      <c r="E21" s="47"/>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
  <sheetViews>
    <sheetView showGridLines="0" workbookViewId="0"/>
  </sheetViews>
  <sheetFormatPr defaultColWidth="11.453125" defaultRowHeight="14.5" x14ac:dyDescent="0.35"/>
  <cols>
    <col min="1" max="1" width="38.54296875" customWidth="1"/>
    <col min="2" max="2" width="6.54296875" customWidth="1"/>
    <col min="3" max="3" width="16.81640625" customWidth="1"/>
    <col min="4" max="4" width="20.54296875" bestFit="1" customWidth="1"/>
    <col min="5" max="5" width="16.81640625" customWidth="1"/>
  </cols>
  <sheetData>
    <row r="1" spans="1:10" x14ac:dyDescent="0.35">
      <c r="A1" s="42" t="s">
        <v>89</v>
      </c>
      <c r="J1" s="42"/>
    </row>
    <row r="2" spans="1:10" x14ac:dyDescent="0.35">
      <c r="A2" s="59" t="s">
        <v>90</v>
      </c>
      <c r="B2" s="59"/>
      <c r="C2" s="59"/>
      <c r="D2" s="59"/>
      <c r="E2" s="59"/>
    </row>
    <row r="3" spans="1:10" x14ac:dyDescent="0.35">
      <c r="A3" s="44"/>
      <c r="B3" s="44" t="s">
        <v>72</v>
      </c>
      <c r="C3" s="45" t="s">
        <v>74</v>
      </c>
      <c r="D3" s="45"/>
      <c r="E3" s="45"/>
    </row>
    <row r="4" spans="1:10" x14ac:dyDescent="0.35">
      <c r="A4" s="45"/>
      <c r="B4" s="45"/>
      <c r="C4" s="45" t="s">
        <v>75</v>
      </c>
      <c r="D4" s="45" t="s">
        <v>76</v>
      </c>
      <c r="E4" s="45" t="s">
        <v>77</v>
      </c>
    </row>
    <row r="6" spans="1:10" x14ac:dyDescent="0.35">
      <c r="B6" s="46" t="s">
        <v>73</v>
      </c>
    </row>
    <row r="8" spans="1:10" x14ac:dyDescent="0.35">
      <c r="A8" s="44" t="s">
        <v>72</v>
      </c>
      <c r="B8" s="55">
        <v>100</v>
      </c>
      <c r="C8" s="55">
        <v>70</v>
      </c>
      <c r="D8" s="55">
        <v>9</v>
      </c>
      <c r="E8" s="55">
        <v>21</v>
      </c>
    </row>
    <row r="9" spans="1:10" x14ac:dyDescent="0.35">
      <c r="A9" s="44"/>
      <c r="B9" s="48"/>
      <c r="C9" s="48"/>
      <c r="D9" s="48"/>
      <c r="E9" s="48"/>
    </row>
    <row r="10" spans="1:10" ht="15" x14ac:dyDescent="0.35">
      <c r="A10" s="46" t="s">
        <v>131</v>
      </c>
      <c r="B10" s="48"/>
      <c r="C10" s="48"/>
      <c r="D10" s="48"/>
      <c r="E10" s="48"/>
    </row>
    <row r="11" spans="1:10" x14ac:dyDescent="0.35">
      <c r="A11" s="44" t="s">
        <v>91</v>
      </c>
      <c r="B11" s="55">
        <v>100</v>
      </c>
      <c r="C11" s="55">
        <v>68</v>
      </c>
      <c r="D11" s="55">
        <v>10</v>
      </c>
      <c r="E11" s="55">
        <v>23</v>
      </c>
    </row>
    <row r="12" spans="1:10" x14ac:dyDescent="0.35">
      <c r="A12" s="44" t="s">
        <v>92</v>
      </c>
      <c r="B12" s="55">
        <v>100</v>
      </c>
      <c r="C12" s="55">
        <v>71</v>
      </c>
      <c r="D12" s="55">
        <v>8</v>
      </c>
      <c r="E12" s="55">
        <v>21</v>
      </c>
    </row>
    <row r="13" spans="1:10" x14ac:dyDescent="0.35">
      <c r="A13" s="44"/>
      <c r="B13" s="48"/>
      <c r="C13" s="48"/>
      <c r="D13" s="48"/>
      <c r="E13" s="48"/>
    </row>
    <row r="14" spans="1:10" x14ac:dyDescent="0.35">
      <c r="A14" s="47" t="s">
        <v>87</v>
      </c>
      <c r="B14" s="47"/>
      <c r="C14" s="47"/>
      <c r="D14" s="47"/>
      <c r="E14" s="47"/>
    </row>
    <row r="15" spans="1:10" ht="29.5" customHeight="1" x14ac:dyDescent="0.35">
      <c r="A15" s="60" t="s">
        <v>130</v>
      </c>
      <c r="B15" s="60"/>
      <c r="C15" s="60"/>
      <c r="D15" s="60"/>
      <c r="E15" s="60"/>
    </row>
  </sheetData>
  <mergeCells count="2">
    <mergeCell ref="A2:E2"/>
    <mergeCell ref="A15:E15"/>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4"/>
  <sheetViews>
    <sheetView showGridLines="0" workbookViewId="0"/>
  </sheetViews>
  <sheetFormatPr defaultColWidth="11.453125" defaultRowHeight="14.5" x14ac:dyDescent="0.35"/>
  <cols>
    <col min="1" max="1" width="38.54296875" customWidth="1"/>
    <col min="2" max="2" width="6.54296875" customWidth="1"/>
    <col min="3" max="3" width="16.81640625" customWidth="1"/>
    <col min="4" max="4" width="20.54296875" bestFit="1" customWidth="1"/>
    <col min="5" max="5" width="16.81640625" customWidth="1"/>
  </cols>
  <sheetData>
    <row r="1" spans="1:10" x14ac:dyDescent="0.35">
      <c r="A1" s="42" t="s">
        <v>93</v>
      </c>
      <c r="J1" s="42"/>
    </row>
    <row r="2" spans="1:10" x14ac:dyDescent="0.35">
      <c r="A2" s="59" t="s">
        <v>94</v>
      </c>
      <c r="B2" s="59"/>
      <c r="C2" s="59"/>
      <c r="D2" s="59"/>
      <c r="E2" s="59"/>
    </row>
    <row r="3" spans="1:10" x14ac:dyDescent="0.35">
      <c r="A3" s="44"/>
      <c r="B3" s="44" t="s">
        <v>72</v>
      </c>
      <c r="C3" s="45" t="s">
        <v>74</v>
      </c>
      <c r="D3" s="45"/>
      <c r="E3" s="45"/>
    </row>
    <row r="4" spans="1:10" x14ac:dyDescent="0.35">
      <c r="A4" s="45"/>
      <c r="B4" s="45"/>
      <c r="C4" s="45" t="s">
        <v>75</v>
      </c>
      <c r="D4" s="45" t="s">
        <v>76</v>
      </c>
      <c r="E4" s="45" t="s">
        <v>77</v>
      </c>
    </row>
    <row r="6" spans="1:10" x14ac:dyDescent="0.35">
      <c r="B6" s="46" t="s">
        <v>73</v>
      </c>
    </row>
    <row r="8" spans="1:10" x14ac:dyDescent="0.35">
      <c r="A8" s="44" t="s">
        <v>72</v>
      </c>
      <c r="B8" s="55">
        <v>100</v>
      </c>
      <c r="C8" s="55">
        <v>70</v>
      </c>
      <c r="D8" s="55">
        <v>9</v>
      </c>
      <c r="E8" s="55">
        <v>21</v>
      </c>
    </row>
    <row r="9" spans="1:10" x14ac:dyDescent="0.35">
      <c r="A9" s="44"/>
      <c r="B9" s="49"/>
      <c r="C9" s="49"/>
      <c r="D9" s="49"/>
      <c r="E9" s="49"/>
    </row>
    <row r="10" spans="1:10" x14ac:dyDescent="0.35">
      <c r="A10" s="46" t="s">
        <v>95</v>
      </c>
      <c r="B10" s="49"/>
      <c r="C10" s="49"/>
      <c r="D10" s="49"/>
      <c r="E10" s="49"/>
    </row>
    <row r="11" spans="1:10" x14ac:dyDescent="0.35">
      <c r="A11" s="44" t="s">
        <v>95</v>
      </c>
      <c r="B11" s="55">
        <v>100</v>
      </c>
      <c r="C11" s="55">
        <v>79</v>
      </c>
      <c r="D11" s="55">
        <v>8</v>
      </c>
      <c r="E11" s="55">
        <v>14</v>
      </c>
    </row>
    <row r="12" spans="1:10" x14ac:dyDescent="0.35">
      <c r="A12" s="44" t="s">
        <v>96</v>
      </c>
      <c r="B12" s="55">
        <v>100</v>
      </c>
      <c r="C12" s="55">
        <v>70</v>
      </c>
      <c r="D12" s="55">
        <v>9</v>
      </c>
      <c r="E12" s="55">
        <v>22</v>
      </c>
    </row>
    <row r="13" spans="1:10" x14ac:dyDescent="0.35">
      <c r="A13" s="44"/>
      <c r="B13" s="49"/>
      <c r="C13" s="49"/>
      <c r="D13" s="49"/>
      <c r="E13" s="49"/>
    </row>
    <row r="14" spans="1:10" x14ac:dyDescent="0.35">
      <c r="A14" s="47" t="s">
        <v>87</v>
      </c>
      <c r="B14" s="47"/>
      <c r="C14" s="47"/>
      <c r="D14" s="47"/>
      <c r="E14" s="47"/>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5"/>
  <sheetViews>
    <sheetView showGridLines="0" workbookViewId="0"/>
  </sheetViews>
  <sheetFormatPr defaultColWidth="11.453125" defaultRowHeight="14.5" x14ac:dyDescent="0.35"/>
  <cols>
    <col min="1" max="1" width="38.54296875" customWidth="1"/>
    <col min="2" max="2" width="6.54296875" customWidth="1"/>
    <col min="3" max="3" width="16.81640625" customWidth="1"/>
    <col min="4" max="4" width="20.54296875" bestFit="1" customWidth="1"/>
    <col min="5" max="5" width="16.81640625" customWidth="1"/>
  </cols>
  <sheetData>
    <row r="1" spans="1:10" x14ac:dyDescent="0.35">
      <c r="A1" s="42" t="s">
        <v>97</v>
      </c>
      <c r="J1" s="42"/>
    </row>
    <row r="2" spans="1:10" x14ac:dyDescent="0.35">
      <c r="A2" s="59" t="s">
        <v>98</v>
      </c>
      <c r="B2" s="59"/>
      <c r="C2" s="59"/>
      <c r="D2" s="59"/>
      <c r="E2" s="59"/>
    </row>
    <row r="3" spans="1:10" x14ac:dyDescent="0.35">
      <c r="A3" s="44"/>
      <c r="B3" s="44" t="s">
        <v>72</v>
      </c>
      <c r="C3" s="45" t="s">
        <v>74</v>
      </c>
      <c r="D3" s="45"/>
      <c r="E3" s="45"/>
    </row>
    <row r="4" spans="1:10" x14ac:dyDescent="0.35">
      <c r="A4" s="45"/>
      <c r="B4" s="45"/>
      <c r="C4" s="45" t="s">
        <v>75</v>
      </c>
      <c r="D4" s="45" t="s">
        <v>76</v>
      </c>
      <c r="E4" s="45" t="s">
        <v>77</v>
      </c>
    </row>
    <row r="6" spans="1:10" x14ac:dyDescent="0.35">
      <c r="B6" s="46" t="s">
        <v>73</v>
      </c>
    </row>
    <row r="8" spans="1:10" x14ac:dyDescent="0.35">
      <c r="A8" s="44" t="s">
        <v>72</v>
      </c>
      <c r="B8" s="55">
        <v>100</v>
      </c>
      <c r="C8" s="55">
        <v>70</v>
      </c>
      <c r="D8" s="55">
        <v>9</v>
      </c>
      <c r="E8" s="55">
        <v>21</v>
      </c>
    </row>
    <row r="9" spans="1:10" x14ac:dyDescent="0.35">
      <c r="A9" s="44"/>
      <c r="B9" s="50"/>
      <c r="C9" s="50"/>
      <c r="D9" s="50"/>
      <c r="E9" s="50"/>
    </row>
    <row r="10" spans="1:10" x14ac:dyDescent="0.35">
      <c r="A10" s="46" t="s">
        <v>102</v>
      </c>
      <c r="B10" s="50"/>
      <c r="C10" s="50"/>
      <c r="D10" s="50"/>
      <c r="E10" s="50"/>
    </row>
    <row r="11" spans="1:10" x14ac:dyDescent="0.35">
      <c r="A11" s="44" t="s">
        <v>99</v>
      </c>
      <c r="B11" s="55">
        <v>100</v>
      </c>
      <c r="C11" s="55">
        <v>68</v>
      </c>
      <c r="D11" s="55">
        <v>10</v>
      </c>
      <c r="E11" s="55">
        <v>22</v>
      </c>
    </row>
    <row r="12" spans="1:10" x14ac:dyDescent="0.35">
      <c r="A12" s="44" t="s">
        <v>100</v>
      </c>
      <c r="B12" s="55">
        <v>100</v>
      </c>
      <c r="C12" s="55">
        <v>70</v>
      </c>
      <c r="D12" s="55">
        <v>8</v>
      </c>
      <c r="E12" s="55">
        <v>22</v>
      </c>
    </row>
    <row r="13" spans="1:10" x14ac:dyDescent="0.35">
      <c r="A13" s="44" t="s">
        <v>101</v>
      </c>
      <c r="B13" s="55">
        <v>100</v>
      </c>
      <c r="C13" s="55">
        <v>74</v>
      </c>
      <c r="D13" s="55">
        <v>7</v>
      </c>
      <c r="E13" s="55">
        <v>19</v>
      </c>
    </row>
    <row r="14" spans="1:10" x14ac:dyDescent="0.35">
      <c r="A14" s="44"/>
      <c r="B14" s="50"/>
      <c r="C14" s="50"/>
      <c r="D14" s="50"/>
      <c r="E14" s="50"/>
    </row>
    <row r="15" spans="1:10" x14ac:dyDescent="0.35">
      <c r="A15" s="47" t="s">
        <v>87</v>
      </c>
      <c r="B15" s="47"/>
      <c r="C15" s="47"/>
      <c r="D15" s="47"/>
      <c r="E15" s="47"/>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4"/>
  <sheetViews>
    <sheetView showGridLines="0" workbookViewId="0"/>
  </sheetViews>
  <sheetFormatPr defaultColWidth="11.453125" defaultRowHeight="14.5" x14ac:dyDescent="0.35"/>
  <cols>
    <col min="1" max="1" width="38.54296875" customWidth="1"/>
    <col min="2" max="2" width="6.54296875" customWidth="1"/>
    <col min="3" max="3" width="16.81640625" customWidth="1"/>
    <col min="4" max="4" width="20.54296875" bestFit="1" customWidth="1"/>
    <col min="5" max="5" width="16.81640625" customWidth="1"/>
  </cols>
  <sheetData>
    <row r="1" spans="1:10" x14ac:dyDescent="0.35">
      <c r="A1" s="42" t="s">
        <v>103</v>
      </c>
      <c r="J1" s="42"/>
    </row>
    <row r="2" spans="1:10" x14ac:dyDescent="0.35">
      <c r="A2" s="59" t="s">
        <v>104</v>
      </c>
      <c r="B2" s="59"/>
      <c r="C2" s="59"/>
      <c r="D2" s="59"/>
      <c r="E2" s="59"/>
    </row>
    <row r="3" spans="1:10" x14ac:dyDescent="0.35">
      <c r="A3" s="44"/>
      <c r="B3" s="44" t="s">
        <v>72</v>
      </c>
      <c r="C3" s="45" t="s">
        <v>74</v>
      </c>
      <c r="D3" s="45"/>
      <c r="E3" s="45"/>
    </row>
    <row r="4" spans="1:10" x14ac:dyDescent="0.35">
      <c r="A4" s="45"/>
      <c r="B4" s="45"/>
      <c r="C4" s="45" t="s">
        <v>75</v>
      </c>
      <c r="D4" s="45" t="s">
        <v>76</v>
      </c>
      <c r="E4" s="45" t="s">
        <v>77</v>
      </c>
    </row>
    <row r="6" spans="1:10" x14ac:dyDescent="0.35">
      <c r="B6" s="46" t="s">
        <v>73</v>
      </c>
    </row>
    <row r="8" spans="1:10" x14ac:dyDescent="0.35">
      <c r="A8" s="44" t="s">
        <v>72</v>
      </c>
      <c r="B8" s="55">
        <v>100</v>
      </c>
      <c r="C8" s="55">
        <v>70</v>
      </c>
      <c r="D8" s="55">
        <v>9</v>
      </c>
      <c r="E8" s="55">
        <v>21</v>
      </c>
    </row>
    <row r="9" spans="1:10" x14ac:dyDescent="0.35">
      <c r="A9" s="44"/>
      <c r="B9" s="51"/>
      <c r="C9" s="51"/>
      <c r="D9" s="51"/>
      <c r="E9" s="51"/>
    </row>
    <row r="10" spans="1:10" x14ac:dyDescent="0.35">
      <c r="A10" s="46" t="s">
        <v>105</v>
      </c>
      <c r="B10" s="51"/>
      <c r="C10" s="51"/>
      <c r="D10" s="51"/>
      <c r="E10" s="51"/>
    </row>
    <row r="11" spans="1:10" x14ac:dyDescent="0.35">
      <c r="A11" s="44" t="s">
        <v>135</v>
      </c>
      <c r="B11" s="55">
        <v>100</v>
      </c>
      <c r="C11" s="55">
        <v>74</v>
      </c>
      <c r="D11" s="55">
        <v>9</v>
      </c>
      <c r="E11" s="55">
        <v>17</v>
      </c>
    </row>
    <row r="12" spans="1:10" x14ac:dyDescent="0.35">
      <c r="A12" s="44" t="s">
        <v>96</v>
      </c>
      <c r="B12" s="55">
        <v>100</v>
      </c>
      <c r="C12" s="55">
        <v>70</v>
      </c>
      <c r="D12" s="55">
        <v>9</v>
      </c>
      <c r="E12" s="55">
        <v>22</v>
      </c>
    </row>
    <row r="13" spans="1:10" x14ac:dyDescent="0.35">
      <c r="A13" s="44"/>
      <c r="B13" s="51"/>
      <c r="C13" s="51"/>
      <c r="D13" s="51"/>
      <c r="E13" s="51"/>
    </row>
    <row r="14" spans="1:10" x14ac:dyDescent="0.35">
      <c r="A14" s="47" t="s">
        <v>87</v>
      </c>
      <c r="B14" s="47"/>
      <c r="C14" s="47"/>
      <c r="D14" s="47"/>
      <c r="E14" s="47"/>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8"/>
  <sheetViews>
    <sheetView showGridLines="0" workbookViewId="0"/>
  </sheetViews>
  <sheetFormatPr defaultColWidth="11.453125" defaultRowHeight="14.5" x14ac:dyDescent="0.35"/>
  <cols>
    <col min="1" max="1" width="38.54296875" customWidth="1"/>
    <col min="2" max="2" width="6.54296875" customWidth="1"/>
    <col min="3" max="3" width="16.81640625" customWidth="1"/>
    <col min="4" max="4" width="20.54296875" bestFit="1" customWidth="1"/>
    <col min="5" max="5" width="16.81640625" customWidth="1"/>
  </cols>
  <sheetData>
    <row r="1" spans="1:10" x14ac:dyDescent="0.35">
      <c r="A1" s="42" t="s">
        <v>106</v>
      </c>
      <c r="J1" s="42"/>
    </row>
    <row r="2" spans="1:10" x14ac:dyDescent="0.35">
      <c r="A2" s="59" t="s">
        <v>107</v>
      </c>
      <c r="B2" s="59"/>
      <c r="C2" s="59"/>
      <c r="D2" s="59"/>
      <c r="E2" s="59"/>
    </row>
    <row r="3" spans="1:10" x14ac:dyDescent="0.35">
      <c r="A3" s="44"/>
      <c r="B3" s="44" t="s">
        <v>72</v>
      </c>
      <c r="C3" s="45" t="s">
        <v>74</v>
      </c>
      <c r="D3" s="45"/>
      <c r="E3" s="45"/>
    </row>
    <row r="4" spans="1:10" x14ac:dyDescent="0.35">
      <c r="A4" s="45"/>
      <c r="B4" s="45"/>
      <c r="C4" s="45" t="s">
        <v>75</v>
      </c>
      <c r="D4" s="45" t="s">
        <v>76</v>
      </c>
      <c r="E4" s="45" t="s">
        <v>77</v>
      </c>
    </row>
    <row r="6" spans="1:10" x14ac:dyDescent="0.35">
      <c r="B6" s="46" t="s">
        <v>73</v>
      </c>
    </row>
    <row r="8" spans="1:10" x14ac:dyDescent="0.35">
      <c r="A8" s="44" t="s">
        <v>72</v>
      </c>
      <c r="B8" s="55">
        <v>100</v>
      </c>
      <c r="C8" s="55">
        <v>70</v>
      </c>
      <c r="D8" s="55">
        <v>9</v>
      </c>
      <c r="E8" s="55">
        <v>21</v>
      </c>
    </row>
    <row r="9" spans="1:10" x14ac:dyDescent="0.35">
      <c r="A9" s="44"/>
      <c r="B9" s="52"/>
      <c r="C9" s="52"/>
      <c r="D9" s="52"/>
      <c r="E9" s="52"/>
    </row>
    <row r="10" spans="1:10" x14ac:dyDescent="0.35">
      <c r="A10" s="46" t="s">
        <v>122</v>
      </c>
      <c r="B10" s="52"/>
      <c r="C10" s="52"/>
      <c r="D10" s="52"/>
      <c r="E10" s="52"/>
    </row>
    <row r="11" spans="1:10" x14ac:dyDescent="0.35">
      <c r="A11" s="44" t="s">
        <v>108</v>
      </c>
      <c r="B11" s="55">
        <v>100</v>
      </c>
      <c r="C11" s="55">
        <v>74</v>
      </c>
      <c r="D11" s="55">
        <v>5</v>
      </c>
      <c r="E11" s="55">
        <v>21</v>
      </c>
    </row>
    <row r="12" spans="1:10" x14ac:dyDescent="0.35">
      <c r="A12" s="44" t="s">
        <v>109</v>
      </c>
      <c r="B12" s="55">
        <v>100</v>
      </c>
      <c r="C12" s="55">
        <v>66</v>
      </c>
      <c r="D12" s="55">
        <v>7</v>
      </c>
      <c r="E12" s="55">
        <v>27</v>
      </c>
    </row>
    <row r="13" spans="1:10" x14ac:dyDescent="0.35">
      <c r="A13" s="44" t="s">
        <v>110</v>
      </c>
      <c r="B13" s="55">
        <v>100</v>
      </c>
      <c r="C13" s="55">
        <v>71</v>
      </c>
      <c r="D13" s="55">
        <v>9</v>
      </c>
      <c r="E13" s="55">
        <v>21</v>
      </c>
    </row>
    <row r="14" spans="1:10" x14ac:dyDescent="0.35">
      <c r="A14" s="44" t="s">
        <v>111</v>
      </c>
      <c r="B14" s="55">
        <v>100</v>
      </c>
      <c r="C14" s="55">
        <v>73</v>
      </c>
      <c r="D14" s="55">
        <v>8</v>
      </c>
      <c r="E14" s="55">
        <v>19</v>
      </c>
    </row>
    <row r="15" spans="1:10" x14ac:dyDescent="0.35">
      <c r="A15" s="44" t="s">
        <v>112</v>
      </c>
      <c r="B15" s="55">
        <v>100</v>
      </c>
      <c r="C15" s="55">
        <v>68</v>
      </c>
      <c r="D15" s="55">
        <v>9</v>
      </c>
      <c r="E15" s="55">
        <v>23</v>
      </c>
    </row>
    <row r="16" spans="1:10" x14ac:dyDescent="0.35">
      <c r="A16" s="44" t="s">
        <v>113</v>
      </c>
      <c r="B16" s="55">
        <v>100</v>
      </c>
      <c r="C16" s="55">
        <v>77</v>
      </c>
      <c r="D16" s="55">
        <v>7</v>
      </c>
      <c r="E16" s="55">
        <v>16</v>
      </c>
    </row>
    <row r="17" spans="1:5" x14ac:dyDescent="0.35">
      <c r="A17" s="44" t="s">
        <v>114</v>
      </c>
      <c r="B17" s="55">
        <v>100</v>
      </c>
      <c r="C17" s="55">
        <v>72</v>
      </c>
      <c r="D17" s="55">
        <v>10</v>
      </c>
      <c r="E17" s="55">
        <v>18</v>
      </c>
    </row>
    <row r="18" spans="1:5" x14ac:dyDescent="0.35">
      <c r="A18" s="44" t="s">
        <v>115</v>
      </c>
      <c r="B18" s="55">
        <v>100</v>
      </c>
      <c r="C18" s="55">
        <v>72</v>
      </c>
      <c r="D18" s="55">
        <v>8</v>
      </c>
      <c r="E18" s="55">
        <v>20</v>
      </c>
    </row>
    <row r="19" spans="1:5" x14ac:dyDescent="0.35">
      <c r="A19" s="44" t="s">
        <v>116</v>
      </c>
      <c r="B19" s="55">
        <v>100</v>
      </c>
      <c r="C19" s="55">
        <v>66</v>
      </c>
      <c r="D19" s="55">
        <v>9</v>
      </c>
      <c r="E19" s="55">
        <v>25</v>
      </c>
    </row>
    <row r="20" spans="1:5" x14ac:dyDescent="0.35">
      <c r="A20" s="44" t="s">
        <v>117</v>
      </c>
      <c r="B20" s="55">
        <v>100</v>
      </c>
      <c r="C20" s="55">
        <v>65</v>
      </c>
      <c r="D20" s="55">
        <v>12</v>
      </c>
      <c r="E20" s="55">
        <v>23</v>
      </c>
    </row>
    <row r="21" spans="1:5" ht="15" x14ac:dyDescent="0.35">
      <c r="A21" s="44" t="s">
        <v>132</v>
      </c>
      <c r="B21" s="55">
        <v>100</v>
      </c>
      <c r="C21" s="55">
        <v>74</v>
      </c>
      <c r="D21" s="55">
        <v>9</v>
      </c>
      <c r="E21" s="55">
        <v>17</v>
      </c>
    </row>
    <row r="22" spans="1:5" x14ac:dyDescent="0.35">
      <c r="A22" s="44" t="s">
        <v>118</v>
      </c>
      <c r="B22" s="55">
        <v>100</v>
      </c>
      <c r="C22" s="55">
        <v>47</v>
      </c>
      <c r="D22" s="55">
        <v>8</v>
      </c>
      <c r="E22" s="55">
        <v>46</v>
      </c>
    </row>
    <row r="23" spans="1:5" x14ac:dyDescent="0.35">
      <c r="A23" s="44" t="s">
        <v>119</v>
      </c>
      <c r="B23" s="55">
        <v>100</v>
      </c>
      <c r="C23" s="55">
        <v>79</v>
      </c>
      <c r="D23" s="55">
        <v>5</v>
      </c>
      <c r="E23" s="55">
        <v>16</v>
      </c>
    </row>
    <row r="24" spans="1:5" x14ac:dyDescent="0.35">
      <c r="A24" s="44" t="s">
        <v>120</v>
      </c>
      <c r="B24" s="55">
        <v>100</v>
      </c>
      <c r="C24" s="55">
        <v>74</v>
      </c>
      <c r="D24" s="55">
        <v>8</v>
      </c>
      <c r="E24" s="55">
        <v>18</v>
      </c>
    </row>
    <row r="25" spans="1:5" x14ac:dyDescent="0.35">
      <c r="A25" s="44" t="s">
        <v>121</v>
      </c>
      <c r="B25" s="55">
        <v>100</v>
      </c>
      <c r="C25" s="55">
        <v>72</v>
      </c>
      <c r="D25" s="55">
        <v>7</v>
      </c>
      <c r="E25" s="55">
        <v>21</v>
      </c>
    </row>
    <row r="26" spans="1:5" x14ac:dyDescent="0.35">
      <c r="A26" s="44"/>
      <c r="B26" s="52"/>
      <c r="C26" s="52"/>
      <c r="D26" s="52"/>
      <c r="E26" s="52"/>
    </row>
    <row r="27" spans="1:5" x14ac:dyDescent="0.35">
      <c r="A27" s="47" t="s">
        <v>87</v>
      </c>
      <c r="B27" s="47"/>
      <c r="C27" s="47"/>
      <c r="D27" s="47"/>
      <c r="E27" s="47"/>
    </row>
    <row r="28" spans="1:5" ht="15" x14ac:dyDescent="0.35">
      <c r="A28" s="58" t="s">
        <v>133</v>
      </c>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5</vt:i4>
      </vt:variant>
    </vt:vector>
  </HeadingPairs>
  <TitlesOfParts>
    <vt:vector size="17" baseType="lpstr">
      <vt:lpstr>Voorblad</vt:lpstr>
      <vt:lpstr>Inhoud</vt:lpstr>
      <vt:lpstr>Introductie</vt:lpstr>
      <vt:lpstr>Tabel 1</vt:lpstr>
      <vt:lpstr>Tabel 2</vt:lpstr>
      <vt:lpstr>Tabel 3</vt:lpstr>
      <vt:lpstr>Tabel 4</vt:lpstr>
      <vt:lpstr>Tabel 5</vt:lpstr>
      <vt:lpstr>Tabel 6</vt:lpstr>
      <vt:lpstr>Tabel 7</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dc:creator/>
  <cp:lastPrinted>2023-06-13T12:04:32Z</cp:lastPrinted>
  <dcterms:created xsi:type="dcterms:W3CDTF">2020-05-28T08:27:28Z</dcterms:created>
  <dcterms:modified xsi:type="dcterms:W3CDTF">2025-10-13T07:19:54Z</dcterms:modified>
</cp:coreProperties>
</file>