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18140C9E-5F1D-45D6-B4CC-7CF8D6516C73}" xr6:coauthVersionLast="47" xr6:coauthVersionMax="47" xr10:uidLastSave="{00000000-0000-0000-0000-000000000000}"/>
  <bookViews>
    <workbookView xWindow="-165" yWindow="-165" windowWidth="29130" windowHeight="15810" xr2:uid="{00000000-000D-0000-FFFF-FFFF00000000}"/>
  </bookViews>
  <sheets>
    <sheet name="Voorblad" sheetId="9" r:id="rId1"/>
    <sheet name="Inhoud" sheetId="10" r:id="rId2"/>
    <sheet name="Toelichting" sheetId="11" r:id="rId3"/>
    <sheet name="Bronbestanden" sheetId="12" r:id="rId4"/>
    <sheet name="Tabel 1a (2022)" sheetId="1" r:id="rId5"/>
    <sheet name="Tabel 1b (2023)" sheetId="2" r:id="rId6"/>
    <sheet name="Tabel 2a (2022)" sheetId="3" r:id="rId7"/>
    <sheet name="Tabel 2b (2023)" sheetId="4" r:id="rId8"/>
    <sheet name="Tabel 3a (2022)" sheetId="5" r:id="rId9"/>
    <sheet name="Tabel 3b (2023)" sheetId="6" r:id="rId10"/>
    <sheet name="Tabel 4a (2022)" sheetId="7" r:id="rId11"/>
    <sheet name="Tabel 4b (2023)" sheetId="8" r:id="rId12"/>
  </sheets>
  <definedNames>
    <definedName name="_GoBack" localSheetId="2">Toelichting!$A$62</definedName>
    <definedName name="_xlnm.Print_Area" localSheetId="3">Bronbestanden!$A$1:$B$30</definedName>
    <definedName name="_xlnm.Print_Area" localSheetId="2">Toelichting!$A$1:$A$91</definedName>
    <definedName name="Eerstegetal">#REF!</definedName>
    <definedName name="Namen">#REF!</definedName>
    <definedName name="Tabel_1">#REF!</definedName>
    <definedName name="Tabel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10" l="1"/>
  <c r="A16" i="10"/>
  <c r="A15" i="10"/>
  <c r="A14" i="10"/>
  <c r="A13" i="10"/>
  <c r="A12" i="10"/>
  <c r="A11" i="10"/>
  <c r="A10" i="10"/>
  <c r="B31" i="10"/>
  <c r="A7" i="10"/>
  <c r="A6" i="10"/>
</calcChain>
</file>

<file path=xl/sharedStrings.xml><?xml version="1.0" encoding="utf-8"?>
<sst xmlns="http://schemas.openxmlformats.org/spreadsheetml/2006/main" count="1847" uniqueCount="185">
  <si>
    <t/>
  </si>
  <si>
    <t>Relatief peilmoment</t>
  </si>
  <si>
    <t>-12</t>
  </si>
  <si>
    <t>-11</t>
  </si>
  <si>
    <t>-10</t>
  </si>
  <si>
    <t>-9</t>
  </si>
  <si>
    <t>-8</t>
  </si>
  <si>
    <t>-7</t>
  </si>
  <si>
    <t>-6</t>
  </si>
  <si>
    <t>-5</t>
  </si>
  <si>
    <t>-4</t>
  </si>
  <si>
    <t>-3</t>
  </si>
  <si>
    <t>-2</t>
  </si>
  <si>
    <t>-1</t>
  </si>
  <si>
    <t>0</t>
  </si>
  <si>
    <t>1</t>
  </si>
  <si>
    <t>2</t>
  </si>
  <si>
    <t>3</t>
  </si>
  <si>
    <t>4</t>
  </si>
  <si>
    <t>5</t>
  </si>
  <si>
    <t>6</t>
  </si>
  <si>
    <t>7</t>
  </si>
  <si>
    <t>8</t>
  </si>
  <si>
    <t>9</t>
  </si>
  <si>
    <t>10</t>
  </si>
  <si>
    <t>11</t>
  </si>
  <si>
    <t>12</t>
  </si>
  <si>
    <t>13</t>
  </si>
  <si>
    <t>14</t>
  </si>
  <si>
    <t>15</t>
  </si>
  <si>
    <t>16</t>
  </si>
  <si>
    <t>17</t>
  </si>
  <si>
    <t>18</t>
  </si>
  <si>
    <t>19</t>
  </si>
  <si>
    <t>20</t>
  </si>
  <si>
    <t>21</t>
  </si>
  <si>
    <t>22</t>
  </si>
  <si>
    <t>23</t>
  </si>
  <si>
    <t>24</t>
  </si>
  <si>
    <t>Totaal</t>
  </si>
  <si>
    <t>Loonwaarde</t>
  </si>
  <si>
    <t>0 tot 10%</t>
  </si>
  <si>
    <t>10 tot 20%</t>
  </si>
  <si>
    <t>20 tot 30%</t>
  </si>
  <si>
    <t>30 tot 40%</t>
  </si>
  <si>
    <t>40 tot 50%</t>
  </si>
  <si>
    <t>50 tot 60%</t>
  </si>
  <si>
    <t>60 tot 70%</t>
  </si>
  <si>
    <t>70 tot 80%</t>
  </si>
  <si>
    <t>80 tot 90%</t>
  </si>
  <si>
    <t>90 tot en met 100%</t>
  </si>
  <si>
    <t>Niet bepaald/onbekend</t>
  </si>
  <si>
    <t>Forfaitaire loonkostensubsidie</t>
  </si>
  <si>
    <t>Loonkostensubsidie op grond van de Participatiewet</t>
  </si>
  <si>
    <t>Uitkeringspositie</t>
  </si>
  <si>
    <t>Werkend zonder bijstand</t>
  </si>
  <si>
    <t>Werkend met bijstand</t>
  </si>
  <si>
    <t>Niet werkend zonder bijstand</t>
  </si>
  <si>
    <t>Niet werkend met bijstand</t>
  </si>
  <si>
    <t>Gemiddeld gewerkte uren</t>
  </si>
  <si>
    <t>1 tot 12 uur</t>
  </si>
  <si>
    <t>12 tot 20 uur</t>
  </si>
  <si>
    <t>20 tot 25 uur</t>
  </si>
  <si>
    <t>25 tot 30 uur</t>
  </si>
  <si>
    <t>30 tot 35 uur</t>
  </si>
  <si>
    <t>35 uur of meer</t>
  </si>
  <si>
    <t>onbekend</t>
  </si>
  <si>
    <t>Uurloon</t>
  </si>
  <si>
    <t>minder dan 10 euro</t>
  </si>
  <si>
    <t>10 tot 15 euro</t>
  </si>
  <si>
    <t>15 tot 20 euro</t>
  </si>
  <si>
    <t>20 euro of meer</t>
  </si>
  <si>
    <t>Soort contract</t>
  </si>
  <si>
    <t>onbepaalde tijd</t>
  </si>
  <si>
    <t>bepaalde tijd</t>
  </si>
  <si>
    <t>geen contract</t>
  </si>
  <si>
    <t>Tabel 1a (2022)</t>
  </si>
  <si>
    <t>Personen met een gestarte loonkostensubsidie op grond van de Participatiewet, naar achtergrondkenmerken tot 12 maanden voor en 24 maanden na start, 2022</t>
  </si>
  <si>
    <t>Bron: CBS</t>
  </si>
  <si>
    <t>Tabel 1b (2023)</t>
  </si>
  <si>
    <t>Personen met een gestarte loonkostensubsidie op grond van de Participatiewet, naar achtergrondkenmerken tot 12 maanden voor en 12 maanden na start, 2023</t>
  </si>
  <si>
    <t>Tabel 2a (2022)</t>
  </si>
  <si>
    <t>Personen met een beëindigde loonkostensubsidie op grond van de Participatiewet, naar achtergrondkenmerken tot 12 maanden voor en 24 maanden na beëindiging, 2022</t>
  </si>
  <si>
    <t>Tabel 2b (2023)</t>
  </si>
  <si>
    <t>Personen met een beëindigde loonkostensubsidie op grond van de Participatiewet, naar achtergrondkenmerken tot 12 maanden voor en 12 maanden na beëindiging, 2023</t>
  </si>
  <si>
    <t>Tabel 3a (2022)</t>
  </si>
  <si>
    <t>Personen met een lopende loonkostensubsidie op grond van de Participatiewet, naar achtergrondkenmerken tot 12 maanden voor en 24 maanden na 30 september, 2022</t>
  </si>
  <si>
    <t>Tabel 3b (2023)</t>
  </si>
  <si>
    <t>Personen met een lopende loonkostensubsidie op grond van de Participatiewet, naar achtergrondkenmerken tot 12 maanden voor en 12 maanden na 30 september, 2023</t>
  </si>
  <si>
    <t>Tabel 4a (2022)</t>
  </si>
  <si>
    <t>Personen met een beëindigde forfaitaire loonkostensubsidie, naar achtergrondkenmerken tot 12 maanden voor en 24 maanden na beëindiging, 2022</t>
  </si>
  <si>
    <t>Tabel 4b (2023)</t>
  </si>
  <si>
    <t>Personen met een beëindigde forfaitaire loonkostensubsidie, naar achtergrondkenmerken tot 12 maanden voor en 12 maanden na beëindiging, 2023</t>
  </si>
  <si>
    <t>Statistiek Re-integratie door Gemeenten (SRG)</t>
  </si>
  <si>
    <t>Tabellenset SRG-I: Cohortonderzoek personen met loonkostensubsidie</t>
  </si>
  <si>
    <t>CBS, Team Sociale zekerheid</t>
  </si>
  <si>
    <t>Inhoud</t>
  </si>
  <si>
    <t>Werkblad</t>
  </si>
  <si>
    <t>Toelichting bij de tabellen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</si>
  <si>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</si>
  <si>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</si>
  <si>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</si>
  <si>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</si>
  <si>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</si>
  <si>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</si>
  <si>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Ons e-mailadres is:</t>
  </si>
  <si>
    <t>Inleiding</t>
  </si>
  <si>
    <t>Het ministerie van Sociale Zaken en Werkgelegenheid (SZW) wil graag inzicht in de ontwikkeling van het aantal loonkostensubsidies en de situatie van personen met een loonkostensubsidie op grond van de Participatiewet of forfaitaire loonkostensubsidie qua uitkerings- en werksituatie over de tijd. Door de koppeling van de Statistiek Re-integratie door Gemeenten (SRG) met de Bijstandsuitkeringenstatistiek (BUS) en de Polisadministratie met daarin informatie over inkomstenverhoudingen van werkgevers en andere inhoudingsplichtigen, kan de situatie van personen met een loonkostensubsidie gemonitord worden.</t>
  </si>
  <si>
    <t>Verslagperiode</t>
  </si>
  <si>
    <t>Populatie</t>
  </si>
  <si>
    <t>Deze tabellenset is gebaseerd op gegevens over personen met een startende, lopende of beëindigende voorziening in de verslagperiode.</t>
  </si>
  <si>
    <t>Over de tabellen</t>
  </si>
  <si>
    <t>In elke tabel wordt gekeken naar een aantal (achtergrond)kenmerken van personen met een  loonkostensubsidie op grond van de Participatiewet of forfaitaire loonkostensubsidie. De tabel wordt uitgesplitst naar de volgende kenmerken:</t>
  </si>
  <si>
    <t>-      Loonwaarde</t>
  </si>
  <si>
    <t>-      Uitkeringspositie</t>
  </si>
  <si>
    <t>-      Forfaitaire loonkostensubsidie of loonkostensubsidie op grond van de Participatiewet</t>
  </si>
  <si>
    <t>-      Gemiddeld gewerkte uren per week</t>
  </si>
  <si>
    <t>-      Uurloon</t>
  </si>
  <si>
    <t>-      Soort contract</t>
  </si>
  <si>
    <t>Meerdere voorzieningen in verslagperiode</t>
  </si>
  <si>
    <t>Nagekomen informatie</t>
  </si>
  <si>
    <t>Aandachtspunten bij de cijfers</t>
  </si>
  <si>
    <t>Bescherming van persoonsgegevens</t>
  </si>
  <si>
    <t>Om onthulling van informatie over individuele personen te voorkomen, zijn de cijfers afgerond op tientallen. Hierdoor hoeft het totaal niet overeen te komen met de som van onderliggende uitsplitsingen.</t>
  </si>
  <si>
    <t>Privacy</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</si>
  <si>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</si>
  <si>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</si>
  <si>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Voor meer informatie, zie onze website: www.cbs.nl/privacy.</t>
  </si>
  <si>
    <t>Begrippen</t>
  </si>
  <si>
    <r>
      <t xml:space="preserve">Beëindigde voorziening - </t>
    </r>
    <r>
      <rPr>
        <sz val="10"/>
        <color rgb="FF000000"/>
        <rFont val="Arial"/>
        <family val="2"/>
      </rPr>
      <t>De voorziening heeft een einddatum in de verslagperiode, dus groter of gelijk aan 1 januari en kleiner of gelijk aan 31 december van het verslagjaar.</t>
    </r>
  </si>
  <si>
    <r>
      <t xml:space="preserve">Forfaitaire loonkostensubsidie - </t>
    </r>
    <r>
      <rPr>
        <sz val="10"/>
        <color rgb="FF000000"/>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r>
  </si>
  <si>
    <r>
      <t>Gemiddeld gewerkte uren per week</t>
    </r>
    <r>
      <rPr>
        <sz val="10"/>
        <color rgb="FF000000"/>
        <rFont val="Arial"/>
        <family val="2"/>
      </rPr>
      <t xml:space="preserve"> - Het gemiddeld aantal uren feitelijk gewerkte tijd per week van iemand die betaalde arbeid verricht. Dit is het gemiddelde gewerkte uren per week in de maand. Het gemiddelde wordt berekend door de som te nemen van overwerkuren en reguliere uren, gedeeld door het aantal dagen dat er gewerkt kon worden in de maand. Dit is het gemiddelde per dag, dus wordt maal zeven gedaan om het gemiddelde per week te berekenen.</t>
    </r>
  </si>
  <si>
    <t>Wanneer iemand meerdere banen in een maand had, worden alle gewerkte (overwerk en reguliere) uren van die baan bij elkaar opgeteld.</t>
  </si>
  <si>
    <r>
      <t>Gestarte voorziening</t>
    </r>
    <r>
      <rPr>
        <sz val="10"/>
        <color rgb="FF000000"/>
        <rFont val="Arial"/>
        <family val="2"/>
      </rPr>
      <t xml:space="preserve"> - Een voorziening met een startdatum in de verslagperiode, dus groter of gelijk aan 1 januari en kleiner of gelijk aan 31 december van het verslagjaar.</t>
    </r>
  </si>
  <si>
    <r>
      <t>Loonkostensubsidie op grond van de Participatiewet</t>
    </r>
    <r>
      <rPr>
        <sz val="10"/>
        <color rgb="FF000000"/>
        <rFont val="Arial"/>
        <family val="2"/>
      </rPr>
      <t xml:space="preserve"> - De Loonkostensubsidie op grond van de Participatiewet is een subsidie die een werkgever krijgt als ondersteuning om een persoon in dienst te nemen, die een arbeidsvermogen heeft dat onder het wettelijk minimumloon (WML) ligt. Een loonkostensubsidie vult de loonwaarde van een persoon (inclusief vakantiegeld, naar rato van de loonwaarde) aan tot het niveau van het WML (inclusief vakantiegeld). De Loonkostensubsidie op grond van de Participatiewet bedraagt maximaal 70% van het totale bedrag van het WML (inclusief vakantiegeld), vermeerderd met een eventuele vergoeding voor werkgeverslasten.</t>
    </r>
  </si>
  <si>
    <t>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subsidie is namelijk afhankelijk van de loonwaarde van de persoon. Vóór die tijd kan de persoon wel aan het werk bij de betreffende werkgever op grond van een (type voorziening) Proefplaatsing t.b.v. loonwaardebepaling of met een Forfaitaire loonkostensubsidie.</t>
  </si>
  <si>
    <t>Er is bij een Loonkostensubsidie op grond van de Participatiewet sprake van een regulier arbeidscontract bij de werkgever. De Loonkostensubsidie op grond van de Participatiewet kan langdurig worden ingezet, indien nodig tot aan het pensioen.</t>
  </si>
  <si>
    <r>
      <t>Loonwaarde</t>
    </r>
    <r>
      <rPr>
        <sz val="10"/>
        <color rgb="FF000000"/>
        <rFont val="Arial"/>
        <family val="2"/>
      </rPr>
      <t xml:space="preserve"> - De loonwaarde is het vastgestelde arbeidsvermogen van de werknemer. Als er sprake is van een loonkostensubsidie op grond van de Participatiewet of forfaitaire loonkostensubsidie, moet de loonwaarde worden opgegeven (voor de SRG), uitgedrukt als percentage van het WML. Op basis van een onderzoek op de werkplek wordt de loonwaarde van een persoon met een arbeidsbeperking ten opzichte van werknemers zonder beperking op die werkplek vastgesteld.</t>
    </r>
  </si>
  <si>
    <t>Wanneer iemand meerdere voorzieningen heeft op het peilmoment met verschillende loonwaardes, dan wordt het gemiddelde van de loonwaarde van die voorzieningen genomen.</t>
  </si>
  <si>
    <t>Bij een forfaitaire loonkostensubsidie (die wordt ingezet als de loonwaarde nog niet is vastgesteld) wordt bij aanlevering aan (in de SRG) bij de loonwaarde standaard 50% ingevuld. Bij een lopende loonkostensubsidie op grond van de Participatiewet, wordt de loonwaarde gevuld naar de stand op de laatste dag van de verslagmaand. In het geval van beëindiging van de voorziening wordt de loonwaarde ingevuld naar de waarde op de laatste dag van de voorziening.</t>
  </si>
  <si>
    <r>
      <t>Lopende voorziening</t>
    </r>
    <r>
      <rPr>
        <sz val="10"/>
        <color rgb="FF000000"/>
        <rFont val="Arial"/>
        <family val="2"/>
      </rPr>
      <t xml:space="preserve"> -  Een voorziening die gestart is voor de eerste dag van de verslagperiode en beëindigd na de laatste dag van de verslagperiode (of nog niet beëindigd is). De voorziening loopt dus de hele verslagperiode lang. Er is dus geen duidelijk peilmoment dat als moment 0 gebruikt kan worden. Daarom is er voor gekozen om voor alle lopende voorzieningen 30 september als peilmoment 0 te gebruiken.</t>
    </r>
  </si>
  <si>
    <r>
      <t>Relatief peilmoment</t>
    </r>
    <r>
      <rPr>
        <sz val="10"/>
        <color rgb="FF000000"/>
        <rFont val="Arial"/>
        <family val="2"/>
      </rPr>
      <t xml:space="preserve"> - Een meetmoment gezien als het aantal maanden voor of na de startdatum, einddatum of 30 september, afhankelijk van de LKS-situatie.</t>
    </r>
  </si>
  <si>
    <r>
      <t>Soort contract</t>
    </r>
    <r>
      <rPr>
        <sz val="10"/>
        <color rgb="FF000000"/>
        <rFont val="Arial"/>
        <family val="2"/>
      </rPr>
      <t xml:space="preserve"> - Soort contract bestaat uit de opties vast contract (contract voor onbepaalde tijd), tijdelijk contract (contract voor bepaalde tijd) of geen contract. Het soort contract wordt op het peilmoment bepaald. Wanneer er meerdere banen op het peilmoment zijn wordt de volgende prioritering gebruikt: vast, tijdelijk, geen contract.</t>
    </r>
  </si>
  <si>
    <r>
      <t>Uitkeringspositie</t>
    </r>
    <r>
      <rPr>
        <sz val="10"/>
        <color rgb="FF000000"/>
        <rFont val="Arial"/>
        <family val="2"/>
      </rPr>
      <t xml:space="preserve"> - Hier wordt de combinatie bedoeld van het al dan niet hebben van een bijstandsuitkering en/of werkend zijn. Dit levert vier mogelijke uitkeringsposities op: werkend met bijstand, werkend zonder bijstand, niet werkend met bijstand en niet werkend zonder bijstand. Dit wordt per peilmoment bepaald.</t>
    </r>
  </si>
  <si>
    <r>
      <t>Uurloon</t>
    </r>
    <r>
      <rPr>
        <sz val="10"/>
        <color rgb="FF000000"/>
        <rFont val="Arial"/>
        <family val="2"/>
      </rPr>
      <t xml:space="preserve"> - Het uurloon wordt berekend als som van het basisloon gedeeld door de som van de reguliere uren per maand. Het gaat hierbij om de uren in de maand van het peilmoment.</t>
    </r>
  </si>
  <si>
    <t>Wanneer er meerdere banen in de maand zijn worden alle uren en al het loon bij elkaar opgeteld.</t>
  </si>
  <si>
    <t>Afkortingen</t>
  </si>
  <si>
    <r>
      <t xml:space="preserve">BUS </t>
    </r>
    <r>
      <rPr>
        <sz val="10"/>
        <color rgb="FF000000"/>
        <rFont val="Arial"/>
        <family val="2"/>
      </rPr>
      <t>- Bijstandsuitkeringenstatistiek</t>
    </r>
  </si>
  <si>
    <r>
      <t xml:space="preserve">CBS </t>
    </r>
    <r>
      <rPr>
        <sz val="10"/>
        <color rgb="FF000000"/>
        <rFont val="Arial"/>
        <family val="2"/>
      </rPr>
      <t>- Centraal Bureau voor de Statistiek</t>
    </r>
  </si>
  <si>
    <r>
      <t xml:space="preserve">SRG </t>
    </r>
    <r>
      <rPr>
        <sz val="10"/>
        <color rgb="FF000000"/>
        <rFont val="Arial"/>
        <family val="2"/>
      </rPr>
      <t>- Statistiek Re-integratie door Gemeenten</t>
    </r>
  </si>
  <si>
    <r>
      <t>SZW</t>
    </r>
    <r>
      <rPr>
        <sz val="10"/>
        <color rgb="FF000000"/>
        <rFont val="Arial"/>
        <family val="2"/>
      </rPr>
      <t xml:space="preserve"> - Ministerie van Sociale Zaken en Werkgelegenheid</t>
    </r>
  </si>
  <si>
    <r>
      <t>UWV</t>
    </r>
    <r>
      <rPr>
        <sz val="10"/>
        <color rgb="FF000000"/>
        <rFont val="Arial"/>
        <family val="2"/>
      </rPr>
      <t xml:space="preserve"> - Uitvoeringsinstituut Werknemersverzekeringen</t>
    </r>
  </si>
  <si>
    <r>
      <t>WML</t>
    </r>
    <r>
      <rPr>
        <sz val="10"/>
        <color rgb="FF000000"/>
        <rFont val="Arial"/>
        <family val="2"/>
      </rPr>
      <t xml:space="preserve"> - Wettelijk minimumloon</t>
    </r>
  </si>
  <si>
    <t>Bronbestanden</t>
  </si>
  <si>
    <t>Bron</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</si>
  <si>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</si>
  <si>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</si>
  <si>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</si>
  <si>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</si>
  <si>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</si>
  <si>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</si>
  <si>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</si>
  <si>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</si>
  <si>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</si>
  <si>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Bijstandsuitkeringenstatistiek (BUS)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</si>
  <si>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</si>
  <si>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</si>
  <si>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Polisadministratie (Polis)</t>
  </si>
  <si>
    <t>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In dit onderzoek wordt de Polis gebruikt om te bepalen of personen werkzaam zijn.</t>
  </si>
  <si>
    <t>De Belastingdienst ontvangt de loonaangifte en UWV maakt daar de Polisadministratie van.</t>
  </si>
  <si>
    <t>In de Polisadministratie staan enkel banen van personen die in loondienst zijn. Personen met een stage worden in dit onderzoek niet gerekend als werkend.</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</si>
  <si>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</si>
  <si>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t>
  </si>
  <si>
    <t>n.v.t.</t>
  </si>
  <si>
    <t>Cohort: 2022 en 2023</t>
  </si>
  <si>
    <t>Oktober 2025</t>
  </si>
  <si>
    <t>Vragen over deze publicatie kunnen gestuurd worden aan team Sociale Zekerheid onder vermelding van projectnummer uit Casper PR003429 04.</t>
  </si>
  <si>
    <t>Tabel 1, 2 en 3 kijken naar personen met een respectievelijk gestarte, beëindigde of lopende loonkostensubsidie op grond van de Participatiewet. Tabel 4 bevat informatie over personen met een beëindigde forfaitaire loonkostensubsidie. Alle tabellen zijn twee keer opgenomen, namelijk één keer voor cohort 2022 als startpopulatie en één keer voor cohort 2023.</t>
  </si>
  <si>
    <t>Personen met gestarte en beëindigde voorzieningen worden bekeken in het verslagjaar. Mocht iemand meerdere voorzieningen gestart zijn, dan wordt de eerst gestarte voorziening gevolgd. Als iemand meerdere voorzieningen beëindigd heeft in het verslagjaar, dan wordt de laatst beëindigde voorziening gevolgd. Voor de lopende loonkostensubsidies is het peilmoment 30 september van het desbetreffende verslagjaar. De persoon moet het gehele jaar een loonkostensubsidie hebben gehad. Voor iemand met meerdere lopende loonkostensubsidies op 30 september, wordt de laatste voorziening gevolgd.</t>
  </si>
  <si>
    <t>Alle informatie die vertraagd is aangeleverd in de verslagperiode is meegenomen. Gemeenten kunnen informatie over voorzieningen later aanleveren dan de maand waarover de voorziening gaat. Als een voorziening bijvoorbeeld in oktober voor het eerst wordt aangeleverd, maar met een startdatum in februari, dan wordt deze voorziening in dit onderzoek opgenomen in het bestand als gestarte voorziening. Alle vertraagde informatie over verslagjaren 2022, 2023 en 2024 aangeleverd tot en met december 2024 is verwerkt. Dit betekent dat er voor januari 2022 bijna drie jaar aan nagekomen informatie is meegenomen. Voor voorzieningen die in januari 2023 zijn gestart wordt een jaar minder nagekomen informatie verwerkt.</t>
  </si>
  <si>
    <t>Alle informatie die vertraagd is aangeleverd in de verslagperiode is meegenomen. Gemeenten kunnen informatie over voorzieningen later aanleveren dan de maand waarover de voorziening gaat. Als een voorziening bijvoorbeeld in oktober voor het eerst wordt aangeleverd, maar met een startdatum in februari, dan wordt deze voorziening in dit onderzoek opgenomen in het bestand als gestarte voorziening. Alle vertraagde informatie over verslagjaren 2022, 2023 en 2024 aangeleverd tot en met december 2024 is verwerkt. Dit betekent dat er voor januari 2021 bijna drie jaar aan nagekomen informatie is meegenomen. Voor voorzieningen die in januari 2023 zijn gestart wordt een jaar minder nagekomen informatie verwerkt.</t>
  </si>
  <si>
    <t>In deze tabellenset worden personen gevolgd vanaf het moment dat zij in 2022 of 2023 een startende, beëindigde of lopende loonkostensubsidie hebben. Dit onderzoek is een herhaling van eerder uitgevoerde onderzoeken. Een belangrijk verschil ten opzichte van eerder onderzoek is dat deze tabellenset op persoonsniveau is. Dat betekent dat er wordt gekeken of een persoon in het betreffende jaar een loonkostensubsidie startte, beëindigde of dat de loonkostensubsidie gedurende het hele jaar liep. Een persoon die zowel een LKSP startte of beëindigde naast een LKSP die het gehele jaar liep, telt mee bij de lopende LKSP, maar niet bij de gestarte of beëindigde LKSP. Indien een persoon een beëindigde LKSF heeft naast een lopende, gestarte of beëindigde LKSP, dan telt de persoon mee bij de beëindigde LKSF en bij de lopende, gestarte of beëindigde LKSP.</t>
  </si>
  <si>
    <t>De verslagperiode is voor cohort 2022 het hele jaar 2022 en voor cohort 2023 het hele jaar 2023. In deze tabellenset wordt gekeken naar personen die in de verslagperiode een gestarte, lopende of beëindigde loonkostensubsidie hadden. Het moment van starten of beëindigen van de LKS(P/F) telt als peilmoment 0. Voor lopende LKSP telt 30 september van het betreffende cohortjaar als peilmoment 0 (zie ook Begrippen: Lopende voorziening). Voor deze personen wordt gedurende twaalf maanden voor en twaalf maanden (cohort 2023) of vierentwintig maanden (cohort 2022) na het peilmoment gekeken wat de situatie van de personen is.</t>
  </si>
  <si>
    <t>Personen met een lopende loonkostensubsidie op grond van de Participatiewet, naar achtergrondkenmerken tot 12 maanden voor en 24 maanden na start, 2022</t>
  </si>
  <si>
    <t>Personen met een lopende loonkostensubsidie op grond van de Participatiewet, naar achtergrondkenmerken tot 12 maanden voor en 12 maanden na start,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</si>
</sst>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 ##0"/>
  </numFmts>
  <fonts count="28" x14ac:knownFonts="1">
    <font>
      <sz val="8"/>
      <color rgb="FF000000"/>
      <name val="Arial"/>
    </font>
    <font>
      <sz val="11"/>
      <color theme="1"/>
      <name val="Calibri"/>
      <family val="2"/>
      <scheme val="minor"/>
    </font>
    <font>
      <b/>
      <sz val="8"/>
      <color rgb="FF000000"/>
      <name val="Arial"/>
    </font>
    <font>
      <b/>
      <sz val="20"/>
      <color rgb="FF000000"/>
      <name val="Arial"/>
      <family val="2"/>
    </font>
    <font>
      <b/>
      <sz val="14"/>
      <color rgb="FF000000"/>
      <name val="Arial"/>
      <family val="2"/>
    </font>
    <font>
      <b/>
      <sz val="11"/>
      <color rgb="FF000000"/>
      <name val="Arial"/>
      <family val="2"/>
    </font>
    <font>
      <sz val="9"/>
      <color rgb="FF000000"/>
      <name val="Arial"/>
      <family val="2"/>
    </font>
    <font>
      <b/>
      <sz val="12"/>
      <color rgb="FF000000"/>
      <name val="Arial"/>
      <family val="2"/>
    </font>
    <font>
      <i/>
      <sz val="8"/>
      <color rgb="FF000000"/>
      <name val="Arial"/>
      <family val="2"/>
    </font>
    <font>
      <u/>
      <sz val="8"/>
      <color theme="10"/>
      <name val="Arial"/>
      <family val="2"/>
    </font>
    <font>
      <u/>
      <sz val="8"/>
      <color theme="10"/>
      <name val="Arial"/>
    </font>
    <font>
      <sz val="8"/>
      <color rgb="FF000000"/>
      <name val="Arial"/>
      <family val="2"/>
    </font>
    <font>
      <b/>
      <sz val="8"/>
      <color rgb="FF000000"/>
      <name val="Arial"/>
      <family val="2"/>
    </font>
    <font>
      <sz val="10"/>
      <name val="Arial"/>
      <family val="2"/>
    </font>
    <font>
      <sz val="11"/>
      <color rgb="FF000000"/>
      <name val="Arial"/>
      <family val="2"/>
    </font>
    <font>
      <b/>
      <i/>
      <sz val="10"/>
      <color rgb="FF000000"/>
      <name val="Arial"/>
      <family val="2"/>
    </font>
    <font>
      <sz val="10"/>
      <color rgb="FFFF0000"/>
      <name val="Arial"/>
      <family val="2"/>
    </font>
    <font>
      <sz val="10"/>
      <color rgb="FF000000"/>
      <name val="Arial"/>
      <family val="2"/>
    </font>
    <font>
      <i/>
      <sz val="10"/>
      <color rgb="FF000000"/>
      <name val="Arial"/>
      <family val="2"/>
    </font>
    <font>
      <sz val="10"/>
      <color rgb="FF00B050"/>
      <name val="Arial"/>
      <family val="2"/>
    </font>
    <font>
      <i/>
      <sz val="10"/>
      <color rgb="FFFF0000"/>
      <name val="Arial"/>
      <family val="2"/>
    </font>
    <font>
      <i/>
      <sz val="11"/>
      <name val="Arial"/>
      <family val="2"/>
    </font>
    <font>
      <b/>
      <i/>
      <sz val="11"/>
      <name val="Arial"/>
      <family val="2"/>
    </font>
    <font>
      <sz val="11"/>
      <name val="Arial"/>
      <family val="2"/>
    </font>
    <font>
      <b/>
      <sz val="12"/>
      <name val="Arial"/>
      <family val="2"/>
    </font>
    <font>
      <b/>
      <sz val="10"/>
      <name val="Arial"/>
      <family val="2"/>
    </font>
    <font>
      <sz val="10"/>
      <color theme="1"/>
      <name val="Arial"/>
      <family val="2"/>
    </font>
    <font>
      <strike/>
      <sz val="11"/>
      <color rgb="FFFF0000"/>
      <name val="Calibri"/>
      <family val="2"/>
      <scheme val="minor"/>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9">
    <border>
      <left/>
      <right/>
      <top/>
      <bottom/>
      <diagonal/>
    </border>
    <border>
      <left/>
      <right/>
      <top style="thin">
        <color rgb="FF000000"/>
      </top>
      <bottom/>
      <diagonal/>
    </border>
    <border>
      <left/>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10" fillId="0" borderId="0" applyNumberFormat="0" applyFill="0" applyBorder="0" applyAlignment="0" applyProtection="0"/>
    <xf numFmtId="0" fontId="13" fillId="0" borderId="0"/>
    <xf numFmtId="0" fontId="13" fillId="0" borderId="0"/>
    <xf numFmtId="0" fontId="1" fillId="0" borderId="0"/>
    <xf numFmtId="0" fontId="1" fillId="0" borderId="0"/>
    <xf numFmtId="0" fontId="1" fillId="0" borderId="0"/>
    <xf numFmtId="0" fontId="13" fillId="0" borderId="0"/>
  </cellStyleXfs>
  <cellXfs count="305">
    <xf numFmtId="0" fontId="0" fillId="0" borderId="0" xfId="0"/>
    <xf numFmtId="0" fontId="0" fillId="0" borderId="1"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2"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2" fillId="0" borderId="0" xfId="0" applyFont="1" applyAlignment="1">
      <alignment horizontal="left" vertical="center"/>
    </xf>
    <xf numFmtId="0" fontId="0" fillId="0" borderId="1" xfId="0" applyFont="1" applyBorder="1" applyAlignment="1">
      <alignment horizontal="left" vertical="top"/>
    </xf>
    <xf numFmtId="0" fontId="3" fillId="0" borderId="0" xfId="0" applyFont="1"/>
    <xf numFmtId="0" fontId="4" fillId="0" borderId="0" xfId="0" applyFont="1"/>
    <xf numFmtId="0" fontId="5" fillId="0" borderId="0" xfId="0" applyFont="1"/>
    <xf numFmtId="0" fontId="6" fillId="0" borderId="0" xfId="0" applyFont="1"/>
    <xf numFmtId="17" fontId="6" fillId="0" borderId="0" xfId="0" quotePrefix="1" applyNumberFormat="1" applyFont="1"/>
    <xf numFmtId="0" fontId="7" fillId="0" borderId="0" xfId="0" applyFont="1"/>
    <xf numFmtId="0" fontId="8" fillId="0" borderId="0" xfId="0" applyFont="1"/>
    <xf numFmtId="0" fontId="9" fillId="0" borderId="0" xfId="0" applyFont="1"/>
    <xf numFmtId="0" fontId="10" fillId="0" borderId="0" xfId="1"/>
    <xf numFmtId="0" fontId="11" fillId="0" borderId="0" xfId="0" applyFont="1"/>
    <xf numFmtId="0" fontId="12" fillId="0" borderId="0" xfId="0" applyFont="1"/>
    <xf numFmtId="0" fontId="5" fillId="0" borderId="0" xfId="0" applyFont="1" applyAlignment="1">
      <alignment vertical="center" wrapText="1"/>
    </xf>
    <xf numFmtId="0" fontId="13" fillId="2" borderId="0" xfId="2" applyFill="1"/>
    <xf numFmtId="0" fontId="14" fillId="0" borderId="0" xfId="0" applyFont="1" applyAlignment="1">
      <alignment vertical="center" wrapText="1"/>
    </xf>
    <xf numFmtId="0" fontId="15" fillId="0" borderId="0" xfId="0" applyFont="1" applyAlignment="1">
      <alignment vertical="center" wrapText="1"/>
    </xf>
    <xf numFmtId="0" fontId="16" fillId="2" borderId="0" xfId="2" applyFont="1" applyFill="1"/>
    <xf numFmtId="0" fontId="17" fillId="0" borderId="0" xfId="0" applyFont="1" applyAlignment="1">
      <alignment vertical="center" wrapText="1"/>
    </xf>
    <xf numFmtId="0" fontId="13" fillId="0" borderId="0" xfId="0" applyFont="1" applyAlignment="1">
      <alignment vertical="center" wrapText="1"/>
    </xf>
    <xf numFmtId="0" fontId="17" fillId="0" borderId="0" xfId="0" applyFont="1" applyAlignment="1">
      <alignment vertical="top" wrapText="1"/>
    </xf>
    <xf numFmtId="0" fontId="13" fillId="2" borderId="0" xfId="2" applyFill="1" applyAlignment="1">
      <alignment vertical="top"/>
    </xf>
    <xf numFmtId="0" fontId="17" fillId="0" borderId="0" xfId="0" quotePrefix="1" applyFont="1" applyAlignment="1">
      <alignment horizontal="left" vertical="center" wrapText="1" indent="2"/>
    </xf>
    <xf numFmtId="0" fontId="18" fillId="0" borderId="0" xfId="0" applyFont="1" applyAlignment="1">
      <alignment vertical="center" wrapText="1"/>
    </xf>
    <xf numFmtId="0" fontId="19" fillId="2" borderId="0" xfId="2" applyFont="1" applyFill="1"/>
    <xf numFmtId="0" fontId="17" fillId="3" borderId="0" xfId="0" applyFont="1" applyFill="1" applyAlignment="1">
      <alignment vertical="center" wrapText="1"/>
    </xf>
    <xf numFmtId="0" fontId="13" fillId="4" borderId="0" xfId="2" applyFill="1"/>
    <xf numFmtId="0" fontId="20" fillId="4" borderId="0" xfId="3" applyFont="1" applyFill="1" applyAlignment="1">
      <alignment horizontal="justify" vertical="center" wrapText="1"/>
    </xf>
    <xf numFmtId="0" fontId="21" fillId="4" borderId="0" xfId="4" applyFont="1" applyFill="1"/>
    <xf numFmtId="0" fontId="1" fillId="4" borderId="0" xfId="4" applyFill="1"/>
    <xf numFmtId="0" fontId="13" fillId="4" borderId="0" xfId="3" applyFill="1"/>
    <xf numFmtId="0" fontId="22" fillId="4" borderId="0" xfId="4" applyFont="1" applyFill="1"/>
    <xf numFmtId="0" fontId="22" fillId="4" borderId="0" xfId="2" applyFont="1" applyFill="1" applyAlignment="1">
      <alignment horizontal="justify" vertical="top" wrapText="1"/>
    </xf>
    <xf numFmtId="0" fontId="16" fillId="4" borderId="0" xfId="3" applyFont="1" applyFill="1"/>
    <xf numFmtId="0" fontId="23" fillId="4" borderId="0" xfId="5" applyFont="1" applyFill="1" applyAlignment="1">
      <alignment horizontal="justify" vertical="top" wrapText="1"/>
    </xf>
    <xf numFmtId="0" fontId="23" fillId="2" borderId="0" xfId="2" applyFont="1" applyFill="1" applyAlignment="1">
      <alignment horizontal="justify" vertical="top" wrapText="1"/>
    </xf>
    <xf numFmtId="0" fontId="24" fillId="4" borderId="0" xfId="3" applyFont="1" applyFill="1" applyAlignment="1">
      <alignment horizontal="left" vertical="top" wrapText="1"/>
    </xf>
    <xf numFmtId="0" fontId="1" fillId="0" borderId="0" xfId="5"/>
    <xf numFmtId="0" fontId="25" fillId="2" borderId="3" xfId="6" applyFont="1" applyFill="1" applyBorder="1" applyAlignment="1">
      <alignment horizontal="left" vertical="top" wrapText="1"/>
    </xf>
    <xf numFmtId="0" fontId="25" fillId="2" borderId="4" xfId="5" applyFont="1" applyFill="1" applyBorder="1" applyAlignment="1">
      <alignment horizontal="left" vertical="top" wrapText="1"/>
    </xf>
    <xf numFmtId="0" fontId="13" fillId="2" borderId="5" xfId="6" applyFont="1" applyFill="1" applyBorder="1" applyAlignment="1">
      <alignment horizontal="left" vertical="top" wrapText="1"/>
    </xf>
    <xf numFmtId="0" fontId="26" fillId="0" borderId="6" xfId="5" applyFont="1" applyBorder="1" applyAlignment="1">
      <alignment vertical="center" wrapText="1"/>
    </xf>
    <xf numFmtId="0" fontId="26" fillId="3" borderId="6" xfId="5" applyFont="1" applyFill="1" applyBorder="1" applyAlignment="1">
      <alignment vertical="center" wrapText="1"/>
    </xf>
    <xf numFmtId="0" fontId="13" fillId="2" borderId="5" xfId="3" applyFill="1" applyBorder="1" applyAlignment="1">
      <alignment horizontal="left" vertical="top" wrapText="1"/>
    </xf>
    <xf numFmtId="0" fontId="13" fillId="2" borderId="7" xfId="6" applyFont="1" applyFill="1" applyBorder="1" applyAlignment="1">
      <alignment horizontal="left" vertical="top" wrapText="1"/>
    </xf>
    <xf numFmtId="0" fontId="26" fillId="3" borderId="8" xfId="5" applyFont="1" applyFill="1" applyBorder="1" applyAlignment="1">
      <alignment vertical="top" wrapText="1"/>
    </xf>
    <xf numFmtId="0" fontId="13" fillId="2" borderId="0" xfId="6" applyFont="1" applyFill="1" applyAlignment="1">
      <alignment horizontal="left" vertical="top" wrapText="1"/>
    </xf>
    <xf numFmtId="0" fontId="26" fillId="3" borderId="0" xfId="5" applyFont="1" applyFill="1" applyAlignment="1">
      <alignment vertical="center" wrapText="1"/>
    </xf>
    <xf numFmtId="0" fontId="26" fillId="3" borderId="8" xfId="5" applyFont="1" applyFill="1" applyBorder="1" applyAlignment="1">
      <alignment vertical="center" wrapText="1"/>
    </xf>
    <xf numFmtId="0" fontId="25" fillId="2" borderId="4" xfId="7" applyFont="1" applyFill="1" applyBorder="1" applyAlignment="1">
      <alignment horizontal="left" vertical="top" wrapText="1"/>
    </xf>
    <xf numFmtId="0" fontId="17" fillId="0" borderId="6" xfId="5" applyFont="1" applyBorder="1" applyAlignment="1">
      <alignment vertical="center" wrapText="1"/>
    </xf>
    <xf numFmtId="0" fontId="27" fillId="0" borderId="0" xfId="5" applyFont="1"/>
    <xf numFmtId="0" fontId="0" fillId="0" borderId="2" xfId="0" applyFont="1" applyBorder="1" applyAlignment="1">
      <alignment horizontal="left" vertical="center" wrapText="1"/>
    </xf>
  </cellXfs>
  <cellStyles count="8">
    <cellStyle name="Hyperlink" xfId="1" builtinId="8"/>
    <cellStyle name="Normal 2" xfId="2" xr:uid="{B8ACFF01-5AE8-4DA3-BDEA-010634D30A5E}"/>
    <cellStyle name="Standaard" xfId="0" builtinId="0"/>
    <cellStyle name="Standaard 2" xfId="5" xr:uid="{83C8E6F5-8841-4034-96EE-D755780DC7B3}"/>
    <cellStyle name="Standaard 2 2" xfId="3" xr:uid="{9E65EAA5-AB5F-4B66-89E9-7FA4DB86B8B7}"/>
    <cellStyle name="Standaard 3" xfId="4" xr:uid="{D139149B-EA94-4657-8A35-941B997125B9}"/>
    <cellStyle name="Standaard 4" xfId="6" xr:uid="{57E23C0A-E7DF-4A1A-B022-31DC652240C5}"/>
    <cellStyle name="Standaard 5" xfId="7" xr:uid="{EBBD744F-5C63-4D61-8273-6760495F91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0200F-8043-40C0-AD90-4047BC867FC5}">
  <dimension ref="A3:A28"/>
  <sheetViews>
    <sheetView showGridLines="0" tabSelected="1" workbookViewId="0"/>
  </sheetViews>
  <sheetFormatPr defaultColWidth="12" defaultRowHeight="11.25" x14ac:dyDescent="0.2"/>
  <sheetData>
    <row r="3" spans="1:1" ht="26.25" x14ac:dyDescent="0.4">
      <c r="A3" s="254" t="s">
        <v>93</v>
      </c>
    </row>
    <row r="6" spans="1:1" ht="18" x14ac:dyDescent="0.25">
      <c r="A6" s="255" t="s">
        <v>94</v>
      </c>
    </row>
    <row r="8" spans="1:1" ht="18" x14ac:dyDescent="0.25">
      <c r="A8" s="255" t="s">
        <v>174</v>
      </c>
    </row>
    <row r="14" spans="1:1" ht="15" x14ac:dyDescent="0.25">
      <c r="A14" s="256"/>
    </row>
    <row r="15" spans="1:1" ht="15" x14ac:dyDescent="0.25">
      <c r="A15" s="256"/>
    </row>
    <row r="16" spans="1:1" ht="15" x14ac:dyDescent="0.25">
      <c r="A16" s="256"/>
    </row>
    <row r="17" spans="1:1" ht="15" x14ac:dyDescent="0.25">
      <c r="A17" s="256"/>
    </row>
    <row r="18" spans="1:1" ht="15" x14ac:dyDescent="0.25">
      <c r="A18" s="256"/>
    </row>
    <row r="27" spans="1:1" ht="12" x14ac:dyDescent="0.2">
      <c r="A27" s="257" t="s">
        <v>95</v>
      </c>
    </row>
    <row r="28" spans="1:1" ht="12" x14ac:dyDescent="0.2">
      <c r="A28" s="258" t="s">
        <v>175</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9"/>
  <sheetViews>
    <sheetView showGridLines="0" workbookViewId="0"/>
  </sheetViews>
  <sheetFormatPr defaultColWidth="11.5" defaultRowHeight="11.25" x14ac:dyDescent="0.2"/>
  <cols>
    <col min="1" max="1" width="50.6640625" customWidth="1"/>
    <col min="2" max="2" width="23.6640625" customWidth="1"/>
    <col min="3" max="3" width="28.6640625" customWidth="1"/>
    <col min="4" max="4" width="2.6640625" customWidth="1"/>
    <col min="5" max="29" width="10.6640625" customWidth="1"/>
  </cols>
  <sheetData>
    <row r="1" spans="1:29" ht="15" customHeight="1" x14ac:dyDescent="0.2">
      <c r="A1" s="252" t="s">
        <v>87</v>
      </c>
    </row>
    <row r="2" spans="1:29" ht="15" customHeight="1" x14ac:dyDescent="0.2">
      <c r="A2" s="252" t="s">
        <v>88</v>
      </c>
    </row>
    <row r="4" spans="1:29"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row>
    <row r="5" spans="1:29" x14ac:dyDescent="0.2">
      <c r="A5" t="s">
        <v>0</v>
      </c>
      <c r="B5" t="s">
        <v>0</v>
      </c>
      <c r="C5" t="s">
        <v>0</v>
      </c>
      <c r="E5" s="304" t="s">
        <v>1</v>
      </c>
      <c r="F5" s="304" t="s">
        <v>0</v>
      </c>
      <c r="G5" s="304" t="s">
        <v>0</v>
      </c>
      <c r="H5" s="304" t="s">
        <v>0</v>
      </c>
      <c r="I5" s="304" t="s">
        <v>0</v>
      </c>
      <c r="J5" s="304" t="s">
        <v>0</v>
      </c>
      <c r="K5" s="304" t="s">
        <v>0</v>
      </c>
      <c r="L5" s="304" t="s">
        <v>0</v>
      </c>
      <c r="M5" s="304" t="s">
        <v>0</v>
      </c>
      <c r="N5" s="304" t="s">
        <v>0</v>
      </c>
      <c r="O5" s="304" t="s">
        <v>0</v>
      </c>
      <c r="P5" s="304" t="s">
        <v>0</v>
      </c>
      <c r="Q5" s="304" t="s">
        <v>0</v>
      </c>
      <c r="R5" s="304" t="s">
        <v>0</v>
      </c>
      <c r="S5" s="304" t="s">
        <v>0</v>
      </c>
      <c r="T5" s="304" t="s">
        <v>0</v>
      </c>
      <c r="U5" s="304" t="s">
        <v>0</v>
      </c>
      <c r="V5" s="304" t="s">
        <v>0</v>
      </c>
      <c r="W5" s="304" t="s">
        <v>0</v>
      </c>
      <c r="X5" s="304" t="s">
        <v>0</v>
      </c>
      <c r="Y5" s="304" t="s">
        <v>0</v>
      </c>
      <c r="Z5" s="304" t="s">
        <v>0</v>
      </c>
      <c r="AA5" s="304" t="s">
        <v>0</v>
      </c>
      <c r="AB5" s="304" t="s">
        <v>0</v>
      </c>
      <c r="AC5" s="304" t="s">
        <v>0</v>
      </c>
    </row>
    <row r="6" spans="1:29" x14ac:dyDescent="0.2">
      <c r="A6" t="s">
        <v>0</v>
      </c>
      <c r="B6" t="s">
        <v>0</v>
      </c>
      <c r="C6" t="s">
        <v>0</v>
      </c>
      <c r="E6" s="22" t="s">
        <v>2</v>
      </c>
      <c r="F6" s="22" t="s">
        <v>3</v>
      </c>
      <c r="G6" s="22" t="s">
        <v>4</v>
      </c>
      <c r="H6" s="22" t="s">
        <v>5</v>
      </c>
      <c r="I6" s="22" t="s">
        <v>6</v>
      </c>
      <c r="J6" s="22" t="s">
        <v>7</v>
      </c>
      <c r="K6" s="22" t="s">
        <v>8</v>
      </c>
      <c r="L6" s="22" t="s">
        <v>9</v>
      </c>
      <c r="M6" s="22" t="s">
        <v>10</v>
      </c>
      <c r="N6" s="22" t="s">
        <v>11</v>
      </c>
      <c r="O6" s="22" t="s">
        <v>12</v>
      </c>
      <c r="P6" s="22" t="s">
        <v>13</v>
      </c>
      <c r="Q6" s="22" t="s">
        <v>14</v>
      </c>
      <c r="R6" s="22" t="s">
        <v>15</v>
      </c>
      <c r="S6" s="22" t="s">
        <v>16</v>
      </c>
      <c r="T6" s="22" t="s">
        <v>17</v>
      </c>
      <c r="U6" s="22" t="s">
        <v>18</v>
      </c>
      <c r="V6" s="22" t="s">
        <v>19</v>
      </c>
      <c r="W6" s="22" t="s">
        <v>20</v>
      </c>
      <c r="X6" s="22" t="s">
        <v>21</v>
      </c>
      <c r="Y6" s="22" t="s">
        <v>22</v>
      </c>
      <c r="Z6" s="22" t="s">
        <v>23</v>
      </c>
      <c r="AA6" s="22" t="s">
        <v>24</v>
      </c>
      <c r="AB6" s="22" t="s">
        <v>25</v>
      </c>
      <c r="AC6" s="22" t="s">
        <v>26</v>
      </c>
    </row>
    <row r="8" spans="1:29" x14ac:dyDescent="0.2">
      <c r="A8" s="35" t="s">
        <v>39</v>
      </c>
      <c r="B8" t="s">
        <v>0</v>
      </c>
      <c r="C8" t="s">
        <v>0</v>
      </c>
      <c r="E8" s="165">
        <v>24330</v>
      </c>
      <c r="F8" s="166">
        <v>24330</v>
      </c>
      <c r="G8" s="167">
        <v>24330</v>
      </c>
      <c r="H8" s="168">
        <v>24330</v>
      </c>
      <c r="I8" s="169">
        <v>24330</v>
      </c>
      <c r="J8" s="170">
        <v>24330</v>
      </c>
      <c r="K8" s="171">
        <v>24330</v>
      </c>
      <c r="L8" s="172">
        <v>24330</v>
      </c>
      <c r="M8" s="173">
        <v>24330</v>
      </c>
      <c r="N8" s="174">
        <v>24330</v>
      </c>
      <c r="O8" s="175">
        <v>24330</v>
      </c>
      <c r="P8" s="176">
        <v>24330</v>
      </c>
      <c r="Q8" s="177">
        <v>24330</v>
      </c>
      <c r="R8" s="178">
        <v>24330</v>
      </c>
      <c r="S8" s="179">
        <v>24330</v>
      </c>
      <c r="T8" s="180">
        <v>24330</v>
      </c>
      <c r="U8" s="181">
        <v>24330</v>
      </c>
      <c r="V8" s="182">
        <v>24330</v>
      </c>
      <c r="W8" s="183">
        <v>24330</v>
      </c>
      <c r="X8" s="184">
        <v>24330</v>
      </c>
      <c r="Y8" s="185">
        <v>24330</v>
      </c>
      <c r="Z8" s="186">
        <v>24330</v>
      </c>
      <c r="AA8" s="187">
        <v>24330</v>
      </c>
      <c r="AB8" s="188">
        <v>24330</v>
      </c>
      <c r="AC8" s="189">
        <v>24330</v>
      </c>
    </row>
    <row r="10" spans="1:29" x14ac:dyDescent="0.2">
      <c r="A10" s="35" t="s">
        <v>40</v>
      </c>
      <c r="B10" t="s">
        <v>0</v>
      </c>
      <c r="C10" s="35" t="s">
        <v>41</v>
      </c>
      <c r="E10" s="165">
        <v>20</v>
      </c>
      <c r="F10" s="166">
        <v>30</v>
      </c>
      <c r="G10" s="167">
        <v>40</v>
      </c>
      <c r="H10" s="168">
        <v>20</v>
      </c>
      <c r="I10" s="169">
        <v>20</v>
      </c>
      <c r="J10" s="170">
        <v>30</v>
      </c>
      <c r="K10" s="171">
        <v>20</v>
      </c>
      <c r="L10" s="172">
        <v>20</v>
      </c>
      <c r="M10" s="173">
        <v>20</v>
      </c>
      <c r="N10" s="174">
        <v>20</v>
      </c>
      <c r="O10" s="175">
        <v>20</v>
      </c>
      <c r="P10" s="176">
        <v>20</v>
      </c>
      <c r="Q10" s="177">
        <v>20</v>
      </c>
      <c r="R10" s="178">
        <v>20</v>
      </c>
      <c r="S10" s="179">
        <v>20</v>
      </c>
      <c r="T10" s="180">
        <v>70</v>
      </c>
      <c r="U10" s="181">
        <v>60</v>
      </c>
      <c r="V10" s="182">
        <v>110</v>
      </c>
      <c r="W10" s="183">
        <v>20</v>
      </c>
      <c r="X10" s="184">
        <v>20</v>
      </c>
      <c r="Y10" s="185">
        <v>30</v>
      </c>
      <c r="Z10" s="186">
        <v>30</v>
      </c>
      <c r="AA10" s="187">
        <v>30</v>
      </c>
      <c r="AB10" s="188">
        <v>40</v>
      </c>
      <c r="AC10" s="189">
        <v>30</v>
      </c>
    </row>
    <row r="11" spans="1:29" x14ac:dyDescent="0.2">
      <c r="A11" t="s">
        <v>0</v>
      </c>
      <c r="B11" t="s">
        <v>0</v>
      </c>
      <c r="C11" s="35" t="s">
        <v>42</v>
      </c>
      <c r="E11" s="165">
        <v>100</v>
      </c>
      <c r="F11" s="166">
        <v>100</v>
      </c>
      <c r="G11" s="167">
        <v>100</v>
      </c>
      <c r="H11" s="168">
        <v>90</v>
      </c>
      <c r="I11" s="169">
        <v>100</v>
      </c>
      <c r="J11" s="170">
        <v>100</v>
      </c>
      <c r="K11" s="171">
        <v>100</v>
      </c>
      <c r="L11" s="172">
        <v>100</v>
      </c>
      <c r="M11" s="173">
        <v>100</v>
      </c>
      <c r="N11" s="174">
        <v>100</v>
      </c>
      <c r="O11" s="175">
        <v>100</v>
      </c>
      <c r="P11" s="176">
        <v>100</v>
      </c>
      <c r="Q11" s="177">
        <v>100</v>
      </c>
      <c r="R11" s="178">
        <v>100</v>
      </c>
      <c r="S11" s="179">
        <v>100</v>
      </c>
      <c r="T11" s="180">
        <v>100</v>
      </c>
      <c r="U11" s="181">
        <v>110</v>
      </c>
      <c r="V11" s="182">
        <v>90</v>
      </c>
      <c r="W11" s="183">
        <v>90</v>
      </c>
      <c r="X11" s="184">
        <v>90</v>
      </c>
      <c r="Y11" s="185">
        <v>80</v>
      </c>
      <c r="Z11" s="186">
        <v>80</v>
      </c>
      <c r="AA11" s="187">
        <v>80</v>
      </c>
      <c r="AB11" s="188">
        <v>80</v>
      </c>
      <c r="AC11" s="189">
        <v>80</v>
      </c>
    </row>
    <row r="12" spans="1:29" x14ac:dyDescent="0.2">
      <c r="A12" t="s">
        <v>0</v>
      </c>
      <c r="B12" t="s">
        <v>0</v>
      </c>
      <c r="C12" s="35" t="s">
        <v>43</v>
      </c>
      <c r="E12" s="165">
        <v>590</v>
      </c>
      <c r="F12" s="166">
        <v>600</v>
      </c>
      <c r="G12" s="167">
        <v>620</v>
      </c>
      <c r="H12" s="168">
        <v>640</v>
      </c>
      <c r="I12" s="169">
        <v>660</v>
      </c>
      <c r="J12" s="170">
        <v>670</v>
      </c>
      <c r="K12" s="171">
        <v>680</v>
      </c>
      <c r="L12" s="172">
        <v>680</v>
      </c>
      <c r="M12" s="173">
        <v>690</v>
      </c>
      <c r="N12" s="174">
        <v>690</v>
      </c>
      <c r="O12" s="175">
        <v>690</v>
      </c>
      <c r="P12" s="176">
        <v>690</v>
      </c>
      <c r="Q12" s="177">
        <v>700</v>
      </c>
      <c r="R12" s="178">
        <v>690</v>
      </c>
      <c r="S12" s="179">
        <v>710</v>
      </c>
      <c r="T12" s="180">
        <v>720</v>
      </c>
      <c r="U12" s="181">
        <v>730</v>
      </c>
      <c r="V12" s="182">
        <v>700</v>
      </c>
      <c r="W12" s="183">
        <v>690</v>
      </c>
      <c r="X12" s="184">
        <v>680</v>
      </c>
      <c r="Y12" s="185">
        <v>670</v>
      </c>
      <c r="Z12" s="186">
        <v>660</v>
      </c>
      <c r="AA12" s="187">
        <v>660</v>
      </c>
      <c r="AB12" s="188">
        <v>640</v>
      </c>
      <c r="AC12" s="189">
        <v>640</v>
      </c>
    </row>
    <row r="13" spans="1:29" x14ac:dyDescent="0.2">
      <c r="A13" t="s">
        <v>0</v>
      </c>
      <c r="B13" t="s">
        <v>0</v>
      </c>
      <c r="C13" s="35" t="s">
        <v>44</v>
      </c>
      <c r="E13" s="165">
        <v>4040</v>
      </c>
      <c r="F13" s="166">
        <v>4150</v>
      </c>
      <c r="G13" s="167">
        <v>4290</v>
      </c>
      <c r="H13" s="168">
        <v>4430</v>
      </c>
      <c r="I13" s="169">
        <v>4610</v>
      </c>
      <c r="J13" s="170">
        <v>4600</v>
      </c>
      <c r="K13" s="171">
        <v>4640</v>
      </c>
      <c r="L13" s="172">
        <v>4620</v>
      </c>
      <c r="M13" s="173">
        <v>4630</v>
      </c>
      <c r="N13" s="174">
        <v>4600</v>
      </c>
      <c r="O13" s="175">
        <v>4600</v>
      </c>
      <c r="P13" s="176">
        <v>4590</v>
      </c>
      <c r="Q13" s="177">
        <v>4560</v>
      </c>
      <c r="R13" s="178">
        <v>4530</v>
      </c>
      <c r="S13" s="179">
        <v>4560</v>
      </c>
      <c r="T13" s="180">
        <v>4560</v>
      </c>
      <c r="U13" s="181">
        <v>4600</v>
      </c>
      <c r="V13" s="182">
        <v>4570</v>
      </c>
      <c r="W13" s="183">
        <v>4520</v>
      </c>
      <c r="X13" s="184">
        <v>4480</v>
      </c>
      <c r="Y13" s="185">
        <v>4430</v>
      </c>
      <c r="Z13" s="186">
        <v>4400</v>
      </c>
      <c r="AA13" s="187">
        <v>4350</v>
      </c>
      <c r="AB13" s="188">
        <v>4300</v>
      </c>
      <c r="AC13" s="189">
        <v>4260</v>
      </c>
    </row>
    <row r="14" spans="1:29" x14ac:dyDescent="0.2">
      <c r="A14" t="s">
        <v>0</v>
      </c>
      <c r="B14" t="s">
        <v>0</v>
      </c>
      <c r="C14" s="35" t="s">
        <v>45</v>
      </c>
      <c r="E14" s="165">
        <v>4230</v>
      </c>
      <c r="F14" s="166">
        <v>4330</v>
      </c>
      <c r="G14" s="167">
        <v>4440</v>
      </c>
      <c r="H14" s="168">
        <v>4580</v>
      </c>
      <c r="I14" s="169">
        <v>4750</v>
      </c>
      <c r="J14" s="170">
        <v>4730</v>
      </c>
      <c r="K14" s="171">
        <v>4710</v>
      </c>
      <c r="L14" s="172">
        <v>4710</v>
      </c>
      <c r="M14" s="173">
        <v>4680</v>
      </c>
      <c r="N14" s="174">
        <v>4690</v>
      </c>
      <c r="O14" s="175">
        <v>4650</v>
      </c>
      <c r="P14" s="176">
        <v>4640</v>
      </c>
      <c r="Q14" s="177">
        <v>4620</v>
      </c>
      <c r="R14" s="178">
        <v>4650</v>
      </c>
      <c r="S14" s="179">
        <v>4630</v>
      </c>
      <c r="T14" s="180">
        <v>4600</v>
      </c>
      <c r="U14" s="181">
        <v>4610</v>
      </c>
      <c r="V14" s="182">
        <v>4580</v>
      </c>
      <c r="W14" s="183">
        <v>4560</v>
      </c>
      <c r="X14" s="184">
        <v>4500</v>
      </c>
      <c r="Y14" s="185">
        <v>4440</v>
      </c>
      <c r="Z14" s="186">
        <v>4400</v>
      </c>
      <c r="AA14" s="187">
        <v>4360</v>
      </c>
      <c r="AB14" s="188">
        <v>4300</v>
      </c>
      <c r="AC14" s="189">
        <v>4260</v>
      </c>
    </row>
    <row r="15" spans="1:29" x14ac:dyDescent="0.2">
      <c r="A15" t="s">
        <v>0</v>
      </c>
      <c r="B15" t="s">
        <v>0</v>
      </c>
      <c r="C15" s="35" t="s">
        <v>46</v>
      </c>
      <c r="E15" s="165">
        <v>5970</v>
      </c>
      <c r="F15" s="166">
        <v>5960</v>
      </c>
      <c r="G15" s="167">
        <v>5910</v>
      </c>
      <c r="H15" s="168">
        <v>5840</v>
      </c>
      <c r="I15" s="169">
        <v>5850</v>
      </c>
      <c r="J15" s="170">
        <v>5790</v>
      </c>
      <c r="K15" s="171">
        <v>5740</v>
      </c>
      <c r="L15" s="172">
        <v>5670</v>
      </c>
      <c r="M15" s="173">
        <v>5620</v>
      </c>
      <c r="N15" s="174">
        <v>5610</v>
      </c>
      <c r="O15" s="175">
        <v>5600</v>
      </c>
      <c r="P15" s="176">
        <v>5580</v>
      </c>
      <c r="Q15" s="177">
        <v>5560</v>
      </c>
      <c r="R15" s="178">
        <v>5530</v>
      </c>
      <c r="S15" s="179">
        <v>5460</v>
      </c>
      <c r="T15" s="180">
        <v>5440</v>
      </c>
      <c r="U15" s="181">
        <v>5420</v>
      </c>
      <c r="V15" s="182">
        <v>5360</v>
      </c>
      <c r="W15" s="183">
        <v>5370</v>
      </c>
      <c r="X15" s="184">
        <v>5330</v>
      </c>
      <c r="Y15" s="185">
        <v>5300</v>
      </c>
      <c r="Z15" s="186">
        <v>5270</v>
      </c>
      <c r="AA15" s="187">
        <v>5230</v>
      </c>
      <c r="AB15" s="188">
        <v>5170</v>
      </c>
      <c r="AC15" s="189">
        <v>5120</v>
      </c>
    </row>
    <row r="16" spans="1:29" x14ac:dyDescent="0.2">
      <c r="A16" t="s">
        <v>0</v>
      </c>
      <c r="B16" t="s">
        <v>0</v>
      </c>
      <c r="C16" s="35" t="s">
        <v>47</v>
      </c>
      <c r="E16" s="165">
        <v>3670</v>
      </c>
      <c r="F16" s="166">
        <v>3750</v>
      </c>
      <c r="G16" s="167">
        <v>3870</v>
      </c>
      <c r="H16" s="168">
        <v>3970</v>
      </c>
      <c r="I16" s="169">
        <v>4120</v>
      </c>
      <c r="J16" s="170">
        <v>4140</v>
      </c>
      <c r="K16" s="171">
        <v>4190</v>
      </c>
      <c r="L16" s="172">
        <v>4250</v>
      </c>
      <c r="M16" s="173">
        <v>4280</v>
      </c>
      <c r="N16" s="174">
        <v>4260</v>
      </c>
      <c r="O16" s="175">
        <v>4250</v>
      </c>
      <c r="P16" s="176">
        <v>4270</v>
      </c>
      <c r="Q16" s="177">
        <v>4280</v>
      </c>
      <c r="R16" s="178">
        <v>4310</v>
      </c>
      <c r="S16" s="179">
        <v>4300</v>
      </c>
      <c r="T16" s="180">
        <v>4300</v>
      </c>
      <c r="U16" s="181">
        <v>4290</v>
      </c>
      <c r="V16" s="182">
        <v>4250</v>
      </c>
      <c r="W16" s="183">
        <v>4250</v>
      </c>
      <c r="X16" s="184">
        <v>4200</v>
      </c>
      <c r="Y16" s="185">
        <v>4160</v>
      </c>
      <c r="Z16" s="186">
        <v>4100</v>
      </c>
      <c r="AA16" s="187">
        <v>4040</v>
      </c>
      <c r="AB16" s="188">
        <v>4020</v>
      </c>
      <c r="AC16" s="189">
        <v>3960</v>
      </c>
    </row>
    <row r="17" spans="1:29" x14ac:dyDescent="0.2">
      <c r="A17" t="s">
        <v>0</v>
      </c>
      <c r="B17" t="s">
        <v>0</v>
      </c>
      <c r="C17" s="35" t="s">
        <v>48</v>
      </c>
      <c r="E17" s="165">
        <v>2090</v>
      </c>
      <c r="F17" s="166">
        <v>2150</v>
      </c>
      <c r="G17" s="167">
        <v>2190</v>
      </c>
      <c r="H17" s="168">
        <v>2250</v>
      </c>
      <c r="I17" s="169">
        <v>2340</v>
      </c>
      <c r="J17" s="170">
        <v>2380</v>
      </c>
      <c r="K17" s="171">
        <v>2410</v>
      </c>
      <c r="L17" s="172">
        <v>2420</v>
      </c>
      <c r="M17" s="173">
        <v>2430</v>
      </c>
      <c r="N17" s="174">
        <v>2460</v>
      </c>
      <c r="O17" s="175">
        <v>2490</v>
      </c>
      <c r="P17" s="176">
        <v>2480</v>
      </c>
      <c r="Q17" s="177">
        <v>2490</v>
      </c>
      <c r="R17" s="178">
        <v>2510</v>
      </c>
      <c r="S17" s="179">
        <v>2530</v>
      </c>
      <c r="T17" s="180">
        <v>2530</v>
      </c>
      <c r="U17" s="181">
        <v>2540</v>
      </c>
      <c r="V17" s="182">
        <v>2570</v>
      </c>
      <c r="W17" s="183">
        <v>2560</v>
      </c>
      <c r="X17" s="184">
        <v>2530</v>
      </c>
      <c r="Y17" s="185">
        <v>2510</v>
      </c>
      <c r="Z17" s="186">
        <v>2480</v>
      </c>
      <c r="AA17" s="187">
        <v>2480</v>
      </c>
      <c r="AB17" s="188">
        <v>2440</v>
      </c>
      <c r="AC17" s="189">
        <v>2420</v>
      </c>
    </row>
    <row r="18" spans="1:29" x14ac:dyDescent="0.2">
      <c r="A18" t="s">
        <v>0</v>
      </c>
      <c r="B18" t="s">
        <v>0</v>
      </c>
      <c r="C18" s="35" t="s">
        <v>49</v>
      </c>
      <c r="E18" s="165">
        <v>860</v>
      </c>
      <c r="F18" s="166">
        <v>890</v>
      </c>
      <c r="G18" s="167">
        <v>930</v>
      </c>
      <c r="H18" s="168">
        <v>950</v>
      </c>
      <c r="I18" s="169">
        <v>1020</v>
      </c>
      <c r="J18" s="170">
        <v>1040</v>
      </c>
      <c r="K18" s="171">
        <v>1060</v>
      </c>
      <c r="L18" s="172">
        <v>1090</v>
      </c>
      <c r="M18" s="173">
        <v>1110</v>
      </c>
      <c r="N18" s="174">
        <v>1110</v>
      </c>
      <c r="O18" s="175">
        <v>1120</v>
      </c>
      <c r="P18" s="176">
        <v>1140</v>
      </c>
      <c r="Q18" s="177">
        <v>1160</v>
      </c>
      <c r="R18" s="178">
        <v>1160</v>
      </c>
      <c r="S18" s="179">
        <v>1170</v>
      </c>
      <c r="T18" s="180">
        <v>1180</v>
      </c>
      <c r="U18" s="181">
        <v>1200</v>
      </c>
      <c r="V18" s="182">
        <v>1180</v>
      </c>
      <c r="W18" s="183">
        <v>1170</v>
      </c>
      <c r="X18" s="184">
        <v>1170</v>
      </c>
      <c r="Y18" s="185">
        <v>1170</v>
      </c>
      <c r="Z18" s="186">
        <v>1170</v>
      </c>
      <c r="AA18" s="187">
        <v>1180</v>
      </c>
      <c r="AB18" s="188">
        <v>1180</v>
      </c>
      <c r="AC18" s="189">
        <v>1170</v>
      </c>
    </row>
    <row r="19" spans="1:29" x14ac:dyDescent="0.2">
      <c r="A19" t="s">
        <v>0</v>
      </c>
      <c r="B19" t="s">
        <v>0</v>
      </c>
      <c r="C19" s="35" t="s">
        <v>50</v>
      </c>
      <c r="E19" s="165">
        <v>360</v>
      </c>
      <c r="F19" s="166">
        <v>380</v>
      </c>
      <c r="G19" s="167">
        <v>410</v>
      </c>
      <c r="H19" s="168">
        <v>420</v>
      </c>
      <c r="I19" s="169">
        <v>460</v>
      </c>
      <c r="J19" s="170">
        <v>470</v>
      </c>
      <c r="K19" s="171">
        <v>490</v>
      </c>
      <c r="L19" s="172">
        <v>500</v>
      </c>
      <c r="M19" s="173">
        <v>510</v>
      </c>
      <c r="N19" s="174">
        <v>520</v>
      </c>
      <c r="O19" s="175">
        <v>520</v>
      </c>
      <c r="P19" s="176">
        <v>550</v>
      </c>
      <c r="Q19" s="177">
        <v>550</v>
      </c>
      <c r="R19" s="178">
        <v>560</v>
      </c>
      <c r="S19" s="179">
        <v>580</v>
      </c>
      <c r="T19" s="180">
        <v>590</v>
      </c>
      <c r="U19" s="181">
        <v>600</v>
      </c>
      <c r="V19" s="182">
        <v>610</v>
      </c>
      <c r="W19" s="183">
        <v>620</v>
      </c>
      <c r="X19" s="184">
        <v>630</v>
      </c>
      <c r="Y19" s="185">
        <v>630</v>
      </c>
      <c r="Z19" s="186">
        <v>640</v>
      </c>
      <c r="AA19" s="187">
        <v>650</v>
      </c>
      <c r="AB19" s="188">
        <v>650</v>
      </c>
      <c r="AC19" s="189">
        <v>640</v>
      </c>
    </row>
    <row r="20" spans="1:29" x14ac:dyDescent="0.2">
      <c r="A20" t="s">
        <v>0</v>
      </c>
      <c r="B20" t="s">
        <v>0</v>
      </c>
      <c r="C20" s="35" t="s">
        <v>51</v>
      </c>
      <c r="E20" s="165">
        <v>2400</v>
      </c>
      <c r="F20" s="166">
        <v>2000</v>
      </c>
      <c r="G20" s="167">
        <v>1530</v>
      </c>
      <c r="H20" s="168">
        <v>1140</v>
      </c>
      <c r="I20" s="169">
        <v>420</v>
      </c>
      <c r="J20" s="170">
        <v>380</v>
      </c>
      <c r="K20" s="171">
        <v>310</v>
      </c>
      <c r="L20" s="172">
        <v>280</v>
      </c>
      <c r="M20" s="173">
        <v>280</v>
      </c>
      <c r="N20" s="174">
        <v>280</v>
      </c>
      <c r="O20" s="175">
        <v>300</v>
      </c>
      <c r="P20" s="176">
        <v>300</v>
      </c>
      <c r="Q20" s="177">
        <v>290</v>
      </c>
      <c r="R20" s="178">
        <v>280</v>
      </c>
      <c r="S20" s="179">
        <v>260</v>
      </c>
      <c r="T20" s="180">
        <v>250</v>
      </c>
      <c r="U20" s="181">
        <v>190</v>
      </c>
      <c r="V20" s="182">
        <v>330</v>
      </c>
      <c r="W20" s="183">
        <v>480</v>
      </c>
      <c r="X20" s="184">
        <v>700</v>
      </c>
      <c r="Y20" s="185">
        <v>920</v>
      </c>
      <c r="Z20" s="186">
        <v>1120</v>
      </c>
      <c r="AA20" s="187">
        <v>1290</v>
      </c>
      <c r="AB20" s="188">
        <v>1520</v>
      </c>
      <c r="AC20" s="189">
        <v>1760</v>
      </c>
    </row>
    <row r="22" spans="1:29" x14ac:dyDescent="0.2">
      <c r="A22" s="35" t="s">
        <v>52</v>
      </c>
      <c r="B22" t="s">
        <v>0</v>
      </c>
      <c r="C22" t="s">
        <v>0</v>
      </c>
      <c r="E22" s="165">
        <v>790</v>
      </c>
      <c r="F22" s="166">
        <v>620</v>
      </c>
      <c r="G22" s="167">
        <v>420</v>
      </c>
      <c r="H22" s="168">
        <v>240</v>
      </c>
      <c r="I22" s="169">
        <v>210</v>
      </c>
      <c r="J22" s="170">
        <v>180</v>
      </c>
      <c r="K22" s="171">
        <v>140</v>
      </c>
      <c r="L22" s="172">
        <v>110</v>
      </c>
      <c r="M22" s="173">
        <v>110</v>
      </c>
      <c r="N22" s="174">
        <v>90</v>
      </c>
      <c r="O22" s="175">
        <v>80</v>
      </c>
      <c r="P22" s="176">
        <v>70</v>
      </c>
      <c r="Q22" s="177">
        <v>70</v>
      </c>
      <c r="R22" s="178">
        <v>70</v>
      </c>
      <c r="S22" s="179">
        <v>60</v>
      </c>
      <c r="T22" s="180">
        <v>60</v>
      </c>
      <c r="U22" s="181">
        <v>60</v>
      </c>
      <c r="V22" s="182">
        <v>100</v>
      </c>
      <c r="W22" s="183">
        <v>140</v>
      </c>
      <c r="X22" s="184">
        <v>190</v>
      </c>
      <c r="Y22" s="185">
        <v>230</v>
      </c>
      <c r="Z22" s="186">
        <v>260</v>
      </c>
      <c r="AA22" s="187">
        <v>290</v>
      </c>
      <c r="AB22" s="188">
        <v>290</v>
      </c>
      <c r="AC22" s="189">
        <v>320</v>
      </c>
    </row>
    <row r="24" spans="1:29" x14ac:dyDescent="0.2">
      <c r="A24" s="35" t="s">
        <v>53</v>
      </c>
      <c r="B24" t="s">
        <v>0</v>
      </c>
      <c r="C24" t="s">
        <v>0</v>
      </c>
      <c r="E24" s="165">
        <v>22700</v>
      </c>
      <c r="F24" s="166">
        <v>23240</v>
      </c>
      <c r="G24" s="167">
        <v>23810</v>
      </c>
      <c r="H24" s="168">
        <v>24320</v>
      </c>
      <c r="I24" s="169">
        <v>24330</v>
      </c>
      <c r="J24" s="170">
        <v>24330</v>
      </c>
      <c r="K24" s="171">
        <v>24330</v>
      </c>
      <c r="L24" s="172">
        <v>24330</v>
      </c>
      <c r="M24" s="173">
        <v>24330</v>
      </c>
      <c r="N24" s="174">
        <v>24330</v>
      </c>
      <c r="O24" s="175">
        <v>24330</v>
      </c>
      <c r="P24" s="176">
        <v>24330</v>
      </c>
      <c r="Q24" s="177">
        <v>24330</v>
      </c>
      <c r="R24" s="178">
        <v>24330</v>
      </c>
      <c r="S24" s="179">
        <v>24330</v>
      </c>
      <c r="T24" s="180">
        <v>24330</v>
      </c>
      <c r="U24" s="181">
        <v>24170</v>
      </c>
      <c r="V24" s="182">
        <v>23870</v>
      </c>
      <c r="W24" s="183">
        <v>23590</v>
      </c>
      <c r="X24" s="184">
        <v>23300</v>
      </c>
      <c r="Y24" s="185">
        <v>23020</v>
      </c>
      <c r="Z24" s="186">
        <v>22740</v>
      </c>
      <c r="AA24" s="187">
        <v>22490</v>
      </c>
      <c r="AB24" s="188">
        <v>22250</v>
      </c>
      <c r="AC24" s="189">
        <v>22010</v>
      </c>
    </row>
    <row r="26" spans="1:29" x14ac:dyDescent="0.2">
      <c r="A26" s="35" t="s">
        <v>54</v>
      </c>
      <c r="B26" t="s">
        <v>0</v>
      </c>
      <c r="C26" s="35" t="s">
        <v>55</v>
      </c>
      <c r="E26" s="165">
        <v>21480</v>
      </c>
      <c r="F26" s="166">
        <v>21740</v>
      </c>
      <c r="G26" s="167">
        <v>21970</v>
      </c>
      <c r="H26" s="168">
        <v>22150</v>
      </c>
      <c r="I26" s="169">
        <v>22240</v>
      </c>
      <c r="J26" s="170">
        <v>22240</v>
      </c>
      <c r="K26" s="171">
        <v>22270</v>
      </c>
      <c r="L26" s="172">
        <v>22290</v>
      </c>
      <c r="M26" s="173">
        <v>22300</v>
      </c>
      <c r="N26" s="174">
        <v>22300</v>
      </c>
      <c r="O26" s="175">
        <v>22320</v>
      </c>
      <c r="P26" s="176">
        <v>22330</v>
      </c>
      <c r="Q26" s="177">
        <v>22330</v>
      </c>
      <c r="R26" s="178">
        <v>22320</v>
      </c>
      <c r="S26" s="179">
        <v>22350</v>
      </c>
      <c r="T26" s="180">
        <v>22350</v>
      </c>
      <c r="U26" s="181">
        <v>22280</v>
      </c>
      <c r="V26" s="182">
        <v>22160</v>
      </c>
      <c r="W26" s="183">
        <v>22030</v>
      </c>
      <c r="X26" s="184">
        <v>21930</v>
      </c>
      <c r="Y26" s="185">
        <v>21830</v>
      </c>
      <c r="Z26" s="186">
        <v>21710</v>
      </c>
      <c r="AA26" s="187">
        <v>21610</v>
      </c>
      <c r="AB26" s="188">
        <v>21470</v>
      </c>
      <c r="AC26" s="189">
        <v>21390</v>
      </c>
    </row>
    <row r="27" spans="1:29" x14ac:dyDescent="0.2">
      <c r="A27" t="s">
        <v>0</v>
      </c>
      <c r="B27" t="s">
        <v>0</v>
      </c>
      <c r="C27" s="35" t="s">
        <v>56</v>
      </c>
      <c r="E27" s="165">
        <v>1960</v>
      </c>
      <c r="F27" s="166">
        <v>1950</v>
      </c>
      <c r="G27" s="167">
        <v>1980</v>
      </c>
      <c r="H27" s="168">
        <v>1990</v>
      </c>
      <c r="I27" s="169">
        <v>1900</v>
      </c>
      <c r="J27" s="170">
        <v>1880</v>
      </c>
      <c r="K27" s="171">
        <v>1870</v>
      </c>
      <c r="L27" s="172">
        <v>1840</v>
      </c>
      <c r="M27" s="173">
        <v>1820</v>
      </c>
      <c r="N27" s="174">
        <v>1790</v>
      </c>
      <c r="O27" s="175">
        <v>1770</v>
      </c>
      <c r="P27" s="176">
        <v>1750</v>
      </c>
      <c r="Q27" s="177">
        <v>1730</v>
      </c>
      <c r="R27" s="178">
        <v>1710</v>
      </c>
      <c r="S27" s="179">
        <v>1680</v>
      </c>
      <c r="T27" s="180">
        <v>1650</v>
      </c>
      <c r="U27" s="181">
        <v>1590</v>
      </c>
      <c r="V27" s="182">
        <v>1570</v>
      </c>
      <c r="W27" s="183">
        <v>1540</v>
      </c>
      <c r="X27" s="184">
        <v>1500</v>
      </c>
      <c r="Y27" s="185">
        <v>1470</v>
      </c>
      <c r="Z27" s="186">
        <v>1430</v>
      </c>
      <c r="AA27" s="187">
        <v>1390</v>
      </c>
      <c r="AB27" s="188">
        <v>1370</v>
      </c>
      <c r="AC27" s="189">
        <v>1350</v>
      </c>
    </row>
    <row r="28" spans="1:29" x14ac:dyDescent="0.2">
      <c r="A28" t="s">
        <v>0</v>
      </c>
      <c r="B28" t="s">
        <v>0</v>
      </c>
      <c r="C28" s="35" t="s">
        <v>57</v>
      </c>
      <c r="E28" s="165">
        <v>360</v>
      </c>
      <c r="F28" s="166">
        <v>280</v>
      </c>
      <c r="G28" s="167">
        <v>190</v>
      </c>
      <c r="H28" s="168">
        <v>140</v>
      </c>
      <c r="I28" s="169">
        <v>140</v>
      </c>
      <c r="J28" s="170">
        <v>150</v>
      </c>
      <c r="K28" s="171">
        <v>140</v>
      </c>
      <c r="L28" s="172">
        <v>150</v>
      </c>
      <c r="M28" s="173">
        <v>160</v>
      </c>
      <c r="N28" s="174">
        <v>180</v>
      </c>
      <c r="O28" s="175">
        <v>190</v>
      </c>
      <c r="P28" s="176">
        <v>190</v>
      </c>
      <c r="Q28" s="177">
        <v>220</v>
      </c>
      <c r="R28" s="178">
        <v>230</v>
      </c>
      <c r="S28" s="179">
        <v>230</v>
      </c>
      <c r="T28" s="180">
        <v>260</v>
      </c>
      <c r="U28" s="181">
        <v>360</v>
      </c>
      <c r="V28" s="182">
        <v>490</v>
      </c>
      <c r="W28" s="183">
        <v>630</v>
      </c>
      <c r="X28" s="184">
        <v>730</v>
      </c>
      <c r="Y28" s="185">
        <v>830</v>
      </c>
      <c r="Z28" s="186">
        <v>970</v>
      </c>
      <c r="AA28" s="187">
        <v>1080</v>
      </c>
      <c r="AB28" s="188">
        <v>1210</v>
      </c>
      <c r="AC28" s="189">
        <v>1270</v>
      </c>
    </row>
    <row r="29" spans="1:29" x14ac:dyDescent="0.2">
      <c r="A29" t="s">
        <v>0</v>
      </c>
      <c r="B29" t="s">
        <v>0</v>
      </c>
      <c r="C29" s="35" t="s">
        <v>58</v>
      </c>
      <c r="E29" s="165">
        <v>540</v>
      </c>
      <c r="F29" s="166">
        <v>360</v>
      </c>
      <c r="G29" s="167">
        <v>190</v>
      </c>
      <c r="H29" s="168">
        <v>60</v>
      </c>
      <c r="I29" s="169">
        <v>50</v>
      </c>
      <c r="J29" s="170">
        <v>50</v>
      </c>
      <c r="K29" s="171">
        <v>50</v>
      </c>
      <c r="L29" s="172">
        <v>60</v>
      </c>
      <c r="M29" s="173">
        <v>60</v>
      </c>
      <c r="N29" s="174">
        <v>60</v>
      </c>
      <c r="O29" s="175">
        <v>60</v>
      </c>
      <c r="P29" s="176">
        <v>60</v>
      </c>
      <c r="Q29" s="177">
        <v>60</v>
      </c>
      <c r="R29" s="178">
        <v>60</v>
      </c>
      <c r="S29" s="179">
        <v>70</v>
      </c>
      <c r="T29" s="180">
        <v>80</v>
      </c>
      <c r="U29" s="181">
        <v>100</v>
      </c>
      <c r="V29" s="182">
        <v>110</v>
      </c>
      <c r="W29" s="183">
        <v>130</v>
      </c>
      <c r="X29" s="184">
        <v>170</v>
      </c>
      <c r="Y29" s="185">
        <v>190</v>
      </c>
      <c r="Z29" s="186">
        <v>210</v>
      </c>
      <c r="AA29" s="187">
        <v>250</v>
      </c>
      <c r="AB29" s="188">
        <v>280</v>
      </c>
      <c r="AC29" s="189">
        <v>320</v>
      </c>
    </row>
    <row r="32" spans="1:29" x14ac:dyDescent="0.2">
      <c r="A32" s="35" t="s">
        <v>55</v>
      </c>
      <c r="B32" s="35" t="s">
        <v>59</v>
      </c>
      <c r="C32" s="35" t="s">
        <v>60</v>
      </c>
      <c r="E32" s="165">
        <v>410</v>
      </c>
      <c r="F32" s="166">
        <v>360</v>
      </c>
      <c r="G32" s="167">
        <v>400</v>
      </c>
      <c r="H32" s="168">
        <v>410</v>
      </c>
      <c r="I32" s="169">
        <v>410</v>
      </c>
      <c r="J32" s="170">
        <v>360</v>
      </c>
      <c r="K32" s="171">
        <v>430</v>
      </c>
      <c r="L32" s="172">
        <v>330</v>
      </c>
      <c r="M32" s="173">
        <v>440</v>
      </c>
      <c r="N32" s="174">
        <v>390</v>
      </c>
      <c r="O32" s="175">
        <v>360</v>
      </c>
      <c r="P32" s="176">
        <v>440</v>
      </c>
      <c r="Q32" s="177">
        <v>350</v>
      </c>
      <c r="R32" s="178">
        <v>380</v>
      </c>
      <c r="S32" s="179">
        <v>390</v>
      </c>
      <c r="T32" s="180">
        <v>350</v>
      </c>
      <c r="U32" s="181">
        <v>420</v>
      </c>
      <c r="V32" s="182">
        <v>360</v>
      </c>
      <c r="W32" s="183">
        <v>340</v>
      </c>
      <c r="X32" s="184">
        <v>390</v>
      </c>
      <c r="Y32" s="185">
        <v>430</v>
      </c>
      <c r="Z32" s="186">
        <v>320</v>
      </c>
      <c r="AA32" s="187">
        <v>420</v>
      </c>
      <c r="AB32" s="188">
        <v>400</v>
      </c>
      <c r="AC32" s="189">
        <v>350</v>
      </c>
    </row>
    <row r="33" spans="1:29" x14ac:dyDescent="0.2">
      <c r="A33" t="s">
        <v>0</v>
      </c>
      <c r="B33" t="s">
        <v>0</v>
      </c>
      <c r="C33" s="35" t="s">
        <v>61</v>
      </c>
      <c r="E33" s="165">
        <v>2310</v>
      </c>
      <c r="F33" s="166">
        <v>2130</v>
      </c>
      <c r="G33" s="167">
        <v>2350</v>
      </c>
      <c r="H33" s="168">
        <v>2320</v>
      </c>
      <c r="I33" s="169">
        <v>2400</v>
      </c>
      <c r="J33" s="170">
        <v>2020</v>
      </c>
      <c r="K33" s="171">
        <v>3110</v>
      </c>
      <c r="L33" s="172">
        <v>1970</v>
      </c>
      <c r="M33" s="173">
        <v>3040</v>
      </c>
      <c r="N33" s="174">
        <v>2300</v>
      </c>
      <c r="O33" s="175">
        <v>2070</v>
      </c>
      <c r="P33" s="176">
        <v>2990</v>
      </c>
      <c r="Q33" s="177">
        <v>2100</v>
      </c>
      <c r="R33" s="178">
        <v>2250</v>
      </c>
      <c r="S33" s="179">
        <v>2310</v>
      </c>
      <c r="T33" s="180">
        <v>2080</v>
      </c>
      <c r="U33" s="181">
        <v>3030</v>
      </c>
      <c r="V33" s="182">
        <v>2130</v>
      </c>
      <c r="W33" s="183">
        <v>2050</v>
      </c>
      <c r="X33" s="184">
        <v>2240</v>
      </c>
      <c r="Y33" s="185">
        <v>2910</v>
      </c>
      <c r="Z33" s="186">
        <v>1850</v>
      </c>
      <c r="AA33" s="187">
        <v>2910</v>
      </c>
      <c r="AB33" s="188">
        <v>2200</v>
      </c>
      <c r="AC33" s="189">
        <v>1980</v>
      </c>
    </row>
    <row r="34" spans="1:29" x14ac:dyDescent="0.2">
      <c r="A34" t="s">
        <v>0</v>
      </c>
      <c r="B34" t="s">
        <v>0</v>
      </c>
      <c r="C34" s="35" t="s">
        <v>62</v>
      </c>
      <c r="E34" s="165">
        <v>4040</v>
      </c>
      <c r="F34" s="166">
        <v>3060</v>
      </c>
      <c r="G34" s="167">
        <v>4180</v>
      </c>
      <c r="H34" s="168">
        <v>4190</v>
      </c>
      <c r="I34" s="169">
        <v>4190</v>
      </c>
      <c r="J34" s="170">
        <v>3050</v>
      </c>
      <c r="K34" s="171">
        <v>4330</v>
      </c>
      <c r="L34" s="172">
        <v>2900</v>
      </c>
      <c r="M34" s="173">
        <v>4360</v>
      </c>
      <c r="N34" s="174">
        <v>4190</v>
      </c>
      <c r="O34" s="175">
        <v>3120</v>
      </c>
      <c r="P34" s="176">
        <v>4390</v>
      </c>
      <c r="Q34" s="177">
        <v>3130</v>
      </c>
      <c r="R34" s="178">
        <v>4160</v>
      </c>
      <c r="S34" s="179">
        <v>4180</v>
      </c>
      <c r="T34" s="180">
        <v>3070</v>
      </c>
      <c r="U34" s="181">
        <v>4310</v>
      </c>
      <c r="V34" s="182">
        <v>3120</v>
      </c>
      <c r="W34" s="183">
        <v>3000</v>
      </c>
      <c r="X34" s="184">
        <v>4070</v>
      </c>
      <c r="Y34" s="185">
        <v>4170</v>
      </c>
      <c r="Z34" s="186">
        <v>2690</v>
      </c>
      <c r="AA34" s="187">
        <v>4110</v>
      </c>
      <c r="AB34" s="188">
        <v>3930</v>
      </c>
      <c r="AC34" s="189">
        <v>2910</v>
      </c>
    </row>
    <row r="35" spans="1:29" x14ac:dyDescent="0.2">
      <c r="A35" t="s">
        <v>0</v>
      </c>
      <c r="B35" t="s">
        <v>0</v>
      </c>
      <c r="C35" s="35" t="s">
        <v>63</v>
      </c>
      <c r="E35" s="165">
        <v>6420</v>
      </c>
      <c r="F35" s="166">
        <v>7360</v>
      </c>
      <c r="G35" s="167">
        <v>6520</v>
      </c>
      <c r="H35" s="168">
        <v>6570</v>
      </c>
      <c r="I35" s="169">
        <v>6660</v>
      </c>
      <c r="J35" s="170">
        <v>3970</v>
      </c>
      <c r="K35" s="171">
        <v>6890</v>
      </c>
      <c r="L35" s="172">
        <v>3750</v>
      </c>
      <c r="M35" s="173">
        <v>6830</v>
      </c>
      <c r="N35" s="174">
        <v>6720</v>
      </c>
      <c r="O35" s="175">
        <v>7500</v>
      </c>
      <c r="P35" s="176">
        <v>6820</v>
      </c>
      <c r="Q35" s="177">
        <v>7580</v>
      </c>
      <c r="R35" s="178">
        <v>6660</v>
      </c>
      <c r="S35" s="179">
        <v>6700</v>
      </c>
      <c r="T35" s="180">
        <v>7490</v>
      </c>
      <c r="U35" s="181">
        <v>7200</v>
      </c>
      <c r="V35" s="182">
        <v>7410</v>
      </c>
      <c r="W35" s="183">
        <v>7410</v>
      </c>
      <c r="X35" s="184">
        <v>6530</v>
      </c>
      <c r="Y35" s="185">
        <v>7070</v>
      </c>
      <c r="Z35" s="186">
        <v>3660</v>
      </c>
      <c r="AA35" s="187">
        <v>7000</v>
      </c>
      <c r="AB35" s="188">
        <v>6320</v>
      </c>
      <c r="AC35" s="189">
        <v>7120</v>
      </c>
    </row>
    <row r="36" spans="1:29" x14ac:dyDescent="0.2">
      <c r="A36" t="s">
        <v>0</v>
      </c>
      <c r="B36" t="s">
        <v>0</v>
      </c>
      <c r="C36" s="35" t="s">
        <v>64</v>
      </c>
      <c r="E36" s="165">
        <v>6980</v>
      </c>
      <c r="F36" s="166">
        <v>6000</v>
      </c>
      <c r="G36" s="167">
        <v>7130</v>
      </c>
      <c r="H36" s="168">
        <v>6940</v>
      </c>
      <c r="I36" s="169">
        <v>7350</v>
      </c>
      <c r="J36" s="170">
        <v>6910</v>
      </c>
      <c r="K36" s="171">
        <v>6890</v>
      </c>
      <c r="L36" s="172">
        <v>7030</v>
      </c>
      <c r="M36" s="173">
        <v>6980</v>
      </c>
      <c r="N36" s="174">
        <v>7590</v>
      </c>
      <c r="O36" s="175">
        <v>6340</v>
      </c>
      <c r="P36" s="176">
        <v>7100</v>
      </c>
      <c r="Q36" s="177">
        <v>6470</v>
      </c>
      <c r="R36" s="178">
        <v>7600</v>
      </c>
      <c r="S36" s="179">
        <v>7720</v>
      </c>
      <c r="T36" s="180">
        <v>6430</v>
      </c>
      <c r="U36" s="181">
        <v>6700</v>
      </c>
      <c r="V36" s="182">
        <v>6720</v>
      </c>
      <c r="W36" s="183">
        <v>6470</v>
      </c>
      <c r="X36" s="184">
        <v>7350</v>
      </c>
      <c r="Y36" s="185">
        <v>6570</v>
      </c>
      <c r="Z36" s="186">
        <v>7410</v>
      </c>
      <c r="AA36" s="187">
        <v>6490</v>
      </c>
      <c r="AB36" s="188">
        <v>7150</v>
      </c>
      <c r="AC36" s="189">
        <v>6410</v>
      </c>
    </row>
    <row r="37" spans="1:29" x14ac:dyDescent="0.2">
      <c r="A37" t="s">
        <v>0</v>
      </c>
      <c r="B37" t="s">
        <v>0</v>
      </c>
      <c r="C37" s="35" t="s">
        <v>65</v>
      </c>
      <c r="E37" s="165">
        <v>1320</v>
      </c>
      <c r="F37" s="166">
        <v>2830</v>
      </c>
      <c r="G37" s="167">
        <v>1400</v>
      </c>
      <c r="H37" s="168">
        <v>1730</v>
      </c>
      <c r="I37" s="169">
        <v>1230</v>
      </c>
      <c r="J37" s="170">
        <v>5940</v>
      </c>
      <c r="K37" s="171">
        <v>630</v>
      </c>
      <c r="L37" s="172">
        <v>6320</v>
      </c>
      <c r="M37" s="173">
        <v>650</v>
      </c>
      <c r="N37" s="174">
        <v>1100</v>
      </c>
      <c r="O37" s="175">
        <v>2930</v>
      </c>
      <c r="P37" s="176">
        <v>590</v>
      </c>
      <c r="Q37" s="177">
        <v>2710</v>
      </c>
      <c r="R37" s="178">
        <v>1280</v>
      </c>
      <c r="S37" s="179">
        <v>1050</v>
      </c>
      <c r="T37" s="180">
        <v>2930</v>
      </c>
      <c r="U37" s="181">
        <v>630</v>
      </c>
      <c r="V37" s="182">
        <v>2420</v>
      </c>
      <c r="W37" s="183">
        <v>2750</v>
      </c>
      <c r="X37" s="184">
        <v>1350</v>
      </c>
      <c r="Y37" s="185">
        <v>670</v>
      </c>
      <c r="Z37" s="186">
        <v>5780</v>
      </c>
      <c r="AA37" s="187">
        <v>690</v>
      </c>
      <c r="AB37" s="188">
        <v>1460</v>
      </c>
      <c r="AC37" s="189">
        <v>2620</v>
      </c>
    </row>
    <row r="38" spans="1:29" x14ac:dyDescent="0.2">
      <c r="A38" t="s">
        <v>0</v>
      </c>
      <c r="B38" t="s">
        <v>0</v>
      </c>
      <c r="C38" s="35" t="s">
        <v>66</v>
      </c>
      <c r="E38" s="165">
        <v>0</v>
      </c>
      <c r="F38" s="166">
        <v>0</v>
      </c>
      <c r="G38" s="167">
        <v>0</v>
      </c>
      <c r="H38" s="168">
        <v>0</v>
      </c>
      <c r="I38" s="169">
        <v>0</v>
      </c>
      <c r="J38" s="170">
        <v>0</v>
      </c>
      <c r="K38" s="171">
        <v>0</v>
      </c>
      <c r="L38" s="172">
        <v>0</v>
      </c>
      <c r="M38" s="173">
        <v>0</v>
      </c>
      <c r="N38" s="174">
        <v>0</v>
      </c>
      <c r="O38" s="175">
        <v>0</v>
      </c>
      <c r="P38" s="176">
        <v>0</v>
      </c>
      <c r="Q38" s="177">
        <v>0</v>
      </c>
      <c r="R38" s="178">
        <v>0</v>
      </c>
      <c r="S38" s="179">
        <v>0</v>
      </c>
      <c r="T38" s="180">
        <v>0</v>
      </c>
      <c r="U38" s="181">
        <v>0</v>
      </c>
      <c r="V38" s="182">
        <v>0</v>
      </c>
      <c r="W38" s="183">
        <v>0</v>
      </c>
      <c r="X38" s="184">
        <v>0</v>
      </c>
      <c r="Y38" s="185">
        <v>0</v>
      </c>
      <c r="Z38" s="186">
        <v>0</v>
      </c>
      <c r="AA38" s="187">
        <v>0</v>
      </c>
      <c r="AB38" s="188">
        <v>0</v>
      </c>
      <c r="AC38" s="189">
        <v>0</v>
      </c>
    </row>
    <row r="40" spans="1:29" x14ac:dyDescent="0.2">
      <c r="A40" t="s">
        <v>0</v>
      </c>
      <c r="B40" s="35" t="s">
        <v>67</v>
      </c>
      <c r="C40" s="35" t="s">
        <v>68</v>
      </c>
      <c r="E40" s="165">
        <v>2210</v>
      </c>
      <c r="F40" s="166">
        <v>2150</v>
      </c>
      <c r="G40" s="167">
        <v>2140</v>
      </c>
      <c r="H40" s="168">
        <v>2140</v>
      </c>
      <c r="I40" s="169">
        <v>1400</v>
      </c>
      <c r="J40" s="170">
        <v>1320</v>
      </c>
      <c r="K40" s="171">
        <v>1250</v>
      </c>
      <c r="L40" s="172">
        <v>1180</v>
      </c>
      <c r="M40" s="173">
        <v>1150</v>
      </c>
      <c r="N40" s="174">
        <v>1050</v>
      </c>
      <c r="O40" s="175">
        <v>940</v>
      </c>
      <c r="P40" s="176">
        <v>850</v>
      </c>
      <c r="Q40" s="177">
        <v>780</v>
      </c>
      <c r="R40" s="178">
        <v>710</v>
      </c>
      <c r="S40" s="179">
        <v>690</v>
      </c>
      <c r="T40" s="180">
        <v>670</v>
      </c>
      <c r="U40" s="181">
        <v>500</v>
      </c>
      <c r="V40" s="182">
        <v>460</v>
      </c>
      <c r="W40" s="183">
        <v>410</v>
      </c>
      <c r="X40" s="184">
        <v>380</v>
      </c>
      <c r="Y40" s="185">
        <v>340</v>
      </c>
      <c r="Z40" s="186">
        <v>310</v>
      </c>
      <c r="AA40" s="187">
        <v>250</v>
      </c>
      <c r="AB40" s="188">
        <v>210</v>
      </c>
      <c r="AC40" s="189">
        <v>190</v>
      </c>
    </row>
    <row r="41" spans="1:29" x14ac:dyDescent="0.2">
      <c r="A41" t="s">
        <v>0</v>
      </c>
      <c r="B41" t="s">
        <v>0</v>
      </c>
      <c r="C41" s="35" t="s">
        <v>69</v>
      </c>
      <c r="E41" s="165">
        <v>15650</v>
      </c>
      <c r="F41" s="166">
        <v>15860</v>
      </c>
      <c r="G41" s="167">
        <v>16100</v>
      </c>
      <c r="H41" s="168">
        <v>16280</v>
      </c>
      <c r="I41" s="169">
        <v>15850</v>
      </c>
      <c r="J41" s="170">
        <v>15760</v>
      </c>
      <c r="K41" s="171">
        <v>15710</v>
      </c>
      <c r="L41" s="172">
        <v>15530</v>
      </c>
      <c r="M41" s="173">
        <v>15530</v>
      </c>
      <c r="N41" s="174">
        <v>15570</v>
      </c>
      <c r="O41" s="175">
        <v>15310</v>
      </c>
      <c r="P41" s="176">
        <v>15190</v>
      </c>
      <c r="Q41" s="177">
        <v>14810</v>
      </c>
      <c r="R41" s="178">
        <v>14460</v>
      </c>
      <c r="S41" s="179">
        <v>14370</v>
      </c>
      <c r="T41" s="180">
        <v>14070</v>
      </c>
      <c r="U41" s="181">
        <v>4770</v>
      </c>
      <c r="V41" s="182">
        <v>4520</v>
      </c>
      <c r="W41" s="183">
        <v>4450</v>
      </c>
      <c r="X41" s="184">
        <v>4270</v>
      </c>
      <c r="Y41" s="185">
        <v>4430</v>
      </c>
      <c r="Z41" s="186">
        <v>3980</v>
      </c>
      <c r="AA41" s="187">
        <v>1270</v>
      </c>
      <c r="AB41" s="188">
        <v>1130</v>
      </c>
      <c r="AC41" s="189">
        <v>1110</v>
      </c>
    </row>
    <row r="42" spans="1:29" x14ac:dyDescent="0.2">
      <c r="A42" t="s">
        <v>0</v>
      </c>
      <c r="B42" t="s">
        <v>0</v>
      </c>
      <c r="C42" s="35" t="s">
        <v>70</v>
      </c>
      <c r="E42" s="165">
        <v>3270</v>
      </c>
      <c r="F42" s="166">
        <v>3350</v>
      </c>
      <c r="G42" s="167">
        <v>3370</v>
      </c>
      <c r="H42" s="168">
        <v>3290</v>
      </c>
      <c r="I42" s="169">
        <v>4480</v>
      </c>
      <c r="J42" s="170">
        <v>4590</v>
      </c>
      <c r="K42" s="171">
        <v>4700</v>
      </c>
      <c r="L42" s="172">
        <v>4890</v>
      </c>
      <c r="M42" s="173">
        <v>4940</v>
      </c>
      <c r="N42" s="174">
        <v>4980</v>
      </c>
      <c r="O42" s="175">
        <v>5300</v>
      </c>
      <c r="P42" s="176">
        <v>5480</v>
      </c>
      <c r="Q42" s="177">
        <v>5920</v>
      </c>
      <c r="R42" s="178">
        <v>6300</v>
      </c>
      <c r="S42" s="179">
        <v>6330</v>
      </c>
      <c r="T42" s="180">
        <v>6560</v>
      </c>
      <c r="U42" s="181">
        <v>15680</v>
      </c>
      <c r="V42" s="182">
        <v>15870</v>
      </c>
      <c r="W42" s="183">
        <v>15800</v>
      </c>
      <c r="X42" s="184">
        <v>15870</v>
      </c>
      <c r="Y42" s="185">
        <v>15560</v>
      </c>
      <c r="Z42" s="186">
        <v>15910</v>
      </c>
      <c r="AA42" s="187">
        <v>18300</v>
      </c>
      <c r="AB42" s="188">
        <v>18300</v>
      </c>
      <c r="AC42" s="189">
        <v>18180</v>
      </c>
    </row>
    <row r="43" spans="1:29" x14ac:dyDescent="0.2">
      <c r="A43" t="s">
        <v>0</v>
      </c>
      <c r="B43" t="s">
        <v>0</v>
      </c>
      <c r="C43" s="35" t="s">
        <v>71</v>
      </c>
      <c r="E43" s="165">
        <v>350</v>
      </c>
      <c r="F43" s="166">
        <v>370</v>
      </c>
      <c r="G43" s="167">
        <v>380</v>
      </c>
      <c r="H43" s="168">
        <v>440</v>
      </c>
      <c r="I43" s="169">
        <v>520</v>
      </c>
      <c r="J43" s="170">
        <v>570</v>
      </c>
      <c r="K43" s="171">
        <v>610</v>
      </c>
      <c r="L43" s="172">
        <v>690</v>
      </c>
      <c r="M43" s="173">
        <v>690</v>
      </c>
      <c r="N43" s="174">
        <v>700</v>
      </c>
      <c r="O43" s="175">
        <v>770</v>
      </c>
      <c r="P43" s="176">
        <v>820</v>
      </c>
      <c r="Q43" s="177">
        <v>820</v>
      </c>
      <c r="R43" s="178">
        <v>850</v>
      </c>
      <c r="S43" s="179">
        <v>960</v>
      </c>
      <c r="T43" s="180">
        <v>1050</v>
      </c>
      <c r="U43" s="181">
        <v>1330</v>
      </c>
      <c r="V43" s="182">
        <v>1310</v>
      </c>
      <c r="W43" s="183">
        <v>1360</v>
      </c>
      <c r="X43" s="184">
        <v>1420</v>
      </c>
      <c r="Y43" s="185">
        <v>1500</v>
      </c>
      <c r="Z43" s="186">
        <v>1510</v>
      </c>
      <c r="AA43" s="187">
        <v>1790</v>
      </c>
      <c r="AB43" s="188">
        <v>1840</v>
      </c>
      <c r="AC43" s="189">
        <v>1920</v>
      </c>
    </row>
    <row r="44" spans="1:29" x14ac:dyDescent="0.2">
      <c r="A44" t="s">
        <v>0</v>
      </c>
      <c r="B44" t="s">
        <v>0</v>
      </c>
      <c r="C44" s="35" t="s">
        <v>66</v>
      </c>
      <c r="E44" s="165">
        <v>0</v>
      </c>
      <c r="F44" s="166">
        <v>0</v>
      </c>
      <c r="G44" s="167">
        <v>0</v>
      </c>
      <c r="H44" s="168">
        <v>0</v>
      </c>
      <c r="I44" s="169">
        <v>0</v>
      </c>
      <c r="J44" s="170">
        <v>0</v>
      </c>
      <c r="K44" s="171">
        <v>0</v>
      </c>
      <c r="L44" s="172">
        <v>0</v>
      </c>
      <c r="M44" s="173">
        <v>0</v>
      </c>
      <c r="N44" s="174">
        <v>0</v>
      </c>
      <c r="O44" s="175">
        <v>0</v>
      </c>
      <c r="P44" s="176">
        <v>0</v>
      </c>
      <c r="Q44" s="177">
        <v>0</v>
      </c>
      <c r="R44" s="178">
        <v>0</v>
      </c>
      <c r="S44" s="179">
        <v>0</v>
      </c>
      <c r="T44" s="180">
        <v>0</v>
      </c>
      <c r="U44" s="181">
        <v>0</v>
      </c>
      <c r="V44" s="182">
        <v>0</v>
      </c>
      <c r="W44" s="183">
        <v>0</v>
      </c>
      <c r="X44" s="184">
        <v>0</v>
      </c>
      <c r="Y44" s="185">
        <v>0</v>
      </c>
      <c r="Z44" s="186">
        <v>0</v>
      </c>
      <c r="AA44" s="187">
        <v>0</v>
      </c>
      <c r="AB44" s="188">
        <v>0</v>
      </c>
      <c r="AC44" s="189">
        <v>0</v>
      </c>
    </row>
    <row r="46" spans="1:29" x14ac:dyDescent="0.2">
      <c r="A46" t="s">
        <v>0</v>
      </c>
      <c r="B46" s="35" t="s">
        <v>72</v>
      </c>
      <c r="C46" s="35" t="s">
        <v>73</v>
      </c>
      <c r="E46" s="165">
        <v>11540</v>
      </c>
      <c r="F46" s="166">
        <v>11800</v>
      </c>
      <c r="G46" s="167">
        <v>12040</v>
      </c>
      <c r="H46" s="168">
        <v>12260</v>
      </c>
      <c r="I46" s="169">
        <v>12740</v>
      </c>
      <c r="J46" s="170">
        <v>12960</v>
      </c>
      <c r="K46" s="171">
        <v>13220</v>
      </c>
      <c r="L46" s="172">
        <v>13550</v>
      </c>
      <c r="M46" s="173">
        <v>13750</v>
      </c>
      <c r="N46" s="174">
        <v>13990</v>
      </c>
      <c r="O46" s="175">
        <v>14280</v>
      </c>
      <c r="P46" s="176">
        <v>14570</v>
      </c>
      <c r="Q46" s="177">
        <v>14870</v>
      </c>
      <c r="R46" s="178">
        <v>15110</v>
      </c>
      <c r="S46" s="179">
        <v>15340</v>
      </c>
      <c r="T46" s="180">
        <v>15530</v>
      </c>
      <c r="U46" s="181">
        <v>15890</v>
      </c>
      <c r="V46" s="182">
        <v>16000</v>
      </c>
      <c r="W46" s="183">
        <v>16080</v>
      </c>
      <c r="X46" s="184">
        <v>16190</v>
      </c>
      <c r="Y46" s="185">
        <v>16320</v>
      </c>
      <c r="Z46" s="186">
        <v>16430</v>
      </c>
      <c r="AA46" s="187">
        <v>16580</v>
      </c>
      <c r="AB46" s="188">
        <v>16680</v>
      </c>
      <c r="AC46" s="189">
        <v>16800</v>
      </c>
    </row>
    <row r="47" spans="1:29" x14ac:dyDescent="0.2">
      <c r="A47" t="s">
        <v>0</v>
      </c>
      <c r="B47" t="s">
        <v>0</v>
      </c>
      <c r="C47" s="35" t="s">
        <v>74</v>
      </c>
      <c r="E47" s="165">
        <v>9940</v>
      </c>
      <c r="F47" s="166">
        <v>9940</v>
      </c>
      <c r="G47" s="167">
        <v>9930</v>
      </c>
      <c r="H47" s="168">
        <v>9890</v>
      </c>
      <c r="I47" s="169">
        <v>9500</v>
      </c>
      <c r="J47" s="170">
        <v>9290</v>
      </c>
      <c r="K47" s="171">
        <v>9050</v>
      </c>
      <c r="L47" s="172">
        <v>8740</v>
      </c>
      <c r="M47" s="173">
        <v>8550</v>
      </c>
      <c r="N47" s="174">
        <v>8310</v>
      </c>
      <c r="O47" s="175">
        <v>8040</v>
      </c>
      <c r="P47" s="176">
        <v>7770</v>
      </c>
      <c r="Q47" s="177">
        <v>7460</v>
      </c>
      <c r="R47" s="178">
        <v>7220</v>
      </c>
      <c r="S47" s="179">
        <v>7010</v>
      </c>
      <c r="T47" s="180">
        <v>6820</v>
      </c>
      <c r="U47" s="181">
        <v>6390</v>
      </c>
      <c r="V47" s="182">
        <v>6160</v>
      </c>
      <c r="W47" s="183">
        <v>5950</v>
      </c>
      <c r="X47" s="184">
        <v>5730</v>
      </c>
      <c r="Y47" s="185">
        <v>5510</v>
      </c>
      <c r="Z47" s="186">
        <v>5280</v>
      </c>
      <c r="AA47" s="187">
        <v>5030</v>
      </c>
      <c r="AB47" s="188">
        <v>4780</v>
      </c>
      <c r="AC47" s="189">
        <v>4590</v>
      </c>
    </row>
    <row r="48" spans="1:29" x14ac:dyDescent="0.2">
      <c r="A48" t="s">
        <v>0</v>
      </c>
      <c r="B48" t="s">
        <v>0</v>
      </c>
      <c r="C48" s="35" t="s">
        <v>75</v>
      </c>
      <c r="E48" s="165">
        <v>0</v>
      </c>
      <c r="F48" s="166">
        <v>0</v>
      </c>
      <c r="G48" s="167">
        <v>0</v>
      </c>
      <c r="H48" s="168">
        <v>0</v>
      </c>
      <c r="I48" s="169">
        <v>0</v>
      </c>
      <c r="J48" s="170">
        <v>0</v>
      </c>
      <c r="K48" s="171">
        <v>0</v>
      </c>
      <c r="L48" s="172">
        <v>0</v>
      </c>
      <c r="M48" s="173">
        <v>0</v>
      </c>
      <c r="N48" s="174">
        <v>0</v>
      </c>
      <c r="O48" s="175">
        <v>0</v>
      </c>
      <c r="P48" s="176">
        <v>0</v>
      </c>
      <c r="Q48" s="177">
        <v>0</v>
      </c>
      <c r="R48" s="178">
        <v>0</v>
      </c>
      <c r="S48" s="179">
        <v>0</v>
      </c>
      <c r="T48" s="180">
        <v>0</v>
      </c>
      <c r="U48" s="181">
        <v>0</v>
      </c>
      <c r="V48" s="182">
        <v>0</v>
      </c>
      <c r="W48" s="183">
        <v>0</v>
      </c>
      <c r="X48" s="184">
        <v>0</v>
      </c>
      <c r="Y48" s="185">
        <v>0</v>
      </c>
      <c r="Z48" s="186">
        <v>0</v>
      </c>
      <c r="AA48" s="187">
        <v>0</v>
      </c>
      <c r="AB48" s="188">
        <v>0</v>
      </c>
      <c r="AC48" s="189">
        <v>0</v>
      </c>
    </row>
    <row r="51" spans="1:29" x14ac:dyDescent="0.2">
      <c r="A51" s="35" t="s">
        <v>56</v>
      </c>
      <c r="B51" s="35" t="s">
        <v>59</v>
      </c>
      <c r="C51" s="35" t="s">
        <v>60</v>
      </c>
      <c r="E51" s="165">
        <v>520</v>
      </c>
      <c r="F51" s="166">
        <v>500</v>
      </c>
      <c r="G51" s="167">
        <v>530</v>
      </c>
      <c r="H51" s="168">
        <v>540</v>
      </c>
      <c r="I51" s="169">
        <v>530</v>
      </c>
      <c r="J51" s="170">
        <v>490</v>
      </c>
      <c r="K51" s="171">
        <v>550</v>
      </c>
      <c r="L51" s="172">
        <v>470</v>
      </c>
      <c r="M51" s="173">
        <v>540</v>
      </c>
      <c r="N51" s="174">
        <v>490</v>
      </c>
      <c r="O51" s="175">
        <v>470</v>
      </c>
      <c r="P51" s="176">
        <v>520</v>
      </c>
      <c r="Q51" s="177">
        <v>460</v>
      </c>
      <c r="R51" s="178">
        <v>480</v>
      </c>
      <c r="S51" s="179">
        <v>470</v>
      </c>
      <c r="T51" s="180">
        <v>450</v>
      </c>
      <c r="U51" s="181">
        <v>490</v>
      </c>
      <c r="V51" s="182">
        <v>440</v>
      </c>
      <c r="W51" s="183">
        <v>430</v>
      </c>
      <c r="X51" s="184">
        <v>440</v>
      </c>
      <c r="Y51" s="185">
        <v>470</v>
      </c>
      <c r="Z51" s="186">
        <v>400</v>
      </c>
      <c r="AA51" s="187">
        <v>460</v>
      </c>
      <c r="AB51" s="188">
        <v>430</v>
      </c>
      <c r="AC51" s="189">
        <v>400</v>
      </c>
    </row>
    <row r="52" spans="1:29" x14ac:dyDescent="0.2">
      <c r="A52" t="s">
        <v>0</v>
      </c>
      <c r="B52" t="s">
        <v>0</v>
      </c>
      <c r="C52" s="35" t="s">
        <v>61</v>
      </c>
      <c r="E52" s="165">
        <v>1070</v>
      </c>
      <c r="F52" s="166">
        <v>1050</v>
      </c>
      <c r="G52" s="167">
        <v>1080</v>
      </c>
      <c r="H52" s="168">
        <v>1070</v>
      </c>
      <c r="I52" s="169">
        <v>1050</v>
      </c>
      <c r="J52" s="170">
        <v>1020</v>
      </c>
      <c r="K52" s="171">
        <v>1070</v>
      </c>
      <c r="L52" s="172">
        <v>990</v>
      </c>
      <c r="M52" s="173">
        <v>1030</v>
      </c>
      <c r="N52" s="174">
        <v>1000</v>
      </c>
      <c r="O52" s="175">
        <v>980</v>
      </c>
      <c r="P52" s="176">
        <v>1010</v>
      </c>
      <c r="Q52" s="177">
        <v>960</v>
      </c>
      <c r="R52" s="178">
        <v>980</v>
      </c>
      <c r="S52" s="179">
        <v>970</v>
      </c>
      <c r="T52" s="180">
        <v>930</v>
      </c>
      <c r="U52" s="181">
        <v>920</v>
      </c>
      <c r="V52" s="182">
        <v>890</v>
      </c>
      <c r="W52" s="183">
        <v>880</v>
      </c>
      <c r="X52" s="184">
        <v>860</v>
      </c>
      <c r="Y52" s="185">
        <v>850</v>
      </c>
      <c r="Z52" s="186">
        <v>810</v>
      </c>
      <c r="AA52" s="187">
        <v>800</v>
      </c>
      <c r="AB52" s="188">
        <v>790</v>
      </c>
      <c r="AC52" s="189">
        <v>780</v>
      </c>
    </row>
    <row r="53" spans="1:29" x14ac:dyDescent="0.2">
      <c r="A53" t="s">
        <v>0</v>
      </c>
      <c r="B53" t="s">
        <v>0</v>
      </c>
      <c r="C53" s="35" t="s">
        <v>62</v>
      </c>
      <c r="E53" s="165">
        <v>250</v>
      </c>
      <c r="F53" s="166">
        <v>250</v>
      </c>
      <c r="G53" s="167">
        <v>260</v>
      </c>
      <c r="H53" s="168">
        <v>280</v>
      </c>
      <c r="I53" s="169">
        <v>230</v>
      </c>
      <c r="J53" s="170">
        <v>240</v>
      </c>
      <c r="K53" s="171">
        <v>180</v>
      </c>
      <c r="L53" s="172">
        <v>240</v>
      </c>
      <c r="M53" s="173">
        <v>180</v>
      </c>
      <c r="N53" s="174">
        <v>210</v>
      </c>
      <c r="O53" s="175">
        <v>210</v>
      </c>
      <c r="P53" s="176">
        <v>150</v>
      </c>
      <c r="Q53" s="177">
        <v>200</v>
      </c>
      <c r="R53" s="178">
        <v>180</v>
      </c>
      <c r="S53" s="179">
        <v>180</v>
      </c>
      <c r="T53" s="180">
        <v>170</v>
      </c>
      <c r="U53" s="181">
        <v>120</v>
      </c>
      <c r="V53" s="182">
        <v>150</v>
      </c>
      <c r="W53" s="183">
        <v>140</v>
      </c>
      <c r="X53" s="184">
        <v>150</v>
      </c>
      <c r="Y53" s="185">
        <v>110</v>
      </c>
      <c r="Z53" s="186">
        <v>150</v>
      </c>
      <c r="AA53" s="187">
        <v>100</v>
      </c>
      <c r="AB53" s="188">
        <v>120</v>
      </c>
      <c r="AC53" s="189">
        <v>110</v>
      </c>
    </row>
    <row r="54" spans="1:29" x14ac:dyDescent="0.2">
      <c r="A54" t="s">
        <v>0</v>
      </c>
      <c r="B54" t="s">
        <v>0</v>
      </c>
      <c r="C54" s="35" t="s">
        <v>63</v>
      </c>
      <c r="E54" s="165">
        <v>100</v>
      </c>
      <c r="F54" s="166">
        <v>130</v>
      </c>
      <c r="G54" s="167">
        <v>100</v>
      </c>
      <c r="H54" s="168">
        <v>90</v>
      </c>
      <c r="I54" s="169">
        <v>80</v>
      </c>
      <c r="J54" s="170">
        <v>70</v>
      </c>
      <c r="K54" s="171">
        <v>70</v>
      </c>
      <c r="L54" s="172">
        <v>70</v>
      </c>
      <c r="M54" s="173">
        <v>70</v>
      </c>
      <c r="N54" s="174">
        <v>90</v>
      </c>
      <c r="O54" s="175">
        <v>100</v>
      </c>
      <c r="P54" s="176">
        <v>70</v>
      </c>
      <c r="Q54" s="177">
        <v>100</v>
      </c>
      <c r="R54" s="178">
        <v>70</v>
      </c>
      <c r="S54" s="179">
        <v>70</v>
      </c>
      <c r="T54" s="180">
        <v>90</v>
      </c>
      <c r="U54" s="181">
        <v>50</v>
      </c>
      <c r="V54" s="182">
        <v>80</v>
      </c>
      <c r="W54" s="183">
        <v>70</v>
      </c>
      <c r="X54" s="184">
        <v>40</v>
      </c>
      <c r="Y54" s="185">
        <v>40</v>
      </c>
      <c r="Z54" s="186">
        <v>40</v>
      </c>
      <c r="AA54" s="187">
        <v>30</v>
      </c>
      <c r="AB54" s="188">
        <v>30</v>
      </c>
      <c r="AC54" s="189">
        <v>60</v>
      </c>
    </row>
    <row r="55" spans="1:29" x14ac:dyDescent="0.2">
      <c r="A55" t="s">
        <v>0</v>
      </c>
      <c r="B55" t="s">
        <v>0</v>
      </c>
      <c r="C55" s="35" t="s">
        <v>64</v>
      </c>
      <c r="E55" s="165">
        <v>10</v>
      </c>
      <c r="F55" s="166">
        <v>20</v>
      </c>
      <c r="G55" s="167">
        <v>10</v>
      </c>
      <c r="H55" s="168">
        <v>20</v>
      </c>
      <c r="I55" s="169">
        <v>10</v>
      </c>
      <c r="J55" s="170">
        <v>60</v>
      </c>
      <c r="K55" s="171">
        <v>10</v>
      </c>
      <c r="L55" s="172">
        <v>60</v>
      </c>
      <c r="M55" s="173">
        <v>10</v>
      </c>
      <c r="N55" s="174">
        <v>10</v>
      </c>
      <c r="O55" s="175">
        <v>10</v>
      </c>
      <c r="P55" s="176">
        <v>10</v>
      </c>
      <c r="Q55" s="177">
        <v>0</v>
      </c>
      <c r="R55" s="178">
        <v>0</v>
      </c>
      <c r="S55" s="179">
        <v>0</v>
      </c>
      <c r="T55" s="180">
        <v>0</v>
      </c>
      <c r="U55" s="181">
        <v>10</v>
      </c>
      <c r="V55" s="182">
        <v>0</v>
      </c>
      <c r="W55" s="183">
        <v>10</v>
      </c>
      <c r="X55" s="184">
        <v>10</v>
      </c>
      <c r="Y55" s="185">
        <v>0</v>
      </c>
      <c r="Z55" s="186">
        <v>30</v>
      </c>
      <c r="AA55" s="187">
        <v>0</v>
      </c>
      <c r="AB55" s="188">
        <v>0</v>
      </c>
      <c r="AC55" s="189">
        <v>0</v>
      </c>
    </row>
    <row r="56" spans="1:29" x14ac:dyDescent="0.2">
      <c r="A56" t="s">
        <v>0</v>
      </c>
      <c r="B56" t="s">
        <v>0</v>
      </c>
      <c r="C56" s="35" t="s">
        <v>65</v>
      </c>
      <c r="E56" s="165">
        <v>10</v>
      </c>
      <c r="F56" s="166">
        <v>10</v>
      </c>
      <c r="G56" s="167">
        <v>0</v>
      </c>
      <c r="H56" s="168">
        <v>0</v>
      </c>
      <c r="I56" s="169">
        <v>0</v>
      </c>
      <c r="J56" s="170">
        <v>10</v>
      </c>
      <c r="K56" s="171">
        <v>0</v>
      </c>
      <c r="L56" s="172">
        <v>10</v>
      </c>
      <c r="M56" s="173">
        <v>0</v>
      </c>
      <c r="N56" s="174">
        <v>10</v>
      </c>
      <c r="O56" s="175">
        <v>0</v>
      </c>
      <c r="P56" s="176">
        <v>0</v>
      </c>
      <c r="Q56" s="177">
        <v>0</v>
      </c>
      <c r="R56" s="178">
        <v>0</v>
      </c>
      <c r="S56" s="179">
        <v>0</v>
      </c>
      <c r="T56" s="180">
        <v>0</v>
      </c>
      <c r="U56" s="181">
        <v>0</v>
      </c>
      <c r="V56" s="182">
        <v>0</v>
      </c>
      <c r="W56" s="183">
        <v>10</v>
      </c>
      <c r="X56" s="184">
        <v>0</v>
      </c>
      <c r="Y56" s="185">
        <v>0</v>
      </c>
      <c r="Z56" s="186">
        <v>10</v>
      </c>
      <c r="AA56" s="187">
        <v>0</v>
      </c>
      <c r="AB56" s="188">
        <v>0</v>
      </c>
      <c r="AC56" s="189">
        <v>0</v>
      </c>
    </row>
    <row r="57" spans="1:29" x14ac:dyDescent="0.2">
      <c r="A57" t="s">
        <v>0</v>
      </c>
      <c r="B57" t="s">
        <v>0</v>
      </c>
      <c r="C57" s="35" t="s">
        <v>66</v>
      </c>
      <c r="E57" s="165">
        <v>0</v>
      </c>
      <c r="F57" s="166">
        <v>0</v>
      </c>
      <c r="G57" s="167">
        <v>0</v>
      </c>
      <c r="H57" s="168">
        <v>0</v>
      </c>
      <c r="I57" s="169">
        <v>0</v>
      </c>
      <c r="J57" s="170">
        <v>0</v>
      </c>
      <c r="K57" s="171">
        <v>0</v>
      </c>
      <c r="L57" s="172">
        <v>0</v>
      </c>
      <c r="M57" s="173">
        <v>0</v>
      </c>
      <c r="N57" s="174">
        <v>0</v>
      </c>
      <c r="O57" s="175">
        <v>0</v>
      </c>
      <c r="P57" s="176">
        <v>0</v>
      </c>
      <c r="Q57" s="177">
        <v>0</v>
      </c>
      <c r="R57" s="178">
        <v>0</v>
      </c>
      <c r="S57" s="179">
        <v>0</v>
      </c>
      <c r="T57" s="180">
        <v>0</v>
      </c>
      <c r="U57" s="181">
        <v>0</v>
      </c>
      <c r="V57" s="182">
        <v>0</v>
      </c>
      <c r="W57" s="183">
        <v>0</v>
      </c>
      <c r="X57" s="184">
        <v>0</v>
      </c>
      <c r="Y57" s="185">
        <v>0</v>
      </c>
      <c r="Z57" s="186">
        <v>0</v>
      </c>
      <c r="AA57" s="187">
        <v>0</v>
      </c>
      <c r="AB57" s="188">
        <v>0</v>
      </c>
      <c r="AC57" s="189">
        <v>0</v>
      </c>
    </row>
    <row r="59" spans="1:29" x14ac:dyDescent="0.2">
      <c r="A59" t="s">
        <v>0</v>
      </c>
      <c r="B59" s="35" t="s">
        <v>67</v>
      </c>
      <c r="C59" s="35" t="s">
        <v>68</v>
      </c>
      <c r="E59" s="165">
        <v>20</v>
      </c>
      <c r="F59" s="166">
        <v>20</v>
      </c>
      <c r="G59" s="167">
        <v>30</v>
      </c>
      <c r="H59" s="168">
        <v>30</v>
      </c>
      <c r="I59" s="169">
        <v>10</v>
      </c>
      <c r="J59" s="170">
        <v>10</v>
      </c>
      <c r="K59" s="171">
        <v>10</v>
      </c>
      <c r="L59" s="172">
        <v>10</v>
      </c>
      <c r="M59" s="173">
        <v>20</v>
      </c>
      <c r="N59" s="174">
        <v>20</v>
      </c>
      <c r="O59" s="175">
        <v>20</v>
      </c>
      <c r="P59" s="176">
        <v>10</v>
      </c>
      <c r="Q59" s="177">
        <v>10</v>
      </c>
      <c r="R59" s="178">
        <v>10</v>
      </c>
      <c r="S59" s="179">
        <v>20</v>
      </c>
      <c r="T59" s="180">
        <v>10</v>
      </c>
      <c r="U59" s="181">
        <v>10</v>
      </c>
      <c r="V59" s="182">
        <v>10</v>
      </c>
      <c r="W59" s="183">
        <v>10</v>
      </c>
      <c r="X59" s="184">
        <v>0</v>
      </c>
      <c r="Y59" s="185">
        <v>10</v>
      </c>
      <c r="Z59" s="186">
        <v>10</v>
      </c>
      <c r="AA59" s="187">
        <v>10</v>
      </c>
      <c r="AB59" s="188">
        <v>10</v>
      </c>
      <c r="AC59" s="189">
        <v>0</v>
      </c>
    </row>
    <row r="60" spans="1:29" x14ac:dyDescent="0.2">
      <c r="A60" t="s">
        <v>0</v>
      </c>
      <c r="B60" t="s">
        <v>0</v>
      </c>
      <c r="C60" s="35" t="s">
        <v>69</v>
      </c>
      <c r="E60" s="165">
        <v>1790</v>
      </c>
      <c r="F60" s="166">
        <v>1800</v>
      </c>
      <c r="G60" s="167">
        <v>1820</v>
      </c>
      <c r="H60" s="168">
        <v>1830</v>
      </c>
      <c r="I60" s="169">
        <v>1710</v>
      </c>
      <c r="J60" s="170">
        <v>1680</v>
      </c>
      <c r="K60" s="171">
        <v>1660</v>
      </c>
      <c r="L60" s="172">
        <v>1610</v>
      </c>
      <c r="M60" s="173">
        <v>1590</v>
      </c>
      <c r="N60" s="174">
        <v>1580</v>
      </c>
      <c r="O60" s="175">
        <v>1520</v>
      </c>
      <c r="P60" s="176">
        <v>1480</v>
      </c>
      <c r="Q60" s="177">
        <v>1430</v>
      </c>
      <c r="R60" s="178">
        <v>1400</v>
      </c>
      <c r="S60" s="179">
        <v>1370</v>
      </c>
      <c r="T60" s="180">
        <v>1320</v>
      </c>
      <c r="U60" s="181">
        <v>440</v>
      </c>
      <c r="V60" s="182">
        <v>400</v>
      </c>
      <c r="W60" s="183">
        <v>390</v>
      </c>
      <c r="X60" s="184">
        <v>380</v>
      </c>
      <c r="Y60" s="185">
        <v>380</v>
      </c>
      <c r="Z60" s="186">
        <v>350</v>
      </c>
      <c r="AA60" s="187">
        <v>50</v>
      </c>
      <c r="AB60" s="188">
        <v>50</v>
      </c>
      <c r="AC60" s="189">
        <v>50</v>
      </c>
    </row>
    <row r="61" spans="1:29" x14ac:dyDescent="0.2">
      <c r="A61" t="s">
        <v>0</v>
      </c>
      <c r="B61" t="s">
        <v>0</v>
      </c>
      <c r="C61" s="35" t="s">
        <v>70</v>
      </c>
      <c r="E61" s="165">
        <v>150</v>
      </c>
      <c r="F61" s="166">
        <v>140</v>
      </c>
      <c r="G61" s="167">
        <v>130</v>
      </c>
      <c r="H61" s="168">
        <v>130</v>
      </c>
      <c r="I61" s="169">
        <v>180</v>
      </c>
      <c r="J61" s="170">
        <v>190</v>
      </c>
      <c r="K61" s="171">
        <v>200</v>
      </c>
      <c r="L61" s="172">
        <v>210</v>
      </c>
      <c r="M61" s="173">
        <v>200</v>
      </c>
      <c r="N61" s="174">
        <v>180</v>
      </c>
      <c r="O61" s="175">
        <v>220</v>
      </c>
      <c r="P61" s="176">
        <v>250</v>
      </c>
      <c r="Q61" s="177">
        <v>280</v>
      </c>
      <c r="R61" s="178">
        <v>290</v>
      </c>
      <c r="S61" s="179">
        <v>280</v>
      </c>
      <c r="T61" s="180">
        <v>300</v>
      </c>
      <c r="U61" s="181">
        <v>1130</v>
      </c>
      <c r="V61" s="182">
        <v>1140</v>
      </c>
      <c r="W61" s="183">
        <v>1110</v>
      </c>
      <c r="X61" s="184">
        <v>1100</v>
      </c>
      <c r="Y61" s="185">
        <v>1060</v>
      </c>
      <c r="Z61" s="186">
        <v>1060</v>
      </c>
      <c r="AA61" s="187">
        <v>1310</v>
      </c>
      <c r="AB61" s="188">
        <v>1290</v>
      </c>
      <c r="AC61" s="189">
        <v>1270</v>
      </c>
    </row>
    <row r="62" spans="1:29" x14ac:dyDescent="0.2">
      <c r="A62" t="s">
        <v>0</v>
      </c>
      <c r="B62" t="s">
        <v>0</v>
      </c>
      <c r="C62" s="35" t="s">
        <v>71</v>
      </c>
      <c r="E62" s="165">
        <v>10</v>
      </c>
      <c r="F62" s="166">
        <v>0</v>
      </c>
      <c r="G62" s="167">
        <v>0</v>
      </c>
      <c r="H62" s="168">
        <v>0</v>
      </c>
      <c r="I62" s="169">
        <v>0</v>
      </c>
      <c r="J62" s="170">
        <v>10</v>
      </c>
      <c r="K62" s="171">
        <v>10</v>
      </c>
      <c r="L62" s="172">
        <v>10</v>
      </c>
      <c r="M62" s="173">
        <v>10</v>
      </c>
      <c r="N62" s="174">
        <v>10</v>
      </c>
      <c r="O62" s="175">
        <v>10</v>
      </c>
      <c r="P62" s="176">
        <v>10</v>
      </c>
      <c r="Q62" s="177">
        <v>10</v>
      </c>
      <c r="R62" s="178">
        <v>10</v>
      </c>
      <c r="S62" s="179">
        <v>20</v>
      </c>
      <c r="T62" s="180">
        <v>20</v>
      </c>
      <c r="U62" s="181">
        <v>20</v>
      </c>
      <c r="V62" s="182">
        <v>20</v>
      </c>
      <c r="W62" s="183">
        <v>20</v>
      </c>
      <c r="X62" s="184">
        <v>20</v>
      </c>
      <c r="Y62" s="185">
        <v>20</v>
      </c>
      <c r="Z62" s="186">
        <v>20</v>
      </c>
      <c r="AA62" s="187">
        <v>30</v>
      </c>
      <c r="AB62" s="188">
        <v>30</v>
      </c>
      <c r="AC62" s="189">
        <v>30</v>
      </c>
    </row>
    <row r="63" spans="1:29" x14ac:dyDescent="0.2">
      <c r="A63" t="s">
        <v>0</v>
      </c>
      <c r="B63" t="s">
        <v>0</v>
      </c>
      <c r="C63" s="35" t="s">
        <v>66</v>
      </c>
      <c r="E63" s="165">
        <v>0</v>
      </c>
      <c r="F63" s="166">
        <v>0</v>
      </c>
      <c r="G63" s="167">
        <v>0</v>
      </c>
      <c r="H63" s="168">
        <v>0</v>
      </c>
      <c r="I63" s="169">
        <v>0</v>
      </c>
      <c r="J63" s="170">
        <v>0</v>
      </c>
      <c r="K63" s="171">
        <v>0</v>
      </c>
      <c r="L63" s="172">
        <v>0</v>
      </c>
      <c r="M63" s="173">
        <v>0</v>
      </c>
      <c r="N63" s="174">
        <v>0</v>
      </c>
      <c r="O63" s="175">
        <v>0</v>
      </c>
      <c r="P63" s="176">
        <v>0</v>
      </c>
      <c r="Q63" s="177">
        <v>0</v>
      </c>
      <c r="R63" s="178">
        <v>0</v>
      </c>
      <c r="S63" s="179">
        <v>0</v>
      </c>
      <c r="T63" s="180">
        <v>0</v>
      </c>
      <c r="U63" s="181">
        <v>0</v>
      </c>
      <c r="V63" s="182">
        <v>0</v>
      </c>
      <c r="W63" s="183">
        <v>0</v>
      </c>
      <c r="X63" s="184">
        <v>0</v>
      </c>
      <c r="Y63" s="185">
        <v>0</v>
      </c>
      <c r="Z63" s="186">
        <v>0</v>
      </c>
      <c r="AA63" s="187">
        <v>0</v>
      </c>
      <c r="AB63" s="188">
        <v>0</v>
      </c>
      <c r="AC63" s="189">
        <v>0</v>
      </c>
    </row>
    <row r="65" spans="1:29" x14ac:dyDescent="0.2">
      <c r="A65" t="s">
        <v>0</v>
      </c>
      <c r="B65" s="35" t="s">
        <v>72</v>
      </c>
      <c r="C65" s="35" t="s">
        <v>73</v>
      </c>
      <c r="E65" s="165">
        <v>740</v>
      </c>
      <c r="F65" s="166">
        <v>740</v>
      </c>
      <c r="G65" s="167">
        <v>770</v>
      </c>
      <c r="H65" s="168">
        <v>780</v>
      </c>
      <c r="I65" s="169">
        <v>800</v>
      </c>
      <c r="J65" s="170">
        <v>810</v>
      </c>
      <c r="K65" s="171">
        <v>850</v>
      </c>
      <c r="L65" s="172">
        <v>860</v>
      </c>
      <c r="M65" s="173">
        <v>870</v>
      </c>
      <c r="N65" s="174">
        <v>880</v>
      </c>
      <c r="O65" s="175">
        <v>900</v>
      </c>
      <c r="P65" s="176">
        <v>920</v>
      </c>
      <c r="Q65" s="177">
        <v>930</v>
      </c>
      <c r="R65" s="178">
        <v>940</v>
      </c>
      <c r="S65" s="179">
        <v>950</v>
      </c>
      <c r="T65" s="180">
        <v>960</v>
      </c>
      <c r="U65" s="181">
        <v>970</v>
      </c>
      <c r="V65" s="182">
        <v>970</v>
      </c>
      <c r="W65" s="183">
        <v>980</v>
      </c>
      <c r="X65" s="184">
        <v>970</v>
      </c>
      <c r="Y65" s="185">
        <v>980</v>
      </c>
      <c r="Z65" s="186">
        <v>980</v>
      </c>
      <c r="AA65" s="187">
        <v>970</v>
      </c>
      <c r="AB65" s="188">
        <v>980</v>
      </c>
      <c r="AC65" s="189">
        <v>980</v>
      </c>
    </row>
    <row r="66" spans="1:29" x14ac:dyDescent="0.2">
      <c r="A66" t="s">
        <v>0</v>
      </c>
      <c r="B66" t="s">
        <v>0</v>
      </c>
      <c r="C66" s="35" t="s">
        <v>74</v>
      </c>
      <c r="E66" s="165">
        <v>1220</v>
      </c>
      <c r="F66" s="166">
        <v>1210</v>
      </c>
      <c r="G66" s="167">
        <v>1200</v>
      </c>
      <c r="H66" s="168">
        <v>1200</v>
      </c>
      <c r="I66" s="169">
        <v>1100</v>
      </c>
      <c r="J66" s="170">
        <v>1070</v>
      </c>
      <c r="K66" s="171">
        <v>1030</v>
      </c>
      <c r="L66" s="172">
        <v>980</v>
      </c>
      <c r="M66" s="173">
        <v>940</v>
      </c>
      <c r="N66" s="174">
        <v>910</v>
      </c>
      <c r="O66" s="175">
        <v>870</v>
      </c>
      <c r="P66" s="176">
        <v>830</v>
      </c>
      <c r="Q66" s="177">
        <v>800</v>
      </c>
      <c r="R66" s="178">
        <v>770</v>
      </c>
      <c r="S66" s="179">
        <v>730</v>
      </c>
      <c r="T66" s="180">
        <v>690</v>
      </c>
      <c r="U66" s="181">
        <v>620</v>
      </c>
      <c r="V66" s="182">
        <v>600</v>
      </c>
      <c r="W66" s="183">
        <v>560</v>
      </c>
      <c r="X66" s="184">
        <v>520</v>
      </c>
      <c r="Y66" s="185">
        <v>500</v>
      </c>
      <c r="Z66" s="186">
        <v>460</v>
      </c>
      <c r="AA66" s="187">
        <v>420</v>
      </c>
      <c r="AB66" s="188">
        <v>400</v>
      </c>
      <c r="AC66" s="189">
        <v>370</v>
      </c>
    </row>
    <row r="67" spans="1:29" x14ac:dyDescent="0.2">
      <c r="A67" t="s">
        <v>0</v>
      </c>
      <c r="B67" t="s">
        <v>0</v>
      </c>
      <c r="C67" s="35" t="s">
        <v>75</v>
      </c>
      <c r="E67" s="165">
        <v>0</v>
      </c>
      <c r="F67" s="166">
        <v>0</v>
      </c>
      <c r="G67" s="167">
        <v>0</v>
      </c>
      <c r="H67" s="168">
        <v>0</v>
      </c>
      <c r="I67" s="169">
        <v>0</v>
      </c>
      <c r="J67" s="170">
        <v>0</v>
      </c>
      <c r="K67" s="171">
        <v>0</v>
      </c>
      <c r="L67" s="172">
        <v>0</v>
      </c>
      <c r="M67" s="173">
        <v>0</v>
      </c>
      <c r="N67" s="174">
        <v>0</v>
      </c>
      <c r="O67" s="175">
        <v>0</v>
      </c>
      <c r="P67" s="176">
        <v>0</v>
      </c>
      <c r="Q67" s="177">
        <v>0</v>
      </c>
      <c r="R67" s="178">
        <v>0</v>
      </c>
      <c r="S67" s="179">
        <v>0</v>
      </c>
      <c r="T67" s="180">
        <v>0</v>
      </c>
      <c r="U67" s="181">
        <v>0</v>
      </c>
      <c r="V67" s="182">
        <v>0</v>
      </c>
      <c r="W67" s="183">
        <v>0</v>
      </c>
      <c r="X67" s="184">
        <v>0</v>
      </c>
      <c r="Y67" s="185">
        <v>0</v>
      </c>
      <c r="Z67" s="186">
        <v>0</v>
      </c>
      <c r="AA67" s="187">
        <v>0</v>
      </c>
      <c r="AB67" s="188">
        <v>0</v>
      </c>
      <c r="AC67" s="189">
        <v>0</v>
      </c>
    </row>
    <row r="69" spans="1:29" x14ac:dyDescent="0.2">
      <c r="A69" s="253" t="s">
        <v>78</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sheetData>
  <mergeCells count="1">
    <mergeCell ref="E5:AC5"/>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69"/>
  <sheetViews>
    <sheetView showGridLines="0" workbookViewId="0"/>
  </sheetViews>
  <sheetFormatPr defaultColWidth="11.5" defaultRowHeight="11.25" x14ac:dyDescent="0.2"/>
  <cols>
    <col min="1" max="1" width="59" customWidth="1"/>
    <col min="2" max="2" width="27.5" customWidth="1"/>
    <col min="3" max="3" width="33.5" customWidth="1"/>
    <col min="4" max="4" width="2.6640625" customWidth="1"/>
    <col min="5" max="41" width="10.6640625" customWidth="1"/>
  </cols>
  <sheetData>
    <row r="1" spans="1:41" ht="15" customHeight="1" x14ac:dyDescent="0.2">
      <c r="A1" s="252" t="s">
        <v>89</v>
      </c>
    </row>
    <row r="2" spans="1:41" ht="15" customHeight="1" x14ac:dyDescent="0.2">
      <c r="A2" s="252" t="s">
        <v>90</v>
      </c>
    </row>
    <row r="4" spans="1:4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row>
    <row r="5" spans="1:41" x14ac:dyDescent="0.2">
      <c r="A5" t="s">
        <v>0</v>
      </c>
      <c r="B5" t="s">
        <v>0</v>
      </c>
      <c r="C5" t="s">
        <v>0</v>
      </c>
      <c r="E5" s="304" t="s">
        <v>1</v>
      </c>
      <c r="F5" s="304" t="s">
        <v>0</v>
      </c>
      <c r="G5" s="304" t="s">
        <v>0</v>
      </c>
      <c r="H5" s="304" t="s">
        <v>0</v>
      </c>
      <c r="I5" s="304" t="s">
        <v>0</v>
      </c>
      <c r="J5" s="304" t="s">
        <v>0</v>
      </c>
      <c r="K5" s="304" t="s">
        <v>0</v>
      </c>
      <c r="L5" s="304" t="s">
        <v>0</v>
      </c>
      <c r="M5" s="304" t="s">
        <v>0</v>
      </c>
      <c r="N5" s="304" t="s">
        <v>0</v>
      </c>
      <c r="O5" s="304" t="s">
        <v>0</v>
      </c>
      <c r="P5" s="304" t="s">
        <v>0</v>
      </c>
      <c r="Q5" s="304" t="s">
        <v>0</v>
      </c>
      <c r="R5" s="304" t="s">
        <v>0</v>
      </c>
      <c r="S5" s="304" t="s">
        <v>0</v>
      </c>
      <c r="T5" s="304" t="s">
        <v>0</v>
      </c>
      <c r="U5" s="304" t="s">
        <v>0</v>
      </c>
      <c r="V5" s="304" t="s">
        <v>0</v>
      </c>
      <c r="W5" s="304" t="s">
        <v>0</v>
      </c>
      <c r="X5" s="304" t="s">
        <v>0</v>
      </c>
      <c r="Y5" s="304" t="s">
        <v>0</v>
      </c>
      <c r="Z5" s="304" t="s">
        <v>0</v>
      </c>
      <c r="AA5" s="304" t="s">
        <v>0</v>
      </c>
      <c r="AB5" s="304" t="s">
        <v>0</v>
      </c>
      <c r="AC5" s="304" t="s">
        <v>0</v>
      </c>
      <c r="AD5" s="304" t="s">
        <v>0</v>
      </c>
      <c r="AE5" s="304" t="s">
        <v>0</v>
      </c>
      <c r="AF5" s="304" t="s">
        <v>0</v>
      </c>
      <c r="AG5" s="304" t="s">
        <v>0</v>
      </c>
      <c r="AH5" s="304" t="s">
        <v>0</v>
      </c>
      <c r="AI5" s="304" t="s">
        <v>0</v>
      </c>
      <c r="AJ5" s="304" t="s">
        <v>0</v>
      </c>
      <c r="AK5" s="304" t="s">
        <v>0</v>
      </c>
      <c r="AL5" s="304" t="s">
        <v>0</v>
      </c>
      <c r="AM5" s="304" t="s">
        <v>0</v>
      </c>
      <c r="AN5" s="304" t="s">
        <v>0</v>
      </c>
      <c r="AO5" s="304" t="s">
        <v>0</v>
      </c>
    </row>
    <row r="6" spans="1:41" x14ac:dyDescent="0.2">
      <c r="A6" t="s">
        <v>0</v>
      </c>
      <c r="B6" t="s">
        <v>0</v>
      </c>
      <c r="C6" t="s">
        <v>0</v>
      </c>
      <c r="E6" s="22" t="s">
        <v>2</v>
      </c>
      <c r="F6" s="22" t="s">
        <v>3</v>
      </c>
      <c r="G6" s="22" t="s">
        <v>4</v>
      </c>
      <c r="H6" s="22" t="s">
        <v>5</v>
      </c>
      <c r="I6" s="22" t="s">
        <v>6</v>
      </c>
      <c r="J6" s="22" t="s">
        <v>7</v>
      </c>
      <c r="K6" s="22" t="s">
        <v>8</v>
      </c>
      <c r="L6" s="22" t="s">
        <v>9</v>
      </c>
      <c r="M6" s="22" t="s">
        <v>10</v>
      </c>
      <c r="N6" s="22" t="s">
        <v>11</v>
      </c>
      <c r="O6" s="22" t="s">
        <v>12</v>
      </c>
      <c r="P6" s="22" t="s">
        <v>13</v>
      </c>
      <c r="Q6" s="22" t="s">
        <v>14</v>
      </c>
      <c r="R6" s="22" t="s">
        <v>15</v>
      </c>
      <c r="S6" s="22" t="s">
        <v>16</v>
      </c>
      <c r="T6" s="22" t="s">
        <v>17</v>
      </c>
      <c r="U6" s="22" t="s">
        <v>18</v>
      </c>
      <c r="V6" s="22" t="s">
        <v>19</v>
      </c>
      <c r="W6" s="22" t="s">
        <v>20</v>
      </c>
      <c r="X6" s="22" t="s">
        <v>21</v>
      </c>
      <c r="Y6" s="22" t="s">
        <v>22</v>
      </c>
      <c r="Z6" s="22" t="s">
        <v>23</v>
      </c>
      <c r="AA6" s="22" t="s">
        <v>24</v>
      </c>
      <c r="AB6" s="22" t="s">
        <v>25</v>
      </c>
      <c r="AC6" s="22" t="s">
        <v>26</v>
      </c>
      <c r="AD6" s="22" t="s">
        <v>27</v>
      </c>
      <c r="AE6" s="22" t="s">
        <v>28</v>
      </c>
      <c r="AF6" s="22" t="s">
        <v>29</v>
      </c>
      <c r="AG6" s="22" t="s">
        <v>30</v>
      </c>
      <c r="AH6" s="22" t="s">
        <v>31</v>
      </c>
      <c r="AI6" s="22" t="s">
        <v>32</v>
      </c>
      <c r="AJ6" s="22" t="s">
        <v>33</v>
      </c>
      <c r="AK6" s="22" t="s">
        <v>34</v>
      </c>
      <c r="AL6" s="22" t="s">
        <v>35</v>
      </c>
      <c r="AM6" s="22" t="s">
        <v>36</v>
      </c>
      <c r="AN6" s="22" t="s">
        <v>37</v>
      </c>
      <c r="AO6" s="22" t="s">
        <v>38</v>
      </c>
    </row>
    <row r="8" spans="1:41" x14ac:dyDescent="0.2">
      <c r="A8" s="35" t="s">
        <v>39</v>
      </c>
      <c r="B8" t="s">
        <v>0</v>
      </c>
      <c r="C8" t="s">
        <v>0</v>
      </c>
      <c r="E8" s="190">
        <v>6160</v>
      </c>
      <c r="F8" s="191">
        <v>6160</v>
      </c>
      <c r="G8" s="192">
        <v>6160</v>
      </c>
      <c r="H8" s="193">
        <v>6160</v>
      </c>
      <c r="I8" s="194">
        <v>6160</v>
      </c>
      <c r="J8" s="195">
        <v>6160</v>
      </c>
      <c r="K8" s="196">
        <v>6160</v>
      </c>
      <c r="L8" s="197">
        <v>6160</v>
      </c>
      <c r="M8" s="198">
        <v>6160</v>
      </c>
      <c r="N8" s="199">
        <v>6160</v>
      </c>
      <c r="O8" s="200">
        <v>6160</v>
      </c>
      <c r="P8" s="201">
        <v>6160</v>
      </c>
      <c r="Q8" s="202">
        <v>6160</v>
      </c>
      <c r="R8" s="203">
        <v>6160</v>
      </c>
      <c r="S8" s="204">
        <v>6160</v>
      </c>
      <c r="T8" s="205">
        <v>6160</v>
      </c>
      <c r="U8" s="206">
        <v>6160</v>
      </c>
      <c r="V8" s="207">
        <v>6160</v>
      </c>
      <c r="W8" s="208">
        <v>6160</v>
      </c>
      <c r="X8" s="209">
        <v>6160</v>
      </c>
      <c r="Y8" s="210">
        <v>6160</v>
      </c>
      <c r="Z8" s="211">
        <v>6160</v>
      </c>
      <c r="AA8" s="212">
        <v>6160</v>
      </c>
      <c r="AB8" s="213">
        <v>6160</v>
      </c>
      <c r="AC8" s="214">
        <v>6160</v>
      </c>
      <c r="AD8" s="215">
        <v>6160</v>
      </c>
      <c r="AE8" s="216">
        <v>6160</v>
      </c>
      <c r="AF8" s="217">
        <v>6160</v>
      </c>
      <c r="AG8" s="218">
        <v>6160</v>
      </c>
      <c r="AH8" s="219">
        <v>6160</v>
      </c>
      <c r="AI8" s="220">
        <v>6160</v>
      </c>
      <c r="AJ8" s="221">
        <v>6160</v>
      </c>
      <c r="AK8" s="222">
        <v>6160</v>
      </c>
      <c r="AL8" s="223">
        <v>6160</v>
      </c>
      <c r="AM8" s="224">
        <v>6160</v>
      </c>
      <c r="AN8" s="225">
        <v>6160</v>
      </c>
      <c r="AO8" s="226">
        <v>6160</v>
      </c>
    </row>
    <row r="10" spans="1:41" x14ac:dyDescent="0.2">
      <c r="A10" s="35" t="s">
        <v>40</v>
      </c>
      <c r="B10" t="s">
        <v>0</v>
      </c>
      <c r="C10" s="35" t="s">
        <v>41</v>
      </c>
      <c r="E10" s="190">
        <v>0</v>
      </c>
      <c r="F10" s="191">
        <v>0</v>
      </c>
      <c r="G10" s="192">
        <v>0</v>
      </c>
      <c r="H10" s="193">
        <v>0</v>
      </c>
      <c r="I10" s="194">
        <v>0</v>
      </c>
      <c r="J10" s="195">
        <v>0</v>
      </c>
      <c r="K10" s="196">
        <v>0</v>
      </c>
      <c r="L10" s="197">
        <v>0</v>
      </c>
      <c r="M10" s="198">
        <v>0</v>
      </c>
      <c r="N10" s="199">
        <v>0</v>
      </c>
      <c r="O10" s="200">
        <v>0</v>
      </c>
      <c r="P10" s="201">
        <v>0</v>
      </c>
      <c r="Q10" s="202">
        <v>0</v>
      </c>
      <c r="R10" s="203">
        <v>0</v>
      </c>
      <c r="S10" s="204">
        <v>10</v>
      </c>
      <c r="T10" s="205">
        <v>0</v>
      </c>
      <c r="U10" s="206">
        <v>0</v>
      </c>
      <c r="V10" s="207">
        <v>0</v>
      </c>
      <c r="W10" s="208">
        <v>0</v>
      </c>
      <c r="X10" s="209">
        <v>0</v>
      </c>
      <c r="Y10" s="210">
        <v>0</v>
      </c>
      <c r="Z10" s="211">
        <v>0</v>
      </c>
      <c r="AA10" s="212">
        <v>0</v>
      </c>
      <c r="AB10" s="213">
        <v>0</v>
      </c>
      <c r="AC10" s="214">
        <v>0</v>
      </c>
      <c r="AD10" s="215">
        <v>10</v>
      </c>
      <c r="AE10" s="216">
        <v>10</v>
      </c>
      <c r="AF10" s="217">
        <v>10</v>
      </c>
      <c r="AG10" s="218">
        <v>10</v>
      </c>
      <c r="AH10" s="219">
        <v>10</v>
      </c>
      <c r="AI10" s="220">
        <v>10</v>
      </c>
      <c r="AJ10" s="221">
        <v>10</v>
      </c>
      <c r="AK10" s="222">
        <v>10</v>
      </c>
      <c r="AL10" s="223">
        <v>10</v>
      </c>
      <c r="AM10" s="224">
        <v>10</v>
      </c>
      <c r="AN10" s="225">
        <v>10</v>
      </c>
      <c r="AO10" s="226">
        <v>10</v>
      </c>
    </row>
    <row r="11" spans="1:41" x14ac:dyDescent="0.2">
      <c r="A11" t="s">
        <v>0</v>
      </c>
      <c r="B11" t="s">
        <v>0</v>
      </c>
      <c r="C11" s="35" t="s">
        <v>42</v>
      </c>
      <c r="E11" s="190">
        <v>0</v>
      </c>
      <c r="F11" s="191">
        <v>0</v>
      </c>
      <c r="G11" s="192">
        <v>0</v>
      </c>
      <c r="H11" s="193">
        <v>0</v>
      </c>
      <c r="I11" s="194">
        <v>0</v>
      </c>
      <c r="J11" s="195">
        <v>0</v>
      </c>
      <c r="K11" s="196">
        <v>0</v>
      </c>
      <c r="L11" s="197">
        <v>0</v>
      </c>
      <c r="M11" s="198">
        <v>0</v>
      </c>
      <c r="N11" s="199">
        <v>0</v>
      </c>
      <c r="O11" s="200">
        <v>0</v>
      </c>
      <c r="P11" s="201">
        <v>0</v>
      </c>
      <c r="Q11" s="202">
        <v>0</v>
      </c>
      <c r="R11" s="203">
        <v>10</v>
      </c>
      <c r="S11" s="204">
        <v>10</v>
      </c>
      <c r="T11" s="205">
        <v>10</v>
      </c>
      <c r="U11" s="206">
        <v>10</v>
      </c>
      <c r="V11" s="207">
        <v>10</v>
      </c>
      <c r="W11" s="208">
        <v>20</v>
      </c>
      <c r="X11" s="209">
        <v>10</v>
      </c>
      <c r="Y11" s="210">
        <v>10</v>
      </c>
      <c r="Z11" s="211">
        <v>10</v>
      </c>
      <c r="AA11" s="212">
        <v>10</v>
      </c>
      <c r="AB11" s="213">
        <v>10</v>
      </c>
      <c r="AC11" s="214">
        <v>10</v>
      </c>
      <c r="AD11" s="215">
        <v>10</v>
      </c>
      <c r="AE11" s="216">
        <v>10</v>
      </c>
      <c r="AF11" s="217">
        <v>10</v>
      </c>
      <c r="AG11" s="218">
        <v>10</v>
      </c>
      <c r="AH11" s="219">
        <v>10</v>
      </c>
      <c r="AI11" s="220">
        <v>10</v>
      </c>
      <c r="AJ11" s="221">
        <v>10</v>
      </c>
      <c r="AK11" s="222">
        <v>10</v>
      </c>
      <c r="AL11" s="223">
        <v>10</v>
      </c>
      <c r="AM11" s="224">
        <v>10</v>
      </c>
      <c r="AN11" s="225">
        <v>10</v>
      </c>
      <c r="AO11" s="226">
        <v>10</v>
      </c>
    </row>
    <row r="12" spans="1:41" x14ac:dyDescent="0.2">
      <c r="A12" t="s">
        <v>0</v>
      </c>
      <c r="B12" t="s">
        <v>0</v>
      </c>
      <c r="C12" s="35" t="s">
        <v>43</v>
      </c>
      <c r="E12" s="190">
        <v>30</v>
      </c>
      <c r="F12" s="191">
        <v>30</v>
      </c>
      <c r="G12" s="192">
        <v>30</v>
      </c>
      <c r="H12" s="193">
        <v>30</v>
      </c>
      <c r="I12" s="194">
        <v>20</v>
      </c>
      <c r="J12" s="195">
        <v>20</v>
      </c>
      <c r="K12" s="196">
        <v>20</v>
      </c>
      <c r="L12" s="197">
        <v>10</v>
      </c>
      <c r="M12" s="198">
        <v>10</v>
      </c>
      <c r="N12" s="199">
        <v>10</v>
      </c>
      <c r="O12" s="200">
        <v>10</v>
      </c>
      <c r="P12" s="201">
        <v>0</v>
      </c>
      <c r="Q12" s="202">
        <v>0</v>
      </c>
      <c r="R12" s="203">
        <v>40</v>
      </c>
      <c r="S12" s="204">
        <v>70</v>
      </c>
      <c r="T12" s="205">
        <v>90</v>
      </c>
      <c r="U12" s="206">
        <v>100</v>
      </c>
      <c r="V12" s="207">
        <v>100</v>
      </c>
      <c r="W12" s="208">
        <v>100</v>
      </c>
      <c r="X12" s="209">
        <v>90</v>
      </c>
      <c r="Y12" s="210">
        <v>90</v>
      </c>
      <c r="Z12" s="211">
        <v>80</v>
      </c>
      <c r="AA12" s="212">
        <v>80</v>
      </c>
      <c r="AB12" s="213">
        <v>80</v>
      </c>
      <c r="AC12" s="214">
        <v>80</v>
      </c>
      <c r="AD12" s="215">
        <v>80</v>
      </c>
      <c r="AE12" s="216">
        <v>80</v>
      </c>
      <c r="AF12" s="217">
        <v>80</v>
      </c>
      <c r="AG12" s="218">
        <v>90</v>
      </c>
      <c r="AH12" s="219">
        <v>90</v>
      </c>
      <c r="AI12" s="220">
        <v>80</v>
      </c>
      <c r="AJ12" s="221">
        <v>80</v>
      </c>
      <c r="AK12" s="222">
        <v>80</v>
      </c>
      <c r="AL12" s="223">
        <v>80</v>
      </c>
      <c r="AM12" s="224">
        <v>80</v>
      </c>
      <c r="AN12" s="225">
        <v>70</v>
      </c>
      <c r="AO12" s="226">
        <v>70</v>
      </c>
    </row>
    <row r="13" spans="1:41" x14ac:dyDescent="0.2">
      <c r="A13" t="s">
        <v>0</v>
      </c>
      <c r="B13" t="s">
        <v>0</v>
      </c>
      <c r="C13" s="35" t="s">
        <v>44</v>
      </c>
      <c r="E13" s="190">
        <v>140</v>
      </c>
      <c r="F13" s="191">
        <v>140</v>
      </c>
      <c r="G13" s="192">
        <v>140</v>
      </c>
      <c r="H13" s="193">
        <v>150</v>
      </c>
      <c r="I13" s="194">
        <v>140</v>
      </c>
      <c r="J13" s="195">
        <v>140</v>
      </c>
      <c r="K13" s="196">
        <v>120</v>
      </c>
      <c r="L13" s="197">
        <v>80</v>
      </c>
      <c r="M13" s="198">
        <v>60</v>
      </c>
      <c r="N13" s="199">
        <v>50</v>
      </c>
      <c r="O13" s="200">
        <v>30</v>
      </c>
      <c r="P13" s="201">
        <v>20</v>
      </c>
      <c r="Q13" s="202">
        <v>40</v>
      </c>
      <c r="R13" s="203">
        <v>300</v>
      </c>
      <c r="S13" s="204">
        <v>440</v>
      </c>
      <c r="T13" s="205">
        <v>490</v>
      </c>
      <c r="U13" s="206">
        <v>510</v>
      </c>
      <c r="V13" s="207">
        <v>540</v>
      </c>
      <c r="W13" s="208">
        <v>520</v>
      </c>
      <c r="X13" s="209">
        <v>520</v>
      </c>
      <c r="Y13" s="210">
        <v>520</v>
      </c>
      <c r="Z13" s="211">
        <v>520</v>
      </c>
      <c r="AA13" s="212">
        <v>510</v>
      </c>
      <c r="AB13" s="213">
        <v>510</v>
      </c>
      <c r="AC13" s="214">
        <v>520</v>
      </c>
      <c r="AD13" s="215">
        <v>490</v>
      </c>
      <c r="AE13" s="216">
        <v>490</v>
      </c>
      <c r="AF13" s="217">
        <v>470</v>
      </c>
      <c r="AG13" s="218">
        <v>470</v>
      </c>
      <c r="AH13" s="219">
        <v>460</v>
      </c>
      <c r="AI13" s="220">
        <v>450</v>
      </c>
      <c r="AJ13" s="221">
        <v>430</v>
      </c>
      <c r="AK13" s="222">
        <v>440</v>
      </c>
      <c r="AL13" s="223">
        <v>430</v>
      </c>
      <c r="AM13" s="224">
        <v>430</v>
      </c>
      <c r="AN13" s="225">
        <v>410</v>
      </c>
      <c r="AO13" s="226">
        <v>400</v>
      </c>
    </row>
    <row r="14" spans="1:41" x14ac:dyDescent="0.2">
      <c r="A14" t="s">
        <v>0</v>
      </c>
      <c r="B14" t="s">
        <v>0</v>
      </c>
      <c r="C14" s="35" t="s">
        <v>45</v>
      </c>
      <c r="E14" s="190">
        <v>220</v>
      </c>
      <c r="F14" s="191">
        <v>230</v>
      </c>
      <c r="G14" s="192">
        <v>220</v>
      </c>
      <c r="H14" s="193">
        <v>210</v>
      </c>
      <c r="I14" s="194">
        <v>210</v>
      </c>
      <c r="J14" s="195">
        <v>200</v>
      </c>
      <c r="K14" s="196">
        <v>190</v>
      </c>
      <c r="L14" s="197">
        <v>160</v>
      </c>
      <c r="M14" s="198">
        <v>110</v>
      </c>
      <c r="N14" s="199">
        <v>90</v>
      </c>
      <c r="O14" s="200">
        <v>80</v>
      </c>
      <c r="P14" s="201">
        <v>70</v>
      </c>
      <c r="Q14" s="202">
        <v>370</v>
      </c>
      <c r="R14" s="203">
        <v>760</v>
      </c>
      <c r="S14" s="204">
        <v>780</v>
      </c>
      <c r="T14" s="205">
        <v>810</v>
      </c>
      <c r="U14" s="206">
        <v>830</v>
      </c>
      <c r="V14" s="207">
        <v>810</v>
      </c>
      <c r="W14" s="208">
        <v>820</v>
      </c>
      <c r="X14" s="209">
        <v>790</v>
      </c>
      <c r="Y14" s="210">
        <v>760</v>
      </c>
      <c r="Z14" s="211">
        <v>740</v>
      </c>
      <c r="AA14" s="212">
        <v>730</v>
      </c>
      <c r="AB14" s="213">
        <v>720</v>
      </c>
      <c r="AC14" s="214">
        <v>720</v>
      </c>
      <c r="AD14" s="215">
        <v>690</v>
      </c>
      <c r="AE14" s="216">
        <v>660</v>
      </c>
      <c r="AF14" s="217">
        <v>650</v>
      </c>
      <c r="AG14" s="218">
        <v>630</v>
      </c>
      <c r="AH14" s="219">
        <v>620</v>
      </c>
      <c r="AI14" s="220">
        <v>620</v>
      </c>
      <c r="AJ14" s="221">
        <v>600</v>
      </c>
      <c r="AK14" s="222">
        <v>580</v>
      </c>
      <c r="AL14" s="223">
        <v>570</v>
      </c>
      <c r="AM14" s="224">
        <v>580</v>
      </c>
      <c r="AN14" s="225">
        <v>580</v>
      </c>
      <c r="AO14" s="226">
        <v>590</v>
      </c>
    </row>
    <row r="15" spans="1:41" x14ac:dyDescent="0.2">
      <c r="A15" t="s">
        <v>0</v>
      </c>
      <c r="B15" t="s">
        <v>0</v>
      </c>
      <c r="C15" s="35" t="s">
        <v>46</v>
      </c>
      <c r="E15" s="190">
        <v>600</v>
      </c>
      <c r="F15" s="191">
        <v>630</v>
      </c>
      <c r="G15" s="192">
        <v>660</v>
      </c>
      <c r="H15" s="193">
        <v>670</v>
      </c>
      <c r="I15" s="194">
        <v>710</v>
      </c>
      <c r="J15" s="195">
        <v>760</v>
      </c>
      <c r="K15" s="196">
        <v>1490</v>
      </c>
      <c r="L15" s="197">
        <v>2850</v>
      </c>
      <c r="M15" s="198">
        <v>3750</v>
      </c>
      <c r="N15" s="199">
        <v>4360</v>
      </c>
      <c r="O15" s="200">
        <v>4900</v>
      </c>
      <c r="P15" s="201">
        <v>5360</v>
      </c>
      <c r="Q15" s="202">
        <v>5250</v>
      </c>
      <c r="R15" s="203">
        <v>3010</v>
      </c>
      <c r="S15" s="204">
        <v>2160</v>
      </c>
      <c r="T15" s="205">
        <v>1770</v>
      </c>
      <c r="U15" s="206">
        <v>1580</v>
      </c>
      <c r="V15" s="207">
        <v>1490</v>
      </c>
      <c r="W15" s="208">
        <v>1450</v>
      </c>
      <c r="X15" s="209">
        <v>1380</v>
      </c>
      <c r="Y15" s="210">
        <v>1340</v>
      </c>
      <c r="Z15" s="211">
        <v>1300</v>
      </c>
      <c r="AA15" s="212">
        <v>1280</v>
      </c>
      <c r="AB15" s="213">
        <v>1250</v>
      </c>
      <c r="AC15" s="214">
        <v>1230</v>
      </c>
      <c r="AD15" s="215">
        <v>1180</v>
      </c>
      <c r="AE15" s="216">
        <v>1140</v>
      </c>
      <c r="AF15" s="217">
        <v>1110</v>
      </c>
      <c r="AG15" s="218">
        <v>1100</v>
      </c>
      <c r="AH15" s="219">
        <v>1080</v>
      </c>
      <c r="AI15" s="220">
        <v>1070</v>
      </c>
      <c r="AJ15" s="221">
        <v>1050</v>
      </c>
      <c r="AK15" s="222">
        <v>1050</v>
      </c>
      <c r="AL15" s="223">
        <v>1060</v>
      </c>
      <c r="AM15" s="224">
        <v>1040</v>
      </c>
      <c r="AN15" s="225">
        <v>1020</v>
      </c>
      <c r="AO15" s="226">
        <v>1010</v>
      </c>
    </row>
    <row r="16" spans="1:41" x14ac:dyDescent="0.2">
      <c r="A16" t="s">
        <v>0</v>
      </c>
      <c r="B16" t="s">
        <v>0</v>
      </c>
      <c r="C16" s="35" t="s">
        <v>47</v>
      </c>
      <c r="E16" s="190">
        <v>190</v>
      </c>
      <c r="F16" s="191">
        <v>190</v>
      </c>
      <c r="G16" s="192">
        <v>190</v>
      </c>
      <c r="H16" s="193">
        <v>180</v>
      </c>
      <c r="I16" s="194">
        <v>180</v>
      </c>
      <c r="J16" s="195">
        <v>180</v>
      </c>
      <c r="K16" s="196">
        <v>160</v>
      </c>
      <c r="L16" s="197">
        <v>120</v>
      </c>
      <c r="M16" s="198">
        <v>90</v>
      </c>
      <c r="N16" s="199">
        <v>70</v>
      </c>
      <c r="O16" s="200">
        <v>60</v>
      </c>
      <c r="P16" s="201">
        <v>40</v>
      </c>
      <c r="Q16" s="202">
        <v>160</v>
      </c>
      <c r="R16" s="203">
        <v>460</v>
      </c>
      <c r="S16" s="204">
        <v>560</v>
      </c>
      <c r="T16" s="205">
        <v>600</v>
      </c>
      <c r="U16" s="206">
        <v>640</v>
      </c>
      <c r="V16" s="207">
        <v>660</v>
      </c>
      <c r="W16" s="208">
        <v>670</v>
      </c>
      <c r="X16" s="209">
        <v>650</v>
      </c>
      <c r="Y16" s="210">
        <v>660</v>
      </c>
      <c r="Z16" s="211">
        <v>650</v>
      </c>
      <c r="AA16" s="212">
        <v>660</v>
      </c>
      <c r="AB16" s="213">
        <v>640</v>
      </c>
      <c r="AC16" s="214">
        <v>640</v>
      </c>
      <c r="AD16" s="215">
        <v>640</v>
      </c>
      <c r="AE16" s="216">
        <v>640</v>
      </c>
      <c r="AF16" s="217">
        <v>630</v>
      </c>
      <c r="AG16" s="218">
        <v>620</v>
      </c>
      <c r="AH16" s="219">
        <v>620</v>
      </c>
      <c r="AI16" s="220">
        <v>620</v>
      </c>
      <c r="AJ16" s="221">
        <v>610</v>
      </c>
      <c r="AK16" s="222">
        <v>600</v>
      </c>
      <c r="AL16" s="223">
        <v>590</v>
      </c>
      <c r="AM16" s="224">
        <v>580</v>
      </c>
      <c r="AN16" s="225">
        <v>570</v>
      </c>
      <c r="AO16" s="226">
        <v>570</v>
      </c>
    </row>
    <row r="17" spans="1:41" x14ac:dyDescent="0.2">
      <c r="A17" t="s">
        <v>0</v>
      </c>
      <c r="B17" t="s">
        <v>0</v>
      </c>
      <c r="C17" s="35" t="s">
        <v>48</v>
      </c>
      <c r="E17" s="190">
        <v>80</v>
      </c>
      <c r="F17" s="191">
        <v>80</v>
      </c>
      <c r="G17" s="192">
        <v>80</v>
      </c>
      <c r="H17" s="193">
        <v>80</v>
      </c>
      <c r="I17" s="194">
        <v>90</v>
      </c>
      <c r="J17" s="195">
        <v>80</v>
      </c>
      <c r="K17" s="196">
        <v>70</v>
      </c>
      <c r="L17" s="197">
        <v>60</v>
      </c>
      <c r="M17" s="198">
        <v>30</v>
      </c>
      <c r="N17" s="199">
        <v>30</v>
      </c>
      <c r="O17" s="200">
        <v>20</v>
      </c>
      <c r="P17" s="201">
        <v>20</v>
      </c>
      <c r="Q17" s="202">
        <v>40</v>
      </c>
      <c r="R17" s="203">
        <v>220</v>
      </c>
      <c r="S17" s="204">
        <v>330</v>
      </c>
      <c r="T17" s="205">
        <v>370</v>
      </c>
      <c r="U17" s="206">
        <v>390</v>
      </c>
      <c r="V17" s="207">
        <v>410</v>
      </c>
      <c r="W17" s="208">
        <v>410</v>
      </c>
      <c r="X17" s="209">
        <v>420</v>
      </c>
      <c r="Y17" s="210">
        <v>420</v>
      </c>
      <c r="Z17" s="211">
        <v>420</v>
      </c>
      <c r="AA17" s="212">
        <v>410</v>
      </c>
      <c r="AB17" s="213">
        <v>400</v>
      </c>
      <c r="AC17" s="214">
        <v>410</v>
      </c>
      <c r="AD17" s="215">
        <v>400</v>
      </c>
      <c r="AE17" s="216">
        <v>400</v>
      </c>
      <c r="AF17" s="217">
        <v>400</v>
      </c>
      <c r="AG17" s="218">
        <v>400</v>
      </c>
      <c r="AH17" s="219">
        <v>400</v>
      </c>
      <c r="AI17" s="220">
        <v>390</v>
      </c>
      <c r="AJ17" s="221">
        <v>390</v>
      </c>
      <c r="AK17" s="222">
        <v>380</v>
      </c>
      <c r="AL17" s="223">
        <v>380</v>
      </c>
      <c r="AM17" s="224">
        <v>380</v>
      </c>
      <c r="AN17" s="225">
        <v>380</v>
      </c>
      <c r="AO17" s="226">
        <v>380</v>
      </c>
    </row>
    <row r="18" spans="1:41" x14ac:dyDescent="0.2">
      <c r="A18" t="s">
        <v>0</v>
      </c>
      <c r="B18" t="s">
        <v>0</v>
      </c>
      <c r="C18" s="35" t="s">
        <v>49</v>
      </c>
      <c r="E18" s="190">
        <v>50</v>
      </c>
      <c r="F18" s="191">
        <v>50</v>
      </c>
      <c r="G18" s="192">
        <v>50</v>
      </c>
      <c r="H18" s="193">
        <v>50</v>
      </c>
      <c r="I18" s="194">
        <v>50</v>
      </c>
      <c r="J18" s="195">
        <v>40</v>
      </c>
      <c r="K18" s="196">
        <v>40</v>
      </c>
      <c r="L18" s="197">
        <v>30</v>
      </c>
      <c r="M18" s="198">
        <v>20</v>
      </c>
      <c r="N18" s="199">
        <v>20</v>
      </c>
      <c r="O18" s="200">
        <v>10</v>
      </c>
      <c r="P18" s="201">
        <v>0</v>
      </c>
      <c r="Q18" s="202">
        <v>0</v>
      </c>
      <c r="R18" s="203">
        <v>80</v>
      </c>
      <c r="S18" s="204">
        <v>130</v>
      </c>
      <c r="T18" s="205">
        <v>160</v>
      </c>
      <c r="U18" s="206">
        <v>180</v>
      </c>
      <c r="V18" s="207">
        <v>190</v>
      </c>
      <c r="W18" s="208">
        <v>190</v>
      </c>
      <c r="X18" s="209">
        <v>190</v>
      </c>
      <c r="Y18" s="210">
        <v>180</v>
      </c>
      <c r="Z18" s="211">
        <v>190</v>
      </c>
      <c r="AA18" s="212">
        <v>180</v>
      </c>
      <c r="AB18" s="213">
        <v>180</v>
      </c>
      <c r="AC18" s="214">
        <v>170</v>
      </c>
      <c r="AD18" s="215">
        <v>180</v>
      </c>
      <c r="AE18" s="216">
        <v>170</v>
      </c>
      <c r="AF18" s="217">
        <v>170</v>
      </c>
      <c r="AG18" s="218">
        <v>170</v>
      </c>
      <c r="AH18" s="219">
        <v>170</v>
      </c>
      <c r="AI18" s="220">
        <v>170</v>
      </c>
      <c r="AJ18" s="221">
        <v>160</v>
      </c>
      <c r="AK18" s="222">
        <v>160</v>
      </c>
      <c r="AL18" s="223">
        <v>160</v>
      </c>
      <c r="AM18" s="224">
        <v>160</v>
      </c>
      <c r="AN18" s="225">
        <v>160</v>
      </c>
      <c r="AO18" s="226">
        <v>160</v>
      </c>
    </row>
    <row r="19" spans="1:41" x14ac:dyDescent="0.2">
      <c r="A19" t="s">
        <v>0</v>
      </c>
      <c r="B19" t="s">
        <v>0</v>
      </c>
      <c r="C19" s="35" t="s">
        <v>50</v>
      </c>
      <c r="E19" s="190">
        <v>20</v>
      </c>
      <c r="F19" s="191">
        <v>20</v>
      </c>
      <c r="G19" s="192">
        <v>20</v>
      </c>
      <c r="H19" s="193">
        <v>20</v>
      </c>
      <c r="I19" s="194">
        <v>20</v>
      </c>
      <c r="J19" s="195">
        <v>20</v>
      </c>
      <c r="K19" s="196">
        <v>20</v>
      </c>
      <c r="L19" s="197">
        <v>10</v>
      </c>
      <c r="M19" s="198">
        <v>10</v>
      </c>
      <c r="N19" s="199">
        <v>10</v>
      </c>
      <c r="O19" s="200">
        <v>10</v>
      </c>
      <c r="P19" s="201">
        <v>10</v>
      </c>
      <c r="Q19" s="202">
        <v>0</v>
      </c>
      <c r="R19" s="203">
        <v>60</v>
      </c>
      <c r="S19" s="204">
        <v>80</v>
      </c>
      <c r="T19" s="205">
        <v>100</v>
      </c>
      <c r="U19" s="206">
        <v>110</v>
      </c>
      <c r="V19" s="207">
        <v>110</v>
      </c>
      <c r="W19" s="208">
        <v>110</v>
      </c>
      <c r="X19" s="209">
        <v>110</v>
      </c>
      <c r="Y19" s="210">
        <v>110</v>
      </c>
      <c r="Z19" s="211">
        <v>110</v>
      </c>
      <c r="AA19" s="212">
        <v>110</v>
      </c>
      <c r="AB19" s="213">
        <v>110</v>
      </c>
      <c r="AC19" s="214">
        <v>110</v>
      </c>
      <c r="AD19" s="215">
        <v>110</v>
      </c>
      <c r="AE19" s="216">
        <v>110</v>
      </c>
      <c r="AF19" s="217">
        <v>120</v>
      </c>
      <c r="AG19" s="218">
        <v>110</v>
      </c>
      <c r="AH19" s="219">
        <v>110</v>
      </c>
      <c r="AI19" s="220">
        <v>110</v>
      </c>
      <c r="AJ19" s="221">
        <v>110</v>
      </c>
      <c r="AK19" s="222">
        <v>110</v>
      </c>
      <c r="AL19" s="223">
        <v>110</v>
      </c>
      <c r="AM19" s="224">
        <v>110</v>
      </c>
      <c r="AN19" s="225">
        <v>110</v>
      </c>
      <c r="AO19" s="226">
        <v>120</v>
      </c>
    </row>
    <row r="20" spans="1:41" x14ac:dyDescent="0.2">
      <c r="A20" t="s">
        <v>0</v>
      </c>
      <c r="B20" t="s">
        <v>0</v>
      </c>
      <c r="C20" s="35" t="s">
        <v>51</v>
      </c>
      <c r="E20" s="190">
        <v>4830</v>
      </c>
      <c r="F20" s="191">
        <v>4810</v>
      </c>
      <c r="G20" s="192">
        <v>4790</v>
      </c>
      <c r="H20" s="193">
        <v>4770</v>
      </c>
      <c r="I20" s="194">
        <v>4750</v>
      </c>
      <c r="J20" s="195">
        <v>4720</v>
      </c>
      <c r="K20" s="196">
        <v>4060</v>
      </c>
      <c r="L20" s="197">
        <v>2840</v>
      </c>
      <c r="M20" s="198">
        <v>2080</v>
      </c>
      <c r="N20" s="199">
        <v>1530</v>
      </c>
      <c r="O20" s="200">
        <v>1050</v>
      </c>
      <c r="P20" s="201">
        <v>640</v>
      </c>
      <c r="Q20" s="202">
        <v>290</v>
      </c>
      <c r="R20" s="203">
        <v>1230</v>
      </c>
      <c r="S20" s="204">
        <v>1600</v>
      </c>
      <c r="T20" s="205">
        <v>1760</v>
      </c>
      <c r="U20" s="206">
        <v>1810</v>
      </c>
      <c r="V20" s="207">
        <v>1840</v>
      </c>
      <c r="W20" s="208">
        <v>1890</v>
      </c>
      <c r="X20" s="209">
        <v>2010</v>
      </c>
      <c r="Y20" s="210">
        <v>2080</v>
      </c>
      <c r="Z20" s="211">
        <v>2150</v>
      </c>
      <c r="AA20" s="212">
        <v>2200</v>
      </c>
      <c r="AB20" s="213">
        <v>2260</v>
      </c>
      <c r="AC20" s="214">
        <v>2270</v>
      </c>
      <c r="AD20" s="215">
        <v>2380</v>
      </c>
      <c r="AE20" s="216">
        <v>2460</v>
      </c>
      <c r="AF20" s="217">
        <v>2510</v>
      </c>
      <c r="AG20" s="218">
        <v>2560</v>
      </c>
      <c r="AH20" s="219">
        <v>2600</v>
      </c>
      <c r="AI20" s="220">
        <v>2620</v>
      </c>
      <c r="AJ20" s="221">
        <v>2710</v>
      </c>
      <c r="AK20" s="222">
        <v>2750</v>
      </c>
      <c r="AL20" s="223">
        <v>2770</v>
      </c>
      <c r="AM20" s="224">
        <v>2790</v>
      </c>
      <c r="AN20" s="225">
        <v>2840</v>
      </c>
      <c r="AO20" s="226">
        <v>2850</v>
      </c>
    </row>
    <row r="22" spans="1:41" x14ac:dyDescent="0.2">
      <c r="A22" s="35" t="s">
        <v>52</v>
      </c>
      <c r="B22" t="s">
        <v>0</v>
      </c>
      <c r="C22" t="s">
        <v>0</v>
      </c>
      <c r="E22" s="190">
        <v>360</v>
      </c>
      <c r="F22" s="191">
        <v>430</v>
      </c>
      <c r="G22" s="192">
        <v>450</v>
      </c>
      <c r="H22" s="193">
        <v>480</v>
      </c>
      <c r="I22" s="194">
        <v>500</v>
      </c>
      <c r="J22" s="195">
        <v>580</v>
      </c>
      <c r="K22" s="196">
        <v>1170</v>
      </c>
      <c r="L22" s="197">
        <v>4420</v>
      </c>
      <c r="M22" s="198">
        <v>4800</v>
      </c>
      <c r="N22" s="199">
        <v>5160</v>
      </c>
      <c r="O22" s="200">
        <v>5620</v>
      </c>
      <c r="P22" s="201">
        <v>5870</v>
      </c>
      <c r="Q22" s="202">
        <v>6160</v>
      </c>
      <c r="R22" s="203">
        <v>50</v>
      </c>
      <c r="S22" s="204">
        <v>80</v>
      </c>
      <c r="T22" s="205">
        <v>110</v>
      </c>
      <c r="U22" s="206">
        <v>150</v>
      </c>
      <c r="V22" s="207">
        <v>180</v>
      </c>
      <c r="W22" s="208">
        <v>230</v>
      </c>
      <c r="X22" s="209">
        <v>250</v>
      </c>
      <c r="Y22" s="210">
        <v>270</v>
      </c>
      <c r="Z22" s="211">
        <v>280</v>
      </c>
      <c r="AA22" s="212">
        <v>270</v>
      </c>
      <c r="AB22" s="213">
        <v>280</v>
      </c>
      <c r="AC22" s="214">
        <v>280</v>
      </c>
      <c r="AD22" s="215">
        <v>270</v>
      </c>
      <c r="AE22" s="216">
        <v>250</v>
      </c>
      <c r="AF22" s="217">
        <v>250</v>
      </c>
      <c r="AG22" s="218">
        <v>250</v>
      </c>
      <c r="AH22" s="219">
        <v>240</v>
      </c>
      <c r="AI22" s="220">
        <v>240</v>
      </c>
      <c r="AJ22" s="221">
        <v>240</v>
      </c>
      <c r="AK22" s="222">
        <v>250</v>
      </c>
      <c r="AL22" s="223">
        <v>250</v>
      </c>
      <c r="AM22" s="224">
        <v>250</v>
      </c>
      <c r="AN22" s="225">
        <v>240</v>
      </c>
      <c r="AO22" s="226">
        <v>240</v>
      </c>
    </row>
    <row r="24" spans="1:41" x14ac:dyDescent="0.2">
      <c r="A24" s="35" t="s">
        <v>53</v>
      </c>
      <c r="B24" t="s">
        <v>0</v>
      </c>
      <c r="C24" t="s">
        <v>0</v>
      </c>
      <c r="E24" s="190">
        <v>960</v>
      </c>
      <c r="F24" s="191">
        <v>980</v>
      </c>
      <c r="G24" s="192">
        <v>960</v>
      </c>
      <c r="H24" s="193">
        <v>940</v>
      </c>
      <c r="I24" s="194">
        <v>910</v>
      </c>
      <c r="J24" s="195">
        <v>870</v>
      </c>
      <c r="K24" s="196">
        <v>790</v>
      </c>
      <c r="L24" s="197">
        <v>700</v>
      </c>
      <c r="M24" s="198">
        <v>760</v>
      </c>
      <c r="N24" s="199">
        <v>730</v>
      </c>
      <c r="O24" s="200">
        <v>660</v>
      </c>
      <c r="P24" s="201">
        <v>660</v>
      </c>
      <c r="Q24" s="202">
        <v>930</v>
      </c>
      <c r="R24" s="203">
        <v>4270</v>
      </c>
      <c r="S24" s="204">
        <v>4190</v>
      </c>
      <c r="T24" s="205">
        <v>4130</v>
      </c>
      <c r="U24" s="206">
        <v>4040</v>
      </c>
      <c r="V24" s="207">
        <v>3980</v>
      </c>
      <c r="W24" s="208">
        <v>3870</v>
      </c>
      <c r="X24" s="209">
        <v>3670</v>
      </c>
      <c r="Y24" s="210">
        <v>3590</v>
      </c>
      <c r="Z24" s="211">
        <v>3530</v>
      </c>
      <c r="AA24" s="212">
        <v>3470</v>
      </c>
      <c r="AB24" s="213">
        <v>3440</v>
      </c>
      <c r="AC24" s="214">
        <v>3420</v>
      </c>
      <c r="AD24" s="215">
        <v>3280</v>
      </c>
      <c r="AE24" s="216">
        <v>3250</v>
      </c>
      <c r="AF24" s="217">
        <v>3240</v>
      </c>
      <c r="AG24" s="218">
        <v>3200</v>
      </c>
      <c r="AH24" s="219">
        <v>3170</v>
      </c>
      <c r="AI24" s="220">
        <v>3130</v>
      </c>
      <c r="AJ24" s="221">
        <v>3050</v>
      </c>
      <c r="AK24" s="222">
        <v>3030</v>
      </c>
      <c r="AL24" s="223">
        <v>3010</v>
      </c>
      <c r="AM24" s="224">
        <v>3000</v>
      </c>
      <c r="AN24" s="225">
        <v>2990</v>
      </c>
      <c r="AO24" s="226">
        <v>2980</v>
      </c>
    </row>
    <row r="26" spans="1:41" x14ac:dyDescent="0.2">
      <c r="A26" s="35" t="s">
        <v>54</v>
      </c>
      <c r="B26" t="s">
        <v>0</v>
      </c>
      <c r="C26" s="35" t="s">
        <v>55</v>
      </c>
      <c r="E26" s="190">
        <v>2140</v>
      </c>
      <c r="F26" s="191">
        <v>2240</v>
      </c>
      <c r="G26" s="192">
        <v>2220</v>
      </c>
      <c r="H26" s="193">
        <v>2200</v>
      </c>
      <c r="I26" s="194">
        <v>2180</v>
      </c>
      <c r="J26" s="195">
        <v>2140</v>
      </c>
      <c r="K26" s="196">
        <v>2260</v>
      </c>
      <c r="L26" s="197">
        <v>4300</v>
      </c>
      <c r="M26" s="198">
        <v>4590</v>
      </c>
      <c r="N26" s="199">
        <v>4770</v>
      </c>
      <c r="O26" s="200">
        <v>5030</v>
      </c>
      <c r="P26" s="201">
        <v>5160</v>
      </c>
      <c r="Q26" s="202">
        <v>5110</v>
      </c>
      <c r="R26" s="203">
        <v>4790</v>
      </c>
      <c r="S26" s="204">
        <v>4730</v>
      </c>
      <c r="T26" s="205">
        <v>4740</v>
      </c>
      <c r="U26" s="206">
        <v>4740</v>
      </c>
      <c r="V26" s="207">
        <v>4720</v>
      </c>
      <c r="W26" s="208">
        <v>4690</v>
      </c>
      <c r="X26" s="209">
        <v>4600</v>
      </c>
      <c r="Y26" s="210">
        <v>4560</v>
      </c>
      <c r="Z26" s="211">
        <v>4550</v>
      </c>
      <c r="AA26" s="212">
        <v>4520</v>
      </c>
      <c r="AB26" s="213">
        <v>4540</v>
      </c>
      <c r="AC26" s="214">
        <v>4540</v>
      </c>
      <c r="AD26" s="215">
        <v>4480</v>
      </c>
      <c r="AE26" s="216">
        <v>4450</v>
      </c>
      <c r="AF26" s="217">
        <v>4440</v>
      </c>
      <c r="AG26" s="218">
        <v>4410</v>
      </c>
      <c r="AH26" s="219">
        <v>4410</v>
      </c>
      <c r="AI26" s="220">
        <v>4400</v>
      </c>
      <c r="AJ26" s="221">
        <v>4330</v>
      </c>
      <c r="AK26" s="222">
        <v>4290</v>
      </c>
      <c r="AL26" s="223">
        <v>4300</v>
      </c>
      <c r="AM26" s="224">
        <v>4290</v>
      </c>
      <c r="AN26" s="225">
        <v>4290</v>
      </c>
      <c r="AO26" s="226">
        <v>4270</v>
      </c>
    </row>
    <row r="27" spans="1:41" x14ac:dyDescent="0.2">
      <c r="A27" t="s">
        <v>0</v>
      </c>
      <c r="B27" t="s">
        <v>0</v>
      </c>
      <c r="C27" s="35" t="s">
        <v>56</v>
      </c>
      <c r="E27" s="190">
        <v>240</v>
      </c>
      <c r="F27" s="191">
        <v>240</v>
      </c>
      <c r="G27" s="192">
        <v>240</v>
      </c>
      <c r="H27" s="193">
        <v>250</v>
      </c>
      <c r="I27" s="194">
        <v>260</v>
      </c>
      <c r="J27" s="195">
        <v>250</v>
      </c>
      <c r="K27" s="196">
        <v>350</v>
      </c>
      <c r="L27" s="197">
        <v>710</v>
      </c>
      <c r="M27" s="198">
        <v>650</v>
      </c>
      <c r="N27" s="199">
        <v>660</v>
      </c>
      <c r="O27" s="200">
        <v>680</v>
      </c>
      <c r="P27" s="201">
        <v>690</v>
      </c>
      <c r="Q27" s="202">
        <v>690</v>
      </c>
      <c r="R27" s="203">
        <v>540</v>
      </c>
      <c r="S27" s="204">
        <v>500</v>
      </c>
      <c r="T27" s="205">
        <v>470</v>
      </c>
      <c r="U27" s="206">
        <v>440</v>
      </c>
      <c r="V27" s="207">
        <v>420</v>
      </c>
      <c r="W27" s="208">
        <v>410</v>
      </c>
      <c r="X27" s="209">
        <v>380</v>
      </c>
      <c r="Y27" s="210">
        <v>360</v>
      </c>
      <c r="Z27" s="211">
        <v>360</v>
      </c>
      <c r="AA27" s="212">
        <v>360</v>
      </c>
      <c r="AB27" s="213">
        <v>360</v>
      </c>
      <c r="AC27" s="214">
        <v>340</v>
      </c>
      <c r="AD27" s="215">
        <v>340</v>
      </c>
      <c r="AE27" s="216">
        <v>320</v>
      </c>
      <c r="AF27" s="217">
        <v>320</v>
      </c>
      <c r="AG27" s="218">
        <v>310</v>
      </c>
      <c r="AH27" s="219">
        <v>300</v>
      </c>
      <c r="AI27" s="220">
        <v>280</v>
      </c>
      <c r="AJ27" s="221">
        <v>270</v>
      </c>
      <c r="AK27" s="222">
        <v>270</v>
      </c>
      <c r="AL27" s="223">
        <v>260</v>
      </c>
      <c r="AM27" s="224">
        <v>260</v>
      </c>
      <c r="AN27" s="225">
        <v>260</v>
      </c>
      <c r="AO27" s="226">
        <v>250</v>
      </c>
    </row>
    <row r="28" spans="1:41" x14ac:dyDescent="0.2">
      <c r="A28" t="s">
        <v>0</v>
      </c>
      <c r="B28" t="s">
        <v>0</v>
      </c>
      <c r="C28" s="35" t="s">
        <v>57</v>
      </c>
      <c r="E28" s="190">
        <v>1770</v>
      </c>
      <c r="F28" s="191">
        <v>1660</v>
      </c>
      <c r="G28" s="192">
        <v>1650</v>
      </c>
      <c r="H28" s="193">
        <v>1620</v>
      </c>
      <c r="I28" s="194">
        <v>1630</v>
      </c>
      <c r="J28" s="195">
        <v>1680</v>
      </c>
      <c r="K28" s="196">
        <v>1740</v>
      </c>
      <c r="L28" s="197">
        <v>560</v>
      </c>
      <c r="M28" s="198">
        <v>450</v>
      </c>
      <c r="N28" s="199">
        <v>400</v>
      </c>
      <c r="O28" s="200">
        <v>250</v>
      </c>
      <c r="P28" s="201">
        <v>190</v>
      </c>
      <c r="Q28" s="202">
        <v>280</v>
      </c>
      <c r="R28" s="203">
        <v>560</v>
      </c>
      <c r="S28" s="204">
        <v>640</v>
      </c>
      <c r="T28" s="205">
        <v>640</v>
      </c>
      <c r="U28" s="206">
        <v>640</v>
      </c>
      <c r="V28" s="207">
        <v>660</v>
      </c>
      <c r="W28" s="208">
        <v>690</v>
      </c>
      <c r="X28" s="209">
        <v>790</v>
      </c>
      <c r="Y28" s="210">
        <v>830</v>
      </c>
      <c r="Z28" s="211">
        <v>840</v>
      </c>
      <c r="AA28" s="212">
        <v>850</v>
      </c>
      <c r="AB28" s="213">
        <v>830</v>
      </c>
      <c r="AC28" s="214">
        <v>820</v>
      </c>
      <c r="AD28" s="215">
        <v>870</v>
      </c>
      <c r="AE28" s="216">
        <v>900</v>
      </c>
      <c r="AF28" s="217">
        <v>910</v>
      </c>
      <c r="AG28" s="218">
        <v>940</v>
      </c>
      <c r="AH28" s="219">
        <v>930</v>
      </c>
      <c r="AI28" s="220">
        <v>940</v>
      </c>
      <c r="AJ28" s="221">
        <v>1020</v>
      </c>
      <c r="AK28" s="222">
        <v>1070</v>
      </c>
      <c r="AL28" s="223">
        <v>1030</v>
      </c>
      <c r="AM28" s="224">
        <v>1030</v>
      </c>
      <c r="AN28" s="225">
        <v>1020</v>
      </c>
      <c r="AO28" s="226">
        <v>1030</v>
      </c>
    </row>
    <row r="29" spans="1:41" x14ac:dyDescent="0.2">
      <c r="A29" t="s">
        <v>0</v>
      </c>
      <c r="B29" t="s">
        <v>0</v>
      </c>
      <c r="C29" s="35" t="s">
        <v>58</v>
      </c>
      <c r="E29" s="190">
        <v>2020</v>
      </c>
      <c r="F29" s="191">
        <v>2020</v>
      </c>
      <c r="G29" s="192">
        <v>2040</v>
      </c>
      <c r="H29" s="193">
        <v>2080</v>
      </c>
      <c r="I29" s="194">
        <v>2090</v>
      </c>
      <c r="J29" s="195">
        <v>2100</v>
      </c>
      <c r="K29" s="196">
        <v>1820</v>
      </c>
      <c r="L29" s="197">
        <v>590</v>
      </c>
      <c r="M29" s="198">
        <v>480</v>
      </c>
      <c r="N29" s="199">
        <v>340</v>
      </c>
      <c r="O29" s="200">
        <v>200</v>
      </c>
      <c r="P29" s="201">
        <v>120</v>
      </c>
      <c r="Q29" s="202">
        <v>80</v>
      </c>
      <c r="R29" s="203">
        <v>270</v>
      </c>
      <c r="S29" s="204">
        <v>300</v>
      </c>
      <c r="T29" s="205">
        <v>300</v>
      </c>
      <c r="U29" s="206">
        <v>340</v>
      </c>
      <c r="V29" s="207">
        <v>360</v>
      </c>
      <c r="W29" s="208">
        <v>370</v>
      </c>
      <c r="X29" s="209">
        <v>390</v>
      </c>
      <c r="Y29" s="210">
        <v>410</v>
      </c>
      <c r="Z29" s="211">
        <v>410</v>
      </c>
      <c r="AA29" s="212">
        <v>430</v>
      </c>
      <c r="AB29" s="213">
        <v>440</v>
      </c>
      <c r="AC29" s="214">
        <v>470</v>
      </c>
      <c r="AD29" s="215">
        <v>470</v>
      </c>
      <c r="AE29" s="216">
        <v>480</v>
      </c>
      <c r="AF29" s="217">
        <v>490</v>
      </c>
      <c r="AG29" s="218">
        <v>510</v>
      </c>
      <c r="AH29" s="219">
        <v>520</v>
      </c>
      <c r="AI29" s="220">
        <v>540</v>
      </c>
      <c r="AJ29" s="221">
        <v>540</v>
      </c>
      <c r="AK29" s="222">
        <v>540</v>
      </c>
      <c r="AL29" s="223">
        <v>560</v>
      </c>
      <c r="AM29" s="224">
        <v>580</v>
      </c>
      <c r="AN29" s="225">
        <v>590</v>
      </c>
      <c r="AO29" s="226">
        <v>600</v>
      </c>
    </row>
    <row r="32" spans="1:41" x14ac:dyDescent="0.2">
      <c r="A32" s="35" t="s">
        <v>55</v>
      </c>
      <c r="B32" s="35" t="s">
        <v>59</v>
      </c>
      <c r="C32" s="35" t="s">
        <v>60</v>
      </c>
      <c r="E32" s="190">
        <v>360</v>
      </c>
      <c r="F32" s="191">
        <v>380</v>
      </c>
      <c r="G32" s="192">
        <v>370</v>
      </c>
      <c r="H32" s="193">
        <v>360</v>
      </c>
      <c r="I32" s="194">
        <v>340</v>
      </c>
      <c r="J32" s="195">
        <v>330</v>
      </c>
      <c r="K32" s="196">
        <v>250</v>
      </c>
      <c r="L32" s="197">
        <v>260</v>
      </c>
      <c r="M32" s="198">
        <v>250</v>
      </c>
      <c r="N32" s="199">
        <v>240</v>
      </c>
      <c r="O32" s="200">
        <v>240</v>
      </c>
      <c r="P32" s="201">
        <v>240</v>
      </c>
      <c r="Q32" s="202">
        <v>240</v>
      </c>
      <c r="R32" s="203">
        <v>230</v>
      </c>
      <c r="S32" s="204">
        <v>220</v>
      </c>
      <c r="T32" s="205">
        <v>200</v>
      </c>
      <c r="U32" s="206">
        <v>200</v>
      </c>
      <c r="V32" s="207">
        <v>210</v>
      </c>
      <c r="W32" s="208">
        <v>190</v>
      </c>
      <c r="X32" s="209">
        <v>210</v>
      </c>
      <c r="Y32" s="210">
        <v>200</v>
      </c>
      <c r="Z32" s="211">
        <v>200</v>
      </c>
      <c r="AA32" s="212">
        <v>170</v>
      </c>
      <c r="AB32" s="213">
        <v>190</v>
      </c>
      <c r="AC32" s="214">
        <v>190</v>
      </c>
      <c r="AD32" s="215">
        <v>190</v>
      </c>
      <c r="AE32" s="216">
        <v>180</v>
      </c>
      <c r="AF32" s="217">
        <v>170</v>
      </c>
      <c r="AG32" s="218">
        <v>180</v>
      </c>
      <c r="AH32" s="219">
        <v>180</v>
      </c>
      <c r="AI32" s="220">
        <v>170</v>
      </c>
      <c r="AJ32" s="221">
        <v>190</v>
      </c>
      <c r="AK32" s="222">
        <v>180</v>
      </c>
      <c r="AL32" s="223">
        <v>190</v>
      </c>
      <c r="AM32" s="224">
        <v>170</v>
      </c>
      <c r="AN32" s="225">
        <v>160</v>
      </c>
      <c r="AO32" s="226">
        <v>170</v>
      </c>
    </row>
    <row r="33" spans="1:41" x14ac:dyDescent="0.2">
      <c r="A33" t="s">
        <v>0</v>
      </c>
      <c r="B33" t="s">
        <v>0</v>
      </c>
      <c r="C33" s="35" t="s">
        <v>61</v>
      </c>
      <c r="E33" s="190">
        <v>410</v>
      </c>
      <c r="F33" s="191">
        <v>390</v>
      </c>
      <c r="G33" s="192">
        <v>390</v>
      </c>
      <c r="H33" s="193">
        <v>380</v>
      </c>
      <c r="I33" s="194">
        <v>410</v>
      </c>
      <c r="J33" s="195">
        <v>380</v>
      </c>
      <c r="K33" s="196">
        <v>410</v>
      </c>
      <c r="L33" s="197">
        <v>750</v>
      </c>
      <c r="M33" s="198">
        <v>780</v>
      </c>
      <c r="N33" s="199">
        <v>810</v>
      </c>
      <c r="O33" s="200">
        <v>870</v>
      </c>
      <c r="P33" s="201">
        <v>840</v>
      </c>
      <c r="Q33" s="202">
        <v>840</v>
      </c>
      <c r="R33" s="203">
        <v>760</v>
      </c>
      <c r="S33" s="204">
        <v>730</v>
      </c>
      <c r="T33" s="205">
        <v>740</v>
      </c>
      <c r="U33" s="206">
        <v>720</v>
      </c>
      <c r="V33" s="207">
        <v>760</v>
      </c>
      <c r="W33" s="208">
        <v>750</v>
      </c>
      <c r="X33" s="209">
        <v>710</v>
      </c>
      <c r="Y33" s="210">
        <v>710</v>
      </c>
      <c r="Z33" s="211">
        <v>690</v>
      </c>
      <c r="AA33" s="212">
        <v>690</v>
      </c>
      <c r="AB33" s="213">
        <v>650</v>
      </c>
      <c r="AC33" s="214">
        <v>660</v>
      </c>
      <c r="AD33" s="215">
        <v>690</v>
      </c>
      <c r="AE33" s="216">
        <v>670</v>
      </c>
      <c r="AF33" s="217">
        <v>660</v>
      </c>
      <c r="AG33" s="218">
        <v>640</v>
      </c>
      <c r="AH33" s="219">
        <v>660</v>
      </c>
      <c r="AI33" s="220">
        <v>640</v>
      </c>
      <c r="AJ33" s="221">
        <v>650</v>
      </c>
      <c r="AK33" s="222">
        <v>620</v>
      </c>
      <c r="AL33" s="223">
        <v>600</v>
      </c>
      <c r="AM33" s="224">
        <v>640</v>
      </c>
      <c r="AN33" s="225">
        <v>600</v>
      </c>
      <c r="AO33" s="226">
        <v>600</v>
      </c>
    </row>
    <row r="34" spans="1:41" x14ac:dyDescent="0.2">
      <c r="A34" t="s">
        <v>0</v>
      </c>
      <c r="B34" t="s">
        <v>0</v>
      </c>
      <c r="C34" s="35" t="s">
        <v>62</v>
      </c>
      <c r="E34" s="190">
        <v>350</v>
      </c>
      <c r="F34" s="191">
        <v>360</v>
      </c>
      <c r="G34" s="192">
        <v>360</v>
      </c>
      <c r="H34" s="193">
        <v>360</v>
      </c>
      <c r="I34" s="194">
        <v>330</v>
      </c>
      <c r="J34" s="195">
        <v>340</v>
      </c>
      <c r="K34" s="196">
        <v>400</v>
      </c>
      <c r="L34" s="197">
        <v>840</v>
      </c>
      <c r="M34" s="198">
        <v>930</v>
      </c>
      <c r="N34" s="199">
        <v>970</v>
      </c>
      <c r="O34" s="200">
        <v>1000</v>
      </c>
      <c r="P34" s="201">
        <v>1060</v>
      </c>
      <c r="Q34" s="202">
        <v>1030</v>
      </c>
      <c r="R34" s="203">
        <v>980</v>
      </c>
      <c r="S34" s="204">
        <v>980</v>
      </c>
      <c r="T34" s="205">
        <v>970</v>
      </c>
      <c r="U34" s="206">
        <v>980</v>
      </c>
      <c r="V34" s="207">
        <v>930</v>
      </c>
      <c r="W34" s="208">
        <v>910</v>
      </c>
      <c r="X34" s="209">
        <v>890</v>
      </c>
      <c r="Y34" s="210">
        <v>900</v>
      </c>
      <c r="Z34" s="211">
        <v>880</v>
      </c>
      <c r="AA34" s="212">
        <v>870</v>
      </c>
      <c r="AB34" s="213">
        <v>900</v>
      </c>
      <c r="AC34" s="214">
        <v>840</v>
      </c>
      <c r="AD34" s="215">
        <v>820</v>
      </c>
      <c r="AE34" s="216">
        <v>830</v>
      </c>
      <c r="AF34" s="217">
        <v>790</v>
      </c>
      <c r="AG34" s="218">
        <v>840</v>
      </c>
      <c r="AH34" s="219">
        <v>820</v>
      </c>
      <c r="AI34" s="220">
        <v>790</v>
      </c>
      <c r="AJ34" s="221">
        <v>790</v>
      </c>
      <c r="AK34" s="222">
        <v>780</v>
      </c>
      <c r="AL34" s="223">
        <v>790</v>
      </c>
      <c r="AM34" s="224">
        <v>750</v>
      </c>
      <c r="AN34" s="225">
        <v>790</v>
      </c>
      <c r="AO34" s="226">
        <v>780</v>
      </c>
    </row>
    <row r="35" spans="1:41" x14ac:dyDescent="0.2">
      <c r="A35" t="s">
        <v>0</v>
      </c>
      <c r="B35" t="s">
        <v>0</v>
      </c>
      <c r="C35" s="35" t="s">
        <v>63</v>
      </c>
      <c r="E35" s="190">
        <v>440</v>
      </c>
      <c r="F35" s="191">
        <v>470</v>
      </c>
      <c r="G35" s="192">
        <v>480</v>
      </c>
      <c r="H35" s="193">
        <v>470</v>
      </c>
      <c r="I35" s="194">
        <v>480</v>
      </c>
      <c r="J35" s="195">
        <v>470</v>
      </c>
      <c r="K35" s="196">
        <v>480</v>
      </c>
      <c r="L35" s="197">
        <v>1020</v>
      </c>
      <c r="M35" s="198">
        <v>1140</v>
      </c>
      <c r="N35" s="199">
        <v>1200</v>
      </c>
      <c r="O35" s="200">
        <v>1300</v>
      </c>
      <c r="P35" s="201">
        <v>1340</v>
      </c>
      <c r="Q35" s="202">
        <v>1250</v>
      </c>
      <c r="R35" s="203">
        <v>1240</v>
      </c>
      <c r="S35" s="204">
        <v>1210</v>
      </c>
      <c r="T35" s="205">
        <v>1240</v>
      </c>
      <c r="U35" s="206">
        <v>1190</v>
      </c>
      <c r="V35" s="207">
        <v>1200</v>
      </c>
      <c r="W35" s="208">
        <v>1200</v>
      </c>
      <c r="X35" s="209">
        <v>1130</v>
      </c>
      <c r="Y35" s="210">
        <v>1160</v>
      </c>
      <c r="Z35" s="211">
        <v>1170</v>
      </c>
      <c r="AA35" s="212">
        <v>1160</v>
      </c>
      <c r="AB35" s="213">
        <v>1170</v>
      </c>
      <c r="AC35" s="214">
        <v>1160</v>
      </c>
      <c r="AD35" s="215">
        <v>1140</v>
      </c>
      <c r="AE35" s="216">
        <v>1180</v>
      </c>
      <c r="AF35" s="217">
        <v>1170</v>
      </c>
      <c r="AG35" s="218">
        <v>1210</v>
      </c>
      <c r="AH35" s="219">
        <v>1200</v>
      </c>
      <c r="AI35" s="220">
        <v>1160</v>
      </c>
      <c r="AJ35" s="221">
        <v>1160</v>
      </c>
      <c r="AK35" s="222">
        <v>1130</v>
      </c>
      <c r="AL35" s="223">
        <v>1160</v>
      </c>
      <c r="AM35" s="224">
        <v>1190</v>
      </c>
      <c r="AN35" s="225">
        <v>1180</v>
      </c>
      <c r="AO35" s="226">
        <v>1180</v>
      </c>
    </row>
    <row r="36" spans="1:41" x14ac:dyDescent="0.2">
      <c r="A36" t="s">
        <v>0</v>
      </c>
      <c r="B36" t="s">
        <v>0</v>
      </c>
      <c r="C36" s="35" t="s">
        <v>64</v>
      </c>
      <c r="E36" s="190">
        <v>410</v>
      </c>
      <c r="F36" s="191">
        <v>440</v>
      </c>
      <c r="G36" s="192">
        <v>430</v>
      </c>
      <c r="H36" s="193">
        <v>440</v>
      </c>
      <c r="I36" s="194">
        <v>410</v>
      </c>
      <c r="J36" s="195">
        <v>420</v>
      </c>
      <c r="K36" s="196">
        <v>420</v>
      </c>
      <c r="L36" s="197">
        <v>980</v>
      </c>
      <c r="M36" s="198">
        <v>1040</v>
      </c>
      <c r="N36" s="199">
        <v>1080</v>
      </c>
      <c r="O36" s="200">
        <v>1160</v>
      </c>
      <c r="P36" s="201">
        <v>1210</v>
      </c>
      <c r="Q36" s="202">
        <v>1190</v>
      </c>
      <c r="R36" s="203">
        <v>1130</v>
      </c>
      <c r="S36" s="204">
        <v>1130</v>
      </c>
      <c r="T36" s="205">
        <v>1140</v>
      </c>
      <c r="U36" s="206">
        <v>1200</v>
      </c>
      <c r="V36" s="207">
        <v>1130</v>
      </c>
      <c r="W36" s="208">
        <v>1150</v>
      </c>
      <c r="X36" s="209">
        <v>1180</v>
      </c>
      <c r="Y36" s="210">
        <v>1100</v>
      </c>
      <c r="Z36" s="211">
        <v>1130</v>
      </c>
      <c r="AA36" s="212">
        <v>1170</v>
      </c>
      <c r="AB36" s="213">
        <v>1160</v>
      </c>
      <c r="AC36" s="214">
        <v>1140</v>
      </c>
      <c r="AD36" s="215">
        <v>1170</v>
      </c>
      <c r="AE36" s="216">
        <v>1130</v>
      </c>
      <c r="AF36" s="217">
        <v>1160</v>
      </c>
      <c r="AG36" s="218">
        <v>1140</v>
      </c>
      <c r="AH36" s="219">
        <v>1120</v>
      </c>
      <c r="AI36" s="220">
        <v>1120</v>
      </c>
      <c r="AJ36" s="221">
        <v>1110</v>
      </c>
      <c r="AK36" s="222">
        <v>1160</v>
      </c>
      <c r="AL36" s="223">
        <v>1120</v>
      </c>
      <c r="AM36" s="224">
        <v>1100</v>
      </c>
      <c r="AN36" s="225">
        <v>1110</v>
      </c>
      <c r="AO36" s="226">
        <v>1080</v>
      </c>
    </row>
    <row r="37" spans="1:41" x14ac:dyDescent="0.2">
      <c r="A37" t="s">
        <v>0</v>
      </c>
      <c r="B37" t="s">
        <v>0</v>
      </c>
      <c r="C37" s="35" t="s">
        <v>65</v>
      </c>
      <c r="E37" s="190">
        <v>170</v>
      </c>
      <c r="F37" s="191">
        <v>210</v>
      </c>
      <c r="G37" s="192">
        <v>200</v>
      </c>
      <c r="H37" s="193">
        <v>190</v>
      </c>
      <c r="I37" s="194">
        <v>210</v>
      </c>
      <c r="J37" s="195">
        <v>200</v>
      </c>
      <c r="K37" s="196">
        <v>310</v>
      </c>
      <c r="L37" s="197">
        <v>460</v>
      </c>
      <c r="M37" s="198">
        <v>470</v>
      </c>
      <c r="N37" s="199">
        <v>460</v>
      </c>
      <c r="O37" s="200">
        <v>470</v>
      </c>
      <c r="P37" s="201">
        <v>480</v>
      </c>
      <c r="Q37" s="202">
        <v>560</v>
      </c>
      <c r="R37" s="203">
        <v>460</v>
      </c>
      <c r="S37" s="204">
        <v>450</v>
      </c>
      <c r="T37" s="205">
        <v>450</v>
      </c>
      <c r="U37" s="206">
        <v>450</v>
      </c>
      <c r="V37" s="207">
        <v>490</v>
      </c>
      <c r="W37" s="208">
        <v>490</v>
      </c>
      <c r="X37" s="209">
        <v>470</v>
      </c>
      <c r="Y37" s="210">
        <v>490</v>
      </c>
      <c r="Z37" s="211">
        <v>490</v>
      </c>
      <c r="AA37" s="212">
        <v>470</v>
      </c>
      <c r="AB37" s="213">
        <v>470</v>
      </c>
      <c r="AC37" s="214">
        <v>550</v>
      </c>
      <c r="AD37" s="215">
        <v>480</v>
      </c>
      <c r="AE37" s="216">
        <v>470</v>
      </c>
      <c r="AF37" s="217">
        <v>490</v>
      </c>
      <c r="AG37" s="218">
        <v>400</v>
      </c>
      <c r="AH37" s="219">
        <v>440</v>
      </c>
      <c r="AI37" s="220">
        <v>520</v>
      </c>
      <c r="AJ37" s="221">
        <v>440</v>
      </c>
      <c r="AK37" s="222">
        <v>420</v>
      </c>
      <c r="AL37" s="223">
        <v>450</v>
      </c>
      <c r="AM37" s="224">
        <v>450</v>
      </c>
      <c r="AN37" s="225">
        <v>460</v>
      </c>
      <c r="AO37" s="226">
        <v>480</v>
      </c>
    </row>
    <row r="38" spans="1:41" x14ac:dyDescent="0.2">
      <c r="A38" t="s">
        <v>0</v>
      </c>
      <c r="B38" t="s">
        <v>0</v>
      </c>
      <c r="C38" s="35" t="s">
        <v>66</v>
      </c>
      <c r="E38" s="190">
        <v>0</v>
      </c>
      <c r="F38" s="191">
        <v>0</v>
      </c>
      <c r="G38" s="192">
        <v>0</v>
      </c>
      <c r="H38" s="193">
        <v>0</v>
      </c>
      <c r="I38" s="194">
        <v>0</v>
      </c>
      <c r="J38" s="195">
        <v>0</v>
      </c>
      <c r="K38" s="196">
        <v>0</v>
      </c>
      <c r="L38" s="197">
        <v>0</v>
      </c>
      <c r="M38" s="198">
        <v>0</v>
      </c>
      <c r="N38" s="199">
        <v>0</v>
      </c>
      <c r="O38" s="200">
        <v>0</v>
      </c>
      <c r="P38" s="201">
        <v>0</v>
      </c>
      <c r="Q38" s="202">
        <v>0</v>
      </c>
      <c r="R38" s="203">
        <v>0</v>
      </c>
      <c r="S38" s="204">
        <v>0</v>
      </c>
      <c r="T38" s="205">
        <v>0</v>
      </c>
      <c r="U38" s="206">
        <v>0</v>
      </c>
      <c r="V38" s="207">
        <v>0</v>
      </c>
      <c r="W38" s="208">
        <v>0</v>
      </c>
      <c r="X38" s="209">
        <v>0</v>
      </c>
      <c r="Y38" s="210">
        <v>0</v>
      </c>
      <c r="Z38" s="211">
        <v>0</v>
      </c>
      <c r="AA38" s="212">
        <v>0</v>
      </c>
      <c r="AB38" s="213">
        <v>0</v>
      </c>
      <c r="AC38" s="214">
        <v>0</v>
      </c>
      <c r="AD38" s="215">
        <v>0</v>
      </c>
      <c r="AE38" s="216">
        <v>0</v>
      </c>
      <c r="AF38" s="217">
        <v>0</v>
      </c>
      <c r="AG38" s="218">
        <v>0</v>
      </c>
      <c r="AH38" s="219">
        <v>0</v>
      </c>
      <c r="AI38" s="220">
        <v>0</v>
      </c>
      <c r="AJ38" s="221">
        <v>0</v>
      </c>
      <c r="AK38" s="222">
        <v>0</v>
      </c>
      <c r="AL38" s="223">
        <v>0</v>
      </c>
      <c r="AM38" s="224">
        <v>0</v>
      </c>
      <c r="AN38" s="225">
        <v>0</v>
      </c>
      <c r="AO38" s="226">
        <v>0</v>
      </c>
    </row>
    <row r="40" spans="1:41" x14ac:dyDescent="0.2">
      <c r="A40" t="s">
        <v>0</v>
      </c>
      <c r="B40" s="35" t="s">
        <v>67</v>
      </c>
      <c r="C40" s="35" t="s">
        <v>68</v>
      </c>
      <c r="E40" s="190">
        <v>760</v>
      </c>
      <c r="F40" s="191">
        <v>800</v>
      </c>
      <c r="G40" s="192">
        <v>810</v>
      </c>
      <c r="H40" s="193">
        <v>810</v>
      </c>
      <c r="I40" s="194">
        <v>790</v>
      </c>
      <c r="J40" s="195">
        <v>770</v>
      </c>
      <c r="K40" s="196">
        <v>780</v>
      </c>
      <c r="L40" s="197">
        <v>1140</v>
      </c>
      <c r="M40" s="198">
        <v>1180</v>
      </c>
      <c r="N40" s="199">
        <v>1190</v>
      </c>
      <c r="O40" s="200">
        <v>1220</v>
      </c>
      <c r="P40" s="201">
        <v>1220</v>
      </c>
      <c r="Q40" s="202">
        <v>1230</v>
      </c>
      <c r="R40" s="203">
        <v>1070</v>
      </c>
      <c r="S40" s="204">
        <v>950</v>
      </c>
      <c r="T40" s="205">
        <v>910</v>
      </c>
      <c r="U40" s="206">
        <v>870</v>
      </c>
      <c r="V40" s="207">
        <v>840</v>
      </c>
      <c r="W40" s="208">
        <v>780</v>
      </c>
      <c r="X40" s="209">
        <v>700</v>
      </c>
      <c r="Y40" s="210">
        <v>620</v>
      </c>
      <c r="Z40" s="211">
        <v>590</v>
      </c>
      <c r="AA40" s="212">
        <v>530</v>
      </c>
      <c r="AB40" s="213">
        <v>480</v>
      </c>
      <c r="AC40" s="214">
        <v>430</v>
      </c>
      <c r="AD40" s="215">
        <v>380</v>
      </c>
      <c r="AE40" s="216">
        <v>350</v>
      </c>
      <c r="AF40" s="217">
        <v>320</v>
      </c>
      <c r="AG40" s="218">
        <v>290</v>
      </c>
      <c r="AH40" s="219">
        <v>260</v>
      </c>
      <c r="AI40" s="220">
        <v>240</v>
      </c>
      <c r="AJ40" s="221">
        <v>190</v>
      </c>
      <c r="AK40" s="222">
        <v>160</v>
      </c>
      <c r="AL40" s="223">
        <v>150</v>
      </c>
      <c r="AM40" s="224">
        <v>130</v>
      </c>
      <c r="AN40" s="225">
        <v>130</v>
      </c>
      <c r="AO40" s="226">
        <v>120</v>
      </c>
    </row>
    <row r="41" spans="1:41" x14ac:dyDescent="0.2">
      <c r="A41" t="s">
        <v>0</v>
      </c>
      <c r="B41" t="s">
        <v>0</v>
      </c>
      <c r="C41" s="35" t="s">
        <v>69</v>
      </c>
      <c r="E41" s="190">
        <v>1210</v>
      </c>
      <c r="F41" s="191">
        <v>1260</v>
      </c>
      <c r="G41" s="192">
        <v>1230</v>
      </c>
      <c r="H41" s="193">
        <v>1200</v>
      </c>
      <c r="I41" s="194">
        <v>1190</v>
      </c>
      <c r="J41" s="195">
        <v>1160</v>
      </c>
      <c r="K41" s="196">
        <v>1270</v>
      </c>
      <c r="L41" s="197">
        <v>2670</v>
      </c>
      <c r="M41" s="198">
        <v>2830</v>
      </c>
      <c r="N41" s="199">
        <v>2970</v>
      </c>
      <c r="O41" s="200">
        <v>3150</v>
      </c>
      <c r="P41" s="201">
        <v>3250</v>
      </c>
      <c r="Q41" s="202">
        <v>3150</v>
      </c>
      <c r="R41" s="203">
        <v>2920</v>
      </c>
      <c r="S41" s="204">
        <v>2920</v>
      </c>
      <c r="T41" s="205">
        <v>2910</v>
      </c>
      <c r="U41" s="206">
        <v>2880</v>
      </c>
      <c r="V41" s="207">
        <v>2850</v>
      </c>
      <c r="W41" s="208">
        <v>2810</v>
      </c>
      <c r="X41" s="209">
        <v>2740</v>
      </c>
      <c r="Y41" s="210">
        <v>2730</v>
      </c>
      <c r="Z41" s="211">
        <v>2680</v>
      </c>
      <c r="AA41" s="212">
        <v>2680</v>
      </c>
      <c r="AB41" s="213">
        <v>2640</v>
      </c>
      <c r="AC41" s="214">
        <v>2620</v>
      </c>
      <c r="AD41" s="215">
        <v>2470</v>
      </c>
      <c r="AE41" s="216">
        <v>2330</v>
      </c>
      <c r="AF41" s="217">
        <v>2210</v>
      </c>
      <c r="AG41" s="218">
        <v>2050</v>
      </c>
      <c r="AH41" s="219">
        <v>1900</v>
      </c>
      <c r="AI41" s="220">
        <v>1770</v>
      </c>
      <c r="AJ41" s="221">
        <v>1590</v>
      </c>
      <c r="AK41" s="222">
        <v>1420</v>
      </c>
      <c r="AL41" s="223">
        <v>1270</v>
      </c>
      <c r="AM41" s="224">
        <v>1090</v>
      </c>
      <c r="AN41" s="225">
        <v>890</v>
      </c>
      <c r="AO41" s="226">
        <v>710</v>
      </c>
    </row>
    <row r="42" spans="1:41" x14ac:dyDescent="0.2">
      <c r="A42" t="s">
        <v>0</v>
      </c>
      <c r="B42" t="s">
        <v>0</v>
      </c>
      <c r="C42" s="35" t="s">
        <v>70</v>
      </c>
      <c r="E42" s="190">
        <v>140</v>
      </c>
      <c r="F42" s="191">
        <v>150</v>
      </c>
      <c r="G42" s="192">
        <v>150</v>
      </c>
      <c r="H42" s="193">
        <v>160</v>
      </c>
      <c r="I42" s="194">
        <v>170</v>
      </c>
      <c r="J42" s="195">
        <v>180</v>
      </c>
      <c r="K42" s="196">
        <v>190</v>
      </c>
      <c r="L42" s="197">
        <v>440</v>
      </c>
      <c r="M42" s="198">
        <v>520</v>
      </c>
      <c r="N42" s="199">
        <v>550</v>
      </c>
      <c r="O42" s="200">
        <v>600</v>
      </c>
      <c r="P42" s="201">
        <v>620</v>
      </c>
      <c r="Q42" s="202">
        <v>650</v>
      </c>
      <c r="R42" s="203">
        <v>700</v>
      </c>
      <c r="S42" s="204">
        <v>770</v>
      </c>
      <c r="T42" s="205">
        <v>820</v>
      </c>
      <c r="U42" s="206">
        <v>870</v>
      </c>
      <c r="V42" s="207">
        <v>900</v>
      </c>
      <c r="W42" s="208">
        <v>950</v>
      </c>
      <c r="X42" s="209">
        <v>990</v>
      </c>
      <c r="Y42" s="210">
        <v>1040</v>
      </c>
      <c r="Z42" s="211">
        <v>1100</v>
      </c>
      <c r="AA42" s="212">
        <v>1140</v>
      </c>
      <c r="AB42" s="213">
        <v>1200</v>
      </c>
      <c r="AC42" s="214">
        <v>1270</v>
      </c>
      <c r="AD42" s="215">
        <v>1380</v>
      </c>
      <c r="AE42" s="216">
        <v>1510</v>
      </c>
      <c r="AF42" s="217">
        <v>1630</v>
      </c>
      <c r="AG42" s="218">
        <v>1780</v>
      </c>
      <c r="AH42" s="219">
        <v>1920</v>
      </c>
      <c r="AI42" s="220">
        <v>2040</v>
      </c>
      <c r="AJ42" s="221">
        <v>2170</v>
      </c>
      <c r="AK42" s="222">
        <v>2300</v>
      </c>
      <c r="AL42" s="223">
        <v>2460</v>
      </c>
      <c r="AM42" s="224">
        <v>2610</v>
      </c>
      <c r="AN42" s="225">
        <v>2790</v>
      </c>
      <c r="AO42" s="226">
        <v>2930</v>
      </c>
    </row>
    <row r="43" spans="1:41" x14ac:dyDescent="0.2">
      <c r="A43" t="s">
        <v>0</v>
      </c>
      <c r="B43" t="s">
        <v>0</v>
      </c>
      <c r="C43" s="35" t="s">
        <v>71</v>
      </c>
      <c r="E43" s="190">
        <v>30</v>
      </c>
      <c r="F43" s="191">
        <v>30</v>
      </c>
      <c r="G43" s="192">
        <v>30</v>
      </c>
      <c r="H43" s="193">
        <v>30</v>
      </c>
      <c r="I43" s="194">
        <v>30</v>
      </c>
      <c r="J43" s="195">
        <v>30</v>
      </c>
      <c r="K43" s="196">
        <v>30</v>
      </c>
      <c r="L43" s="197">
        <v>50</v>
      </c>
      <c r="M43" s="198">
        <v>50</v>
      </c>
      <c r="N43" s="199">
        <v>60</v>
      </c>
      <c r="O43" s="200">
        <v>60</v>
      </c>
      <c r="P43" s="201">
        <v>70</v>
      </c>
      <c r="Q43" s="202">
        <v>80</v>
      </c>
      <c r="R43" s="203">
        <v>100</v>
      </c>
      <c r="S43" s="204">
        <v>100</v>
      </c>
      <c r="T43" s="205">
        <v>110</v>
      </c>
      <c r="U43" s="206">
        <v>120</v>
      </c>
      <c r="V43" s="207">
        <v>130</v>
      </c>
      <c r="W43" s="208">
        <v>140</v>
      </c>
      <c r="X43" s="209">
        <v>160</v>
      </c>
      <c r="Y43" s="210">
        <v>180</v>
      </c>
      <c r="Z43" s="211">
        <v>180</v>
      </c>
      <c r="AA43" s="212">
        <v>180</v>
      </c>
      <c r="AB43" s="213">
        <v>220</v>
      </c>
      <c r="AC43" s="214">
        <v>220</v>
      </c>
      <c r="AD43" s="215">
        <v>260</v>
      </c>
      <c r="AE43" s="216">
        <v>270</v>
      </c>
      <c r="AF43" s="217">
        <v>290</v>
      </c>
      <c r="AG43" s="218">
        <v>290</v>
      </c>
      <c r="AH43" s="219">
        <v>330</v>
      </c>
      <c r="AI43" s="220">
        <v>350</v>
      </c>
      <c r="AJ43" s="221">
        <v>380</v>
      </c>
      <c r="AK43" s="222">
        <v>410</v>
      </c>
      <c r="AL43" s="223">
        <v>430</v>
      </c>
      <c r="AM43" s="224">
        <v>460</v>
      </c>
      <c r="AN43" s="225">
        <v>490</v>
      </c>
      <c r="AO43" s="226">
        <v>520</v>
      </c>
    </row>
    <row r="44" spans="1:41" x14ac:dyDescent="0.2">
      <c r="A44" t="s">
        <v>0</v>
      </c>
      <c r="B44" t="s">
        <v>0</v>
      </c>
      <c r="C44" s="35" t="s">
        <v>66</v>
      </c>
      <c r="E44" s="190">
        <v>0</v>
      </c>
      <c r="F44" s="191">
        <v>0</v>
      </c>
      <c r="G44" s="192">
        <v>0</v>
      </c>
      <c r="H44" s="193">
        <v>0</v>
      </c>
      <c r="I44" s="194">
        <v>0</v>
      </c>
      <c r="J44" s="195">
        <v>0</v>
      </c>
      <c r="K44" s="196">
        <v>0</v>
      </c>
      <c r="L44" s="197">
        <v>0</v>
      </c>
      <c r="M44" s="198">
        <v>0</v>
      </c>
      <c r="N44" s="199">
        <v>0</v>
      </c>
      <c r="O44" s="200">
        <v>0</v>
      </c>
      <c r="P44" s="201">
        <v>0</v>
      </c>
      <c r="Q44" s="202">
        <v>0</v>
      </c>
      <c r="R44" s="203">
        <v>0</v>
      </c>
      <c r="S44" s="204">
        <v>0</v>
      </c>
      <c r="T44" s="205">
        <v>0</v>
      </c>
      <c r="U44" s="206">
        <v>0</v>
      </c>
      <c r="V44" s="207">
        <v>0</v>
      </c>
      <c r="W44" s="208">
        <v>0</v>
      </c>
      <c r="X44" s="209">
        <v>0</v>
      </c>
      <c r="Y44" s="210">
        <v>0</v>
      </c>
      <c r="Z44" s="211">
        <v>0</v>
      </c>
      <c r="AA44" s="212">
        <v>0</v>
      </c>
      <c r="AB44" s="213">
        <v>0</v>
      </c>
      <c r="AC44" s="214">
        <v>0</v>
      </c>
      <c r="AD44" s="215">
        <v>0</v>
      </c>
      <c r="AE44" s="216">
        <v>0</v>
      </c>
      <c r="AF44" s="217">
        <v>0</v>
      </c>
      <c r="AG44" s="218">
        <v>0</v>
      </c>
      <c r="AH44" s="219">
        <v>0</v>
      </c>
      <c r="AI44" s="220">
        <v>0</v>
      </c>
      <c r="AJ44" s="221">
        <v>0</v>
      </c>
      <c r="AK44" s="222">
        <v>0</v>
      </c>
      <c r="AL44" s="223">
        <v>0</v>
      </c>
      <c r="AM44" s="224">
        <v>0</v>
      </c>
      <c r="AN44" s="225">
        <v>0</v>
      </c>
      <c r="AO44" s="226">
        <v>0</v>
      </c>
    </row>
    <row r="46" spans="1:41" x14ac:dyDescent="0.2">
      <c r="A46" t="s">
        <v>0</v>
      </c>
      <c r="B46" s="35" t="s">
        <v>72</v>
      </c>
      <c r="C46" s="35" t="s">
        <v>73</v>
      </c>
      <c r="E46" s="190">
        <v>330</v>
      </c>
      <c r="F46" s="191">
        <v>330</v>
      </c>
      <c r="G46" s="192">
        <v>330</v>
      </c>
      <c r="H46" s="193">
        <v>330</v>
      </c>
      <c r="I46" s="194">
        <v>330</v>
      </c>
      <c r="J46" s="195">
        <v>320</v>
      </c>
      <c r="K46" s="196">
        <v>280</v>
      </c>
      <c r="L46" s="197">
        <v>270</v>
      </c>
      <c r="M46" s="198">
        <v>280</v>
      </c>
      <c r="N46" s="199">
        <v>270</v>
      </c>
      <c r="O46" s="200">
        <v>280</v>
      </c>
      <c r="P46" s="201">
        <v>280</v>
      </c>
      <c r="Q46" s="202">
        <v>280</v>
      </c>
      <c r="R46" s="203">
        <v>310</v>
      </c>
      <c r="S46" s="204">
        <v>340</v>
      </c>
      <c r="T46" s="205">
        <v>350</v>
      </c>
      <c r="U46" s="206">
        <v>360</v>
      </c>
      <c r="V46" s="207">
        <v>370</v>
      </c>
      <c r="W46" s="208">
        <v>400</v>
      </c>
      <c r="X46" s="209">
        <v>540</v>
      </c>
      <c r="Y46" s="210">
        <v>570</v>
      </c>
      <c r="Z46" s="211">
        <v>610</v>
      </c>
      <c r="AA46" s="212">
        <v>640</v>
      </c>
      <c r="AB46" s="213">
        <v>670</v>
      </c>
      <c r="AC46" s="214">
        <v>710</v>
      </c>
      <c r="AD46" s="215">
        <v>810</v>
      </c>
      <c r="AE46" s="216">
        <v>870</v>
      </c>
      <c r="AF46" s="217">
        <v>910</v>
      </c>
      <c r="AG46" s="218">
        <v>950</v>
      </c>
      <c r="AH46" s="219">
        <v>1000</v>
      </c>
      <c r="AI46" s="220">
        <v>1070</v>
      </c>
      <c r="AJ46" s="221">
        <v>1270</v>
      </c>
      <c r="AK46" s="222">
        <v>1320</v>
      </c>
      <c r="AL46" s="223">
        <v>1370</v>
      </c>
      <c r="AM46" s="224">
        <v>1420</v>
      </c>
      <c r="AN46" s="225">
        <v>1450</v>
      </c>
      <c r="AO46" s="226">
        <v>1500</v>
      </c>
    </row>
    <row r="47" spans="1:41" x14ac:dyDescent="0.2">
      <c r="A47" t="s">
        <v>0</v>
      </c>
      <c r="B47" t="s">
        <v>0</v>
      </c>
      <c r="C47" s="35" t="s">
        <v>74</v>
      </c>
      <c r="E47" s="190">
        <v>1810</v>
      </c>
      <c r="F47" s="191">
        <v>1910</v>
      </c>
      <c r="G47" s="192">
        <v>1890</v>
      </c>
      <c r="H47" s="193">
        <v>1880</v>
      </c>
      <c r="I47" s="194">
        <v>1850</v>
      </c>
      <c r="J47" s="195">
        <v>1820</v>
      </c>
      <c r="K47" s="196">
        <v>1980</v>
      </c>
      <c r="L47" s="197">
        <v>4030</v>
      </c>
      <c r="M47" s="198">
        <v>4310</v>
      </c>
      <c r="N47" s="199">
        <v>4500</v>
      </c>
      <c r="O47" s="200">
        <v>4750</v>
      </c>
      <c r="P47" s="201">
        <v>4880</v>
      </c>
      <c r="Q47" s="202">
        <v>4830</v>
      </c>
      <c r="R47" s="203">
        <v>4480</v>
      </c>
      <c r="S47" s="204">
        <v>4390</v>
      </c>
      <c r="T47" s="205">
        <v>4390</v>
      </c>
      <c r="U47" s="206">
        <v>4380</v>
      </c>
      <c r="V47" s="207">
        <v>4350</v>
      </c>
      <c r="W47" s="208">
        <v>4290</v>
      </c>
      <c r="X47" s="209">
        <v>4060</v>
      </c>
      <c r="Y47" s="210">
        <v>3980</v>
      </c>
      <c r="Z47" s="211">
        <v>3940</v>
      </c>
      <c r="AA47" s="212">
        <v>3880</v>
      </c>
      <c r="AB47" s="213">
        <v>3870</v>
      </c>
      <c r="AC47" s="214">
        <v>3830</v>
      </c>
      <c r="AD47" s="215">
        <v>3670</v>
      </c>
      <c r="AE47" s="216">
        <v>3580</v>
      </c>
      <c r="AF47" s="217">
        <v>3530</v>
      </c>
      <c r="AG47" s="218">
        <v>3450</v>
      </c>
      <c r="AH47" s="219">
        <v>3410</v>
      </c>
      <c r="AI47" s="220">
        <v>3320</v>
      </c>
      <c r="AJ47" s="221">
        <v>3060</v>
      </c>
      <c r="AK47" s="222">
        <v>2960</v>
      </c>
      <c r="AL47" s="223">
        <v>2930</v>
      </c>
      <c r="AM47" s="224">
        <v>2870</v>
      </c>
      <c r="AN47" s="225">
        <v>2840</v>
      </c>
      <c r="AO47" s="226">
        <v>2780</v>
      </c>
    </row>
    <row r="48" spans="1:41" x14ac:dyDescent="0.2">
      <c r="A48" t="s">
        <v>0</v>
      </c>
      <c r="B48" t="s">
        <v>0</v>
      </c>
      <c r="C48" s="35" t="s">
        <v>75</v>
      </c>
      <c r="E48" s="190">
        <v>0</v>
      </c>
      <c r="F48" s="191">
        <v>0</v>
      </c>
      <c r="G48" s="192">
        <v>0</v>
      </c>
      <c r="H48" s="193">
        <v>0</v>
      </c>
      <c r="I48" s="194">
        <v>0</v>
      </c>
      <c r="J48" s="195">
        <v>0</v>
      </c>
      <c r="K48" s="196">
        <v>0</v>
      </c>
      <c r="L48" s="197">
        <v>0</v>
      </c>
      <c r="M48" s="198">
        <v>0</v>
      </c>
      <c r="N48" s="199">
        <v>0</v>
      </c>
      <c r="O48" s="200">
        <v>0</v>
      </c>
      <c r="P48" s="201">
        <v>0</v>
      </c>
      <c r="Q48" s="202">
        <v>0</v>
      </c>
      <c r="R48" s="203">
        <v>0</v>
      </c>
      <c r="S48" s="204">
        <v>0</v>
      </c>
      <c r="T48" s="205">
        <v>0</v>
      </c>
      <c r="U48" s="206">
        <v>0</v>
      </c>
      <c r="V48" s="207">
        <v>0</v>
      </c>
      <c r="W48" s="208">
        <v>0</v>
      </c>
      <c r="X48" s="209">
        <v>0</v>
      </c>
      <c r="Y48" s="210">
        <v>0</v>
      </c>
      <c r="Z48" s="211">
        <v>0</v>
      </c>
      <c r="AA48" s="212">
        <v>0</v>
      </c>
      <c r="AB48" s="213">
        <v>0</v>
      </c>
      <c r="AC48" s="214">
        <v>0</v>
      </c>
      <c r="AD48" s="215">
        <v>0</v>
      </c>
      <c r="AE48" s="216">
        <v>0</v>
      </c>
      <c r="AF48" s="217">
        <v>0</v>
      </c>
      <c r="AG48" s="218">
        <v>0</v>
      </c>
      <c r="AH48" s="219">
        <v>0</v>
      </c>
      <c r="AI48" s="220">
        <v>0</v>
      </c>
      <c r="AJ48" s="221">
        <v>0</v>
      </c>
      <c r="AK48" s="222">
        <v>0</v>
      </c>
      <c r="AL48" s="223">
        <v>0</v>
      </c>
      <c r="AM48" s="224">
        <v>0</v>
      </c>
      <c r="AN48" s="225">
        <v>0</v>
      </c>
      <c r="AO48" s="226">
        <v>0</v>
      </c>
    </row>
    <row r="51" spans="1:41" x14ac:dyDescent="0.2">
      <c r="A51" s="35" t="s">
        <v>56</v>
      </c>
      <c r="B51" s="35" t="s">
        <v>59</v>
      </c>
      <c r="C51" s="35" t="s">
        <v>60</v>
      </c>
      <c r="E51" s="190">
        <v>120</v>
      </c>
      <c r="F51" s="191">
        <v>110</v>
      </c>
      <c r="G51" s="192">
        <v>120</v>
      </c>
      <c r="H51" s="193">
        <v>120</v>
      </c>
      <c r="I51" s="194">
        <v>140</v>
      </c>
      <c r="J51" s="195">
        <v>130</v>
      </c>
      <c r="K51" s="196">
        <v>140</v>
      </c>
      <c r="L51" s="197">
        <v>200</v>
      </c>
      <c r="M51" s="198">
        <v>190</v>
      </c>
      <c r="N51" s="199">
        <v>190</v>
      </c>
      <c r="O51" s="200">
        <v>190</v>
      </c>
      <c r="P51" s="201">
        <v>200</v>
      </c>
      <c r="Q51" s="202">
        <v>190</v>
      </c>
      <c r="R51" s="203">
        <v>160</v>
      </c>
      <c r="S51" s="204">
        <v>150</v>
      </c>
      <c r="T51" s="205">
        <v>140</v>
      </c>
      <c r="U51" s="206">
        <v>140</v>
      </c>
      <c r="V51" s="207">
        <v>130</v>
      </c>
      <c r="W51" s="208">
        <v>130</v>
      </c>
      <c r="X51" s="209">
        <v>120</v>
      </c>
      <c r="Y51" s="210">
        <v>110</v>
      </c>
      <c r="Z51" s="211">
        <v>110</v>
      </c>
      <c r="AA51" s="212">
        <v>110</v>
      </c>
      <c r="AB51" s="213">
        <v>110</v>
      </c>
      <c r="AC51" s="214">
        <v>100</v>
      </c>
      <c r="AD51" s="215">
        <v>100</v>
      </c>
      <c r="AE51" s="216">
        <v>110</v>
      </c>
      <c r="AF51" s="217">
        <v>110</v>
      </c>
      <c r="AG51" s="218">
        <v>110</v>
      </c>
      <c r="AH51" s="219">
        <v>100</v>
      </c>
      <c r="AI51" s="220">
        <v>90</v>
      </c>
      <c r="AJ51" s="221">
        <v>90</v>
      </c>
      <c r="AK51" s="222">
        <v>90</v>
      </c>
      <c r="AL51" s="223">
        <v>90</v>
      </c>
      <c r="AM51" s="224">
        <v>90</v>
      </c>
      <c r="AN51" s="225">
        <v>90</v>
      </c>
      <c r="AO51" s="226">
        <v>80</v>
      </c>
    </row>
    <row r="52" spans="1:41" x14ac:dyDescent="0.2">
      <c r="A52" t="s">
        <v>0</v>
      </c>
      <c r="B52" t="s">
        <v>0</v>
      </c>
      <c r="C52" s="35" t="s">
        <v>61</v>
      </c>
      <c r="E52" s="190">
        <v>70</v>
      </c>
      <c r="F52" s="191">
        <v>80</v>
      </c>
      <c r="G52" s="192">
        <v>80</v>
      </c>
      <c r="H52" s="193">
        <v>90</v>
      </c>
      <c r="I52" s="194">
        <v>80</v>
      </c>
      <c r="J52" s="195">
        <v>80</v>
      </c>
      <c r="K52" s="196">
        <v>120</v>
      </c>
      <c r="L52" s="197">
        <v>290</v>
      </c>
      <c r="M52" s="198">
        <v>300</v>
      </c>
      <c r="N52" s="199">
        <v>300</v>
      </c>
      <c r="O52" s="200">
        <v>330</v>
      </c>
      <c r="P52" s="201">
        <v>320</v>
      </c>
      <c r="Q52" s="202">
        <v>300</v>
      </c>
      <c r="R52" s="203">
        <v>270</v>
      </c>
      <c r="S52" s="204">
        <v>250</v>
      </c>
      <c r="T52" s="205">
        <v>240</v>
      </c>
      <c r="U52" s="206">
        <v>220</v>
      </c>
      <c r="V52" s="207">
        <v>210</v>
      </c>
      <c r="W52" s="208">
        <v>190</v>
      </c>
      <c r="X52" s="209">
        <v>190</v>
      </c>
      <c r="Y52" s="210">
        <v>190</v>
      </c>
      <c r="Z52" s="211">
        <v>180</v>
      </c>
      <c r="AA52" s="212">
        <v>190</v>
      </c>
      <c r="AB52" s="213">
        <v>190</v>
      </c>
      <c r="AC52" s="214">
        <v>170</v>
      </c>
      <c r="AD52" s="215">
        <v>180</v>
      </c>
      <c r="AE52" s="216">
        <v>160</v>
      </c>
      <c r="AF52" s="217">
        <v>160</v>
      </c>
      <c r="AG52" s="218">
        <v>160</v>
      </c>
      <c r="AH52" s="219">
        <v>150</v>
      </c>
      <c r="AI52" s="220">
        <v>140</v>
      </c>
      <c r="AJ52" s="221">
        <v>140</v>
      </c>
      <c r="AK52" s="222">
        <v>130</v>
      </c>
      <c r="AL52" s="223">
        <v>140</v>
      </c>
      <c r="AM52" s="224">
        <v>130</v>
      </c>
      <c r="AN52" s="225">
        <v>130</v>
      </c>
      <c r="AO52" s="226">
        <v>130</v>
      </c>
    </row>
    <row r="53" spans="1:41" x14ac:dyDescent="0.2">
      <c r="A53" t="s">
        <v>0</v>
      </c>
      <c r="B53" t="s">
        <v>0</v>
      </c>
      <c r="C53" s="35" t="s">
        <v>62</v>
      </c>
      <c r="E53" s="190">
        <v>20</v>
      </c>
      <c r="F53" s="191">
        <v>30</v>
      </c>
      <c r="G53" s="192">
        <v>30</v>
      </c>
      <c r="H53" s="193">
        <v>30</v>
      </c>
      <c r="I53" s="194">
        <v>20</v>
      </c>
      <c r="J53" s="195">
        <v>20</v>
      </c>
      <c r="K53" s="196">
        <v>50</v>
      </c>
      <c r="L53" s="197">
        <v>120</v>
      </c>
      <c r="M53" s="198">
        <v>90</v>
      </c>
      <c r="N53" s="199">
        <v>120</v>
      </c>
      <c r="O53" s="200">
        <v>110</v>
      </c>
      <c r="P53" s="201">
        <v>120</v>
      </c>
      <c r="Q53" s="202">
        <v>120</v>
      </c>
      <c r="R53" s="203">
        <v>80</v>
      </c>
      <c r="S53" s="204">
        <v>70</v>
      </c>
      <c r="T53" s="205">
        <v>60</v>
      </c>
      <c r="U53" s="206">
        <v>60</v>
      </c>
      <c r="V53" s="207">
        <v>50</v>
      </c>
      <c r="W53" s="208">
        <v>60</v>
      </c>
      <c r="X53" s="209">
        <v>40</v>
      </c>
      <c r="Y53" s="210">
        <v>40</v>
      </c>
      <c r="Z53" s="211">
        <v>50</v>
      </c>
      <c r="AA53" s="212">
        <v>40</v>
      </c>
      <c r="AB53" s="213">
        <v>40</v>
      </c>
      <c r="AC53" s="214">
        <v>40</v>
      </c>
      <c r="AD53" s="215">
        <v>40</v>
      </c>
      <c r="AE53" s="216">
        <v>40</v>
      </c>
      <c r="AF53" s="217">
        <v>30</v>
      </c>
      <c r="AG53" s="218">
        <v>30</v>
      </c>
      <c r="AH53" s="219">
        <v>30</v>
      </c>
      <c r="AI53" s="220">
        <v>30</v>
      </c>
      <c r="AJ53" s="221">
        <v>20</v>
      </c>
      <c r="AK53" s="222">
        <v>30</v>
      </c>
      <c r="AL53" s="223">
        <v>30</v>
      </c>
      <c r="AM53" s="224">
        <v>30</v>
      </c>
      <c r="AN53" s="225">
        <v>20</v>
      </c>
      <c r="AO53" s="226">
        <v>30</v>
      </c>
    </row>
    <row r="54" spans="1:41" x14ac:dyDescent="0.2">
      <c r="A54" t="s">
        <v>0</v>
      </c>
      <c r="B54" t="s">
        <v>0</v>
      </c>
      <c r="C54" s="35" t="s">
        <v>63</v>
      </c>
      <c r="E54" s="190">
        <v>10</v>
      </c>
      <c r="F54" s="191">
        <v>10</v>
      </c>
      <c r="G54" s="192">
        <v>20</v>
      </c>
      <c r="H54" s="193">
        <v>10</v>
      </c>
      <c r="I54" s="194">
        <v>10</v>
      </c>
      <c r="J54" s="195">
        <v>10</v>
      </c>
      <c r="K54" s="196">
        <v>30</v>
      </c>
      <c r="L54" s="197">
        <v>60</v>
      </c>
      <c r="M54" s="198">
        <v>40</v>
      </c>
      <c r="N54" s="199">
        <v>40</v>
      </c>
      <c r="O54" s="200">
        <v>40</v>
      </c>
      <c r="P54" s="201">
        <v>40</v>
      </c>
      <c r="Q54" s="202">
        <v>50</v>
      </c>
      <c r="R54" s="203">
        <v>30</v>
      </c>
      <c r="S54" s="204">
        <v>30</v>
      </c>
      <c r="T54" s="205">
        <v>30</v>
      </c>
      <c r="U54" s="206">
        <v>20</v>
      </c>
      <c r="V54" s="207">
        <v>20</v>
      </c>
      <c r="W54" s="208">
        <v>20</v>
      </c>
      <c r="X54" s="209">
        <v>20</v>
      </c>
      <c r="Y54" s="210">
        <v>20</v>
      </c>
      <c r="Z54" s="211">
        <v>20</v>
      </c>
      <c r="AA54" s="212">
        <v>20</v>
      </c>
      <c r="AB54" s="213">
        <v>20</v>
      </c>
      <c r="AC54" s="214">
        <v>20</v>
      </c>
      <c r="AD54" s="215">
        <v>20</v>
      </c>
      <c r="AE54" s="216">
        <v>20</v>
      </c>
      <c r="AF54" s="217">
        <v>20</v>
      </c>
      <c r="AG54" s="218">
        <v>20</v>
      </c>
      <c r="AH54" s="219">
        <v>20</v>
      </c>
      <c r="AI54" s="220">
        <v>20</v>
      </c>
      <c r="AJ54" s="221">
        <v>10</v>
      </c>
      <c r="AK54" s="222">
        <v>10</v>
      </c>
      <c r="AL54" s="223">
        <v>10</v>
      </c>
      <c r="AM54" s="224">
        <v>10</v>
      </c>
      <c r="AN54" s="225">
        <v>10</v>
      </c>
      <c r="AO54" s="226">
        <v>10</v>
      </c>
    </row>
    <row r="55" spans="1:41" x14ac:dyDescent="0.2">
      <c r="A55" t="s">
        <v>0</v>
      </c>
      <c r="B55" t="s">
        <v>0</v>
      </c>
      <c r="C55" s="35" t="s">
        <v>64</v>
      </c>
      <c r="E55" s="190">
        <v>10</v>
      </c>
      <c r="F55" s="191">
        <v>10</v>
      </c>
      <c r="G55" s="192">
        <v>0</v>
      </c>
      <c r="H55" s="193">
        <v>0</v>
      </c>
      <c r="I55" s="194">
        <v>10</v>
      </c>
      <c r="J55" s="195">
        <v>10</v>
      </c>
      <c r="K55" s="196">
        <v>10</v>
      </c>
      <c r="L55" s="197">
        <v>20</v>
      </c>
      <c r="M55" s="198">
        <v>10</v>
      </c>
      <c r="N55" s="199">
        <v>10</v>
      </c>
      <c r="O55" s="200">
        <v>10</v>
      </c>
      <c r="P55" s="201">
        <v>10</v>
      </c>
      <c r="Q55" s="202">
        <v>20</v>
      </c>
      <c r="R55" s="203">
        <v>10</v>
      </c>
      <c r="S55" s="204">
        <v>10</v>
      </c>
      <c r="T55" s="205">
        <v>0</v>
      </c>
      <c r="U55" s="206">
        <v>10</v>
      </c>
      <c r="V55" s="207">
        <v>10</v>
      </c>
      <c r="W55" s="208">
        <v>10</v>
      </c>
      <c r="X55" s="209">
        <v>10</v>
      </c>
      <c r="Y55" s="210">
        <v>0</v>
      </c>
      <c r="Z55" s="211">
        <v>0</v>
      </c>
      <c r="AA55" s="212">
        <v>10</v>
      </c>
      <c r="AB55" s="213">
        <v>0</v>
      </c>
      <c r="AC55" s="214">
        <v>0</v>
      </c>
      <c r="AD55" s="215">
        <v>0</v>
      </c>
      <c r="AE55" s="216">
        <v>0</v>
      </c>
      <c r="AF55" s="217">
        <v>0</v>
      </c>
      <c r="AG55" s="218">
        <v>0</v>
      </c>
      <c r="AH55" s="219">
        <v>0</v>
      </c>
      <c r="AI55" s="220">
        <v>0</v>
      </c>
      <c r="AJ55" s="221">
        <v>0</v>
      </c>
      <c r="AK55" s="222">
        <v>10</v>
      </c>
      <c r="AL55" s="223">
        <v>0</v>
      </c>
      <c r="AM55" s="224">
        <v>0</v>
      </c>
      <c r="AN55" s="225">
        <v>0</v>
      </c>
      <c r="AO55" s="226">
        <v>0</v>
      </c>
    </row>
    <row r="56" spans="1:41" x14ac:dyDescent="0.2">
      <c r="A56" t="s">
        <v>0</v>
      </c>
      <c r="B56" t="s">
        <v>0</v>
      </c>
      <c r="C56" s="35" t="s">
        <v>65</v>
      </c>
      <c r="E56" s="190">
        <v>0</v>
      </c>
      <c r="F56" s="191">
        <v>0</v>
      </c>
      <c r="G56" s="192">
        <v>10</v>
      </c>
      <c r="H56" s="193">
        <v>10</v>
      </c>
      <c r="I56" s="194">
        <v>10</v>
      </c>
      <c r="J56" s="195">
        <v>0</v>
      </c>
      <c r="K56" s="196">
        <v>10</v>
      </c>
      <c r="L56" s="197">
        <v>20</v>
      </c>
      <c r="M56" s="198">
        <v>10</v>
      </c>
      <c r="N56" s="199">
        <v>0</v>
      </c>
      <c r="O56" s="200">
        <v>10</v>
      </c>
      <c r="P56" s="201">
        <v>10</v>
      </c>
      <c r="Q56" s="202">
        <v>20</v>
      </c>
      <c r="R56" s="203">
        <v>0</v>
      </c>
      <c r="S56" s="204">
        <v>0</v>
      </c>
      <c r="T56" s="205">
        <v>0</v>
      </c>
      <c r="U56" s="206">
        <v>0</v>
      </c>
      <c r="V56" s="207">
        <v>0</v>
      </c>
      <c r="W56" s="208">
        <v>10</v>
      </c>
      <c r="X56" s="209">
        <v>0</v>
      </c>
      <c r="Y56" s="210">
        <v>0</v>
      </c>
      <c r="Z56" s="211">
        <v>0</v>
      </c>
      <c r="AA56" s="212">
        <v>0</v>
      </c>
      <c r="AB56" s="213">
        <v>0</v>
      </c>
      <c r="AC56" s="214">
        <v>0</v>
      </c>
      <c r="AD56" s="215">
        <v>0</v>
      </c>
      <c r="AE56" s="216">
        <v>0</v>
      </c>
      <c r="AF56" s="217">
        <v>0</v>
      </c>
      <c r="AG56" s="218">
        <v>0</v>
      </c>
      <c r="AH56" s="219">
        <v>0</v>
      </c>
      <c r="AI56" s="220">
        <v>0</v>
      </c>
      <c r="AJ56" s="221">
        <v>0</v>
      </c>
      <c r="AK56" s="222">
        <v>0</v>
      </c>
      <c r="AL56" s="223">
        <v>0</v>
      </c>
      <c r="AM56" s="224">
        <v>0</v>
      </c>
      <c r="AN56" s="225">
        <v>0</v>
      </c>
      <c r="AO56" s="226">
        <v>0</v>
      </c>
    </row>
    <row r="57" spans="1:41" x14ac:dyDescent="0.2">
      <c r="A57" t="s">
        <v>0</v>
      </c>
      <c r="B57" t="s">
        <v>0</v>
      </c>
      <c r="C57" s="35" t="s">
        <v>66</v>
      </c>
      <c r="E57" s="190">
        <v>0</v>
      </c>
      <c r="F57" s="191">
        <v>0</v>
      </c>
      <c r="G57" s="192">
        <v>0</v>
      </c>
      <c r="H57" s="193">
        <v>0</v>
      </c>
      <c r="I57" s="194">
        <v>0</v>
      </c>
      <c r="J57" s="195">
        <v>0</v>
      </c>
      <c r="K57" s="196">
        <v>0</v>
      </c>
      <c r="L57" s="197">
        <v>0</v>
      </c>
      <c r="M57" s="198">
        <v>0</v>
      </c>
      <c r="N57" s="199">
        <v>0</v>
      </c>
      <c r="O57" s="200">
        <v>0</v>
      </c>
      <c r="P57" s="201">
        <v>0</v>
      </c>
      <c r="Q57" s="202">
        <v>0</v>
      </c>
      <c r="R57" s="203">
        <v>0</v>
      </c>
      <c r="S57" s="204">
        <v>0</v>
      </c>
      <c r="T57" s="205">
        <v>0</v>
      </c>
      <c r="U57" s="206">
        <v>0</v>
      </c>
      <c r="V57" s="207">
        <v>0</v>
      </c>
      <c r="W57" s="208">
        <v>0</v>
      </c>
      <c r="X57" s="209">
        <v>0</v>
      </c>
      <c r="Y57" s="210">
        <v>0</v>
      </c>
      <c r="Z57" s="211">
        <v>0</v>
      </c>
      <c r="AA57" s="212">
        <v>0</v>
      </c>
      <c r="AB57" s="213">
        <v>0</v>
      </c>
      <c r="AC57" s="214">
        <v>0</v>
      </c>
      <c r="AD57" s="215">
        <v>0</v>
      </c>
      <c r="AE57" s="216">
        <v>0</v>
      </c>
      <c r="AF57" s="217">
        <v>0</v>
      </c>
      <c r="AG57" s="218">
        <v>0</v>
      </c>
      <c r="AH57" s="219">
        <v>0</v>
      </c>
      <c r="AI57" s="220">
        <v>0</v>
      </c>
      <c r="AJ57" s="221">
        <v>0</v>
      </c>
      <c r="AK57" s="222">
        <v>0</v>
      </c>
      <c r="AL57" s="223">
        <v>0</v>
      </c>
      <c r="AM57" s="224">
        <v>0</v>
      </c>
      <c r="AN57" s="225">
        <v>0</v>
      </c>
      <c r="AO57" s="226">
        <v>0</v>
      </c>
    </row>
    <row r="59" spans="1:41" x14ac:dyDescent="0.2">
      <c r="A59" t="s">
        <v>0</v>
      </c>
      <c r="B59" s="35" t="s">
        <v>67</v>
      </c>
      <c r="C59" s="35" t="s">
        <v>68</v>
      </c>
      <c r="E59" s="190">
        <v>30</v>
      </c>
      <c r="F59" s="191">
        <v>20</v>
      </c>
      <c r="G59" s="192">
        <v>20</v>
      </c>
      <c r="H59" s="193">
        <v>20</v>
      </c>
      <c r="I59" s="194">
        <v>30</v>
      </c>
      <c r="J59" s="195">
        <v>30</v>
      </c>
      <c r="K59" s="196">
        <v>40</v>
      </c>
      <c r="L59" s="197">
        <v>30</v>
      </c>
      <c r="M59" s="198">
        <v>20</v>
      </c>
      <c r="N59" s="199">
        <v>20</v>
      </c>
      <c r="O59" s="200">
        <v>20</v>
      </c>
      <c r="P59" s="201">
        <v>20</v>
      </c>
      <c r="Q59" s="202">
        <v>30</v>
      </c>
      <c r="R59" s="203">
        <v>20</v>
      </c>
      <c r="S59" s="204">
        <v>10</v>
      </c>
      <c r="T59" s="205">
        <v>10</v>
      </c>
      <c r="U59" s="206">
        <v>10</v>
      </c>
      <c r="V59" s="207">
        <v>10</v>
      </c>
      <c r="W59" s="208">
        <v>10</v>
      </c>
      <c r="X59" s="209">
        <v>10</v>
      </c>
      <c r="Y59" s="210">
        <v>10</v>
      </c>
      <c r="Z59" s="211">
        <v>10</v>
      </c>
      <c r="AA59" s="212">
        <v>10</v>
      </c>
      <c r="AB59" s="213">
        <v>10</v>
      </c>
      <c r="AC59" s="214">
        <v>0</v>
      </c>
      <c r="AD59" s="215">
        <v>10</v>
      </c>
      <c r="AE59" s="216">
        <v>10</v>
      </c>
      <c r="AF59" s="217">
        <v>10</v>
      </c>
      <c r="AG59" s="218">
        <v>10</v>
      </c>
      <c r="AH59" s="219">
        <v>0</v>
      </c>
      <c r="AI59" s="220">
        <v>10</v>
      </c>
      <c r="AJ59" s="221">
        <v>10</v>
      </c>
      <c r="AK59" s="222">
        <v>10</v>
      </c>
      <c r="AL59" s="223">
        <v>0</v>
      </c>
      <c r="AM59" s="224">
        <v>0</v>
      </c>
      <c r="AN59" s="225">
        <v>0</v>
      </c>
      <c r="AO59" s="226">
        <v>0</v>
      </c>
    </row>
    <row r="60" spans="1:41" x14ac:dyDescent="0.2">
      <c r="A60" t="s">
        <v>0</v>
      </c>
      <c r="B60" t="s">
        <v>0</v>
      </c>
      <c r="C60" s="35" t="s">
        <v>69</v>
      </c>
      <c r="E60" s="190">
        <v>190</v>
      </c>
      <c r="F60" s="191">
        <v>200</v>
      </c>
      <c r="G60" s="192">
        <v>200</v>
      </c>
      <c r="H60" s="193">
        <v>210</v>
      </c>
      <c r="I60" s="194">
        <v>210</v>
      </c>
      <c r="J60" s="195">
        <v>190</v>
      </c>
      <c r="K60" s="196">
        <v>280</v>
      </c>
      <c r="L60" s="197">
        <v>620</v>
      </c>
      <c r="M60" s="198">
        <v>570</v>
      </c>
      <c r="N60" s="199">
        <v>590</v>
      </c>
      <c r="O60" s="200">
        <v>610</v>
      </c>
      <c r="P60" s="201">
        <v>610</v>
      </c>
      <c r="Q60" s="202">
        <v>600</v>
      </c>
      <c r="R60" s="203">
        <v>460</v>
      </c>
      <c r="S60" s="204">
        <v>430</v>
      </c>
      <c r="T60" s="205">
        <v>400</v>
      </c>
      <c r="U60" s="206">
        <v>380</v>
      </c>
      <c r="V60" s="207">
        <v>360</v>
      </c>
      <c r="W60" s="208">
        <v>350</v>
      </c>
      <c r="X60" s="209">
        <v>320</v>
      </c>
      <c r="Y60" s="210">
        <v>300</v>
      </c>
      <c r="Z60" s="211">
        <v>300</v>
      </c>
      <c r="AA60" s="212">
        <v>290</v>
      </c>
      <c r="AB60" s="213">
        <v>280</v>
      </c>
      <c r="AC60" s="214">
        <v>270</v>
      </c>
      <c r="AD60" s="215">
        <v>240</v>
      </c>
      <c r="AE60" s="216">
        <v>200</v>
      </c>
      <c r="AF60" s="217">
        <v>180</v>
      </c>
      <c r="AG60" s="218">
        <v>160</v>
      </c>
      <c r="AH60" s="219">
        <v>150</v>
      </c>
      <c r="AI60" s="220">
        <v>110</v>
      </c>
      <c r="AJ60" s="221">
        <v>100</v>
      </c>
      <c r="AK60" s="222">
        <v>90</v>
      </c>
      <c r="AL60" s="223">
        <v>70</v>
      </c>
      <c r="AM60" s="224">
        <v>50</v>
      </c>
      <c r="AN60" s="225">
        <v>40</v>
      </c>
      <c r="AO60" s="226">
        <v>20</v>
      </c>
    </row>
    <row r="61" spans="1:41" x14ac:dyDescent="0.2">
      <c r="A61" t="s">
        <v>0</v>
      </c>
      <c r="B61" t="s">
        <v>0</v>
      </c>
      <c r="C61" s="35" t="s">
        <v>70</v>
      </c>
      <c r="E61" s="190">
        <v>10</v>
      </c>
      <c r="F61" s="191">
        <v>20</v>
      </c>
      <c r="G61" s="192">
        <v>20</v>
      </c>
      <c r="H61" s="193">
        <v>20</v>
      </c>
      <c r="I61" s="194">
        <v>20</v>
      </c>
      <c r="J61" s="195">
        <v>30</v>
      </c>
      <c r="K61" s="196">
        <v>30</v>
      </c>
      <c r="L61" s="197">
        <v>60</v>
      </c>
      <c r="M61" s="198">
        <v>50</v>
      </c>
      <c r="N61" s="199">
        <v>40</v>
      </c>
      <c r="O61" s="200">
        <v>50</v>
      </c>
      <c r="P61" s="201">
        <v>60</v>
      </c>
      <c r="Q61" s="202">
        <v>60</v>
      </c>
      <c r="R61" s="203">
        <v>50</v>
      </c>
      <c r="S61" s="204">
        <v>50</v>
      </c>
      <c r="T61" s="205">
        <v>50</v>
      </c>
      <c r="U61" s="206">
        <v>50</v>
      </c>
      <c r="V61" s="207">
        <v>50</v>
      </c>
      <c r="W61" s="208">
        <v>50</v>
      </c>
      <c r="X61" s="209">
        <v>50</v>
      </c>
      <c r="Y61" s="210">
        <v>60</v>
      </c>
      <c r="Z61" s="211">
        <v>60</v>
      </c>
      <c r="AA61" s="212">
        <v>60</v>
      </c>
      <c r="AB61" s="213">
        <v>70</v>
      </c>
      <c r="AC61" s="214">
        <v>60</v>
      </c>
      <c r="AD61" s="215">
        <v>90</v>
      </c>
      <c r="AE61" s="216">
        <v>110</v>
      </c>
      <c r="AF61" s="217">
        <v>130</v>
      </c>
      <c r="AG61" s="218">
        <v>140</v>
      </c>
      <c r="AH61" s="219">
        <v>150</v>
      </c>
      <c r="AI61" s="220">
        <v>160</v>
      </c>
      <c r="AJ61" s="221">
        <v>160</v>
      </c>
      <c r="AK61" s="222">
        <v>170</v>
      </c>
      <c r="AL61" s="223">
        <v>190</v>
      </c>
      <c r="AM61" s="224">
        <v>190</v>
      </c>
      <c r="AN61" s="225">
        <v>210</v>
      </c>
      <c r="AO61" s="226">
        <v>210</v>
      </c>
    </row>
    <row r="62" spans="1:41" x14ac:dyDescent="0.2">
      <c r="A62" t="s">
        <v>0</v>
      </c>
      <c r="B62" t="s">
        <v>0</v>
      </c>
      <c r="C62" s="35" t="s">
        <v>71</v>
      </c>
      <c r="E62" s="190">
        <v>0</v>
      </c>
      <c r="F62" s="191">
        <v>0</v>
      </c>
      <c r="G62" s="192">
        <v>0</v>
      </c>
      <c r="H62" s="193">
        <v>0</v>
      </c>
      <c r="I62" s="194">
        <v>0</v>
      </c>
      <c r="J62" s="195">
        <v>0</v>
      </c>
      <c r="K62" s="196">
        <v>10</v>
      </c>
      <c r="L62" s="197">
        <v>10</v>
      </c>
      <c r="M62" s="198">
        <v>10</v>
      </c>
      <c r="N62" s="199">
        <v>10</v>
      </c>
      <c r="O62" s="200">
        <v>0</v>
      </c>
      <c r="P62" s="201">
        <v>0</v>
      </c>
      <c r="Q62" s="202">
        <v>10</v>
      </c>
      <c r="R62" s="203">
        <v>0</v>
      </c>
      <c r="S62" s="204">
        <v>0</v>
      </c>
      <c r="T62" s="205">
        <v>10</v>
      </c>
      <c r="U62" s="206">
        <v>0</v>
      </c>
      <c r="V62" s="207">
        <v>10</v>
      </c>
      <c r="W62" s="208">
        <v>0</v>
      </c>
      <c r="X62" s="209">
        <v>0</v>
      </c>
      <c r="Y62" s="210">
        <v>0</v>
      </c>
      <c r="Z62" s="211">
        <v>0</v>
      </c>
      <c r="AA62" s="212">
        <v>0</v>
      </c>
      <c r="AB62" s="213">
        <v>0</v>
      </c>
      <c r="AC62" s="214">
        <v>0</v>
      </c>
      <c r="AD62" s="215">
        <v>0</v>
      </c>
      <c r="AE62" s="216">
        <v>10</v>
      </c>
      <c r="AF62" s="217">
        <v>10</v>
      </c>
      <c r="AG62" s="218">
        <v>10</v>
      </c>
      <c r="AH62" s="219">
        <v>10</v>
      </c>
      <c r="AI62" s="220">
        <v>0</v>
      </c>
      <c r="AJ62" s="221">
        <v>0</v>
      </c>
      <c r="AK62" s="222">
        <v>10</v>
      </c>
      <c r="AL62" s="223">
        <v>10</v>
      </c>
      <c r="AM62" s="224">
        <v>10</v>
      </c>
      <c r="AN62" s="225">
        <v>10</v>
      </c>
      <c r="AO62" s="226">
        <v>10</v>
      </c>
    </row>
    <row r="63" spans="1:41" x14ac:dyDescent="0.2">
      <c r="A63" t="s">
        <v>0</v>
      </c>
      <c r="B63" t="s">
        <v>0</v>
      </c>
      <c r="C63" s="35" t="s">
        <v>66</v>
      </c>
      <c r="E63" s="190">
        <v>0</v>
      </c>
      <c r="F63" s="191">
        <v>0</v>
      </c>
      <c r="G63" s="192">
        <v>0</v>
      </c>
      <c r="H63" s="193">
        <v>0</v>
      </c>
      <c r="I63" s="194">
        <v>0</v>
      </c>
      <c r="J63" s="195">
        <v>0</v>
      </c>
      <c r="K63" s="196">
        <v>0</v>
      </c>
      <c r="L63" s="197">
        <v>0</v>
      </c>
      <c r="M63" s="198">
        <v>0</v>
      </c>
      <c r="N63" s="199">
        <v>0</v>
      </c>
      <c r="O63" s="200">
        <v>0</v>
      </c>
      <c r="P63" s="201">
        <v>0</v>
      </c>
      <c r="Q63" s="202">
        <v>0</v>
      </c>
      <c r="R63" s="203">
        <v>0</v>
      </c>
      <c r="S63" s="204">
        <v>0</v>
      </c>
      <c r="T63" s="205">
        <v>0</v>
      </c>
      <c r="U63" s="206">
        <v>0</v>
      </c>
      <c r="V63" s="207">
        <v>0</v>
      </c>
      <c r="W63" s="208">
        <v>0</v>
      </c>
      <c r="X63" s="209">
        <v>0</v>
      </c>
      <c r="Y63" s="210">
        <v>0</v>
      </c>
      <c r="Z63" s="211">
        <v>0</v>
      </c>
      <c r="AA63" s="212">
        <v>0</v>
      </c>
      <c r="AB63" s="213">
        <v>0</v>
      </c>
      <c r="AC63" s="214">
        <v>0</v>
      </c>
      <c r="AD63" s="215">
        <v>0</v>
      </c>
      <c r="AE63" s="216">
        <v>0</v>
      </c>
      <c r="AF63" s="217">
        <v>0</v>
      </c>
      <c r="AG63" s="218">
        <v>0</v>
      </c>
      <c r="AH63" s="219">
        <v>0</v>
      </c>
      <c r="AI63" s="220">
        <v>0</v>
      </c>
      <c r="AJ63" s="221">
        <v>0</v>
      </c>
      <c r="AK63" s="222">
        <v>0</v>
      </c>
      <c r="AL63" s="223">
        <v>0</v>
      </c>
      <c r="AM63" s="224">
        <v>0</v>
      </c>
      <c r="AN63" s="225">
        <v>0</v>
      </c>
      <c r="AO63" s="226">
        <v>0</v>
      </c>
    </row>
    <row r="65" spans="1:41" x14ac:dyDescent="0.2">
      <c r="A65" t="s">
        <v>0</v>
      </c>
      <c r="B65" s="35" t="s">
        <v>72</v>
      </c>
      <c r="C65" s="35" t="s">
        <v>73</v>
      </c>
      <c r="E65" s="190">
        <v>40</v>
      </c>
      <c r="F65" s="191">
        <v>40</v>
      </c>
      <c r="G65" s="192">
        <v>40</v>
      </c>
      <c r="H65" s="193">
        <v>30</v>
      </c>
      <c r="I65" s="194">
        <v>40</v>
      </c>
      <c r="J65" s="195">
        <v>30</v>
      </c>
      <c r="K65" s="196">
        <v>30</v>
      </c>
      <c r="L65" s="197">
        <v>30</v>
      </c>
      <c r="M65" s="198">
        <v>20</v>
      </c>
      <c r="N65" s="199">
        <v>20</v>
      </c>
      <c r="O65" s="200">
        <v>20</v>
      </c>
      <c r="P65" s="201">
        <v>30</v>
      </c>
      <c r="Q65" s="202">
        <v>20</v>
      </c>
      <c r="R65" s="203">
        <v>30</v>
      </c>
      <c r="S65" s="204">
        <v>30</v>
      </c>
      <c r="T65" s="205">
        <v>20</v>
      </c>
      <c r="U65" s="206">
        <v>20</v>
      </c>
      <c r="V65" s="207">
        <v>30</v>
      </c>
      <c r="W65" s="208">
        <v>30</v>
      </c>
      <c r="X65" s="209">
        <v>40</v>
      </c>
      <c r="Y65" s="210">
        <v>40</v>
      </c>
      <c r="Z65" s="211">
        <v>40</v>
      </c>
      <c r="AA65" s="212">
        <v>40</v>
      </c>
      <c r="AB65" s="213">
        <v>50</v>
      </c>
      <c r="AC65" s="214">
        <v>50</v>
      </c>
      <c r="AD65" s="215">
        <v>60</v>
      </c>
      <c r="AE65" s="216">
        <v>60</v>
      </c>
      <c r="AF65" s="217">
        <v>70</v>
      </c>
      <c r="AG65" s="218">
        <v>70</v>
      </c>
      <c r="AH65" s="219">
        <v>70</v>
      </c>
      <c r="AI65" s="220">
        <v>70</v>
      </c>
      <c r="AJ65" s="221">
        <v>80</v>
      </c>
      <c r="AK65" s="222">
        <v>90</v>
      </c>
      <c r="AL65" s="223">
        <v>90</v>
      </c>
      <c r="AM65" s="224">
        <v>100</v>
      </c>
      <c r="AN65" s="225">
        <v>100</v>
      </c>
      <c r="AO65" s="226">
        <v>100</v>
      </c>
    </row>
    <row r="66" spans="1:41" x14ac:dyDescent="0.2">
      <c r="A66" t="s">
        <v>0</v>
      </c>
      <c r="B66" t="s">
        <v>0</v>
      </c>
      <c r="C66" s="35" t="s">
        <v>74</v>
      </c>
      <c r="E66" s="190">
        <v>200</v>
      </c>
      <c r="F66" s="191">
        <v>200</v>
      </c>
      <c r="G66" s="192">
        <v>210</v>
      </c>
      <c r="H66" s="193">
        <v>220</v>
      </c>
      <c r="I66" s="194">
        <v>230</v>
      </c>
      <c r="J66" s="195">
        <v>210</v>
      </c>
      <c r="K66" s="196">
        <v>320</v>
      </c>
      <c r="L66" s="197">
        <v>680</v>
      </c>
      <c r="M66" s="198">
        <v>620</v>
      </c>
      <c r="N66" s="199">
        <v>640</v>
      </c>
      <c r="O66" s="200">
        <v>660</v>
      </c>
      <c r="P66" s="201">
        <v>670</v>
      </c>
      <c r="Q66" s="202">
        <v>670</v>
      </c>
      <c r="R66" s="203">
        <v>510</v>
      </c>
      <c r="S66" s="204">
        <v>470</v>
      </c>
      <c r="T66" s="205">
        <v>450</v>
      </c>
      <c r="U66" s="206">
        <v>420</v>
      </c>
      <c r="V66" s="207">
        <v>400</v>
      </c>
      <c r="W66" s="208">
        <v>380</v>
      </c>
      <c r="X66" s="209">
        <v>350</v>
      </c>
      <c r="Y66" s="210">
        <v>320</v>
      </c>
      <c r="Z66" s="211">
        <v>320</v>
      </c>
      <c r="AA66" s="212">
        <v>320</v>
      </c>
      <c r="AB66" s="213">
        <v>310</v>
      </c>
      <c r="AC66" s="214">
        <v>290</v>
      </c>
      <c r="AD66" s="215">
        <v>280</v>
      </c>
      <c r="AE66" s="216">
        <v>270</v>
      </c>
      <c r="AF66" s="217">
        <v>260</v>
      </c>
      <c r="AG66" s="218">
        <v>240</v>
      </c>
      <c r="AH66" s="219">
        <v>240</v>
      </c>
      <c r="AI66" s="220">
        <v>210</v>
      </c>
      <c r="AJ66" s="221">
        <v>190</v>
      </c>
      <c r="AK66" s="222">
        <v>180</v>
      </c>
      <c r="AL66" s="223">
        <v>170</v>
      </c>
      <c r="AM66" s="224">
        <v>160</v>
      </c>
      <c r="AN66" s="225">
        <v>160</v>
      </c>
      <c r="AO66" s="226">
        <v>150</v>
      </c>
    </row>
    <row r="67" spans="1:41" x14ac:dyDescent="0.2">
      <c r="A67" t="s">
        <v>0</v>
      </c>
      <c r="B67" t="s">
        <v>0</v>
      </c>
      <c r="C67" s="35" t="s">
        <v>75</v>
      </c>
      <c r="E67" s="190">
        <v>0</v>
      </c>
      <c r="F67" s="191">
        <v>0</v>
      </c>
      <c r="G67" s="192">
        <v>0</v>
      </c>
      <c r="H67" s="193">
        <v>0</v>
      </c>
      <c r="I67" s="194">
        <v>0</v>
      </c>
      <c r="J67" s="195">
        <v>0</v>
      </c>
      <c r="K67" s="196">
        <v>0</v>
      </c>
      <c r="L67" s="197">
        <v>0</v>
      </c>
      <c r="M67" s="198">
        <v>0</v>
      </c>
      <c r="N67" s="199">
        <v>0</v>
      </c>
      <c r="O67" s="200">
        <v>0</v>
      </c>
      <c r="P67" s="201">
        <v>0</v>
      </c>
      <c r="Q67" s="202">
        <v>0</v>
      </c>
      <c r="R67" s="203">
        <v>0</v>
      </c>
      <c r="S67" s="204">
        <v>0</v>
      </c>
      <c r="T67" s="205">
        <v>0</v>
      </c>
      <c r="U67" s="206">
        <v>0</v>
      </c>
      <c r="V67" s="207">
        <v>0</v>
      </c>
      <c r="W67" s="208">
        <v>0</v>
      </c>
      <c r="X67" s="209">
        <v>0</v>
      </c>
      <c r="Y67" s="210">
        <v>0</v>
      </c>
      <c r="Z67" s="211">
        <v>0</v>
      </c>
      <c r="AA67" s="212">
        <v>0</v>
      </c>
      <c r="AB67" s="213">
        <v>0</v>
      </c>
      <c r="AC67" s="214">
        <v>0</v>
      </c>
      <c r="AD67" s="215">
        <v>0</v>
      </c>
      <c r="AE67" s="216">
        <v>0</v>
      </c>
      <c r="AF67" s="217">
        <v>0</v>
      </c>
      <c r="AG67" s="218">
        <v>0</v>
      </c>
      <c r="AH67" s="219">
        <v>0</v>
      </c>
      <c r="AI67" s="220">
        <v>0</v>
      </c>
      <c r="AJ67" s="221">
        <v>0</v>
      </c>
      <c r="AK67" s="222">
        <v>0</v>
      </c>
      <c r="AL67" s="223">
        <v>0</v>
      </c>
      <c r="AM67" s="224">
        <v>0</v>
      </c>
      <c r="AN67" s="225">
        <v>0</v>
      </c>
      <c r="AO67" s="226">
        <v>0</v>
      </c>
    </row>
    <row r="69" spans="1:41" x14ac:dyDescent="0.2">
      <c r="A69" s="253" t="s">
        <v>78</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sheetData>
  <mergeCells count="1">
    <mergeCell ref="E5:AO5"/>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69"/>
  <sheetViews>
    <sheetView showGridLines="0" workbookViewId="0"/>
  </sheetViews>
  <sheetFormatPr defaultColWidth="11.5" defaultRowHeight="11.25" x14ac:dyDescent="0.2"/>
  <cols>
    <col min="1" max="1" width="50.6640625" customWidth="1"/>
    <col min="2" max="2" width="23.6640625" customWidth="1"/>
    <col min="3" max="3" width="28.6640625" customWidth="1"/>
    <col min="4" max="4" width="2.6640625" customWidth="1"/>
    <col min="5" max="29" width="10.6640625" customWidth="1"/>
  </cols>
  <sheetData>
    <row r="1" spans="1:29" ht="15" customHeight="1" x14ac:dyDescent="0.2">
      <c r="A1" s="252" t="s">
        <v>91</v>
      </c>
    </row>
    <row r="2" spans="1:29" ht="15" customHeight="1" x14ac:dyDescent="0.2">
      <c r="A2" s="252" t="s">
        <v>92</v>
      </c>
    </row>
    <row r="4" spans="1:29"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row>
    <row r="5" spans="1:29" x14ac:dyDescent="0.2">
      <c r="A5" t="s">
        <v>0</v>
      </c>
      <c r="B5" t="s">
        <v>0</v>
      </c>
      <c r="C5" t="s">
        <v>0</v>
      </c>
      <c r="E5" s="304" t="s">
        <v>1</v>
      </c>
      <c r="F5" s="304" t="s">
        <v>0</v>
      </c>
      <c r="G5" s="304" t="s">
        <v>0</v>
      </c>
      <c r="H5" s="304" t="s">
        <v>0</v>
      </c>
      <c r="I5" s="304" t="s">
        <v>0</v>
      </c>
      <c r="J5" s="304" t="s">
        <v>0</v>
      </c>
      <c r="K5" s="304" t="s">
        <v>0</v>
      </c>
      <c r="L5" s="304" t="s">
        <v>0</v>
      </c>
      <c r="M5" s="304" t="s">
        <v>0</v>
      </c>
      <c r="N5" s="304" t="s">
        <v>0</v>
      </c>
      <c r="O5" s="304" t="s">
        <v>0</v>
      </c>
      <c r="P5" s="304" t="s">
        <v>0</v>
      </c>
      <c r="Q5" s="304" t="s">
        <v>0</v>
      </c>
      <c r="R5" s="304" t="s">
        <v>0</v>
      </c>
      <c r="S5" s="304" t="s">
        <v>0</v>
      </c>
      <c r="T5" s="304" t="s">
        <v>0</v>
      </c>
      <c r="U5" s="304" t="s">
        <v>0</v>
      </c>
      <c r="V5" s="304" t="s">
        <v>0</v>
      </c>
      <c r="W5" s="304" t="s">
        <v>0</v>
      </c>
      <c r="X5" s="304" t="s">
        <v>0</v>
      </c>
      <c r="Y5" s="304" t="s">
        <v>0</v>
      </c>
      <c r="Z5" s="304" t="s">
        <v>0</v>
      </c>
      <c r="AA5" s="304" t="s">
        <v>0</v>
      </c>
      <c r="AB5" s="304" t="s">
        <v>0</v>
      </c>
      <c r="AC5" s="304" t="s">
        <v>0</v>
      </c>
    </row>
    <row r="6" spans="1:29" x14ac:dyDescent="0.2">
      <c r="A6" t="s">
        <v>0</v>
      </c>
      <c r="B6" t="s">
        <v>0</v>
      </c>
      <c r="C6" t="s">
        <v>0</v>
      </c>
      <c r="E6" s="22" t="s">
        <v>2</v>
      </c>
      <c r="F6" s="22" t="s">
        <v>3</v>
      </c>
      <c r="G6" s="22" t="s">
        <v>4</v>
      </c>
      <c r="H6" s="22" t="s">
        <v>5</v>
      </c>
      <c r="I6" s="22" t="s">
        <v>6</v>
      </c>
      <c r="J6" s="22" t="s">
        <v>7</v>
      </c>
      <c r="K6" s="22" t="s">
        <v>8</v>
      </c>
      <c r="L6" s="22" t="s">
        <v>9</v>
      </c>
      <c r="M6" s="22" t="s">
        <v>10</v>
      </c>
      <c r="N6" s="22" t="s">
        <v>11</v>
      </c>
      <c r="O6" s="22" t="s">
        <v>12</v>
      </c>
      <c r="P6" s="22" t="s">
        <v>13</v>
      </c>
      <c r="Q6" s="22" t="s">
        <v>14</v>
      </c>
      <c r="R6" s="22" t="s">
        <v>15</v>
      </c>
      <c r="S6" s="22" t="s">
        <v>16</v>
      </c>
      <c r="T6" s="22" t="s">
        <v>17</v>
      </c>
      <c r="U6" s="22" t="s">
        <v>18</v>
      </c>
      <c r="V6" s="22" t="s">
        <v>19</v>
      </c>
      <c r="W6" s="22" t="s">
        <v>20</v>
      </c>
      <c r="X6" s="22" t="s">
        <v>21</v>
      </c>
      <c r="Y6" s="22" t="s">
        <v>22</v>
      </c>
      <c r="Z6" s="22" t="s">
        <v>23</v>
      </c>
      <c r="AA6" s="22" t="s">
        <v>24</v>
      </c>
      <c r="AB6" s="22" t="s">
        <v>25</v>
      </c>
      <c r="AC6" s="22" t="s">
        <v>26</v>
      </c>
    </row>
    <row r="8" spans="1:29" x14ac:dyDescent="0.2">
      <c r="A8" s="35" t="s">
        <v>39</v>
      </c>
      <c r="B8" t="s">
        <v>0</v>
      </c>
      <c r="C8" t="s">
        <v>0</v>
      </c>
      <c r="E8" s="227">
        <v>6480</v>
      </c>
      <c r="F8" s="228">
        <v>6480</v>
      </c>
      <c r="G8" s="229">
        <v>6480</v>
      </c>
      <c r="H8" s="230">
        <v>6480</v>
      </c>
      <c r="I8" s="231">
        <v>6480</v>
      </c>
      <c r="J8" s="232">
        <v>6480</v>
      </c>
      <c r="K8" s="233">
        <v>6480</v>
      </c>
      <c r="L8" s="234">
        <v>6480</v>
      </c>
      <c r="M8" s="235">
        <v>6480</v>
      </c>
      <c r="N8" s="236">
        <v>6480</v>
      </c>
      <c r="O8" s="237">
        <v>6480</v>
      </c>
      <c r="P8" s="238">
        <v>6480</v>
      </c>
      <c r="Q8" s="239">
        <v>6480</v>
      </c>
      <c r="R8" s="240">
        <v>6480</v>
      </c>
      <c r="S8" s="241">
        <v>6480</v>
      </c>
      <c r="T8" s="242">
        <v>6480</v>
      </c>
      <c r="U8" s="243">
        <v>6480</v>
      </c>
      <c r="V8" s="244">
        <v>6480</v>
      </c>
      <c r="W8" s="245">
        <v>6480</v>
      </c>
      <c r="X8" s="246">
        <v>6480</v>
      </c>
      <c r="Y8" s="247">
        <v>6480</v>
      </c>
      <c r="Z8" s="248">
        <v>6480</v>
      </c>
      <c r="AA8" s="249">
        <v>6480</v>
      </c>
      <c r="AB8" s="250">
        <v>6480</v>
      </c>
      <c r="AC8" s="251">
        <v>6480</v>
      </c>
    </row>
    <row r="10" spans="1:29" x14ac:dyDescent="0.2">
      <c r="A10" s="35" t="s">
        <v>40</v>
      </c>
      <c r="B10" t="s">
        <v>0</v>
      </c>
      <c r="C10" s="35" t="s">
        <v>41</v>
      </c>
      <c r="E10" s="227">
        <v>0</v>
      </c>
      <c r="F10" s="228">
        <v>0</v>
      </c>
      <c r="G10" s="229">
        <v>0</v>
      </c>
      <c r="H10" s="230">
        <v>0</v>
      </c>
      <c r="I10" s="231">
        <v>0</v>
      </c>
      <c r="J10" s="232">
        <v>0</v>
      </c>
      <c r="K10" s="233">
        <v>0</v>
      </c>
      <c r="L10" s="234">
        <v>0</v>
      </c>
      <c r="M10" s="235">
        <v>0</v>
      </c>
      <c r="N10" s="236">
        <v>0</v>
      </c>
      <c r="O10" s="237">
        <v>0</v>
      </c>
      <c r="P10" s="238">
        <v>10</v>
      </c>
      <c r="Q10" s="239">
        <v>10</v>
      </c>
      <c r="R10" s="240">
        <v>10</v>
      </c>
      <c r="S10" s="241">
        <v>10</v>
      </c>
      <c r="T10" s="242">
        <v>10</v>
      </c>
      <c r="U10" s="243">
        <v>10</v>
      </c>
      <c r="V10" s="244">
        <v>10</v>
      </c>
      <c r="W10" s="245">
        <v>0</v>
      </c>
      <c r="X10" s="246">
        <v>10</v>
      </c>
      <c r="Y10" s="247">
        <v>10</v>
      </c>
      <c r="Z10" s="248">
        <v>10</v>
      </c>
      <c r="AA10" s="249">
        <v>10</v>
      </c>
      <c r="AB10" s="250">
        <v>10</v>
      </c>
      <c r="AC10" s="251">
        <v>10</v>
      </c>
    </row>
    <row r="11" spans="1:29" x14ac:dyDescent="0.2">
      <c r="A11" t="s">
        <v>0</v>
      </c>
      <c r="B11" t="s">
        <v>0</v>
      </c>
      <c r="C11" s="35" t="s">
        <v>42</v>
      </c>
      <c r="E11" s="227">
        <v>0</v>
      </c>
      <c r="F11" s="228">
        <v>0</v>
      </c>
      <c r="G11" s="229">
        <v>0</v>
      </c>
      <c r="H11" s="230">
        <v>0</v>
      </c>
      <c r="I11" s="231">
        <v>0</v>
      </c>
      <c r="J11" s="232">
        <v>0</v>
      </c>
      <c r="K11" s="233">
        <v>0</v>
      </c>
      <c r="L11" s="234">
        <v>0</v>
      </c>
      <c r="M11" s="235">
        <v>0</v>
      </c>
      <c r="N11" s="236">
        <v>0</v>
      </c>
      <c r="O11" s="237">
        <v>0</v>
      </c>
      <c r="P11" s="238">
        <v>0</v>
      </c>
      <c r="Q11" s="239">
        <v>0</v>
      </c>
      <c r="R11" s="240">
        <v>10</v>
      </c>
      <c r="S11" s="241">
        <v>20</v>
      </c>
      <c r="T11" s="242">
        <v>20</v>
      </c>
      <c r="U11" s="243">
        <v>30</v>
      </c>
      <c r="V11" s="244">
        <v>20</v>
      </c>
      <c r="W11" s="245">
        <v>20</v>
      </c>
      <c r="X11" s="246">
        <v>20</v>
      </c>
      <c r="Y11" s="247">
        <v>20</v>
      </c>
      <c r="Z11" s="248">
        <v>20</v>
      </c>
      <c r="AA11" s="249">
        <v>20</v>
      </c>
      <c r="AB11" s="250">
        <v>30</v>
      </c>
      <c r="AC11" s="251">
        <v>20</v>
      </c>
    </row>
    <row r="12" spans="1:29" x14ac:dyDescent="0.2">
      <c r="A12" t="s">
        <v>0</v>
      </c>
      <c r="B12" t="s">
        <v>0</v>
      </c>
      <c r="C12" s="35" t="s">
        <v>43</v>
      </c>
      <c r="E12" s="227">
        <v>30</v>
      </c>
      <c r="F12" s="228">
        <v>30</v>
      </c>
      <c r="G12" s="229">
        <v>30</v>
      </c>
      <c r="H12" s="230">
        <v>30</v>
      </c>
      <c r="I12" s="231">
        <v>30</v>
      </c>
      <c r="J12" s="232">
        <v>30</v>
      </c>
      <c r="K12" s="233">
        <v>20</v>
      </c>
      <c r="L12" s="234">
        <v>20</v>
      </c>
      <c r="M12" s="235">
        <v>10</v>
      </c>
      <c r="N12" s="236">
        <v>10</v>
      </c>
      <c r="O12" s="237">
        <v>10</v>
      </c>
      <c r="P12" s="238">
        <v>10</v>
      </c>
      <c r="Q12" s="239">
        <v>10</v>
      </c>
      <c r="R12" s="240">
        <v>80</v>
      </c>
      <c r="S12" s="241">
        <v>130</v>
      </c>
      <c r="T12" s="242">
        <v>140</v>
      </c>
      <c r="U12" s="243">
        <v>140</v>
      </c>
      <c r="V12" s="244">
        <v>140</v>
      </c>
      <c r="W12" s="245">
        <v>140</v>
      </c>
      <c r="X12" s="246">
        <v>130</v>
      </c>
      <c r="Y12" s="247">
        <v>140</v>
      </c>
      <c r="Z12" s="248">
        <v>140</v>
      </c>
      <c r="AA12" s="249">
        <v>130</v>
      </c>
      <c r="AB12" s="250">
        <v>130</v>
      </c>
      <c r="AC12" s="251">
        <v>120</v>
      </c>
    </row>
    <row r="13" spans="1:29" x14ac:dyDescent="0.2">
      <c r="A13" t="s">
        <v>0</v>
      </c>
      <c r="B13" t="s">
        <v>0</v>
      </c>
      <c r="C13" s="35" t="s">
        <v>44</v>
      </c>
      <c r="E13" s="227">
        <v>170</v>
      </c>
      <c r="F13" s="228">
        <v>180</v>
      </c>
      <c r="G13" s="229">
        <v>180</v>
      </c>
      <c r="H13" s="230">
        <v>180</v>
      </c>
      <c r="I13" s="231">
        <v>170</v>
      </c>
      <c r="J13" s="232">
        <v>160</v>
      </c>
      <c r="K13" s="233">
        <v>120</v>
      </c>
      <c r="L13" s="234">
        <v>80</v>
      </c>
      <c r="M13" s="235">
        <v>50</v>
      </c>
      <c r="N13" s="236">
        <v>30</v>
      </c>
      <c r="O13" s="237">
        <v>30</v>
      </c>
      <c r="P13" s="238">
        <v>20</v>
      </c>
      <c r="Q13" s="239">
        <v>90</v>
      </c>
      <c r="R13" s="240">
        <v>460</v>
      </c>
      <c r="S13" s="241">
        <v>590</v>
      </c>
      <c r="T13" s="242">
        <v>670</v>
      </c>
      <c r="U13" s="243">
        <v>680</v>
      </c>
      <c r="V13" s="244">
        <v>690</v>
      </c>
      <c r="W13" s="245">
        <v>690</v>
      </c>
      <c r="X13" s="246">
        <v>650</v>
      </c>
      <c r="Y13" s="247">
        <v>630</v>
      </c>
      <c r="Z13" s="248">
        <v>620</v>
      </c>
      <c r="AA13" s="249">
        <v>620</v>
      </c>
      <c r="AB13" s="250">
        <v>600</v>
      </c>
      <c r="AC13" s="251">
        <v>600</v>
      </c>
    </row>
    <row r="14" spans="1:29" x14ac:dyDescent="0.2">
      <c r="A14" t="s">
        <v>0</v>
      </c>
      <c r="B14" t="s">
        <v>0</v>
      </c>
      <c r="C14" s="35" t="s">
        <v>45</v>
      </c>
      <c r="E14" s="227">
        <v>240</v>
      </c>
      <c r="F14" s="228">
        <v>250</v>
      </c>
      <c r="G14" s="229">
        <v>250</v>
      </c>
      <c r="H14" s="230">
        <v>250</v>
      </c>
      <c r="I14" s="231">
        <v>250</v>
      </c>
      <c r="J14" s="232">
        <v>230</v>
      </c>
      <c r="K14" s="233">
        <v>230</v>
      </c>
      <c r="L14" s="234">
        <v>200</v>
      </c>
      <c r="M14" s="235">
        <v>150</v>
      </c>
      <c r="N14" s="236">
        <v>130</v>
      </c>
      <c r="O14" s="237">
        <v>140</v>
      </c>
      <c r="P14" s="238">
        <v>130</v>
      </c>
      <c r="Q14" s="239">
        <v>790</v>
      </c>
      <c r="R14" s="240">
        <v>1210</v>
      </c>
      <c r="S14" s="241">
        <v>1060</v>
      </c>
      <c r="T14" s="242">
        <v>980</v>
      </c>
      <c r="U14" s="243">
        <v>960</v>
      </c>
      <c r="V14" s="244">
        <v>920</v>
      </c>
      <c r="W14" s="245">
        <v>900</v>
      </c>
      <c r="X14" s="246">
        <v>870</v>
      </c>
      <c r="Y14" s="247">
        <v>860</v>
      </c>
      <c r="Z14" s="248">
        <v>840</v>
      </c>
      <c r="AA14" s="249">
        <v>800</v>
      </c>
      <c r="AB14" s="250">
        <v>800</v>
      </c>
      <c r="AC14" s="251">
        <v>790</v>
      </c>
    </row>
    <row r="15" spans="1:29" x14ac:dyDescent="0.2">
      <c r="A15" t="s">
        <v>0</v>
      </c>
      <c r="B15" t="s">
        <v>0</v>
      </c>
      <c r="C15" s="35" t="s">
        <v>46</v>
      </c>
      <c r="E15" s="227">
        <v>660</v>
      </c>
      <c r="F15" s="228">
        <v>690</v>
      </c>
      <c r="G15" s="229">
        <v>680</v>
      </c>
      <c r="H15" s="230">
        <v>700</v>
      </c>
      <c r="I15" s="231">
        <v>700</v>
      </c>
      <c r="J15" s="232">
        <v>770</v>
      </c>
      <c r="K15" s="233">
        <v>1930</v>
      </c>
      <c r="L15" s="234">
        <v>3640</v>
      </c>
      <c r="M15" s="235">
        <v>4420</v>
      </c>
      <c r="N15" s="236">
        <v>5100</v>
      </c>
      <c r="O15" s="237">
        <v>5610</v>
      </c>
      <c r="P15" s="238">
        <v>5970</v>
      </c>
      <c r="Q15" s="239">
        <v>5130</v>
      </c>
      <c r="R15" s="240">
        <v>2560</v>
      </c>
      <c r="S15" s="241">
        <v>1860</v>
      </c>
      <c r="T15" s="242">
        <v>1550</v>
      </c>
      <c r="U15" s="243">
        <v>1420</v>
      </c>
      <c r="V15" s="244">
        <v>1360</v>
      </c>
      <c r="W15" s="245">
        <v>1340</v>
      </c>
      <c r="X15" s="246">
        <v>1300</v>
      </c>
      <c r="Y15" s="247">
        <v>1280</v>
      </c>
      <c r="Z15" s="248">
        <v>1280</v>
      </c>
      <c r="AA15" s="249">
        <v>1270</v>
      </c>
      <c r="AB15" s="250">
        <v>1260</v>
      </c>
      <c r="AC15" s="251">
        <v>1210</v>
      </c>
    </row>
    <row r="16" spans="1:29" x14ac:dyDescent="0.2">
      <c r="A16" t="s">
        <v>0</v>
      </c>
      <c r="B16" t="s">
        <v>0</v>
      </c>
      <c r="C16" s="35" t="s">
        <v>47</v>
      </c>
      <c r="E16" s="227">
        <v>170</v>
      </c>
      <c r="F16" s="228">
        <v>160</v>
      </c>
      <c r="G16" s="229">
        <v>170</v>
      </c>
      <c r="H16" s="230">
        <v>170</v>
      </c>
      <c r="I16" s="231">
        <v>160</v>
      </c>
      <c r="J16" s="232">
        <v>150</v>
      </c>
      <c r="K16" s="233">
        <v>150</v>
      </c>
      <c r="L16" s="234">
        <v>110</v>
      </c>
      <c r="M16" s="235">
        <v>100</v>
      </c>
      <c r="N16" s="236">
        <v>70</v>
      </c>
      <c r="O16" s="237">
        <v>60</v>
      </c>
      <c r="P16" s="238">
        <v>50</v>
      </c>
      <c r="Q16" s="239">
        <v>320</v>
      </c>
      <c r="R16" s="240">
        <v>680</v>
      </c>
      <c r="S16" s="241">
        <v>730</v>
      </c>
      <c r="T16" s="242">
        <v>720</v>
      </c>
      <c r="U16" s="243">
        <v>700</v>
      </c>
      <c r="V16" s="244">
        <v>700</v>
      </c>
      <c r="W16" s="245">
        <v>690</v>
      </c>
      <c r="X16" s="246">
        <v>670</v>
      </c>
      <c r="Y16" s="247">
        <v>660</v>
      </c>
      <c r="Z16" s="248">
        <v>640</v>
      </c>
      <c r="AA16" s="249">
        <v>640</v>
      </c>
      <c r="AB16" s="250">
        <v>640</v>
      </c>
      <c r="AC16" s="251">
        <v>660</v>
      </c>
    </row>
    <row r="17" spans="1:29" x14ac:dyDescent="0.2">
      <c r="A17" t="s">
        <v>0</v>
      </c>
      <c r="B17" t="s">
        <v>0</v>
      </c>
      <c r="C17" s="35" t="s">
        <v>48</v>
      </c>
      <c r="E17" s="227">
        <v>100</v>
      </c>
      <c r="F17" s="228">
        <v>100</v>
      </c>
      <c r="G17" s="229">
        <v>90</v>
      </c>
      <c r="H17" s="230">
        <v>90</v>
      </c>
      <c r="I17" s="231">
        <v>90</v>
      </c>
      <c r="J17" s="232">
        <v>90</v>
      </c>
      <c r="K17" s="233">
        <v>70</v>
      </c>
      <c r="L17" s="234">
        <v>50</v>
      </c>
      <c r="M17" s="235">
        <v>40</v>
      </c>
      <c r="N17" s="236">
        <v>20</v>
      </c>
      <c r="O17" s="237">
        <v>20</v>
      </c>
      <c r="P17" s="238">
        <v>10</v>
      </c>
      <c r="Q17" s="239">
        <v>70</v>
      </c>
      <c r="R17" s="240">
        <v>300</v>
      </c>
      <c r="S17" s="241">
        <v>380</v>
      </c>
      <c r="T17" s="242">
        <v>420</v>
      </c>
      <c r="U17" s="243">
        <v>430</v>
      </c>
      <c r="V17" s="244">
        <v>440</v>
      </c>
      <c r="W17" s="245">
        <v>440</v>
      </c>
      <c r="X17" s="246">
        <v>430</v>
      </c>
      <c r="Y17" s="247">
        <v>420</v>
      </c>
      <c r="Z17" s="248">
        <v>420</v>
      </c>
      <c r="AA17" s="249">
        <v>430</v>
      </c>
      <c r="AB17" s="250">
        <v>420</v>
      </c>
      <c r="AC17" s="251">
        <v>420</v>
      </c>
    </row>
    <row r="18" spans="1:29" x14ac:dyDescent="0.2">
      <c r="A18" t="s">
        <v>0</v>
      </c>
      <c r="B18" t="s">
        <v>0</v>
      </c>
      <c r="C18" s="35" t="s">
        <v>49</v>
      </c>
      <c r="E18" s="227">
        <v>60</v>
      </c>
      <c r="F18" s="228">
        <v>60</v>
      </c>
      <c r="G18" s="229">
        <v>60</v>
      </c>
      <c r="H18" s="230">
        <v>60</v>
      </c>
      <c r="I18" s="231">
        <v>60</v>
      </c>
      <c r="J18" s="232">
        <v>50</v>
      </c>
      <c r="K18" s="233">
        <v>40</v>
      </c>
      <c r="L18" s="234">
        <v>20</v>
      </c>
      <c r="M18" s="235">
        <v>20</v>
      </c>
      <c r="N18" s="236">
        <v>10</v>
      </c>
      <c r="O18" s="237">
        <v>10</v>
      </c>
      <c r="P18" s="238">
        <v>0</v>
      </c>
      <c r="Q18" s="239">
        <v>0</v>
      </c>
      <c r="R18" s="240">
        <v>90</v>
      </c>
      <c r="S18" s="241">
        <v>170</v>
      </c>
      <c r="T18" s="242">
        <v>200</v>
      </c>
      <c r="U18" s="243">
        <v>210</v>
      </c>
      <c r="V18" s="244">
        <v>220</v>
      </c>
      <c r="W18" s="245">
        <v>220</v>
      </c>
      <c r="X18" s="246">
        <v>220</v>
      </c>
      <c r="Y18" s="247">
        <v>220</v>
      </c>
      <c r="Z18" s="248">
        <v>220</v>
      </c>
      <c r="AA18" s="249">
        <v>220</v>
      </c>
      <c r="AB18" s="250">
        <v>210</v>
      </c>
      <c r="AC18" s="251">
        <v>220</v>
      </c>
    </row>
    <row r="19" spans="1:29" x14ac:dyDescent="0.2">
      <c r="A19" t="s">
        <v>0</v>
      </c>
      <c r="B19" t="s">
        <v>0</v>
      </c>
      <c r="C19" s="35" t="s">
        <v>50</v>
      </c>
      <c r="E19" s="227">
        <v>10</v>
      </c>
      <c r="F19" s="228">
        <v>10</v>
      </c>
      <c r="G19" s="229">
        <v>10</v>
      </c>
      <c r="H19" s="230">
        <v>10</v>
      </c>
      <c r="I19" s="231">
        <v>10</v>
      </c>
      <c r="J19" s="232">
        <v>10</v>
      </c>
      <c r="K19" s="233">
        <v>10</v>
      </c>
      <c r="L19" s="234">
        <v>10</v>
      </c>
      <c r="M19" s="235">
        <v>0</v>
      </c>
      <c r="N19" s="236">
        <v>0</v>
      </c>
      <c r="O19" s="237">
        <v>0</v>
      </c>
      <c r="P19" s="238">
        <v>0</v>
      </c>
      <c r="Q19" s="239">
        <v>0</v>
      </c>
      <c r="R19" s="240">
        <v>70</v>
      </c>
      <c r="S19" s="241">
        <v>100</v>
      </c>
      <c r="T19" s="242">
        <v>110</v>
      </c>
      <c r="U19" s="243">
        <v>110</v>
      </c>
      <c r="V19" s="244">
        <v>110</v>
      </c>
      <c r="W19" s="245">
        <v>110</v>
      </c>
      <c r="X19" s="246">
        <v>110</v>
      </c>
      <c r="Y19" s="247">
        <v>110</v>
      </c>
      <c r="Z19" s="248">
        <v>110</v>
      </c>
      <c r="AA19" s="249">
        <v>110</v>
      </c>
      <c r="AB19" s="250">
        <v>110</v>
      </c>
      <c r="AC19" s="251">
        <v>110</v>
      </c>
    </row>
    <row r="20" spans="1:29" x14ac:dyDescent="0.2">
      <c r="A20" t="s">
        <v>0</v>
      </c>
      <c r="B20" t="s">
        <v>0</v>
      </c>
      <c r="C20" s="35" t="s">
        <v>51</v>
      </c>
      <c r="E20" s="227">
        <v>5050</v>
      </c>
      <c r="F20" s="228">
        <v>5010</v>
      </c>
      <c r="G20" s="229">
        <v>5010</v>
      </c>
      <c r="H20" s="230">
        <v>4990</v>
      </c>
      <c r="I20" s="231">
        <v>5020</v>
      </c>
      <c r="J20" s="232">
        <v>4990</v>
      </c>
      <c r="K20" s="233">
        <v>3920</v>
      </c>
      <c r="L20" s="234">
        <v>2360</v>
      </c>
      <c r="M20" s="235">
        <v>1700</v>
      </c>
      <c r="N20" s="236">
        <v>1110</v>
      </c>
      <c r="O20" s="237">
        <v>610</v>
      </c>
      <c r="P20" s="238">
        <v>280</v>
      </c>
      <c r="Q20" s="239">
        <v>70</v>
      </c>
      <c r="R20" s="240">
        <v>1000</v>
      </c>
      <c r="S20" s="241">
        <v>1430</v>
      </c>
      <c r="T20" s="242">
        <v>1660</v>
      </c>
      <c r="U20" s="243">
        <v>1790</v>
      </c>
      <c r="V20" s="244">
        <v>1860</v>
      </c>
      <c r="W20" s="245">
        <v>1930</v>
      </c>
      <c r="X20" s="246">
        <v>2080</v>
      </c>
      <c r="Y20" s="247">
        <v>2150</v>
      </c>
      <c r="Z20" s="248">
        <v>2190</v>
      </c>
      <c r="AA20" s="249">
        <v>2240</v>
      </c>
      <c r="AB20" s="250">
        <v>2280</v>
      </c>
      <c r="AC20" s="251">
        <v>2320</v>
      </c>
    </row>
    <row r="22" spans="1:29" x14ac:dyDescent="0.2">
      <c r="A22" s="35" t="s">
        <v>52</v>
      </c>
      <c r="B22" t="s">
        <v>0</v>
      </c>
      <c r="C22" t="s">
        <v>0</v>
      </c>
      <c r="E22" s="227">
        <v>400</v>
      </c>
      <c r="F22" s="228">
        <v>430</v>
      </c>
      <c r="G22" s="229">
        <v>430</v>
      </c>
      <c r="H22" s="230">
        <v>420</v>
      </c>
      <c r="I22" s="231">
        <v>440</v>
      </c>
      <c r="J22" s="232">
        <v>510</v>
      </c>
      <c r="K22" s="233">
        <v>1010</v>
      </c>
      <c r="L22" s="234">
        <v>4540</v>
      </c>
      <c r="M22" s="235">
        <v>4940</v>
      </c>
      <c r="N22" s="236">
        <v>5340</v>
      </c>
      <c r="O22" s="237">
        <v>5880</v>
      </c>
      <c r="P22" s="238">
        <v>6190</v>
      </c>
      <c r="Q22" s="239">
        <v>6480</v>
      </c>
      <c r="R22" s="240">
        <v>40</v>
      </c>
      <c r="S22" s="241">
        <v>80</v>
      </c>
      <c r="T22" s="242">
        <v>120</v>
      </c>
      <c r="U22" s="243">
        <v>160</v>
      </c>
      <c r="V22" s="244">
        <v>200</v>
      </c>
      <c r="W22" s="245">
        <v>240</v>
      </c>
      <c r="X22" s="246">
        <v>280</v>
      </c>
      <c r="Y22" s="247">
        <v>280</v>
      </c>
      <c r="Z22" s="248">
        <v>300</v>
      </c>
      <c r="AA22" s="249">
        <v>280</v>
      </c>
      <c r="AB22" s="250">
        <v>290</v>
      </c>
      <c r="AC22" s="251">
        <v>280</v>
      </c>
    </row>
    <row r="24" spans="1:29" x14ac:dyDescent="0.2">
      <c r="A24" s="35" t="s">
        <v>53</v>
      </c>
      <c r="B24" t="s">
        <v>0</v>
      </c>
      <c r="C24" t="s">
        <v>0</v>
      </c>
      <c r="E24" s="227">
        <v>1110</v>
      </c>
      <c r="F24" s="228">
        <v>1110</v>
      </c>
      <c r="G24" s="229">
        <v>1070</v>
      </c>
      <c r="H24" s="230">
        <v>1060</v>
      </c>
      <c r="I24" s="231">
        <v>1020</v>
      </c>
      <c r="J24" s="232">
        <v>990</v>
      </c>
      <c r="K24" s="233">
        <v>870</v>
      </c>
      <c r="L24" s="234">
        <v>710</v>
      </c>
      <c r="M24" s="235">
        <v>710</v>
      </c>
      <c r="N24" s="236">
        <v>670</v>
      </c>
      <c r="O24" s="237">
        <v>660</v>
      </c>
      <c r="P24" s="238">
        <v>640</v>
      </c>
      <c r="Q24" s="239">
        <v>870</v>
      </c>
      <c r="R24" s="240">
        <v>4530</v>
      </c>
      <c r="S24" s="241">
        <v>4450</v>
      </c>
      <c r="T24" s="242">
        <v>4390</v>
      </c>
      <c r="U24" s="243">
        <v>4310</v>
      </c>
      <c r="V24" s="244">
        <v>4230</v>
      </c>
      <c r="W24" s="245">
        <v>4120</v>
      </c>
      <c r="X24" s="246">
        <v>3910</v>
      </c>
      <c r="Y24" s="247">
        <v>3860</v>
      </c>
      <c r="Z24" s="248">
        <v>3810</v>
      </c>
      <c r="AA24" s="249">
        <v>3780</v>
      </c>
      <c r="AB24" s="250">
        <v>3760</v>
      </c>
      <c r="AC24" s="251">
        <v>3730</v>
      </c>
    </row>
    <row r="26" spans="1:29" x14ac:dyDescent="0.2">
      <c r="A26" s="35" t="s">
        <v>54</v>
      </c>
      <c r="B26" t="s">
        <v>0</v>
      </c>
      <c r="C26" s="35" t="s">
        <v>55</v>
      </c>
      <c r="E26" s="227">
        <v>2640</v>
      </c>
      <c r="F26" s="228">
        <v>2630</v>
      </c>
      <c r="G26" s="229">
        <v>2560</v>
      </c>
      <c r="H26" s="230">
        <v>2470</v>
      </c>
      <c r="I26" s="231">
        <v>2440</v>
      </c>
      <c r="J26" s="232">
        <v>2340</v>
      </c>
      <c r="K26" s="233">
        <v>2350</v>
      </c>
      <c r="L26" s="234">
        <v>4480</v>
      </c>
      <c r="M26" s="235">
        <v>4760</v>
      </c>
      <c r="N26" s="236">
        <v>4940</v>
      </c>
      <c r="O26" s="237">
        <v>5250</v>
      </c>
      <c r="P26" s="238">
        <v>5390</v>
      </c>
      <c r="Q26" s="239">
        <v>5380</v>
      </c>
      <c r="R26" s="240">
        <v>4950</v>
      </c>
      <c r="S26" s="241">
        <v>4890</v>
      </c>
      <c r="T26" s="242">
        <v>4890</v>
      </c>
      <c r="U26" s="243">
        <v>4880</v>
      </c>
      <c r="V26" s="244">
        <v>4870</v>
      </c>
      <c r="W26" s="245">
        <v>4830</v>
      </c>
      <c r="X26" s="246">
        <v>4750</v>
      </c>
      <c r="Y26" s="247">
        <v>4720</v>
      </c>
      <c r="Z26" s="248">
        <v>4740</v>
      </c>
      <c r="AA26" s="249">
        <v>4720</v>
      </c>
      <c r="AB26" s="250">
        <v>4740</v>
      </c>
      <c r="AC26" s="251">
        <v>4710</v>
      </c>
    </row>
    <row r="27" spans="1:29" x14ac:dyDescent="0.2">
      <c r="A27" t="s">
        <v>0</v>
      </c>
      <c r="B27" t="s">
        <v>0</v>
      </c>
      <c r="C27" s="35" t="s">
        <v>56</v>
      </c>
      <c r="E27" s="227">
        <v>290</v>
      </c>
      <c r="F27" s="228">
        <v>280</v>
      </c>
      <c r="G27" s="229">
        <v>290</v>
      </c>
      <c r="H27" s="230">
        <v>280</v>
      </c>
      <c r="I27" s="231">
        <v>280</v>
      </c>
      <c r="J27" s="232">
        <v>270</v>
      </c>
      <c r="K27" s="233">
        <v>330</v>
      </c>
      <c r="L27" s="234">
        <v>750</v>
      </c>
      <c r="M27" s="235">
        <v>710</v>
      </c>
      <c r="N27" s="236">
        <v>730</v>
      </c>
      <c r="O27" s="237">
        <v>770</v>
      </c>
      <c r="P27" s="238">
        <v>770</v>
      </c>
      <c r="Q27" s="239">
        <v>780</v>
      </c>
      <c r="R27" s="240">
        <v>580</v>
      </c>
      <c r="S27" s="241">
        <v>530</v>
      </c>
      <c r="T27" s="242">
        <v>510</v>
      </c>
      <c r="U27" s="243">
        <v>490</v>
      </c>
      <c r="V27" s="244">
        <v>490</v>
      </c>
      <c r="W27" s="245">
        <v>470</v>
      </c>
      <c r="X27" s="246">
        <v>430</v>
      </c>
      <c r="Y27" s="247">
        <v>420</v>
      </c>
      <c r="Z27" s="248">
        <v>390</v>
      </c>
      <c r="AA27" s="249">
        <v>380</v>
      </c>
      <c r="AB27" s="250">
        <v>380</v>
      </c>
      <c r="AC27" s="251">
        <v>360</v>
      </c>
    </row>
    <row r="28" spans="1:29" x14ac:dyDescent="0.2">
      <c r="A28" t="s">
        <v>0</v>
      </c>
      <c r="B28" t="s">
        <v>0</v>
      </c>
      <c r="C28" s="35" t="s">
        <v>57</v>
      </c>
      <c r="E28" s="227">
        <v>1720</v>
      </c>
      <c r="F28" s="228">
        <v>1720</v>
      </c>
      <c r="G28" s="229">
        <v>1750</v>
      </c>
      <c r="H28" s="230">
        <v>1800</v>
      </c>
      <c r="I28" s="231">
        <v>1790</v>
      </c>
      <c r="J28" s="232">
        <v>1870</v>
      </c>
      <c r="K28" s="233">
        <v>1960</v>
      </c>
      <c r="L28" s="234">
        <v>680</v>
      </c>
      <c r="M28" s="235">
        <v>540</v>
      </c>
      <c r="N28" s="236">
        <v>470</v>
      </c>
      <c r="O28" s="237">
        <v>270</v>
      </c>
      <c r="P28" s="238">
        <v>210</v>
      </c>
      <c r="Q28" s="239">
        <v>230</v>
      </c>
      <c r="R28" s="240">
        <v>670</v>
      </c>
      <c r="S28" s="241">
        <v>730</v>
      </c>
      <c r="T28" s="242">
        <v>740</v>
      </c>
      <c r="U28" s="243">
        <v>730</v>
      </c>
      <c r="V28" s="244">
        <v>730</v>
      </c>
      <c r="W28" s="245">
        <v>760</v>
      </c>
      <c r="X28" s="246">
        <v>850</v>
      </c>
      <c r="Y28" s="247">
        <v>860</v>
      </c>
      <c r="Z28" s="248">
        <v>880</v>
      </c>
      <c r="AA28" s="249">
        <v>900</v>
      </c>
      <c r="AB28" s="250">
        <v>890</v>
      </c>
      <c r="AC28" s="251">
        <v>900</v>
      </c>
    </row>
    <row r="29" spans="1:29" x14ac:dyDescent="0.2">
      <c r="A29" t="s">
        <v>0</v>
      </c>
      <c r="B29" t="s">
        <v>0</v>
      </c>
      <c r="C29" s="35" t="s">
        <v>58</v>
      </c>
      <c r="E29" s="227">
        <v>1830</v>
      </c>
      <c r="F29" s="228">
        <v>1860</v>
      </c>
      <c r="G29" s="229">
        <v>1880</v>
      </c>
      <c r="H29" s="230">
        <v>1930</v>
      </c>
      <c r="I29" s="231">
        <v>1980</v>
      </c>
      <c r="J29" s="232">
        <v>2000</v>
      </c>
      <c r="K29" s="233">
        <v>1850</v>
      </c>
      <c r="L29" s="234">
        <v>580</v>
      </c>
      <c r="M29" s="235">
        <v>470</v>
      </c>
      <c r="N29" s="236">
        <v>350</v>
      </c>
      <c r="O29" s="237">
        <v>190</v>
      </c>
      <c r="P29" s="238">
        <v>120</v>
      </c>
      <c r="Q29" s="239">
        <v>90</v>
      </c>
      <c r="R29" s="240">
        <v>280</v>
      </c>
      <c r="S29" s="241">
        <v>330</v>
      </c>
      <c r="T29" s="242">
        <v>350</v>
      </c>
      <c r="U29" s="243">
        <v>380</v>
      </c>
      <c r="V29" s="244">
        <v>400</v>
      </c>
      <c r="W29" s="245">
        <v>420</v>
      </c>
      <c r="X29" s="246">
        <v>460</v>
      </c>
      <c r="Y29" s="247">
        <v>480</v>
      </c>
      <c r="Z29" s="248">
        <v>480</v>
      </c>
      <c r="AA29" s="249">
        <v>490</v>
      </c>
      <c r="AB29" s="250">
        <v>480</v>
      </c>
      <c r="AC29" s="251">
        <v>510</v>
      </c>
    </row>
    <row r="32" spans="1:29" x14ac:dyDescent="0.2">
      <c r="A32" s="35" t="s">
        <v>55</v>
      </c>
      <c r="B32" s="35" t="s">
        <v>59</v>
      </c>
      <c r="C32" s="35" t="s">
        <v>60</v>
      </c>
      <c r="E32" s="227">
        <v>440</v>
      </c>
      <c r="F32" s="228">
        <v>450</v>
      </c>
      <c r="G32" s="229">
        <v>440</v>
      </c>
      <c r="H32" s="230">
        <v>410</v>
      </c>
      <c r="I32" s="231">
        <v>430</v>
      </c>
      <c r="J32" s="232">
        <v>390</v>
      </c>
      <c r="K32" s="233">
        <v>300</v>
      </c>
      <c r="L32" s="234">
        <v>310</v>
      </c>
      <c r="M32" s="235">
        <v>310</v>
      </c>
      <c r="N32" s="236">
        <v>260</v>
      </c>
      <c r="O32" s="237">
        <v>290</v>
      </c>
      <c r="P32" s="238">
        <v>290</v>
      </c>
      <c r="Q32" s="239">
        <v>310</v>
      </c>
      <c r="R32" s="240">
        <v>270</v>
      </c>
      <c r="S32" s="241">
        <v>250</v>
      </c>
      <c r="T32" s="242">
        <v>250</v>
      </c>
      <c r="U32" s="243">
        <v>240</v>
      </c>
      <c r="V32" s="244">
        <v>240</v>
      </c>
      <c r="W32" s="245">
        <v>240</v>
      </c>
      <c r="X32" s="246">
        <v>240</v>
      </c>
      <c r="Y32" s="247">
        <v>240</v>
      </c>
      <c r="Z32" s="248">
        <v>240</v>
      </c>
      <c r="AA32" s="249">
        <v>210</v>
      </c>
      <c r="AB32" s="250">
        <v>210</v>
      </c>
      <c r="AC32" s="251">
        <v>210</v>
      </c>
    </row>
    <row r="33" spans="1:29" x14ac:dyDescent="0.2">
      <c r="A33" t="s">
        <v>0</v>
      </c>
      <c r="B33" t="s">
        <v>0</v>
      </c>
      <c r="C33" s="35" t="s">
        <v>61</v>
      </c>
      <c r="E33" s="227">
        <v>490</v>
      </c>
      <c r="F33" s="228">
        <v>460</v>
      </c>
      <c r="G33" s="229">
        <v>430</v>
      </c>
      <c r="H33" s="230">
        <v>430</v>
      </c>
      <c r="I33" s="231">
        <v>420</v>
      </c>
      <c r="J33" s="232">
        <v>440</v>
      </c>
      <c r="K33" s="233">
        <v>430</v>
      </c>
      <c r="L33" s="234">
        <v>800</v>
      </c>
      <c r="M33" s="235">
        <v>880</v>
      </c>
      <c r="N33" s="236">
        <v>920</v>
      </c>
      <c r="O33" s="237">
        <v>980</v>
      </c>
      <c r="P33" s="238">
        <v>1010</v>
      </c>
      <c r="Q33" s="239">
        <v>940</v>
      </c>
      <c r="R33" s="240">
        <v>890</v>
      </c>
      <c r="S33" s="241">
        <v>860</v>
      </c>
      <c r="T33" s="242">
        <v>820</v>
      </c>
      <c r="U33" s="243">
        <v>820</v>
      </c>
      <c r="V33" s="244">
        <v>810</v>
      </c>
      <c r="W33" s="245">
        <v>750</v>
      </c>
      <c r="X33" s="246">
        <v>740</v>
      </c>
      <c r="Y33" s="247">
        <v>730</v>
      </c>
      <c r="Z33" s="248">
        <v>730</v>
      </c>
      <c r="AA33" s="249">
        <v>770</v>
      </c>
      <c r="AB33" s="250">
        <v>780</v>
      </c>
      <c r="AC33" s="251">
        <v>740</v>
      </c>
    </row>
    <row r="34" spans="1:29" x14ac:dyDescent="0.2">
      <c r="A34" t="s">
        <v>0</v>
      </c>
      <c r="B34" t="s">
        <v>0</v>
      </c>
      <c r="C34" s="35" t="s">
        <v>62</v>
      </c>
      <c r="E34" s="227">
        <v>390</v>
      </c>
      <c r="F34" s="228">
        <v>430</v>
      </c>
      <c r="G34" s="229">
        <v>420</v>
      </c>
      <c r="H34" s="230">
        <v>390</v>
      </c>
      <c r="I34" s="231">
        <v>390</v>
      </c>
      <c r="J34" s="232">
        <v>360</v>
      </c>
      <c r="K34" s="233">
        <v>380</v>
      </c>
      <c r="L34" s="234">
        <v>920</v>
      </c>
      <c r="M34" s="235">
        <v>980</v>
      </c>
      <c r="N34" s="236">
        <v>1050</v>
      </c>
      <c r="O34" s="237">
        <v>1090</v>
      </c>
      <c r="P34" s="238">
        <v>1150</v>
      </c>
      <c r="Q34" s="239">
        <v>1110</v>
      </c>
      <c r="R34" s="240">
        <v>1030</v>
      </c>
      <c r="S34" s="241">
        <v>1010</v>
      </c>
      <c r="T34" s="242">
        <v>990</v>
      </c>
      <c r="U34" s="243">
        <v>1010</v>
      </c>
      <c r="V34" s="244">
        <v>970</v>
      </c>
      <c r="W34" s="245">
        <v>980</v>
      </c>
      <c r="X34" s="246">
        <v>940</v>
      </c>
      <c r="Y34" s="247">
        <v>940</v>
      </c>
      <c r="Z34" s="248">
        <v>930</v>
      </c>
      <c r="AA34" s="249">
        <v>930</v>
      </c>
      <c r="AB34" s="250">
        <v>940</v>
      </c>
      <c r="AC34" s="251">
        <v>950</v>
      </c>
    </row>
    <row r="35" spans="1:29" x14ac:dyDescent="0.2">
      <c r="A35" t="s">
        <v>0</v>
      </c>
      <c r="B35" t="s">
        <v>0</v>
      </c>
      <c r="C35" s="35" t="s">
        <v>63</v>
      </c>
      <c r="E35" s="227">
        <v>560</v>
      </c>
      <c r="F35" s="228">
        <v>550</v>
      </c>
      <c r="G35" s="229">
        <v>560</v>
      </c>
      <c r="H35" s="230">
        <v>560</v>
      </c>
      <c r="I35" s="231">
        <v>480</v>
      </c>
      <c r="J35" s="232">
        <v>500</v>
      </c>
      <c r="K35" s="233">
        <v>510</v>
      </c>
      <c r="L35" s="234">
        <v>1080</v>
      </c>
      <c r="M35" s="235">
        <v>1180</v>
      </c>
      <c r="N35" s="236">
        <v>1210</v>
      </c>
      <c r="O35" s="237">
        <v>1280</v>
      </c>
      <c r="P35" s="238">
        <v>1310</v>
      </c>
      <c r="Q35" s="239">
        <v>1300</v>
      </c>
      <c r="R35" s="240">
        <v>1210</v>
      </c>
      <c r="S35" s="241">
        <v>1290</v>
      </c>
      <c r="T35" s="242">
        <v>1290</v>
      </c>
      <c r="U35" s="243">
        <v>1340</v>
      </c>
      <c r="V35" s="244">
        <v>1380</v>
      </c>
      <c r="W35" s="245">
        <v>1250</v>
      </c>
      <c r="X35" s="246">
        <v>1350</v>
      </c>
      <c r="Y35" s="247">
        <v>1310</v>
      </c>
      <c r="Z35" s="248">
        <v>1300</v>
      </c>
      <c r="AA35" s="249">
        <v>1300</v>
      </c>
      <c r="AB35" s="250">
        <v>1290</v>
      </c>
      <c r="AC35" s="251">
        <v>1250</v>
      </c>
    </row>
    <row r="36" spans="1:29" x14ac:dyDescent="0.2">
      <c r="A36" t="s">
        <v>0</v>
      </c>
      <c r="B36" t="s">
        <v>0</v>
      </c>
      <c r="C36" s="35" t="s">
        <v>64</v>
      </c>
      <c r="E36" s="227">
        <v>490</v>
      </c>
      <c r="F36" s="228">
        <v>480</v>
      </c>
      <c r="G36" s="229">
        <v>450</v>
      </c>
      <c r="H36" s="230">
        <v>450</v>
      </c>
      <c r="I36" s="231">
        <v>460</v>
      </c>
      <c r="J36" s="232">
        <v>410</v>
      </c>
      <c r="K36" s="233">
        <v>440</v>
      </c>
      <c r="L36" s="234">
        <v>930</v>
      </c>
      <c r="M36" s="235">
        <v>960</v>
      </c>
      <c r="N36" s="236">
        <v>1050</v>
      </c>
      <c r="O36" s="237">
        <v>1160</v>
      </c>
      <c r="P36" s="238">
        <v>1170</v>
      </c>
      <c r="Q36" s="239">
        <v>1180</v>
      </c>
      <c r="R36" s="240">
        <v>1100</v>
      </c>
      <c r="S36" s="241">
        <v>1060</v>
      </c>
      <c r="T36" s="242">
        <v>1100</v>
      </c>
      <c r="U36" s="243">
        <v>1090</v>
      </c>
      <c r="V36" s="244">
        <v>1070</v>
      </c>
      <c r="W36" s="245">
        <v>1120</v>
      </c>
      <c r="X36" s="246">
        <v>1090</v>
      </c>
      <c r="Y36" s="247">
        <v>1110</v>
      </c>
      <c r="Z36" s="248">
        <v>1120</v>
      </c>
      <c r="AA36" s="249">
        <v>1070</v>
      </c>
      <c r="AB36" s="250">
        <v>1080</v>
      </c>
      <c r="AC36" s="251">
        <v>1120</v>
      </c>
    </row>
    <row r="37" spans="1:29" x14ac:dyDescent="0.2">
      <c r="A37" t="s">
        <v>0</v>
      </c>
      <c r="B37" t="s">
        <v>0</v>
      </c>
      <c r="C37" s="35" t="s">
        <v>65</v>
      </c>
      <c r="E37" s="227">
        <v>270</v>
      </c>
      <c r="F37" s="228">
        <v>250</v>
      </c>
      <c r="G37" s="229">
        <v>270</v>
      </c>
      <c r="H37" s="230">
        <v>230</v>
      </c>
      <c r="I37" s="231">
        <v>260</v>
      </c>
      <c r="J37" s="232">
        <v>240</v>
      </c>
      <c r="K37" s="233">
        <v>280</v>
      </c>
      <c r="L37" s="234">
        <v>440</v>
      </c>
      <c r="M37" s="235">
        <v>450</v>
      </c>
      <c r="N37" s="236">
        <v>440</v>
      </c>
      <c r="O37" s="237">
        <v>450</v>
      </c>
      <c r="P37" s="238">
        <v>460</v>
      </c>
      <c r="Q37" s="239">
        <v>540</v>
      </c>
      <c r="R37" s="240">
        <v>460</v>
      </c>
      <c r="S37" s="241">
        <v>420</v>
      </c>
      <c r="T37" s="242">
        <v>440</v>
      </c>
      <c r="U37" s="243">
        <v>380</v>
      </c>
      <c r="V37" s="244">
        <v>410</v>
      </c>
      <c r="W37" s="245">
        <v>500</v>
      </c>
      <c r="X37" s="246">
        <v>400</v>
      </c>
      <c r="Y37" s="247">
        <v>400</v>
      </c>
      <c r="Z37" s="248">
        <v>420</v>
      </c>
      <c r="AA37" s="249">
        <v>430</v>
      </c>
      <c r="AB37" s="250">
        <v>440</v>
      </c>
      <c r="AC37" s="251">
        <v>440</v>
      </c>
    </row>
    <row r="38" spans="1:29" x14ac:dyDescent="0.2">
      <c r="A38" t="s">
        <v>0</v>
      </c>
      <c r="B38" t="s">
        <v>0</v>
      </c>
      <c r="C38" s="35" t="s">
        <v>66</v>
      </c>
      <c r="E38" s="227">
        <v>0</v>
      </c>
      <c r="F38" s="228">
        <v>0</v>
      </c>
      <c r="G38" s="229">
        <v>0</v>
      </c>
      <c r="H38" s="230">
        <v>0</v>
      </c>
      <c r="I38" s="231">
        <v>0</v>
      </c>
      <c r="J38" s="232">
        <v>0</v>
      </c>
      <c r="K38" s="233">
        <v>0</v>
      </c>
      <c r="L38" s="234">
        <v>0</v>
      </c>
      <c r="M38" s="235">
        <v>0</v>
      </c>
      <c r="N38" s="236">
        <v>0</v>
      </c>
      <c r="O38" s="237">
        <v>0</v>
      </c>
      <c r="P38" s="238">
        <v>0</v>
      </c>
      <c r="Q38" s="239">
        <v>0</v>
      </c>
      <c r="R38" s="240">
        <v>0</v>
      </c>
      <c r="S38" s="241">
        <v>0</v>
      </c>
      <c r="T38" s="242">
        <v>0</v>
      </c>
      <c r="U38" s="243">
        <v>0</v>
      </c>
      <c r="V38" s="244">
        <v>0</v>
      </c>
      <c r="W38" s="245">
        <v>0</v>
      </c>
      <c r="X38" s="246">
        <v>0</v>
      </c>
      <c r="Y38" s="247">
        <v>0</v>
      </c>
      <c r="Z38" s="248">
        <v>0</v>
      </c>
      <c r="AA38" s="249">
        <v>0</v>
      </c>
      <c r="AB38" s="250">
        <v>0</v>
      </c>
      <c r="AC38" s="251">
        <v>0</v>
      </c>
    </row>
    <row r="40" spans="1:29" x14ac:dyDescent="0.2">
      <c r="A40" t="s">
        <v>0</v>
      </c>
      <c r="B40" s="35" t="s">
        <v>67</v>
      </c>
      <c r="C40" s="35" t="s">
        <v>68</v>
      </c>
      <c r="E40" s="227">
        <v>860</v>
      </c>
      <c r="F40" s="228">
        <v>840</v>
      </c>
      <c r="G40" s="229">
        <v>790</v>
      </c>
      <c r="H40" s="230">
        <v>770</v>
      </c>
      <c r="I40" s="231">
        <v>760</v>
      </c>
      <c r="J40" s="232">
        <v>730</v>
      </c>
      <c r="K40" s="233">
        <v>720</v>
      </c>
      <c r="L40" s="234">
        <v>1010</v>
      </c>
      <c r="M40" s="235">
        <v>990</v>
      </c>
      <c r="N40" s="236">
        <v>960</v>
      </c>
      <c r="O40" s="237">
        <v>980</v>
      </c>
      <c r="P40" s="238">
        <v>980</v>
      </c>
      <c r="Q40" s="239">
        <v>1020</v>
      </c>
      <c r="R40" s="240">
        <v>840</v>
      </c>
      <c r="S40" s="241">
        <v>790</v>
      </c>
      <c r="T40" s="242">
        <v>740</v>
      </c>
      <c r="U40" s="243">
        <v>710</v>
      </c>
      <c r="V40" s="244">
        <v>670</v>
      </c>
      <c r="W40" s="245">
        <v>650</v>
      </c>
      <c r="X40" s="246">
        <v>590</v>
      </c>
      <c r="Y40" s="247">
        <v>530</v>
      </c>
      <c r="Z40" s="248">
        <v>500</v>
      </c>
      <c r="AA40" s="249">
        <v>460</v>
      </c>
      <c r="AB40" s="250">
        <v>430</v>
      </c>
      <c r="AC40" s="251">
        <v>430</v>
      </c>
    </row>
    <row r="41" spans="1:29" x14ac:dyDescent="0.2">
      <c r="A41" t="s">
        <v>0</v>
      </c>
      <c r="B41" t="s">
        <v>0</v>
      </c>
      <c r="C41" s="35" t="s">
        <v>69</v>
      </c>
      <c r="E41" s="227">
        <v>1440</v>
      </c>
      <c r="F41" s="228">
        <v>1430</v>
      </c>
      <c r="G41" s="229">
        <v>1410</v>
      </c>
      <c r="H41" s="230">
        <v>1340</v>
      </c>
      <c r="I41" s="231">
        <v>1320</v>
      </c>
      <c r="J41" s="232">
        <v>1240</v>
      </c>
      <c r="K41" s="233">
        <v>1230</v>
      </c>
      <c r="L41" s="234">
        <v>2570</v>
      </c>
      <c r="M41" s="235">
        <v>2760</v>
      </c>
      <c r="N41" s="236">
        <v>2880</v>
      </c>
      <c r="O41" s="237">
        <v>3070</v>
      </c>
      <c r="P41" s="238">
        <v>3150</v>
      </c>
      <c r="Q41" s="239">
        <v>3050</v>
      </c>
      <c r="R41" s="240">
        <v>2630</v>
      </c>
      <c r="S41" s="241">
        <v>2440</v>
      </c>
      <c r="T41" s="242">
        <v>2300</v>
      </c>
      <c r="U41" s="243">
        <v>2160</v>
      </c>
      <c r="V41" s="244">
        <v>2010</v>
      </c>
      <c r="W41" s="245">
        <v>1840</v>
      </c>
      <c r="X41" s="246">
        <v>1630</v>
      </c>
      <c r="Y41" s="247">
        <v>1470</v>
      </c>
      <c r="Z41" s="248">
        <v>1280</v>
      </c>
      <c r="AA41" s="249">
        <v>1100</v>
      </c>
      <c r="AB41" s="250">
        <v>990</v>
      </c>
      <c r="AC41" s="251">
        <v>830</v>
      </c>
    </row>
    <row r="42" spans="1:29" x14ac:dyDescent="0.2">
      <c r="A42" t="s">
        <v>0</v>
      </c>
      <c r="B42" t="s">
        <v>0</v>
      </c>
      <c r="C42" s="35" t="s">
        <v>70</v>
      </c>
      <c r="E42" s="227">
        <v>310</v>
      </c>
      <c r="F42" s="228">
        <v>330</v>
      </c>
      <c r="G42" s="229">
        <v>340</v>
      </c>
      <c r="H42" s="230">
        <v>330</v>
      </c>
      <c r="I42" s="231">
        <v>330</v>
      </c>
      <c r="J42" s="232">
        <v>330</v>
      </c>
      <c r="K42" s="233">
        <v>360</v>
      </c>
      <c r="L42" s="234">
        <v>800</v>
      </c>
      <c r="M42" s="235">
        <v>900</v>
      </c>
      <c r="N42" s="236">
        <v>970</v>
      </c>
      <c r="O42" s="237">
        <v>1060</v>
      </c>
      <c r="P42" s="238">
        <v>1130</v>
      </c>
      <c r="Q42" s="239">
        <v>1160</v>
      </c>
      <c r="R42" s="240">
        <v>1310</v>
      </c>
      <c r="S42" s="241">
        <v>1490</v>
      </c>
      <c r="T42" s="242">
        <v>1670</v>
      </c>
      <c r="U42" s="243">
        <v>1820</v>
      </c>
      <c r="V42" s="244">
        <v>1970</v>
      </c>
      <c r="W42" s="245">
        <v>2110</v>
      </c>
      <c r="X42" s="246">
        <v>2250</v>
      </c>
      <c r="Y42" s="247">
        <v>2390</v>
      </c>
      <c r="Z42" s="248">
        <v>2610</v>
      </c>
      <c r="AA42" s="249">
        <v>2780</v>
      </c>
      <c r="AB42" s="250">
        <v>2930</v>
      </c>
      <c r="AC42" s="251">
        <v>3030</v>
      </c>
    </row>
    <row r="43" spans="1:29" x14ac:dyDescent="0.2">
      <c r="A43" t="s">
        <v>0</v>
      </c>
      <c r="B43" t="s">
        <v>0</v>
      </c>
      <c r="C43" s="35" t="s">
        <v>71</v>
      </c>
      <c r="E43" s="227">
        <v>30</v>
      </c>
      <c r="F43" s="228">
        <v>30</v>
      </c>
      <c r="G43" s="229">
        <v>30</v>
      </c>
      <c r="H43" s="230">
        <v>30</v>
      </c>
      <c r="I43" s="231">
        <v>30</v>
      </c>
      <c r="J43" s="232">
        <v>30</v>
      </c>
      <c r="K43" s="233">
        <v>40</v>
      </c>
      <c r="L43" s="234">
        <v>90</v>
      </c>
      <c r="M43" s="235">
        <v>120</v>
      </c>
      <c r="N43" s="236">
        <v>120</v>
      </c>
      <c r="O43" s="237">
        <v>140</v>
      </c>
      <c r="P43" s="238">
        <v>130</v>
      </c>
      <c r="Q43" s="239">
        <v>150</v>
      </c>
      <c r="R43" s="240">
        <v>160</v>
      </c>
      <c r="S43" s="241">
        <v>170</v>
      </c>
      <c r="T43" s="242">
        <v>180</v>
      </c>
      <c r="U43" s="243">
        <v>200</v>
      </c>
      <c r="V43" s="244">
        <v>220</v>
      </c>
      <c r="W43" s="245">
        <v>240</v>
      </c>
      <c r="X43" s="246">
        <v>280</v>
      </c>
      <c r="Y43" s="247">
        <v>330</v>
      </c>
      <c r="Z43" s="248">
        <v>350</v>
      </c>
      <c r="AA43" s="249">
        <v>370</v>
      </c>
      <c r="AB43" s="250">
        <v>380</v>
      </c>
      <c r="AC43" s="251">
        <v>430</v>
      </c>
    </row>
    <row r="44" spans="1:29" x14ac:dyDescent="0.2">
      <c r="A44" t="s">
        <v>0</v>
      </c>
      <c r="B44" t="s">
        <v>0</v>
      </c>
      <c r="C44" s="35" t="s">
        <v>66</v>
      </c>
      <c r="E44" s="227">
        <v>0</v>
      </c>
      <c r="F44" s="228">
        <v>0</v>
      </c>
      <c r="G44" s="229">
        <v>0</v>
      </c>
      <c r="H44" s="230">
        <v>0</v>
      </c>
      <c r="I44" s="231">
        <v>0</v>
      </c>
      <c r="J44" s="232">
        <v>0</v>
      </c>
      <c r="K44" s="233">
        <v>0</v>
      </c>
      <c r="L44" s="234">
        <v>0</v>
      </c>
      <c r="M44" s="235">
        <v>0</v>
      </c>
      <c r="N44" s="236">
        <v>0</v>
      </c>
      <c r="O44" s="237">
        <v>0</v>
      </c>
      <c r="P44" s="238">
        <v>0</v>
      </c>
      <c r="Q44" s="239">
        <v>0</v>
      </c>
      <c r="R44" s="240">
        <v>0</v>
      </c>
      <c r="S44" s="241">
        <v>0</v>
      </c>
      <c r="T44" s="242">
        <v>0</v>
      </c>
      <c r="U44" s="243">
        <v>0</v>
      </c>
      <c r="V44" s="244">
        <v>0</v>
      </c>
      <c r="W44" s="245">
        <v>0</v>
      </c>
      <c r="X44" s="246">
        <v>0</v>
      </c>
      <c r="Y44" s="247">
        <v>0</v>
      </c>
      <c r="Z44" s="248">
        <v>0</v>
      </c>
      <c r="AA44" s="249">
        <v>0</v>
      </c>
      <c r="AB44" s="250">
        <v>0</v>
      </c>
      <c r="AC44" s="251">
        <v>0</v>
      </c>
    </row>
    <row r="46" spans="1:29" x14ac:dyDescent="0.2">
      <c r="A46" t="s">
        <v>0</v>
      </c>
      <c r="B46" s="35" t="s">
        <v>72</v>
      </c>
      <c r="C46" s="35" t="s">
        <v>73</v>
      </c>
      <c r="E46" s="227">
        <v>440</v>
      </c>
      <c r="F46" s="228">
        <v>450</v>
      </c>
      <c r="G46" s="229">
        <v>450</v>
      </c>
      <c r="H46" s="230">
        <v>440</v>
      </c>
      <c r="I46" s="231">
        <v>430</v>
      </c>
      <c r="J46" s="232">
        <v>410</v>
      </c>
      <c r="K46" s="233">
        <v>360</v>
      </c>
      <c r="L46" s="234">
        <v>310</v>
      </c>
      <c r="M46" s="235">
        <v>310</v>
      </c>
      <c r="N46" s="236">
        <v>290</v>
      </c>
      <c r="O46" s="237">
        <v>290</v>
      </c>
      <c r="P46" s="238">
        <v>280</v>
      </c>
      <c r="Q46" s="239">
        <v>280</v>
      </c>
      <c r="R46" s="240">
        <v>310</v>
      </c>
      <c r="S46" s="241">
        <v>320</v>
      </c>
      <c r="T46" s="242">
        <v>350</v>
      </c>
      <c r="U46" s="243">
        <v>370</v>
      </c>
      <c r="V46" s="244">
        <v>390</v>
      </c>
      <c r="W46" s="245">
        <v>430</v>
      </c>
      <c r="X46" s="246">
        <v>610</v>
      </c>
      <c r="Y46" s="247">
        <v>650</v>
      </c>
      <c r="Z46" s="248">
        <v>690</v>
      </c>
      <c r="AA46" s="249">
        <v>710</v>
      </c>
      <c r="AB46" s="250">
        <v>730</v>
      </c>
      <c r="AC46" s="251">
        <v>770</v>
      </c>
    </row>
    <row r="47" spans="1:29" x14ac:dyDescent="0.2">
      <c r="A47" t="s">
        <v>0</v>
      </c>
      <c r="B47" t="s">
        <v>0</v>
      </c>
      <c r="C47" s="35" t="s">
        <v>74</v>
      </c>
      <c r="E47" s="227">
        <v>2200</v>
      </c>
      <c r="F47" s="228">
        <v>2180</v>
      </c>
      <c r="G47" s="229">
        <v>2120</v>
      </c>
      <c r="H47" s="230">
        <v>2030</v>
      </c>
      <c r="I47" s="231">
        <v>2010</v>
      </c>
      <c r="J47" s="232">
        <v>1930</v>
      </c>
      <c r="K47" s="233">
        <v>1990</v>
      </c>
      <c r="L47" s="234">
        <v>4170</v>
      </c>
      <c r="M47" s="235">
        <v>4460</v>
      </c>
      <c r="N47" s="236">
        <v>4650</v>
      </c>
      <c r="O47" s="237">
        <v>4970</v>
      </c>
      <c r="P47" s="238">
        <v>5110</v>
      </c>
      <c r="Q47" s="239">
        <v>5100</v>
      </c>
      <c r="R47" s="240">
        <v>4640</v>
      </c>
      <c r="S47" s="241">
        <v>4570</v>
      </c>
      <c r="T47" s="242">
        <v>4540</v>
      </c>
      <c r="U47" s="243">
        <v>4510</v>
      </c>
      <c r="V47" s="244">
        <v>4480</v>
      </c>
      <c r="W47" s="245">
        <v>4400</v>
      </c>
      <c r="X47" s="246">
        <v>4140</v>
      </c>
      <c r="Y47" s="247">
        <v>4070</v>
      </c>
      <c r="Z47" s="248">
        <v>4050</v>
      </c>
      <c r="AA47" s="249">
        <v>4000</v>
      </c>
      <c r="AB47" s="250">
        <v>4010</v>
      </c>
      <c r="AC47" s="251">
        <v>3950</v>
      </c>
    </row>
    <row r="48" spans="1:29" x14ac:dyDescent="0.2">
      <c r="A48" t="s">
        <v>0</v>
      </c>
      <c r="B48" t="s">
        <v>0</v>
      </c>
      <c r="C48" s="35" t="s">
        <v>75</v>
      </c>
      <c r="E48" s="227">
        <v>0</v>
      </c>
      <c r="F48" s="228">
        <v>0</v>
      </c>
      <c r="G48" s="229">
        <v>0</v>
      </c>
      <c r="H48" s="230">
        <v>0</v>
      </c>
      <c r="I48" s="231">
        <v>0</v>
      </c>
      <c r="J48" s="232">
        <v>0</v>
      </c>
      <c r="K48" s="233">
        <v>0</v>
      </c>
      <c r="L48" s="234">
        <v>0</v>
      </c>
      <c r="M48" s="235">
        <v>0</v>
      </c>
      <c r="N48" s="236">
        <v>0</v>
      </c>
      <c r="O48" s="237">
        <v>0</v>
      </c>
      <c r="P48" s="238">
        <v>0</v>
      </c>
      <c r="Q48" s="239">
        <v>0</v>
      </c>
      <c r="R48" s="240">
        <v>0</v>
      </c>
      <c r="S48" s="241">
        <v>0</v>
      </c>
      <c r="T48" s="242">
        <v>0</v>
      </c>
      <c r="U48" s="243">
        <v>0</v>
      </c>
      <c r="V48" s="244">
        <v>0</v>
      </c>
      <c r="W48" s="245">
        <v>0</v>
      </c>
      <c r="X48" s="246">
        <v>0</v>
      </c>
      <c r="Y48" s="247">
        <v>0</v>
      </c>
      <c r="Z48" s="248">
        <v>0</v>
      </c>
      <c r="AA48" s="249">
        <v>0</v>
      </c>
      <c r="AB48" s="250">
        <v>0</v>
      </c>
      <c r="AC48" s="251">
        <v>0</v>
      </c>
    </row>
    <row r="51" spans="1:29" x14ac:dyDescent="0.2">
      <c r="A51" s="35" t="s">
        <v>56</v>
      </c>
      <c r="B51" s="35" t="s">
        <v>59</v>
      </c>
      <c r="C51" s="35" t="s">
        <v>60</v>
      </c>
      <c r="E51" s="227">
        <v>130</v>
      </c>
      <c r="F51" s="228">
        <v>130</v>
      </c>
      <c r="G51" s="229">
        <v>140</v>
      </c>
      <c r="H51" s="230">
        <v>120</v>
      </c>
      <c r="I51" s="231">
        <v>120</v>
      </c>
      <c r="J51" s="232">
        <v>110</v>
      </c>
      <c r="K51" s="233">
        <v>130</v>
      </c>
      <c r="L51" s="234">
        <v>200</v>
      </c>
      <c r="M51" s="235">
        <v>200</v>
      </c>
      <c r="N51" s="236">
        <v>220</v>
      </c>
      <c r="O51" s="237">
        <v>230</v>
      </c>
      <c r="P51" s="238">
        <v>220</v>
      </c>
      <c r="Q51" s="239">
        <v>210</v>
      </c>
      <c r="R51" s="240">
        <v>170</v>
      </c>
      <c r="S51" s="241">
        <v>160</v>
      </c>
      <c r="T51" s="242">
        <v>140</v>
      </c>
      <c r="U51" s="243">
        <v>150</v>
      </c>
      <c r="V51" s="244">
        <v>150</v>
      </c>
      <c r="W51" s="245">
        <v>140</v>
      </c>
      <c r="X51" s="246">
        <v>130</v>
      </c>
      <c r="Y51" s="247">
        <v>130</v>
      </c>
      <c r="Z51" s="248">
        <v>120</v>
      </c>
      <c r="AA51" s="249">
        <v>120</v>
      </c>
      <c r="AB51" s="250">
        <v>120</v>
      </c>
      <c r="AC51" s="251">
        <v>110</v>
      </c>
    </row>
    <row r="52" spans="1:29" x14ac:dyDescent="0.2">
      <c r="A52" t="s">
        <v>0</v>
      </c>
      <c r="B52" t="s">
        <v>0</v>
      </c>
      <c r="C52" s="35" t="s">
        <v>61</v>
      </c>
      <c r="E52" s="227">
        <v>110</v>
      </c>
      <c r="F52" s="228">
        <v>100</v>
      </c>
      <c r="G52" s="229">
        <v>100</v>
      </c>
      <c r="H52" s="230">
        <v>110</v>
      </c>
      <c r="I52" s="231">
        <v>110</v>
      </c>
      <c r="J52" s="232">
        <v>110</v>
      </c>
      <c r="K52" s="233">
        <v>130</v>
      </c>
      <c r="L52" s="234">
        <v>330</v>
      </c>
      <c r="M52" s="235">
        <v>330</v>
      </c>
      <c r="N52" s="236">
        <v>320</v>
      </c>
      <c r="O52" s="237">
        <v>350</v>
      </c>
      <c r="P52" s="238">
        <v>370</v>
      </c>
      <c r="Q52" s="239">
        <v>370</v>
      </c>
      <c r="R52" s="240">
        <v>290</v>
      </c>
      <c r="S52" s="241">
        <v>280</v>
      </c>
      <c r="T52" s="242">
        <v>270</v>
      </c>
      <c r="U52" s="243">
        <v>260</v>
      </c>
      <c r="V52" s="244">
        <v>270</v>
      </c>
      <c r="W52" s="245">
        <v>250</v>
      </c>
      <c r="X52" s="246">
        <v>240</v>
      </c>
      <c r="Y52" s="247">
        <v>240</v>
      </c>
      <c r="Z52" s="248">
        <v>220</v>
      </c>
      <c r="AA52" s="249">
        <v>210</v>
      </c>
      <c r="AB52" s="250">
        <v>200</v>
      </c>
      <c r="AC52" s="251">
        <v>200</v>
      </c>
    </row>
    <row r="53" spans="1:29" x14ac:dyDescent="0.2">
      <c r="A53" t="s">
        <v>0</v>
      </c>
      <c r="B53" t="s">
        <v>0</v>
      </c>
      <c r="C53" s="35" t="s">
        <v>62</v>
      </c>
      <c r="E53" s="227">
        <v>30</v>
      </c>
      <c r="F53" s="228">
        <v>30</v>
      </c>
      <c r="G53" s="229">
        <v>30</v>
      </c>
      <c r="H53" s="230">
        <v>30</v>
      </c>
      <c r="I53" s="231">
        <v>20</v>
      </c>
      <c r="J53" s="232">
        <v>30</v>
      </c>
      <c r="K53" s="233">
        <v>50</v>
      </c>
      <c r="L53" s="234">
        <v>130</v>
      </c>
      <c r="M53" s="235">
        <v>120</v>
      </c>
      <c r="N53" s="236">
        <v>130</v>
      </c>
      <c r="O53" s="237">
        <v>130</v>
      </c>
      <c r="P53" s="238">
        <v>130</v>
      </c>
      <c r="Q53" s="239">
        <v>110</v>
      </c>
      <c r="R53" s="240">
        <v>90</v>
      </c>
      <c r="S53" s="241">
        <v>70</v>
      </c>
      <c r="T53" s="242">
        <v>60</v>
      </c>
      <c r="U53" s="243">
        <v>60</v>
      </c>
      <c r="V53" s="244">
        <v>50</v>
      </c>
      <c r="W53" s="245">
        <v>50</v>
      </c>
      <c r="X53" s="246">
        <v>40</v>
      </c>
      <c r="Y53" s="247">
        <v>40</v>
      </c>
      <c r="Z53" s="248">
        <v>30</v>
      </c>
      <c r="AA53" s="249">
        <v>40</v>
      </c>
      <c r="AB53" s="250">
        <v>30</v>
      </c>
      <c r="AC53" s="251">
        <v>30</v>
      </c>
    </row>
    <row r="54" spans="1:29" x14ac:dyDescent="0.2">
      <c r="A54" t="s">
        <v>0</v>
      </c>
      <c r="B54" t="s">
        <v>0</v>
      </c>
      <c r="C54" s="35" t="s">
        <v>63</v>
      </c>
      <c r="E54" s="227">
        <v>20</v>
      </c>
      <c r="F54" s="228">
        <v>10</v>
      </c>
      <c r="G54" s="229">
        <v>10</v>
      </c>
      <c r="H54" s="230">
        <v>10</v>
      </c>
      <c r="I54" s="231">
        <v>20</v>
      </c>
      <c r="J54" s="232">
        <v>20</v>
      </c>
      <c r="K54" s="233">
        <v>10</v>
      </c>
      <c r="L54" s="234">
        <v>60</v>
      </c>
      <c r="M54" s="235">
        <v>40</v>
      </c>
      <c r="N54" s="236">
        <v>40</v>
      </c>
      <c r="O54" s="237">
        <v>40</v>
      </c>
      <c r="P54" s="238">
        <v>30</v>
      </c>
      <c r="Q54" s="239">
        <v>50</v>
      </c>
      <c r="R54" s="240">
        <v>30</v>
      </c>
      <c r="S54" s="241">
        <v>20</v>
      </c>
      <c r="T54" s="242">
        <v>30</v>
      </c>
      <c r="U54" s="243">
        <v>20</v>
      </c>
      <c r="V54" s="244">
        <v>20</v>
      </c>
      <c r="W54" s="245">
        <v>20</v>
      </c>
      <c r="X54" s="246">
        <v>10</v>
      </c>
      <c r="Y54" s="247">
        <v>20</v>
      </c>
      <c r="Z54" s="248">
        <v>20</v>
      </c>
      <c r="AA54" s="249">
        <v>20</v>
      </c>
      <c r="AB54" s="250">
        <v>20</v>
      </c>
      <c r="AC54" s="251">
        <v>10</v>
      </c>
    </row>
    <row r="55" spans="1:29" x14ac:dyDescent="0.2">
      <c r="A55" t="s">
        <v>0</v>
      </c>
      <c r="B55" t="s">
        <v>0</v>
      </c>
      <c r="C55" s="35" t="s">
        <v>64</v>
      </c>
      <c r="E55" s="227">
        <v>0</v>
      </c>
      <c r="F55" s="228">
        <v>10</v>
      </c>
      <c r="G55" s="229">
        <v>10</v>
      </c>
      <c r="H55" s="230">
        <v>10</v>
      </c>
      <c r="I55" s="231">
        <v>10</v>
      </c>
      <c r="J55" s="232">
        <v>10</v>
      </c>
      <c r="K55" s="233">
        <v>20</v>
      </c>
      <c r="L55" s="234">
        <v>20</v>
      </c>
      <c r="M55" s="235">
        <v>20</v>
      </c>
      <c r="N55" s="236">
        <v>20</v>
      </c>
      <c r="O55" s="237">
        <v>20</v>
      </c>
      <c r="P55" s="238">
        <v>20</v>
      </c>
      <c r="Q55" s="239">
        <v>20</v>
      </c>
      <c r="R55" s="240">
        <v>10</v>
      </c>
      <c r="S55" s="241">
        <v>10</v>
      </c>
      <c r="T55" s="242">
        <v>10</v>
      </c>
      <c r="U55" s="243">
        <v>10</v>
      </c>
      <c r="V55" s="244">
        <v>0</v>
      </c>
      <c r="W55" s="245">
        <v>0</v>
      </c>
      <c r="X55" s="246">
        <v>10</v>
      </c>
      <c r="Y55" s="247">
        <v>10</v>
      </c>
      <c r="Z55" s="248">
        <v>0</v>
      </c>
      <c r="AA55" s="249">
        <v>0</v>
      </c>
      <c r="AB55" s="250">
        <v>0</v>
      </c>
      <c r="AC55" s="251">
        <v>10</v>
      </c>
    </row>
    <row r="56" spans="1:29" x14ac:dyDescent="0.2">
      <c r="A56" t="s">
        <v>0</v>
      </c>
      <c r="B56" t="s">
        <v>0</v>
      </c>
      <c r="C56" s="35" t="s">
        <v>65</v>
      </c>
      <c r="E56" s="227">
        <v>0</v>
      </c>
      <c r="F56" s="228">
        <v>0</v>
      </c>
      <c r="G56" s="229">
        <v>0</v>
      </c>
      <c r="H56" s="230">
        <v>0</v>
      </c>
      <c r="I56" s="231">
        <v>0</v>
      </c>
      <c r="J56" s="232">
        <v>0</v>
      </c>
      <c r="K56" s="233">
        <v>10</v>
      </c>
      <c r="L56" s="234">
        <v>10</v>
      </c>
      <c r="M56" s="235">
        <v>10</v>
      </c>
      <c r="N56" s="236">
        <v>0</v>
      </c>
      <c r="O56" s="237">
        <v>10</v>
      </c>
      <c r="P56" s="238">
        <v>10</v>
      </c>
      <c r="Q56" s="239">
        <v>20</v>
      </c>
      <c r="R56" s="240">
        <v>0</v>
      </c>
      <c r="S56" s="241">
        <v>0</v>
      </c>
      <c r="T56" s="242">
        <v>0</v>
      </c>
      <c r="U56" s="243">
        <v>0</v>
      </c>
      <c r="V56" s="244">
        <v>0</v>
      </c>
      <c r="W56" s="245">
        <v>10</v>
      </c>
      <c r="X56" s="246">
        <v>0</v>
      </c>
      <c r="Y56" s="247">
        <v>0</v>
      </c>
      <c r="Z56" s="248">
        <v>0</v>
      </c>
      <c r="AA56" s="249">
        <v>0</v>
      </c>
      <c r="AB56" s="250">
        <v>0</v>
      </c>
      <c r="AC56" s="251">
        <v>10</v>
      </c>
    </row>
    <row r="57" spans="1:29" x14ac:dyDescent="0.2">
      <c r="A57" t="s">
        <v>0</v>
      </c>
      <c r="B57" t="s">
        <v>0</v>
      </c>
      <c r="C57" s="35" t="s">
        <v>66</v>
      </c>
      <c r="E57" s="227">
        <v>0</v>
      </c>
      <c r="F57" s="228">
        <v>0</v>
      </c>
      <c r="G57" s="229">
        <v>0</v>
      </c>
      <c r="H57" s="230">
        <v>0</v>
      </c>
      <c r="I57" s="231">
        <v>0</v>
      </c>
      <c r="J57" s="232">
        <v>0</v>
      </c>
      <c r="K57" s="233">
        <v>0</v>
      </c>
      <c r="L57" s="234">
        <v>0</v>
      </c>
      <c r="M57" s="235">
        <v>0</v>
      </c>
      <c r="N57" s="236">
        <v>0</v>
      </c>
      <c r="O57" s="237">
        <v>0</v>
      </c>
      <c r="P57" s="238">
        <v>0</v>
      </c>
      <c r="Q57" s="239">
        <v>0</v>
      </c>
      <c r="R57" s="240">
        <v>0</v>
      </c>
      <c r="S57" s="241">
        <v>0</v>
      </c>
      <c r="T57" s="242">
        <v>0</v>
      </c>
      <c r="U57" s="243">
        <v>0</v>
      </c>
      <c r="V57" s="244">
        <v>0</v>
      </c>
      <c r="W57" s="245">
        <v>0</v>
      </c>
      <c r="X57" s="246">
        <v>0</v>
      </c>
      <c r="Y57" s="247">
        <v>0</v>
      </c>
      <c r="Z57" s="248">
        <v>0</v>
      </c>
      <c r="AA57" s="249">
        <v>0</v>
      </c>
      <c r="AB57" s="250">
        <v>0</v>
      </c>
      <c r="AC57" s="251">
        <v>0</v>
      </c>
    </row>
    <row r="59" spans="1:29" x14ac:dyDescent="0.2">
      <c r="A59" t="s">
        <v>0</v>
      </c>
      <c r="B59" s="35" t="s">
        <v>67</v>
      </c>
      <c r="C59" s="35" t="s">
        <v>68</v>
      </c>
      <c r="E59" s="227">
        <v>20</v>
      </c>
      <c r="F59" s="228">
        <v>20</v>
      </c>
      <c r="G59" s="229">
        <v>30</v>
      </c>
      <c r="H59" s="230">
        <v>20</v>
      </c>
      <c r="I59" s="231">
        <v>20</v>
      </c>
      <c r="J59" s="232">
        <v>20</v>
      </c>
      <c r="K59" s="233">
        <v>20</v>
      </c>
      <c r="L59" s="234">
        <v>20</v>
      </c>
      <c r="M59" s="235">
        <v>10</v>
      </c>
      <c r="N59" s="236">
        <v>10</v>
      </c>
      <c r="O59" s="237">
        <v>10</v>
      </c>
      <c r="P59" s="238">
        <v>10</v>
      </c>
      <c r="Q59" s="239">
        <v>40</v>
      </c>
      <c r="R59" s="240">
        <v>20</v>
      </c>
      <c r="S59" s="241">
        <v>10</v>
      </c>
      <c r="T59" s="242">
        <v>10</v>
      </c>
      <c r="U59" s="243">
        <v>10</v>
      </c>
      <c r="V59" s="244">
        <v>10</v>
      </c>
      <c r="W59" s="245">
        <v>20</v>
      </c>
      <c r="X59" s="246">
        <v>10</v>
      </c>
      <c r="Y59" s="247">
        <v>10</v>
      </c>
      <c r="Z59" s="248">
        <v>0</v>
      </c>
      <c r="AA59" s="249">
        <v>10</v>
      </c>
      <c r="AB59" s="250">
        <v>10</v>
      </c>
      <c r="AC59" s="251">
        <v>10</v>
      </c>
    </row>
    <row r="60" spans="1:29" x14ac:dyDescent="0.2">
      <c r="A60" t="s">
        <v>0</v>
      </c>
      <c r="B60" t="s">
        <v>0</v>
      </c>
      <c r="C60" s="35" t="s">
        <v>69</v>
      </c>
      <c r="E60" s="227">
        <v>230</v>
      </c>
      <c r="F60" s="228">
        <v>220</v>
      </c>
      <c r="G60" s="229">
        <v>220</v>
      </c>
      <c r="H60" s="230">
        <v>220</v>
      </c>
      <c r="I60" s="231">
        <v>210</v>
      </c>
      <c r="J60" s="232">
        <v>200</v>
      </c>
      <c r="K60" s="233">
        <v>250</v>
      </c>
      <c r="L60" s="234">
        <v>610</v>
      </c>
      <c r="M60" s="235">
        <v>580</v>
      </c>
      <c r="N60" s="236">
        <v>600</v>
      </c>
      <c r="O60" s="237">
        <v>630</v>
      </c>
      <c r="P60" s="238">
        <v>640</v>
      </c>
      <c r="Q60" s="239">
        <v>610</v>
      </c>
      <c r="R60" s="240">
        <v>440</v>
      </c>
      <c r="S60" s="241">
        <v>380</v>
      </c>
      <c r="T60" s="242">
        <v>340</v>
      </c>
      <c r="U60" s="243">
        <v>310</v>
      </c>
      <c r="V60" s="244">
        <v>270</v>
      </c>
      <c r="W60" s="245">
        <v>250</v>
      </c>
      <c r="X60" s="246">
        <v>190</v>
      </c>
      <c r="Y60" s="247">
        <v>160</v>
      </c>
      <c r="Z60" s="248">
        <v>140</v>
      </c>
      <c r="AA60" s="249">
        <v>100</v>
      </c>
      <c r="AB60" s="250">
        <v>80</v>
      </c>
      <c r="AC60" s="251">
        <v>60</v>
      </c>
    </row>
    <row r="61" spans="1:29" x14ac:dyDescent="0.2">
      <c r="A61" t="s">
        <v>0</v>
      </c>
      <c r="B61" t="s">
        <v>0</v>
      </c>
      <c r="C61" s="35" t="s">
        <v>70</v>
      </c>
      <c r="E61" s="227">
        <v>40</v>
      </c>
      <c r="F61" s="228">
        <v>40</v>
      </c>
      <c r="G61" s="229">
        <v>40</v>
      </c>
      <c r="H61" s="230">
        <v>40</v>
      </c>
      <c r="I61" s="231">
        <v>40</v>
      </c>
      <c r="J61" s="232">
        <v>50</v>
      </c>
      <c r="K61" s="233">
        <v>50</v>
      </c>
      <c r="L61" s="234">
        <v>110</v>
      </c>
      <c r="M61" s="235">
        <v>110</v>
      </c>
      <c r="N61" s="236">
        <v>110</v>
      </c>
      <c r="O61" s="237">
        <v>120</v>
      </c>
      <c r="P61" s="238">
        <v>120</v>
      </c>
      <c r="Q61" s="239">
        <v>120</v>
      </c>
      <c r="R61" s="240">
        <v>120</v>
      </c>
      <c r="S61" s="241">
        <v>140</v>
      </c>
      <c r="T61" s="242">
        <v>150</v>
      </c>
      <c r="U61" s="243">
        <v>170</v>
      </c>
      <c r="V61" s="244">
        <v>200</v>
      </c>
      <c r="W61" s="245">
        <v>200</v>
      </c>
      <c r="X61" s="246">
        <v>220</v>
      </c>
      <c r="Y61" s="247">
        <v>240</v>
      </c>
      <c r="Z61" s="248">
        <v>250</v>
      </c>
      <c r="AA61" s="249">
        <v>260</v>
      </c>
      <c r="AB61" s="250">
        <v>280</v>
      </c>
      <c r="AC61" s="251">
        <v>290</v>
      </c>
    </row>
    <row r="62" spans="1:29" x14ac:dyDescent="0.2">
      <c r="A62" t="s">
        <v>0</v>
      </c>
      <c r="B62" t="s">
        <v>0</v>
      </c>
      <c r="C62" s="35" t="s">
        <v>71</v>
      </c>
      <c r="E62" s="227">
        <v>10</v>
      </c>
      <c r="F62" s="228">
        <v>0</v>
      </c>
      <c r="G62" s="229">
        <v>0</v>
      </c>
      <c r="H62" s="230">
        <v>0</v>
      </c>
      <c r="I62" s="231">
        <v>10</v>
      </c>
      <c r="J62" s="232">
        <v>0</v>
      </c>
      <c r="K62" s="233">
        <v>10</v>
      </c>
      <c r="L62" s="234">
        <v>10</v>
      </c>
      <c r="M62" s="235">
        <v>10</v>
      </c>
      <c r="N62" s="236">
        <v>10</v>
      </c>
      <c r="O62" s="237">
        <v>10</v>
      </c>
      <c r="P62" s="238">
        <v>10</v>
      </c>
      <c r="Q62" s="239">
        <v>10</v>
      </c>
      <c r="R62" s="240">
        <v>10</v>
      </c>
      <c r="S62" s="241">
        <v>10</v>
      </c>
      <c r="T62" s="242">
        <v>10</v>
      </c>
      <c r="U62" s="243">
        <v>0</v>
      </c>
      <c r="V62" s="244">
        <v>10</v>
      </c>
      <c r="W62" s="245">
        <v>0</v>
      </c>
      <c r="X62" s="246">
        <v>10</v>
      </c>
      <c r="Y62" s="247">
        <v>10</v>
      </c>
      <c r="Z62" s="248">
        <v>10</v>
      </c>
      <c r="AA62" s="249">
        <v>10</v>
      </c>
      <c r="AB62" s="250">
        <v>10</v>
      </c>
      <c r="AC62" s="251">
        <v>10</v>
      </c>
    </row>
    <row r="63" spans="1:29" x14ac:dyDescent="0.2">
      <c r="A63" t="s">
        <v>0</v>
      </c>
      <c r="B63" t="s">
        <v>0</v>
      </c>
      <c r="C63" s="35" t="s">
        <v>66</v>
      </c>
      <c r="E63" s="227">
        <v>0</v>
      </c>
      <c r="F63" s="228">
        <v>0</v>
      </c>
      <c r="G63" s="229">
        <v>0</v>
      </c>
      <c r="H63" s="230">
        <v>0</v>
      </c>
      <c r="I63" s="231">
        <v>0</v>
      </c>
      <c r="J63" s="232">
        <v>0</v>
      </c>
      <c r="K63" s="233">
        <v>0</v>
      </c>
      <c r="L63" s="234">
        <v>0</v>
      </c>
      <c r="M63" s="235">
        <v>0</v>
      </c>
      <c r="N63" s="236">
        <v>0</v>
      </c>
      <c r="O63" s="237">
        <v>0</v>
      </c>
      <c r="P63" s="238">
        <v>0</v>
      </c>
      <c r="Q63" s="239">
        <v>0</v>
      </c>
      <c r="R63" s="240">
        <v>0</v>
      </c>
      <c r="S63" s="241">
        <v>0</v>
      </c>
      <c r="T63" s="242">
        <v>0</v>
      </c>
      <c r="U63" s="243">
        <v>0</v>
      </c>
      <c r="V63" s="244">
        <v>0</v>
      </c>
      <c r="W63" s="245">
        <v>0</v>
      </c>
      <c r="X63" s="246">
        <v>0</v>
      </c>
      <c r="Y63" s="247">
        <v>0</v>
      </c>
      <c r="Z63" s="248">
        <v>0</v>
      </c>
      <c r="AA63" s="249">
        <v>0</v>
      </c>
      <c r="AB63" s="250">
        <v>0</v>
      </c>
      <c r="AC63" s="251">
        <v>0</v>
      </c>
    </row>
    <row r="65" spans="1:29" x14ac:dyDescent="0.2">
      <c r="A65" t="s">
        <v>0</v>
      </c>
      <c r="B65" s="35" t="s">
        <v>72</v>
      </c>
      <c r="C65" s="35" t="s">
        <v>73</v>
      </c>
      <c r="E65" s="227">
        <v>40</v>
      </c>
      <c r="F65" s="228">
        <v>30</v>
      </c>
      <c r="G65" s="229">
        <v>40</v>
      </c>
      <c r="H65" s="230">
        <v>40</v>
      </c>
      <c r="I65" s="231">
        <v>40</v>
      </c>
      <c r="J65" s="232">
        <v>40</v>
      </c>
      <c r="K65" s="233">
        <v>40</v>
      </c>
      <c r="L65" s="234">
        <v>30</v>
      </c>
      <c r="M65" s="235">
        <v>30</v>
      </c>
      <c r="N65" s="236">
        <v>30</v>
      </c>
      <c r="O65" s="237">
        <v>30</v>
      </c>
      <c r="P65" s="238">
        <v>30</v>
      </c>
      <c r="Q65" s="239">
        <v>30</v>
      </c>
      <c r="R65" s="240">
        <v>20</v>
      </c>
      <c r="S65" s="241">
        <v>30</v>
      </c>
      <c r="T65" s="242">
        <v>20</v>
      </c>
      <c r="U65" s="243">
        <v>20</v>
      </c>
      <c r="V65" s="244">
        <v>20</v>
      </c>
      <c r="W65" s="245">
        <v>30</v>
      </c>
      <c r="X65" s="246">
        <v>40</v>
      </c>
      <c r="Y65" s="247">
        <v>50</v>
      </c>
      <c r="Z65" s="248">
        <v>50</v>
      </c>
      <c r="AA65" s="249">
        <v>50</v>
      </c>
      <c r="AB65" s="250">
        <v>50</v>
      </c>
      <c r="AC65" s="251">
        <v>50</v>
      </c>
    </row>
    <row r="66" spans="1:29" x14ac:dyDescent="0.2">
      <c r="A66" t="s">
        <v>0</v>
      </c>
      <c r="B66" t="s">
        <v>0</v>
      </c>
      <c r="C66" s="35" t="s">
        <v>74</v>
      </c>
      <c r="E66" s="227">
        <v>250</v>
      </c>
      <c r="F66" s="228">
        <v>250</v>
      </c>
      <c r="G66" s="229">
        <v>250</v>
      </c>
      <c r="H66" s="230">
        <v>240</v>
      </c>
      <c r="I66" s="231">
        <v>240</v>
      </c>
      <c r="J66" s="232">
        <v>230</v>
      </c>
      <c r="K66" s="233">
        <v>290</v>
      </c>
      <c r="L66" s="234">
        <v>710</v>
      </c>
      <c r="M66" s="235">
        <v>680</v>
      </c>
      <c r="N66" s="236">
        <v>700</v>
      </c>
      <c r="O66" s="237">
        <v>740</v>
      </c>
      <c r="P66" s="238">
        <v>750</v>
      </c>
      <c r="Q66" s="239">
        <v>750</v>
      </c>
      <c r="R66" s="240">
        <v>560</v>
      </c>
      <c r="S66" s="241">
        <v>510</v>
      </c>
      <c r="T66" s="242">
        <v>490</v>
      </c>
      <c r="U66" s="243">
        <v>470</v>
      </c>
      <c r="V66" s="244">
        <v>470</v>
      </c>
      <c r="W66" s="245">
        <v>450</v>
      </c>
      <c r="X66" s="246">
        <v>390</v>
      </c>
      <c r="Y66" s="247">
        <v>370</v>
      </c>
      <c r="Z66" s="248">
        <v>340</v>
      </c>
      <c r="AA66" s="249">
        <v>330</v>
      </c>
      <c r="AB66" s="250">
        <v>330</v>
      </c>
      <c r="AC66" s="251">
        <v>310</v>
      </c>
    </row>
    <row r="67" spans="1:29" x14ac:dyDescent="0.2">
      <c r="A67" t="s">
        <v>0</v>
      </c>
      <c r="B67" t="s">
        <v>0</v>
      </c>
      <c r="C67" s="35" t="s">
        <v>75</v>
      </c>
      <c r="E67" s="227">
        <v>0</v>
      </c>
      <c r="F67" s="228">
        <v>0</v>
      </c>
      <c r="G67" s="229">
        <v>0</v>
      </c>
      <c r="H67" s="230">
        <v>0</v>
      </c>
      <c r="I67" s="231">
        <v>0</v>
      </c>
      <c r="J67" s="232">
        <v>0</v>
      </c>
      <c r="K67" s="233">
        <v>0</v>
      </c>
      <c r="L67" s="234">
        <v>0</v>
      </c>
      <c r="M67" s="235">
        <v>0</v>
      </c>
      <c r="N67" s="236">
        <v>0</v>
      </c>
      <c r="O67" s="237">
        <v>0</v>
      </c>
      <c r="P67" s="238">
        <v>0</v>
      </c>
      <c r="Q67" s="239">
        <v>0</v>
      </c>
      <c r="R67" s="240">
        <v>0</v>
      </c>
      <c r="S67" s="241">
        <v>0</v>
      </c>
      <c r="T67" s="242">
        <v>0</v>
      </c>
      <c r="U67" s="243">
        <v>0</v>
      </c>
      <c r="V67" s="244">
        <v>0</v>
      </c>
      <c r="W67" s="245">
        <v>0</v>
      </c>
      <c r="X67" s="246">
        <v>0</v>
      </c>
      <c r="Y67" s="247">
        <v>0</v>
      </c>
      <c r="Z67" s="248">
        <v>0</v>
      </c>
      <c r="AA67" s="249">
        <v>0</v>
      </c>
      <c r="AB67" s="250">
        <v>0</v>
      </c>
      <c r="AC67" s="251">
        <v>0</v>
      </c>
    </row>
    <row r="69" spans="1:29" x14ac:dyDescent="0.2">
      <c r="A69" s="253" t="s">
        <v>78</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sheetData>
  <mergeCells count="1">
    <mergeCell ref="E5:AC5"/>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22A4A-3EC6-4308-9D5D-E7D51087DDD9}">
  <dimension ref="A1:B31"/>
  <sheetViews>
    <sheetView showGridLines="0" workbookViewId="0"/>
  </sheetViews>
  <sheetFormatPr defaultColWidth="12" defaultRowHeight="11.25" x14ac:dyDescent="0.2"/>
  <cols>
    <col min="1" max="1" width="16.6640625" customWidth="1"/>
  </cols>
  <sheetData>
    <row r="1" spans="1:2" ht="15.75" x14ac:dyDescent="0.25">
      <c r="A1" s="259" t="s">
        <v>96</v>
      </c>
    </row>
    <row r="4" spans="1:2" x14ac:dyDescent="0.2">
      <c r="A4" s="260" t="s">
        <v>97</v>
      </c>
      <c r="B4" s="260" t="s">
        <v>96</v>
      </c>
    </row>
    <row r="6" spans="1:2" x14ac:dyDescent="0.2">
      <c r="A6" s="261" t="str">
        <f>HYPERLINK("#'Toelichting'!A1", "Toelichting")</f>
        <v>Toelichting</v>
      </c>
      <c r="B6" t="s">
        <v>98</v>
      </c>
    </row>
    <row r="7" spans="1:2" x14ac:dyDescent="0.2">
      <c r="A7" s="261" t="str">
        <f>HYPERLINK("#'Bronbestanden'!A1", "Bronbestanden")</f>
        <v>Bronbestanden</v>
      </c>
      <c r="B7" t="s">
        <v>99</v>
      </c>
    </row>
    <row r="10" spans="1:2" x14ac:dyDescent="0.2">
      <c r="A10" s="262" t="str">
        <f>HYPERLINK("#'Tabel 1a (2022)'!A1", "Tabel 1a (2022)")</f>
        <v>Tabel 1a (2022)</v>
      </c>
      <c r="B10" s="263" t="s">
        <v>77</v>
      </c>
    </row>
    <row r="11" spans="1:2" x14ac:dyDescent="0.2">
      <c r="A11" s="262" t="str">
        <f>HYPERLINK("#'Tabel 1b (2023)'!A1", "Tabel 1b (2023)")</f>
        <v>Tabel 1b (2023)</v>
      </c>
      <c r="B11" s="263" t="s">
        <v>80</v>
      </c>
    </row>
    <row r="12" spans="1:2" x14ac:dyDescent="0.2">
      <c r="A12" s="262" t="str">
        <f>HYPERLINK("#'Tabel 2a (2022)'!A1", "Tabel 2a (2022)")</f>
        <v>Tabel 2a (2022)</v>
      </c>
      <c r="B12" s="263" t="s">
        <v>82</v>
      </c>
    </row>
    <row r="13" spans="1:2" x14ac:dyDescent="0.2">
      <c r="A13" s="262" t="str">
        <f>HYPERLINK("#'Tabel 2b (2023)'!A1", "Tabel 2b (2023)")</f>
        <v>Tabel 2b (2023)</v>
      </c>
      <c r="B13" s="263" t="s">
        <v>84</v>
      </c>
    </row>
    <row r="14" spans="1:2" x14ac:dyDescent="0.2">
      <c r="A14" s="262" t="str">
        <f>HYPERLINK("#'Tabel 3a (2022)'!A1", "Tabel 3a (2022)")</f>
        <v>Tabel 3a (2022)</v>
      </c>
      <c r="B14" s="263" t="s">
        <v>183</v>
      </c>
    </row>
    <row r="15" spans="1:2" x14ac:dyDescent="0.2">
      <c r="A15" s="262" t="str">
        <f>HYPERLINK("#'Tabel 3b (2023)'!A1", "Tabel 3b (2023)")</f>
        <v>Tabel 3b (2023)</v>
      </c>
      <c r="B15" s="263" t="s">
        <v>184</v>
      </c>
    </row>
    <row r="16" spans="1:2" x14ac:dyDescent="0.2">
      <c r="A16" s="262" t="str">
        <f>HYPERLINK("#'Tabel 4a (2022)'!A1", "Tabel 4a (2022)")</f>
        <v>Tabel 4a (2022)</v>
      </c>
      <c r="B16" s="263" t="s">
        <v>90</v>
      </c>
    </row>
    <row r="17" spans="1:2" x14ac:dyDescent="0.2">
      <c r="A17" s="262" t="str">
        <f>HYPERLINK("#'Tabel 4b (2023)'!A1", "Tabel 4b (2023)")</f>
        <v>Tabel 4b (2023)</v>
      </c>
      <c r="B17" s="263" t="s">
        <v>92</v>
      </c>
    </row>
    <row r="18" spans="1:2" x14ac:dyDescent="0.2">
      <c r="A18" s="262"/>
    </row>
    <row r="19" spans="1:2" x14ac:dyDescent="0.2">
      <c r="A19" s="262"/>
    </row>
    <row r="20" spans="1:2" x14ac:dyDescent="0.2">
      <c r="A20" s="262"/>
    </row>
    <row r="24" spans="1:2" x14ac:dyDescent="0.2">
      <c r="A24" s="264" t="s">
        <v>100</v>
      </c>
    </row>
    <row r="25" spans="1:2" x14ac:dyDescent="0.2">
      <c r="A25" t="s">
        <v>101</v>
      </c>
    </row>
    <row r="26" spans="1:2" x14ac:dyDescent="0.2">
      <c r="A26" t="s">
        <v>102</v>
      </c>
    </row>
    <row r="27" spans="1:2" x14ac:dyDescent="0.2">
      <c r="A27" t="s">
        <v>103</v>
      </c>
    </row>
    <row r="28" spans="1:2" x14ac:dyDescent="0.2">
      <c r="A28" t="s">
        <v>104</v>
      </c>
    </row>
    <row r="30" spans="1:2" x14ac:dyDescent="0.2">
      <c r="A30" s="263" t="s">
        <v>176</v>
      </c>
    </row>
    <row r="31" spans="1:2" x14ac:dyDescent="0.2">
      <c r="A31" t="s">
        <v>105</v>
      </c>
      <c r="B31" s="261" t="str">
        <f>HYPERLINK("mailto:asd@cbs.nl","asd@cbs.nl")</f>
        <v>asd@cbs.nl</v>
      </c>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D4CE1-433E-4668-A633-B56FC7F4D4B3}">
  <dimension ref="A1:C91"/>
  <sheetViews>
    <sheetView showGridLines="0" zoomScaleNormal="100" workbookViewId="0"/>
  </sheetViews>
  <sheetFormatPr defaultColWidth="10.6640625" defaultRowHeight="14.25" x14ac:dyDescent="0.2"/>
  <cols>
    <col min="1" max="1" width="114.6640625" style="287" customWidth="1"/>
    <col min="2" max="3" width="10.6640625" style="266" customWidth="1"/>
    <col min="4" max="16384" width="10.6640625" style="266"/>
  </cols>
  <sheetData>
    <row r="1" spans="1:3" ht="15" x14ac:dyDescent="0.2">
      <c r="A1" s="265" t="s">
        <v>98</v>
      </c>
    </row>
    <row r="2" spans="1:3" x14ac:dyDescent="0.2">
      <c r="A2" s="267"/>
    </row>
    <row r="3" spans="1:3" ht="12.75" x14ac:dyDescent="0.2">
      <c r="A3" s="268" t="s">
        <v>106</v>
      </c>
      <c r="C3" s="269"/>
    </row>
    <row r="4" spans="1:3" ht="76.5" x14ac:dyDescent="0.2">
      <c r="A4" s="270" t="s">
        <v>107</v>
      </c>
    </row>
    <row r="5" spans="1:3" ht="6" customHeight="1" x14ac:dyDescent="0.2">
      <c r="A5" s="268"/>
    </row>
    <row r="6" spans="1:3" ht="106.5" customHeight="1" x14ac:dyDescent="0.2">
      <c r="A6" s="271" t="s">
        <v>181</v>
      </c>
    </row>
    <row r="7" spans="1:3" ht="12.75" hidden="1" x14ac:dyDescent="0.2">
      <c r="A7" s="268"/>
    </row>
    <row r="8" spans="1:3" ht="12.75" x14ac:dyDescent="0.2">
      <c r="A8" s="270"/>
    </row>
    <row r="9" spans="1:3" ht="12.75" x14ac:dyDescent="0.2">
      <c r="A9" s="268" t="s">
        <v>108</v>
      </c>
    </row>
    <row r="10" spans="1:3" s="273" customFormat="1" ht="76.5" x14ac:dyDescent="0.2">
      <c r="A10" s="272" t="s">
        <v>182</v>
      </c>
    </row>
    <row r="11" spans="1:3" ht="12.75" x14ac:dyDescent="0.2">
      <c r="A11" s="270"/>
    </row>
    <row r="12" spans="1:3" ht="12.75" x14ac:dyDescent="0.2">
      <c r="A12" s="268" t="s">
        <v>109</v>
      </c>
    </row>
    <row r="13" spans="1:3" ht="25.5" x14ac:dyDescent="0.2">
      <c r="A13" s="270" t="s">
        <v>110</v>
      </c>
    </row>
    <row r="14" spans="1:3" ht="12.75" x14ac:dyDescent="0.2">
      <c r="A14" s="270"/>
    </row>
    <row r="15" spans="1:3" ht="12.75" x14ac:dyDescent="0.2">
      <c r="A15" s="268" t="s">
        <v>111</v>
      </c>
    </row>
    <row r="16" spans="1:3" ht="38.25" x14ac:dyDescent="0.2">
      <c r="A16" s="270" t="s">
        <v>112</v>
      </c>
    </row>
    <row r="17" spans="1:3" ht="12.75" x14ac:dyDescent="0.2">
      <c r="A17" s="274" t="s">
        <v>113</v>
      </c>
    </row>
    <row r="18" spans="1:3" ht="12.75" x14ac:dyDescent="0.2">
      <c r="A18" s="274" t="s">
        <v>114</v>
      </c>
    </row>
    <row r="19" spans="1:3" ht="12.75" x14ac:dyDescent="0.2">
      <c r="A19" s="274" t="s">
        <v>115</v>
      </c>
    </row>
    <row r="20" spans="1:3" ht="12.75" x14ac:dyDescent="0.2">
      <c r="A20" s="274" t="s">
        <v>116</v>
      </c>
    </row>
    <row r="21" spans="1:3" ht="12.75" x14ac:dyDescent="0.2">
      <c r="A21" s="274" t="s">
        <v>117</v>
      </c>
    </row>
    <row r="22" spans="1:3" ht="12.75" x14ac:dyDescent="0.2">
      <c r="A22" s="274" t="s">
        <v>118</v>
      </c>
    </row>
    <row r="23" spans="1:3" ht="6" customHeight="1" x14ac:dyDescent="0.2">
      <c r="A23" s="268"/>
    </row>
    <row r="24" spans="1:3" ht="51" x14ac:dyDescent="0.2">
      <c r="A24" s="270" t="s">
        <v>177</v>
      </c>
    </row>
    <row r="25" spans="1:3" ht="6" customHeight="1" x14ac:dyDescent="0.2">
      <c r="A25" s="268"/>
    </row>
    <row r="26" spans="1:3" ht="12.75" x14ac:dyDescent="0.2">
      <c r="A26" s="275" t="s">
        <v>119</v>
      </c>
    </row>
    <row r="27" spans="1:3" ht="76.5" x14ac:dyDescent="0.2">
      <c r="A27" s="270" t="s">
        <v>178</v>
      </c>
      <c r="C27" s="276"/>
    </row>
    <row r="28" spans="1:3" ht="12.75" x14ac:dyDescent="0.2">
      <c r="A28" s="270"/>
      <c r="C28" s="276"/>
    </row>
    <row r="29" spans="1:3" ht="12.75" x14ac:dyDescent="0.2">
      <c r="A29" s="275" t="s">
        <v>120</v>
      </c>
      <c r="C29" s="276"/>
    </row>
    <row r="30" spans="1:3" ht="89.25" x14ac:dyDescent="0.2">
      <c r="A30" s="277" t="s">
        <v>179</v>
      </c>
      <c r="C30" s="276"/>
    </row>
    <row r="31" spans="1:3" ht="12.75" x14ac:dyDescent="0.2">
      <c r="A31" s="275"/>
      <c r="C31" s="276"/>
    </row>
    <row r="32" spans="1:3" ht="12.75" x14ac:dyDescent="0.2">
      <c r="A32" s="268" t="s">
        <v>121</v>
      </c>
      <c r="C32" s="276"/>
    </row>
    <row r="33" spans="1:3" ht="12.75" x14ac:dyDescent="0.2">
      <c r="A33" s="275" t="s">
        <v>122</v>
      </c>
      <c r="C33" s="276"/>
    </row>
    <row r="34" spans="1:3" ht="25.5" x14ac:dyDescent="0.2">
      <c r="A34" s="270" t="s">
        <v>123</v>
      </c>
    </row>
    <row r="35" spans="1:3" ht="12.75" x14ac:dyDescent="0.2">
      <c r="A35" s="270"/>
    </row>
    <row r="36" spans="1:3" ht="12.75" x14ac:dyDescent="0.2">
      <c r="A36" s="268" t="s">
        <v>124</v>
      </c>
    </row>
    <row r="37" spans="1:3" ht="38.25" x14ac:dyDescent="0.2">
      <c r="A37" s="270" t="s">
        <v>125</v>
      </c>
    </row>
    <row r="38" spans="1:3" ht="102" x14ac:dyDescent="0.2">
      <c r="A38" s="270" t="s">
        <v>126</v>
      </c>
    </row>
    <row r="39" spans="1:3" ht="12.75" x14ac:dyDescent="0.2">
      <c r="A39" s="270" t="s">
        <v>127</v>
      </c>
      <c r="B39" s="278"/>
      <c r="C39" s="279"/>
    </row>
    <row r="40" spans="1:3" ht="12.75" x14ac:dyDescent="0.2">
      <c r="A40" s="270"/>
      <c r="B40" s="278"/>
      <c r="C40" s="279"/>
    </row>
    <row r="41" spans="1:3" ht="12.75" x14ac:dyDescent="0.2">
      <c r="A41" s="268" t="s">
        <v>128</v>
      </c>
      <c r="B41" s="278"/>
      <c r="C41" s="279"/>
    </row>
    <row r="42" spans="1:3" ht="6" customHeight="1" x14ac:dyDescent="0.2">
      <c r="A42" s="268"/>
    </row>
    <row r="43" spans="1:3" ht="25.5" x14ac:dyDescent="0.2">
      <c r="A43" s="268" t="s">
        <v>129</v>
      </c>
    </row>
    <row r="44" spans="1:3" ht="6" customHeight="1" x14ac:dyDescent="0.2">
      <c r="A44" s="268"/>
    </row>
    <row r="45" spans="1:3" ht="76.5" x14ac:dyDescent="0.2">
      <c r="A45" s="268" t="s">
        <v>130</v>
      </c>
    </row>
    <row r="46" spans="1:3" ht="6" customHeight="1" x14ac:dyDescent="0.2">
      <c r="A46" s="268"/>
    </row>
    <row r="47" spans="1:3" ht="63.75" x14ac:dyDescent="0.2">
      <c r="A47" s="268" t="s">
        <v>131</v>
      </c>
    </row>
    <row r="48" spans="1:3" s="278" customFormat="1" ht="25.5" x14ac:dyDescent="0.2">
      <c r="A48" s="270" t="s">
        <v>132</v>
      </c>
    </row>
    <row r="49" spans="1:1" s="278" customFormat="1" ht="6" customHeight="1" x14ac:dyDescent="0.2">
      <c r="A49" s="270"/>
    </row>
    <row r="50" spans="1:1" s="278" customFormat="1" ht="25.5" x14ac:dyDescent="0.2">
      <c r="A50" s="268" t="s">
        <v>133</v>
      </c>
    </row>
    <row r="51" spans="1:1" s="278" customFormat="1" ht="6" customHeight="1" x14ac:dyDescent="0.2">
      <c r="A51" s="268"/>
    </row>
    <row r="52" spans="1:1" s="278" customFormat="1" ht="89.25" x14ac:dyDescent="0.2">
      <c r="A52" s="268" t="s">
        <v>134</v>
      </c>
    </row>
    <row r="53" spans="1:1" s="278" customFormat="1" ht="103.9" customHeight="1" x14ac:dyDescent="0.2">
      <c r="A53" s="270" t="s">
        <v>135</v>
      </c>
    </row>
    <row r="54" spans="1:1" s="280" customFormat="1" ht="44.25" customHeight="1" x14ac:dyDescent="0.2">
      <c r="A54" s="270" t="s">
        <v>136</v>
      </c>
    </row>
    <row r="55" spans="1:1" s="280" customFormat="1" ht="6" customHeight="1" x14ac:dyDescent="0.2">
      <c r="A55" s="270"/>
    </row>
    <row r="56" spans="1:1" s="281" customFormat="1" ht="63.75" x14ac:dyDescent="0.25">
      <c r="A56" s="268" t="s">
        <v>137</v>
      </c>
    </row>
    <row r="57" spans="1:1" s="282" customFormat="1" ht="30.75" customHeight="1" x14ac:dyDescent="0.2">
      <c r="A57" s="270" t="s">
        <v>138</v>
      </c>
    </row>
    <row r="58" spans="1:1" s="280" customFormat="1" ht="63.75" x14ac:dyDescent="0.2">
      <c r="A58" s="270" t="s">
        <v>139</v>
      </c>
    </row>
    <row r="59" spans="1:1" s="280" customFormat="1" ht="6" customHeight="1" x14ac:dyDescent="0.2">
      <c r="A59" s="270"/>
    </row>
    <row r="60" spans="1:1" s="280" customFormat="1" ht="51" x14ac:dyDescent="0.2">
      <c r="A60" s="268" t="s">
        <v>140</v>
      </c>
    </row>
    <row r="61" spans="1:1" s="280" customFormat="1" ht="6" customHeight="1" x14ac:dyDescent="0.2">
      <c r="A61" s="268"/>
    </row>
    <row r="62" spans="1:1" s="280" customFormat="1" ht="25.5" x14ac:dyDescent="0.2">
      <c r="A62" s="268" t="s">
        <v>141</v>
      </c>
    </row>
    <row r="63" spans="1:1" s="280" customFormat="1" ht="6" customHeight="1" x14ac:dyDescent="0.2">
      <c r="A63" s="270"/>
    </row>
    <row r="64" spans="1:1" s="280" customFormat="1" ht="48.75" customHeight="1" x14ac:dyDescent="0.2">
      <c r="A64" s="268" t="s">
        <v>142</v>
      </c>
    </row>
    <row r="65" spans="1:2" s="280" customFormat="1" ht="6" customHeight="1" x14ac:dyDescent="0.2">
      <c r="A65" s="268"/>
    </row>
    <row r="66" spans="1:2" s="280" customFormat="1" ht="38.25" x14ac:dyDescent="0.2">
      <c r="A66" s="268" t="s">
        <v>143</v>
      </c>
    </row>
    <row r="67" spans="1:2" s="280" customFormat="1" ht="6" customHeight="1" x14ac:dyDescent="0.2">
      <c r="A67" s="268"/>
    </row>
    <row r="68" spans="1:2" s="280" customFormat="1" ht="25.5" x14ac:dyDescent="0.2">
      <c r="A68" s="268" t="s">
        <v>144</v>
      </c>
    </row>
    <row r="69" spans="1:2" s="280" customFormat="1" x14ac:dyDescent="0.2">
      <c r="A69" s="270" t="s">
        <v>145</v>
      </c>
    </row>
    <row r="70" spans="1:2" s="280" customFormat="1" x14ac:dyDescent="0.2">
      <c r="A70" s="268"/>
    </row>
    <row r="71" spans="1:2" s="280" customFormat="1" x14ac:dyDescent="0.2">
      <c r="A71" s="268" t="s">
        <v>146</v>
      </c>
      <c r="B71" s="283"/>
    </row>
    <row r="72" spans="1:2" s="280" customFormat="1" ht="6" customHeight="1" x14ac:dyDescent="0.2">
      <c r="A72" s="268"/>
    </row>
    <row r="73" spans="1:2" s="280" customFormat="1" x14ac:dyDescent="0.2">
      <c r="A73" s="268" t="s">
        <v>147</v>
      </c>
    </row>
    <row r="74" spans="1:2" s="280" customFormat="1" x14ac:dyDescent="0.2">
      <c r="A74" s="268" t="s">
        <v>148</v>
      </c>
    </row>
    <row r="75" spans="1:2" s="282" customFormat="1" ht="12.75" x14ac:dyDescent="0.2">
      <c r="A75" s="268" t="s">
        <v>149</v>
      </c>
    </row>
    <row r="76" spans="1:2" s="282" customFormat="1" ht="12.75" x14ac:dyDescent="0.2">
      <c r="A76" s="268" t="s">
        <v>150</v>
      </c>
    </row>
    <row r="77" spans="1:2" s="282" customFormat="1" ht="12.75" x14ac:dyDescent="0.2">
      <c r="A77" s="268" t="s">
        <v>151</v>
      </c>
    </row>
    <row r="78" spans="1:2" s="282" customFormat="1" ht="12.75" x14ac:dyDescent="0.2">
      <c r="A78" s="268" t="s">
        <v>152</v>
      </c>
    </row>
    <row r="79" spans="1:2" s="282" customFormat="1" x14ac:dyDescent="0.2">
      <c r="A79" s="267"/>
    </row>
    <row r="80" spans="1:2" s="282" customFormat="1" x14ac:dyDescent="0.2">
      <c r="A80" s="267"/>
    </row>
    <row r="81" spans="1:1" s="282" customFormat="1" x14ac:dyDescent="0.2">
      <c r="A81" s="284"/>
    </row>
    <row r="82" spans="1:1" s="282" customFormat="1" x14ac:dyDescent="0.2">
      <c r="A82" s="284"/>
    </row>
    <row r="83" spans="1:1" s="285" customFormat="1" ht="15.75" customHeight="1" x14ac:dyDescent="0.2">
      <c r="A83" s="284"/>
    </row>
    <row r="84" spans="1:1" s="282" customFormat="1" ht="15.75" customHeight="1" x14ac:dyDescent="0.2">
      <c r="A84" s="284"/>
    </row>
    <row r="85" spans="1:1" s="282" customFormat="1" ht="15.75" customHeight="1" x14ac:dyDescent="0.2">
      <c r="A85" s="284"/>
    </row>
    <row r="86" spans="1:1" s="282" customFormat="1" ht="15.75" customHeight="1" x14ac:dyDescent="0.2">
      <c r="A86" s="284"/>
    </row>
    <row r="87" spans="1:1" s="282" customFormat="1" ht="15.75" customHeight="1" x14ac:dyDescent="0.2">
      <c r="A87" s="284"/>
    </row>
    <row r="88" spans="1:1" s="282" customFormat="1" ht="15.75" customHeight="1" x14ac:dyDescent="0.2">
      <c r="A88" s="284"/>
    </row>
    <row r="89" spans="1:1" s="282" customFormat="1" ht="15.75" customHeight="1" x14ac:dyDescent="0.2">
      <c r="A89" s="284"/>
    </row>
    <row r="90" spans="1:1" s="282" customFormat="1" ht="15.75" customHeight="1" x14ac:dyDescent="0.2">
      <c r="A90" s="284"/>
    </row>
    <row r="91" spans="1:1" ht="16.5" customHeight="1" x14ac:dyDescent="0.2">
      <c r="A91" s="28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969D1-F9FC-4BCC-9326-7F4872B477CE}">
  <sheetPr>
    <pageSetUpPr fitToPage="1"/>
  </sheetPr>
  <dimension ref="A1:C32"/>
  <sheetViews>
    <sheetView showGridLines="0" zoomScaleNormal="100" workbookViewId="0"/>
  </sheetViews>
  <sheetFormatPr defaultColWidth="9.33203125" defaultRowHeight="15" x14ac:dyDescent="0.25"/>
  <cols>
    <col min="1" max="1" width="23" style="289" bestFit="1" customWidth="1"/>
    <col min="2" max="2" width="91.83203125" style="289" customWidth="1"/>
    <col min="3" max="16384" width="9.33203125" style="289"/>
  </cols>
  <sheetData>
    <row r="1" spans="1:2" ht="15.75" x14ac:dyDescent="0.25">
      <c r="A1" s="288" t="s">
        <v>153</v>
      </c>
    </row>
    <row r="3" spans="1:2" x14ac:dyDescent="0.25">
      <c r="A3" s="290" t="s">
        <v>154</v>
      </c>
      <c r="B3" s="291" t="s">
        <v>93</v>
      </c>
    </row>
    <row r="4" spans="1:2" ht="76.5" x14ac:dyDescent="0.25">
      <c r="A4" s="292" t="s">
        <v>155</v>
      </c>
      <c r="B4" s="293" t="s">
        <v>156</v>
      </c>
    </row>
    <row r="5" spans="1:2" x14ac:dyDescent="0.25">
      <c r="A5" s="292" t="s">
        <v>157</v>
      </c>
      <c r="B5" s="294" t="s">
        <v>158</v>
      </c>
    </row>
    <row r="6" spans="1:2" x14ac:dyDescent="0.25">
      <c r="A6" s="292" t="s">
        <v>159</v>
      </c>
      <c r="B6" s="294" t="s">
        <v>160</v>
      </c>
    </row>
    <row r="7" spans="1:2" x14ac:dyDescent="0.25">
      <c r="A7" s="295" t="s">
        <v>161</v>
      </c>
      <c r="B7" s="294" t="s">
        <v>162</v>
      </c>
    </row>
    <row r="8" spans="1:2" ht="114.75" x14ac:dyDescent="0.25">
      <c r="A8" s="296" t="s">
        <v>163</v>
      </c>
      <c r="B8" s="297" t="s">
        <v>180</v>
      </c>
    </row>
    <row r="9" spans="1:2" x14ac:dyDescent="0.25">
      <c r="A9" s="298"/>
      <c r="B9" s="299"/>
    </row>
    <row r="10" spans="1:2" x14ac:dyDescent="0.25">
      <c r="A10" s="290" t="s">
        <v>154</v>
      </c>
      <c r="B10" s="291" t="s">
        <v>164</v>
      </c>
    </row>
    <row r="11" spans="1:2" ht="76.5" x14ac:dyDescent="0.25">
      <c r="A11" s="292" t="s">
        <v>155</v>
      </c>
      <c r="B11" s="293" t="s">
        <v>165</v>
      </c>
    </row>
    <row r="12" spans="1:2" x14ac:dyDescent="0.25">
      <c r="A12" s="292" t="s">
        <v>157</v>
      </c>
      <c r="B12" s="294" t="s">
        <v>158</v>
      </c>
    </row>
    <row r="13" spans="1:2" x14ac:dyDescent="0.25">
      <c r="A13" s="292" t="s">
        <v>159</v>
      </c>
      <c r="B13" s="294" t="s">
        <v>160</v>
      </c>
    </row>
    <row r="14" spans="1:2" x14ac:dyDescent="0.25">
      <c r="A14" s="295" t="s">
        <v>161</v>
      </c>
      <c r="B14" s="294" t="s">
        <v>162</v>
      </c>
    </row>
    <row r="15" spans="1:2" ht="51" x14ac:dyDescent="0.25">
      <c r="A15" s="296" t="s">
        <v>163</v>
      </c>
      <c r="B15" s="300" t="s">
        <v>166</v>
      </c>
    </row>
    <row r="16" spans="1:2" x14ac:dyDescent="0.25">
      <c r="A16" s="298"/>
      <c r="B16" s="299"/>
    </row>
    <row r="17" spans="1:3" x14ac:dyDescent="0.25">
      <c r="A17" s="290" t="s">
        <v>154</v>
      </c>
      <c r="B17" s="291" t="s">
        <v>167</v>
      </c>
    </row>
    <row r="18" spans="1:3" ht="63.75" x14ac:dyDescent="0.25">
      <c r="A18" s="292" t="s">
        <v>155</v>
      </c>
      <c r="B18" s="293" t="s">
        <v>168</v>
      </c>
    </row>
    <row r="19" spans="1:3" x14ac:dyDescent="0.25">
      <c r="A19" s="292" t="s">
        <v>157</v>
      </c>
      <c r="B19" s="294" t="s">
        <v>169</v>
      </c>
    </row>
    <row r="20" spans="1:3" x14ac:dyDescent="0.25">
      <c r="A20" s="292" t="s">
        <v>159</v>
      </c>
      <c r="B20" s="294" t="s">
        <v>160</v>
      </c>
    </row>
    <row r="21" spans="1:3" x14ac:dyDescent="0.25">
      <c r="A21" s="295" t="s">
        <v>161</v>
      </c>
      <c r="B21" s="294" t="s">
        <v>162</v>
      </c>
    </row>
    <row r="22" spans="1:3" ht="25.5" x14ac:dyDescent="0.25">
      <c r="A22" s="296" t="s">
        <v>163</v>
      </c>
      <c r="B22" s="300" t="s">
        <v>170</v>
      </c>
    </row>
    <row r="24" spans="1:3" x14ac:dyDescent="0.25">
      <c r="A24" s="290" t="s">
        <v>154</v>
      </c>
      <c r="B24" s="301" t="s">
        <v>171</v>
      </c>
    </row>
    <row r="25" spans="1:3" ht="89.25" x14ac:dyDescent="0.25">
      <c r="A25" s="292" t="s">
        <v>155</v>
      </c>
      <c r="B25" s="302" t="s">
        <v>172</v>
      </c>
    </row>
    <row r="26" spans="1:3" x14ac:dyDescent="0.25">
      <c r="A26" s="292" t="s">
        <v>157</v>
      </c>
      <c r="B26" s="294" t="s">
        <v>158</v>
      </c>
    </row>
    <row r="27" spans="1:3" x14ac:dyDescent="0.25">
      <c r="A27" s="292" t="s">
        <v>159</v>
      </c>
      <c r="B27" s="294" t="s">
        <v>160</v>
      </c>
    </row>
    <row r="28" spans="1:3" x14ac:dyDescent="0.25">
      <c r="A28" s="295" t="s">
        <v>161</v>
      </c>
      <c r="B28" s="294" t="s">
        <v>162</v>
      </c>
    </row>
    <row r="29" spans="1:3" ht="20.25" customHeight="1" x14ac:dyDescent="0.25">
      <c r="A29" s="296" t="s">
        <v>163</v>
      </c>
      <c r="B29" s="300" t="s">
        <v>173</v>
      </c>
    </row>
    <row r="32" spans="1:3" x14ac:dyDescent="0.25">
      <c r="C32" s="303"/>
    </row>
  </sheetData>
  <pageMargins left="0.7" right="0.7" top="0.75" bottom="0.75" header="0.3" footer="0.3"/>
  <pageSetup paperSize="9" scale="8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69"/>
  <sheetViews>
    <sheetView showGridLines="0" workbookViewId="0"/>
  </sheetViews>
  <sheetFormatPr defaultColWidth="11.5" defaultRowHeight="11.25" x14ac:dyDescent="0.2"/>
  <cols>
    <col min="1" max="1" width="50.6640625" customWidth="1"/>
    <col min="2" max="2" width="23.6640625" customWidth="1"/>
    <col min="3" max="3" width="28.6640625" customWidth="1"/>
    <col min="4" max="4" width="2.6640625" customWidth="1"/>
    <col min="5" max="41" width="10.6640625" customWidth="1"/>
  </cols>
  <sheetData>
    <row r="1" spans="1:41" ht="15" customHeight="1" x14ac:dyDescent="0.2">
      <c r="A1" s="252" t="s">
        <v>76</v>
      </c>
    </row>
    <row r="2" spans="1:41" ht="15" customHeight="1" x14ac:dyDescent="0.2">
      <c r="A2" s="252" t="s">
        <v>77</v>
      </c>
    </row>
    <row r="4" spans="1:4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row>
    <row r="5" spans="1:41" x14ac:dyDescent="0.2">
      <c r="A5" t="s">
        <v>0</v>
      </c>
      <c r="B5" t="s">
        <v>0</v>
      </c>
      <c r="C5" t="s">
        <v>0</v>
      </c>
      <c r="E5" s="304" t="s">
        <v>1</v>
      </c>
      <c r="F5" s="304" t="s">
        <v>0</v>
      </c>
      <c r="G5" s="304" t="s">
        <v>0</v>
      </c>
      <c r="H5" s="304" t="s">
        <v>0</v>
      </c>
      <c r="I5" s="304" t="s">
        <v>0</v>
      </c>
      <c r="J5" s="304" t="s">
        <v>0</v>
      </c>
      <c r="K5" s="304" t="s">
        <v>0</v>
      </c>
      <c r="L5" s="304" t="s">
        <v>0</v>
      </c>
      <c r="M5" s="304" t="s">
        <v>0</v>
      </c>
      <c r="N5" s="304" t="s">
        <v>0</v>
      </c>
      <c r="O5" s="304" t="s">
        <v>0</v>
      </c>
      <c r="P5" s="304" t="s">
        <v>0</v>
      </c>
      <c r="Q5" s="304" t="s">
        <v>0</v>
      </c>
      <c r="R5" s="304" t="s">
        <v>0</v>
      </c>
      <c r="S5" s="304" t="s">
        <v>0</v>
      </c>
      <c r="T5" s="304" t="s">
        <v>0</v>
      </c>
      <c r="U5" s="304" t="s">
        <v>0</v>
      </c>
      <c r="V5" s="304" t="s">
        <v>0</v>
      </c>
      <c r="W5" s="304" t="s">
        <v>0</v>
      </c>
      <c r="X5" s="304" t="s">
        <v>0</v>
      </c>
      <c r="Y5" s="304" t="s">
        <v>0</v>
      </c>
      <c r="Z5" s="304" t="s">
        <v>0</v>
      </c>
      <c r="AA5" s="304" t="s">
        <v>0</v>
      </c>
      <c r="AB5" s="304" t="s">
        <v>0</v>
      </c>
      <c r="AC5" s="304" t="s">
        <v>0</v>
      </c>
      <c r="AD5" s="304" t="s">
        <v>0</v>
      </c>
      <c r="AE5" s="304" t="s">
        <v>0</v>
      </c>
      <c r="AF5" s="304" t="s">
        <v>0</v>
      </c>
      <c r="AG5" s="304" t="s">
        <v>0</v>
      </c>
      <c r="AH5" s="304" t="s">
        <v>0</v>
      </c>
      <c r="AI5" s="304" t="s">
        <v>0</v>
      </c>
      <c r="AJ5" s="304" t="s">
        <v>0</v>
      </c>
      <c r="AK5" s="304" t="s">
        <v>0</v>
      </c>
      <c r="AL5" s="304" t="s">
        <v>0</v>
      </c>
      <c r="AM5" s="304" t="s">
        <v>0</v>
      </c>
      <c r="AN5" s="304" t="s">
        <v>0</v>
      </c>
      <c r="AO5" s="304" t="s">
        <v>0</v>
      </c>
    </row>
    <row r="6" spans="1:41" x14ac:dyDescent="0.2">
      <c r="A6" t="s">
        <v>0</v>
      </c>
      <c r="B6" t="s">
        <v>0</v>
      </c>
      <c r="C6" t="s">
        <v>0</v>
      </c>
      <c r="E6" s="22" t="s">
        <v>2</v>
      </c>
      <c r="F6" s="22" t="s">
        <v>3</v>
      </c>
      <c r="G6" s="22" t="s">
        <v>4</v>
      </c>
      <c r="H6" s="22" t="s">
        <v>5</v>
      </c>
      <c r="I6" s="22" t="s">
        <v>6</v>
      </c>
      <c r="J6" s="22" t="s">
        <v>7</v>
      </c>
      <c r="K6" s="22" t="s">
        <v>8</v>
      </c>
      <c r="L6" s="22" t="s">
        <v>9</v>
      </c>
      <c r="M6" s="22" t="s">
        <v>10</v>
      </c>
      <c r="N6" s="22" t="s">
        <v>11</v>
      </c>
      <c r="O6" s="22" t="s">
        <v>12</v>
      </c>
      <c r="P6" s="22" t="s">
        <v>13</v>
      </c>
      <c r="Q6" s="22" t="s">
        <v>14</v>
      </c>
      <c r="R6" s="22" t="s">
        <v>15</v>
      </c>
      <c r="S6" s="22" t="s">
        <v>16</v>
      </c>
      <c r="T6" s="22" t="s">
        <v>17</v>
      </c>
      <c r="U6" s="22" t="s">
        <v>18</v>
      </c>
      <c r="V6" s="22" t="s">
        <v>19</v>
      </c>
      <c r="W6" s="22" t="s">
        <v>20</v>
      </c>
      <c r="X6" s="22" t="s">
        <v>21</v>
      </c>
      <c r="Y6" s="22" t="s">
        <v>22</v>
      </c>
      <c r="Z6" s="22" t="s">
        <v>23</v>
      </c>
      <c r="AA6" s="22" t="s">
        <v>24</v>
      </c>
      <c r="AB6" s="22" t="s">
        <v>25</v>
      </c>
      <c r="AC6" s="22" t="s">
        <v>26</v>
      </c>
      <c r="AD6" s="22" t="s">
        <v>27</v>
      </c>
      <c r="AE6" s="22" t="s">
        <v>28</v>
      </c>
      <c r="AF6" s="22" t="s">
        <v>29</v>
      </c>
      <c r="AG6" s="22" t="s">
        <v>30</v>
      </c>
      <c r="AH6" s="22" t="s">
        <v>31</v>
      </c>
      <c r="AI6" s="22" t="s">
        <v>32</v>
      </c>
      <c r="AJ6" s="22" t="s">
        <v>33</v>
      </c>
      <c r="AK6" s="22" t="s">
        <v>34</v>
      </c>
      <c r="AL6" s="22" t="s">
        <v>35</v>
      </c>
      <c r="AM6" s="22" t="s">
        <v>36</v>
      </c>
      <c r="AN6" s="22" t="s">
        <v>37</v>
      </c>
      <c r="AO6" s="22" t="s">
        <v>38</v>
      </c>
    </row>
    <row r="8" spans="1:41" x14ac:dyDescent="0.2">
      <c r="A8" s="35" t="s">
        <v>39</v>
      </c>
      <c r="B8" t="s">
        <v>0</v>
      </c>
      <c r="C8" t="s">
        <v>0</v>
      </c>
      <c r="E8" s="33">
        <v>10980</v>
      </c>
      <c r="F8" s="36">
        <v>10980</v>
      </c>
      <c r="G8" s="37">
        <v>10980</v>
      </c>
      <c r="H8" s="38">
        <v>10980</v>
      </c>
      <c r="I8" s="39">
        <v>10980</v>
      </c>
      <c r="J8" s="40">
        <v>10980</v>
      </c>
      <c r="K8" s="2">
        <v>10980</v>
      </c>
      <c r="L8" s="3">
        <v>10980</v>
      </c>
      <c r="M8" s="4">
        <v>10980</v>
      </c>
      <c r="N8" s="5">
        <v>10980</v>
      </c>
      <c r="O8" s="6">
        <v>10980</v>
      </c>
      <c r="P8" s="7">
        <v>10980</v>
      </c>
      <c r="Q8" s="8">
        <v>10980</v>
      </c>
      <c r="R8" s="9">
        <v>10980</v>
      </c>
      <c r="S8" s="10">
        <v>10980</v>
      </c>
      <c r="T8" s="11">
        <v>10980</v>
      </c>
      <c r="U8" s="12">
        <v>10980</v>
      </c>
      <c r="V8" s="13">
        <v>10980</v>
      </c>
      <c r="W8" s="14">
        <v>10980</v>
      </c>
      <c r="X8" s="15">
        <v>10980</v>
      </c>
      <c r="Y8" s="16">
        <v>10980</v>
      </c>
      <c r="Z8" s="17">
        <v>10980</v>
      </c>
      <c r="AA8" s="18">
        <v>10980</v>
      </c>
      <c r="AB8" s="19">
        <v>10980</v>
      </c>
      <c r="AC8" s="20">
        <v>10980</v>
      </c>
      <c r="AD8" s="21">
        <v>10980</v>
      </c>
      <c r="AE8" s="23">
        <v>10980</v>
      </c>
      <c r="AF8" s="24">
        <v>10980</v>
      </c>
      <c r="AG8" s="25">
        <v>10980</v>
      </c>
      <c r="AH8" s="26">
        <v>10980</v>
      </c>
      <c r="AI8" s="27">
        <v>10980</v>
      </c>
      <c r="AJ8" s="28">
        <v>10980</v>
      </c>
      <c r="AK8" s="29">
        <v>10980</v>
      </c>
      <c r="AL8" s="30">
        <v>10980</v>
      </c>
      <c r="AM8" s="31">
        <v>10980</v>
      </c>
      <c r="AN8" s="32">
        <v>10980</v>
      </c>
      <c r="AO8" s="34">
        <v>10980</v>
      </c>
    </row>
    <row r="10" spans="1:41" x14ac:dyDescent="0.2">
      <c r="A10" s="35" t="s">
        <v>40</v>
      </c>
      <c r="B10" t="s">
        <v>0</v>
      </c>
      <c r="C10" s="35" t="s">
        <v>41</v>
      </c>
      <c r="E10" s="33">
        <v>0</v>
      </c>
      <c r="F10" s="36">
        <v>0</v>
      </c>
      <c r="G10" s="37">
        <v>0</v>
      </c>
      <c r="H10" s="38">
        <v>0</v>
      </c>
      <c r="I10" s="39">
        <v>0</v>
      </c>
      <c r="J10" s="40">
        <v>0</v>
      </c>
      <c r="K10" s="2">
        <v>0</v>
      </c>
      <c r="L10" s="3">
        <v>0</v>
      </c>
      <c r="M10" s="4">
        <v>0</v>
      </c>
      <c r="N10" s="5">
        <v>0</v>
      </c>
      <c r="O10" s="6">
        <v>0</v>
      </c>
      <c r="P10" s="7">
        <v>0</v>
      </c>
      <c r="Q10" s="8">
        <v>20</v>
      </c>
      <c r="R10" s="9">
        <v>30</v>
      </c>
      <c r="S10" s="10">
        <v>30</v>
      </c>
      <c r="T10" s="11">
        <v>30</v>
      </c>
      <c r="U10" s="12">
        <v>30</v>
      </c>
      <c r="V10" s="13">
        <v>20</v>
      </c>
      <c r="W10" s="14">
        <v>20</v>
      </c>
      <c r="X10" s="15">
        <v>10</v>
      </c>
      <c r="Y10" s="16">
        <v>10</v>
      </c>
      <c r="Z10" s="17">
        <v>10</v>
      </c>
      <c r="AA10" s="18">
        <v>10</v>
      </c>
      <c r="AB10" s="19">
        <v>10</v>
      </c>
      <c r="AC10" s="20">
        <v>10</v>
      </c>
      <c r="AD10" s="21">
        <v>20</v>
      </c>
      <c r="AE10" s="23">
        <v>20</v>
      </c>
      <c r="AF10" s="24">
        <v>20</v>
      </c>
      <c r="AG10" s="25">
        <v>20</v>
      </c>
      <c r="AH10" s="26">
        <v>20</v>
      </c>
      <c r="AI10" s="27">
        <v>20</v>
      </c>
      <c r="AJ10" s="28">
        <v>20</v>
      </c>
      <c r="AK10" s="29">
        <v>20</v>
      </c>
      <c r="AL10" s="30">
        <v>20</v>
      </c>
      <c r="AM10" s="31">
        <v>20</v>
      </c>
      <c r="AN10" s="32">
        <v>20</v>
      </c>
      <c r="AO10" s="34">
        <v>20</v>
      </c>
    </row>
    <row r="11" spans="1:41" x14ac:dyDescent="0.2">
      <c r="A11" t="s">
        <v>0</v>
      </c>
      <c r="B11" t="s">
        <v>0</v>
      </c>
      <c r="C11" s="35" t="s">
        <v>42</v>
      </c>
      <c r="E11" s="33">
        <v>0</v>
      </c>
      <c r="F11" s="36">
        <v>0</v>
      </c>
      <c r="G11" s="37">
        <v>0</v>
      </c>
      <c r="H11" s="38">
        <v>0</v>
      </c>
      <c r="I11" s="39">
        <v>0</v>
      </c>
      <c r="J11" s="40">
        <v>0</v>
      </c>
      <c r="K11" s="2">
        <v>10</v>
      </c>
      <c r="L11" s="3">
        <v>0</v>
      </c>
      <c r="M11" s="4">
        <v>10</v>
      </c>
      <c r="N11" s="5">
        <v>10</v>
      </c>
      <c r="O11" s="6">
        <v>10</v>
      </c>
      <c r="P11" s="7">
        <v>0</v>
      </c>
      <c r="Q11" s="8">
        <v>20</v>
      </c>
      <c r="R11" s="9">
        <v>30</v>
      </c>
      <c r="S11" s="10">
        <v>40</v>
      </c>
      <c r="T11" s="11">
        <v>50</v>
      </c>
      <c r="U11" s="12">
        <v>50</v>
      </c>
      <c r="V11" s="13">
        <v>50</v>
      </c>
      <c r="W11" s="14">
        <v>60</v>
      </c>
      <c r="X11" s="15">
        <v>50</v>
      </c>
      <c r="Y11" s="16">
        <v>50</v>
      </c>
      <c r="Z11" s="17">
        <v>50</v>
      </c>
      <c r="AA11" s="18">
        <v>50</v>
      </c>
      <c r="AB11" s="19">
        <v>50</v>
      </c>
      <c r="AC11" s="20">
        <v>40</v>
      </c>
      <c r="AD11" s="21">
        <v>40</v>
      </c>
      <c r="AE11" s="23">
        <v>40</v>
      </c>
      <c r="AF11" s="24">
        <v>40</v>
      </c>
      <c r="AG11" s="25">
        <v>40</v>
      </c>
      <c r="AH11" s="26">
        <v>40</v>
      </c>
      <c r="AI11" s="27">
        <v>30</v>
      </c>
      <c r="AJ11" s="28">
        <v>30</v>
      </c>
      <c r="AK11" s="29">
        <v>30</v>
      </c>
      <c r="AL11" s="30">
        <v>30</v>
      </c>
      <c r="AM11" s="31">
        <v>30</v>
      </c>
      <c r="AN11" s="32">
        <v>30</v>
      </c>
      <c r="AO11" s="34">
        <v>30</v>
      </c>
    </row>
    <row r="12" spans="1:41" x14ac:dyDescent="0.2">
      <c r="A12" t="s">
        <v>0</v>
      </c>
      <c r="B12" t="s">
        <v>0</v>
      </c>
      <c r="C12" s="35" t="s">
        <v>43</v>
      </c>
      <c r="E12" s="33">
        <v>40</v>
      </c>
      <c r="F12" s="36">
        <v>40</v>
      </c>
      <c r="G12" s="37">
        <v>40</v>
      </c>
      <c r="H12" s="38">
        <v>40</v>
      </c>
      <c r="I12" s="39">
        <v>40</v>
      </c>
      <c r="J12" s="40">
        <v>40</v>
      </c>
      <c r="K12" s="2">
        <v>40</v>
      </c>
      <c r="L12" s="3">
        <v>40</v>
      </c>
      <c r="M12" s="4">
        <v>30</v>
      </c>
      <c r="N12" s="5">
        <v>30</v>
      </c>
      <c r="O12" s="6">
        <v>30</v>
      </c>
      <c r="P12" s="7">
        <v>30</v>
      </c>
      <c r="Q12" s="8">
        <v>110</v>
      </c>
      <c r="R12" s="9">
        <v>180</v>
      </c>
      <c r="S12" s="10">
        <v>260</v>
      </c>
      <c r="T12" s="11">
        <v>290</v>
      </c>
      <c r="U12" s="12">
        <v>300</v>
      </c>
      <c r="V12" s="13">
        <v>310</v>
      </c>
      <c r="W12" s="14">
        <v>310</v>
      </c>
      <c r="X12" s="15">
        <v>310</v>
      </c>
      <c r="Y12" s="16">
        <v>310</v>
      </c>
      <c r="Z12" s="17">
        <v>300</v>
      </c>
      <c r="AA12" s="18">
        <v>300</v>
      </c>
      <c r="AB12" s="19">
        <v>290</v>
      </c>
      <c r="AC12" s="20">
        <v>280</v>
      </c>
      <c r="AD12" s="21">
        <v>280</v>
      </c>
      <c r="AE12" s="23">
        <v>290</v>
      </c>
      <c r="AF12" s="24">
        <v>280</v>
      </c>
      <c r="AG12" s="25">
        <v>280</v>
      </c>
      <c r="AH12" s="26">
        <v>270</v>
      </c>
      <c r="AI12" s="27">
        <v>260</v>
      </c>
      <c r="AJ12" s="28">
        <v>250</v>
      </c>
      <c r="AK12" s="29">
        <v>240</v>
      </c>
      <c r="AL12" s="30">
        <v>240</v>
      </c>
      <c r="AM12" s="31">
        <v>240</v>
      </c>
      <c r="AN12" s="32">
        <v>230</v>
      </c>
      <c r="AO12" s="34">
        <v>220</v>
      </c>
    </row>
    <row r="13" spans="1:41" x14ac:dyDescent="0.2">
      <c r="A13" t="s">
        <v>0</v>
      </c>
      <c r="B13" t="s">
        <v>0</v>
      </c>
      <c r="C13" s="35" t="s">
        <v>44</v>
      </c>
      <c r="E13" s="33">
        <v>240</v>
      </c>
      <c r="F13" s="36">
        <v>250</v>
      </c>
      <c r="G13" s="37">
        <v>240</v>
      </c>
      <c r="H13" s="38">
        <v>260</v>
      </c>
      <c r="I13" s="39">
        <v>250</v>
      </c>
      <c r="J13" s="40">
        <v>250</v>
      </c>
      <c r="K13" s="2">
        <v>220</v>
      </c>
      <c r="L13" s="3">
        <v>200</v>
      </c>
      <c r="M13" s="4">
        <v>190</v>
      </c>
      <c r="N13" s="5">
        <v>160</v>
      </c>
      <c r="O13" s="6">
        <v>150</v>
      </c>
      <c r="P13" s="7">
        <v>120</v>
      </c>
      <c r="Q13" s="8">
        <v>810</v>
      </c>
      <c r="R13" s="9">
        <v>1350</v>
      </c>
      <c r="S13" s="10">
        <v>1650</v>
      </c>
      <c r="T13" s="11">
        <v>1800</v>
      </c>
      <c r="U13" s="12">
        <v>1900</v>
      </c>
      <c r="V13" s="13">
        <v>1940</v>
      </c>
      <c r="W13" s="14">
        <v>1920</v>
      </c>
      <c r="X13" s="15">
        <v>1900</v>
      </c>
      <c r="Y13" s="16">
        <v>1890</v>
      </c>
      <c r="Z13" s="17">
        <v>1870</v>
      </c>
      <c r="AA13" s="18">
        <v>1880</v>
      </c>
      <c r="AB13" s="19">
        <v>1860</v>
      </c>
      <c r="AC13" s="20">
        <v>1760</v>
      </c>
      <c r="AD13" s="21">
        <v>1680</v>
      </c>
      <c r="AE13" s="23">
        <v>1630</v>
      </c>
      <c r="AF13" s="24">
        <v>1590</v>
      </c>
      <c r="AG13" s="25">
        <v>1570</v>
      </c>
      <c r="AH13" s="26">
        <v>1550</v>
      </c>
      <c r="AI13" s="27">
        <v>1520</v>
      </c>
      <c r="AJ13" s="28">
        <v>1470</v>
      </c>
      <c r="AK13" s="29">
        <v>1480</v>
      </c>
      <c r="AL13" s="30">
        <v>1460</v>
      </c>
      <c r="AM13" s="31">
        <v>1450</v>
      </c>
      <c r="AN13" s="32">
        <v>1440</v>
      </c>
      <c r="AO13" s="34">
        <v>1420</v>
      </c>
    </row>
    <row r="14" spans="1:41" x14ac:dyDescent="0.2">
      <c r="A14" t="s">
        <v>0</v>
      </c>
      <c r="B14" t="s">
        <v>0</v>
      </c>
      <c r="C14" s="35" t="s">
        <v>45</v>
      </c>
      <c r="E14" s="33">
        <v>350</v>
      </c>
      <c r="F14" s="36">
        <v>350</v>
      </c>
      <c r="G14" s="37">
        <v>350</v>
      </c>
      <c r="H14" s="38">
        <v>340</v>
      </c>
      <c r="I14" s="39">
        <v>330</v>
      </c>
      <c r="J14" s="40">
        <v>330</v>
      </c>
      <c r="K14" s="2">
        <v>300</v>
      </c>
      <c r="L14" s="3">
        <v>250</v>
      </c>
      <c r="M14" s="4">
        <v>220</v>
      </c>
      <c r="N14" s="5">
        <v>190</v>
      </c>
      <c r="O14" s="6">
        <v>160</v>
      </c>
      <c r="P14" s="7">
        <v>150</v>
      </c>
      <c r="Q14" s="8">
        <v>1130</v>
      </c>
      <c r="R14" s="9">
        <v>1500</v>
      </c>
      <c r="S14" s="10">
        <v>1710</v>
      </c>
      <c r="T14" s="11">
        <v>1850</v>
      </c>
      <c r="U14" s="12">
        <v>1890</v>
      </c>
      <c r="V14" s="13">
        <v>1920</v>
      </c>
      <c r="W14" s="14">
        <v>1960</v>
      </c>
      <c r="X14" s="15">
        <v>1910</v>
      </c>
      <c r="Y14" s="16">
        <v>1920</v>
      </c>
      <c r="Z14" s="17">
        <v>1910</v>
      </c>
      <c r="AA14" s="18">
        <v>1900</v>
      </c>
      <c r="AB14" s="19">
        <v>1860</v>
      </c>
      <c r="AC14" s="20">
        <v>1840</v>
      </c>
      <c r="AD14" s="21">
        <v>1740</v>
      </c>
      <c r="AE14" s="23">
        <v>1700</v>
      </c>
      <c r="AF14" s="24">
        <v>1670</v>
      </c>
      <c r="AG14" s="25">
        <v>1670</v>
      </c>
      <c r="AH14" s="26">
        <v>1650</v>
      </c>
      <c r="AI14" s="27">
        <v>1640</v>
      </c>
      <c r="AJ14" s="28">
        <v>1590</v>
      </c>
      <c r="AK14" s="29">
        <v>1540</v>
      </c>
      <c r="AL14" s="30">
        <v>1530</v>
      </c>
      <c r="AM14" s="31">
        <v>1520</v>
      </c>
      <c r="AN14" s="32">
        <v>1520</v>
      </c>
      <c r="AO14" s="34">
        <v>1480</v>
      </c>
    </row>
    <row r="15" spans="1:41" x14ac:dyDescent="0.2">
      <c r="A15" t="s">
        <v>0</v>
      </c>
      <c r="B15" t="s">
        <v>0</v>
      </c>
      <c r="C15" s="35" t="s">
        <v>46</v>
      </c>
      <c r="E15" s="33">
        <v>730</v>
      </c>
      <c r="F15" s="36">
        <v>740</v>
      </c>
      <c r="G15" s="37">
        <v>750</v>
      </c>
      <c r="H15" s="38">
        <v>750</v>
      </c>
      <c r="I15" s="39">
        <v>740</v>
      </c>
      <c r="J15" s="40">
        <v>820</v>
      </c>
      <c r="K15" s="2">
        <v>1850</v>
      </c>
      <c r="L15" s="3">
        <v>2570</v>
      </c>
      <c r="M15" s="4">
        <v>3040</v>
      </c>
      <c r="N15" s="5">
        <v>3340</v>
      </c>
      <c r="O15" s="6">
        <v>3620</v>
      </c>
      <c r="P15" s="7">
        <v>3800</v>
      </c>
      <c r="Q15" s="8">
        <v>3560</v>
      </c>
      <c r="R15" s="9">
        <v>3280</v>
      </c>
      <c r="S15" s="10">
        <v>3190</v>
      </c>
      <c r="T15" s="11">
        <v>3130</v>
      </c>
      <c r="U15" s="12">
        <v>3110</v>
      </c>
      <c r="V15" s="13">
        <v>3020</v>
      </c>
      <c r="W15" s="14">
        <v>2810</v>
      </c>
      <c r="X15" s="15">
        <v>2660</v>
      </c>
      <c r="Y15" s="16">
        <v>2560</v>
      </c>
      <c r="Z15" s="17">
        <v>2530</v>
      </c>
      <c r="AA15" s="18">
        <v>2480</v>
      </c>
      <c r="AB15" s="19">
        <v>2440</v>
      </c>
      <c r="AC15" s="20">
        <v>2380</v>
      </c>
      <c r="AD15" s="21">
        <v>2300</v>
      </c>
      <c r="AE15" s="23">
        <v>2230</v>
      </c>
      <c r="AF15" s="24">
        <v>2220</v>
      </c>
      <c r="AG15" s="25">
        <v>2180</v>
      </c>
      <c r="AH15" s="26">
        <v>2160</v>
      </c>
      <c r="AI15" s="27">
        <v>2120</v>
      </c>
      <c r="AJ15" s="28">
        <v>2060</v>
      </c>
      <c r="AK15" s="29">
        <v>2060</v>
      </c>
      <c r="AL15" s="30">
        <v>2050</v>
      </c>
      <c r="AM15" s="31">
        <v>2040</v>
      </c>
      <c r="AN15" s="32">
        <v>1990</v>
      </c>
      <c r="AO15" s="34">
        <v>1940</v>
      </c>
    </row>
    <row r="16" spans="1:41" x14ac:dyDescent="0.2">
      <c r="A16" t="s">
        <v>0</v>
      </c>
      <c r="B16" t="s">
        <v>0</v>
      </c>
      <c r="C16" s="35" t="s">
        <v>47</v>
      </c>
      <c r="E16" s="33">
        <v>250</v>
      </c>
      <c r="F16" s="36">
        <v>250</v>
      </c>
      <c r="G16" s="37">
        <v>260</v>
      </c>
      <c r="H16" s="38">
        <v>260</v>
      </c>
      <c r="I16" s="39">
        <v>260</v>
      </c>
      <c r="J16" s="40">
        <v>250</v>
      </c>
      <c r="K16" s="2">
        <v>230</v>
      </c>
      <c r="L16" s="3">
        <v>190</v>
      </c>
      <c r="M16" s="4">
        <v>160</v>
      </c>
      <c r="N16" s="5">
        <v>140</v>
      </c>
      <c r="O16" s="6">
        <v>130</v>
      </c>
      <c r="P16" s="7">
        <v>110</v>
      </c>
      <c r="Q16" s="8">
        <v>620</v>
      </c>
      <c r="R16" s="9">
        <v>930</v>
      </c>
      <c r="S16" s="10">
        <v>1120</v>
      </c>
      <c r="T16" s="11">
        <v>1240</v>
      </c>
      <c r="U16" s="12">
        <v>1300</v>
      </c>
      <c r="V16" s="13">
        <v>1350</v>
      </c>
      <c r="W16" s="14">
        <v>1380</v>
      </c>
      <c r="X16" s="15">
        <v>1390</v>
      </c>
      <c r="Y16" s="16">
        <v>1380</v>
      </c>
      <c r="Z16" s="17">
        <v>1380</v>
      </c>
      <c r="AA16" s="18">
        <v>1380</v>
      </c>
      <c r="AB16" s="19">
        <v>1380</v>
      </c>
      <c r="AC16" s="20">
        <v>1370</v>
      </c>
      <c r="AD16" s="21">
        <v>1340</v>
      </c>
      <c r="AE16" s="23">
        <v>1330</v>
      </c>
      <c r="AF16" s="24">
        <v>1310</v>
      </c>
      <c r="AG16" s="25">
        <v>1310</v>
      </c>
      <c r="AH16" s="26">
        <v>1310</v>
      </c>
      <c r="AI16" s="27">
        <v>1290</v>
      </c>
      <c r="AJ16" s="28">
        <v>1260</v>
      </c>
      <c r="AK16" s="29">
        <v>1220</v>
      </c>
      <c r="AL16" s="30">
        <v>1210</v>
      </c>
      <c r="AM16" s="31">
        <v>1190</v>
      </c>
      <c r="AN16" s="32">
        <v>1180</v>
      </c>
      <c r="AO16" s="34">
        <v>1180</v>
      </c>
    </row>
    <row r="17" spans="1:41" x14ac:dyDescent="0.2">
      <c r="A17" t="s">
        <v>0</v>
      </c>
      <c r="B17" t="s">
        <v>0</v>
      </c>
      <c r="C17" s="35" t="s">
        <v>48</v>
      </c>
      <c r="E17" s="33">
        <v>120</v>
      </c>
      <c r="F17" s="36">
        <v>130</v>
      </c>
      <c r="G17" s="37">
        <v>130</v>
      </c>
      <c r="H17" s="38">
        <v>130</v>
      </c>
      <c r="I17" s="39">
        <v>130</v>
      </c>
      <c r="J17" s="40">
        <v>130</v>
      </c>
      <c r="K17" s="2">
        <v>110</v>
      </c>
      <c r="L17" s="3">
        <v>100</v>
      </c>
      <c r="M17" s="4">
        <v>90</v>
      </c>
      <c r="N17" s="5">
        <v>80</v>
      </c>
      <c r="O17" s="6">
        <v>60</v>
      </c>
      <c r="P17" s="7">
        <v>50</v>
      </c>
      <c r="Q17" s="8">
        <v>240</v>
      </c>
      <c r="R17" s="9">
        <v>480</v>
      </c>
      <c r="S17" s="10">
        <v>620</v>
      </c>
      <c r="T17" s="11">
        <v>680</v>
      </c>
      <c r="U17" s="12">
        <v>720</v>
      </c>
      <c r="V17" s="13">
        <v>740</v>
      </c>
      <c r="W17" s="14">
        <v>770</v>
      </c>
      <c r="X17" s="15">
        <v>770</v>
      </c>
      <c r="Y17" s="16">
        <v>770</v>
      </c>
      <c r="Z17" s="17">
        <v>770</v>
      </c>
      <c r="AA17" s="18">
        <v>760</v>
      </c>
      <c r="AB17" s="19">
        <v>750</v>
      </c>
      <c r="AC17" s="20">
        <v>750</v>
      </c>
      <c r="AD17" s="21">
        <v>750</v>
      </c>
      <c r="AE17" s="23">
        <v>740</v>
      </c>
      <c r="AF17" s="24">
        <v>740</v>
      </c>
      <c r="AG17" s="25">
        <v>730</v>
      </c>
      <c r="AH17" s="26">
        <v>720</v>
      </c>
      <c r="AI17" s="27">
        <v>720</v>
      </c>
      <c r="AJ17" s="28">
        <v>700</v>
      </c>
      <c r="AK17" s="29">
        <v>700</v>
      </c>
      <c r="AL17" s="30">
        <v>690</v>
      </c>
      <c r="AM17" s="31">
        <v>700</v>
      </c>
      <c r="AN17" s="32">
        <v>690</v>
      </c>
      <c r="AO17" s="34">
        <v>690</v>
      </c>
    </row>
    <row r="18" spans="1:41" x14ac:dyDescent="0.2">
      <c r="A18" t="s">
        <v>0</v>
      </c>
      <c r="B18" t="s">
        <v>0</v>
      </c>
      <c r="C18" s="35" t="s">
        <v>49</v>
      </c>
      <c r="E18" s="33">
        <v>50</v>
      </c>
      <c r="F18" s="36">
        <v>50</v>
      </c>
      <c r="G18" s="37">
        <v>60</v>
      </c>
      <c r="H18" s="38">
        <v>60</v>
      </c>
      <c r="I18" s="39">
        <v>60</v>
      </c>
      <c r="J18" s="40">
        <v>50</v>
      </c>
      <c r="K18" s="2">
        <v>40</v>
      </c>
      <c r="L18" s="3">
        <v>30</v>
      </c>
      <c r="M18" s="4">
        <v>30</v>
      </c>
      <c r="N18" s="5">
        <v>30</v>
      </c>
      <c r="O18" s="6">
        <v>30</v>
      </c>
      <c r="P18" s="7">
        <v>20</v>
      </c>
      <c r="Q18" s="8">
        <v>80</v>
      </c>
      <c r="R18" s="9">
        <v>170</v>
      </c>
      <c r="S18" s="10">
        <v>240</v>
      </c>
      <c r="T18" s="11">
        <v>300</v>
      </c>
      <c r="U18" s="12">
        <v>330</v>
      </c>
      <c r="V18" s="13">
        <v>350</v>
      </c>
      <c r="W18" s="14">
        <v>350</v>
      </c>
      <c r="X18" s="15">
        <v>360</v>
      </c>
      <c r="Y18" s="16">
        <v>360</v>
      </c>
      <c r="Z18" s="17">
        <v>350</v>
      </c>
      <c r="AA18" s="18">
        <v>350</v>
      </c>
      <c r="AB18" s="19">
        <v>350</v>
      </c>
      <c r="AC18" s="20">
        <v>360</v>
      </c>
      <c r="AD18" s="21">
        <v>350</v>
      </c>
      <c r="AE18" s="23">
        <v>340</v>
      </c>
      <c r="AF18" s="24">
        <v>340</v>
      </c>
      <c r="AG18" s="25">
        <v>340</v>
      </c>
      <c r="AH18" s="26">
        <v>330</v>
      </c>
      <c r="AI18" s="27">
        <v>330</v>
      </c>
      <c r="AJ18" s="28">
        <v>330</v>
      </c>
      <c r="AK18" s="29">
        <v>330</v>
      </c>
      <c r="AL18" s="30">
        <v>320</v>
      </c>
      <c r="AM18" s="31">
        <v>310</v>
      </c>
      <c r="AN18" s="32">
        <v>320</v>
      </c>
      <c r="AO18" s="34">
        <v>320</v>
      </c>
    </row>
    <row r="19" spans="1:41" x14ac:dyDescent="0.2">
      <c r="A19" t="s">
        <v>0</v>
      </c>
      <c r="B19" t="s">
        <v>0</v>
      </c>
      <c r="C19" s="35" t="s">
        <v>50</v>
      </c>
      <c r="E19" s="33">
        <v>20</v>
      </c>
      <c r="F19" s="36">
        <v>20</v>
      </c>
      <c r="G19" s="37">
        <v>20</v>
      </c>
      <c r="H19" s="38">
        <v>20</v>
      </c>
      <c r="I19" s="39">
        <v>20</v>
      </c>
      <c r="J19" s="40">
        <v>20</v>
      </c>
      <c r="K19" s="2">
        <v>20</v>
      </c>
      <c r="L19" s="3">
        <v>20</v>
      </c>
      <c r="M19" s="4">
        <v>10</v>
      </c>
      <c r="N19" s="5">
        <v>10</v>
      </c>
      <c r="O19" s="6">
        <v>10</v>
      </c>
      <c r="P19" s="7">
        <v>10</v>
      </c>
      <c r="Q19" s="8">
        <v>60</v>
      </c>
      <c r="R19" s="9">
        <v>110</v>
      </c>
      <c r="S19" s="10">
        <v>160</v>
      </c>
      <c r="T19" s="11">
        <v>180</v>
      </c>
      <c r="U19" s="12">
        <v>180</v>
      </c>
      <c r="V19" s="13">
        <v>190</v>
      </c>
      <c r="W19" s="14">
        <v>190</v>
      </c>
      <c r="X19" s="15">
        <v>190</v>
      </c>
      <c r="Y19" s="16">
        <v>180</v>
      </c>
      <c r="Z19" s="17">
        <v>180</v>
      </c>
      <c r="AA19" s="18">
        <v>190</v>
      </c>
      <c r="AB19" s="19">
        <v>190</v>
      </c>
      <c r="AC19" s="20">
        <v>200</v>
      </c>
      <c r="AD19" s="21">
        <v>200</v>
      </c>
      <c r="AE19" s="23">
        <v>200</v>
      </c>
      <c r="AF19" s="24">
        <v>200</v>
      </c>
      <c r="AG19" s="25">
        <v>210</v>
      </c>
      <c r="AH19" s="26">
        <v>210</v>
      </c>
      <c r="AI19" s="27">
        <v>210</v>
      </c>
      <c r="AJ19" s="28">
        <v>210</v>
      </c>
      <c r="AK19" s="29">
        <v>210</v>
      </c>
      <c r="AL19" s="30">
        <v>210</v>
      </c>
      <c r="AM19" s="31">
        <v>210</v>
      </c>
      <c r="AN19" s="32">
        <v>210</v>
      </c>
      <c r="AO19" s="34">
        <v>210</v>
      </c>
    </row>
    <row r="20" spans="1:41" x14ac:dyDescent="0.2">
      <c r="A20" t="s">
        <v>0</v>
      </c>
      <c r="B20" t="s">
        <v>0</v>
      </c>
      <c r="C20" s="35" t="s">
        <v>51</v>
      </c>
      <c r="E20" s="33">
        <v>9180</v>
      </c>
      <c r="F20" s="36">
        <v>9150</v>
      </c>
      <c r="G20" s="37">
        <v>9130</v>
      </c>
      <c r="H20" s="38">
        <v>9120</v>
      </c>
      <c r="I20" s="39">
        <v>9140</v>
      </c>
      <c r="J20" s="40">
        <v>9090</v>
      </c>
      <c r="K20" s="2">
        <v>8160</v>
      </c>
      <c r="L20" s="3">
        <v>7570</v>
      </c>
      <c r="M20" s="4">
        <v>7200</v>
      </c>
      <c r="N20" s="5">
        <v>6980</v>
      </c>
      <c r="O20" s="6">
        <v>6800</v>
      </c>
      <c r="P20" s="7">
        <v>6680</v>
      </c>
      <c r="Q20" s="8">
        <v>4330</v>
      </c>
      <c r="R20" s="9">
        <v>2910</v>
      </c>
      <c r="S20" s="10">
        <v>1960</v>
      </c>
      <c r="T20" s="11">
        <v>1440</v>
      </c>
      <c r="U20" s="12">
        <v>1180</v>
      </c>
      <c r="V20" s="13">
        <v>1100</v>
      </c>
      <c r="W20" s="14">
        <v>1220</v>
      </c>
      <c r="X20" s="15">
        <v>1430</v>
      </c>
      <c r="Y20" s="16">
        <v>1550</v>
      </c>
      <c r="Z20" s="17">
        <v>1620</v>
      </c>
      <c r="AA20" s="18">
        <v>1690</v>
      </c>
      <c r="AB20" s="19">
        <v>1800</v>
      </c>
      <c r="AC20" s="20">
        <v>1990</v>
      </c>
      <c r="AD20" s="21">
        <v>2280</v>
      </c>
      <c r="AE20" s="23">
        <v>2470</v>
      </c>
      <c r="AF20" s="24">
        <v>2570</v>
      </c>
      <c r="AG20" s="25">
        <v>2640</v>
      </c>
      <c r="AH20" s="26">
        <v>2730</v>
      </c>
      <c r="AI20" s="27">
        <v>2860</v>
      </c>
      <c r="AJ20" s="28">
        <v>3060</v>
      </c>
      <c r="AK20" s="29">
        <v>3160</v>
      </c>
      <c r="AL20" s="30">
        <v>3230</v>
      </c>
      <c r="AM20" s="31">
        <v>3270</v>
      </c>
      <c r="AN20" s="32">
        <v>3350</v>
      </c>
      <c r="AO20" s="34">
        <v>3480</v>
      </c>
    </row>
    <row r="22" spans="1:41" x14ac:dyDescent="0.2">
      <c r="A22" s="35" t="s">
        <v>52</v>
      </c>
      <c r="B22" t="s">
        <v>0</v>
      </c>
      <c r="C22" t="s">
        <v>0</v>
      </c>
      <c r="E22" s="33">
        <v>320</v>
      </c>
      <c r="F22" s="36">
        <v>320</v>
      </c>
      <c r="G22" s="37">
        <v>330</v>
      </c>
      <c r="H22" s="38">
        <v>340</v>
      </c>
      <c r="I22" s="39">
        <v>340</v>
      </c>
      <c r="J22" s="40">
        <v>450</v>
      </c>
      <c r="K22" s="2">
        <v>2950</v>
      </c>
      <c r="L22" s="3">
        <v>3130</v>
      </c>
      <c r="M22" s="4">
        <v>3290</v>
      </c>
      <c r="N22" s="5">
        <v>3570</v>
      </c>
      <c r="O22" s="6">
        <v>3710</v>
      </c>
      <c r="P22" s="7">
        <v>3780</v>
      </c>
      <c r="Q22" s="8">
        <v>870</v>
      </c>
      <c r="R22" s="9">
        <v>570</v>
      </c>
      <c r="S22" s="10">
        <v>550</v>
      </c>
      <c r="T22" s="11">
        <v>560</v>
      </c>
      <c r="U22" s="12">
        <v>560</v>
      </c>
      <c r="V22" s="13">
        <v>480</v>
      </c>
      <c r="W22" s="14">
        <v>390</v>
      </c>
      <c r="X22" s="15">
        <v>330</v>
      </c>
      <c r="Y22" s="16">
        <v>340</v>
      </c>
      <c r="Z22" s="17">
        <v>330</v>
      </c>
      <c r="AA22" s="18">
        <v>340</v>
      </c>
      <c r="AB22" s="19">
        <v>350</v>
      </c>
      <c r="AC22" s="20">
        <v>350</v>
      </c>
      <c r="AD22" s="21">
        <v>350</v>
      </c>
      <c r="AE22" s="23">
        <v>330</v>
      </c>
      <c r="AF22" s="24">
        <v>330</v>
      </c>
      <c r="AG22" s="25">
        <v>320</v>
      </c>
      <c r="AH22" s="26">
        <v>320</v>
      </c>
      <c r="AI22" s="27">
        <v>310</v>
      </c>
      <c r="AJ22" s="28">
        <v>310</v>
      </c>
      <c r="AK22" s="29">
        <v>310</v>
      </c>
      <c r="AL22" s="30">
        <v>320</v>
      </c>
      <c r="AM22" s="31">
        <v>330</v>
      </c>
      <c r="AN22" s="32">
        <v>320</v>
      </c>
      <c r="AO22" s="34">
        <v>310</v>
      </c>
    </row>
    <row r="24" spans="1:41" x14ac:dyDescent="0.2">
      <c r="A24" s="35" t="s">
        <v>53</v>
      </c>
      <c r="B24" t="s">
        <v>0</v>
      </c>
      <c r="C24" t="s">
        <v>0</v>
      </c>
      <c r="E24" s="33">
        <v>1480</v>
      </c>
      <c r="F24" s="36">
        <v>1480</v>
      </c>
      <c r="G24" s="37">
        <v>1450</v>
      </c>
      <c r="H24" s="38">
        <v>1410</v>
      </c>
      <c r="I24" s="39">
        <v>1360</v>
      </c>
      <c r="J24" s="40">
        <v>1270</v>
      </c>
      <c r="K24" s="2">
        <v>990</v>
      </c>
      <c r="L24" s="3">
        <v>870</v>
      </c>
      <c r="M24" s="4">
        <v>760</v>
      </c>
      <c r="N24" s="5">
        <v>590</v>
      </c>
      <c r="O24" s="6">
        <v>460</v>
      </c>
      <c r="P24" s="7">
        <v>300</v>
      </c>
      <c r="Q24" s="8">
        <v>10980</v>
      </c>
      <c r="R24" s="9">
        <v>10700</v>
      </c>
      <c r="S24" s="10">
        <v>10560</v>
      </c>
      <c r="T24" s="11">
        <v>10390</v>
      </c>
      <c r="U24" s="12">
        <v>10180</v>
      </c>
      <c r="V24" s="13">
        <v>9980</v>
      </c>
      <c r="W24" s="14">
        <v>9430</v>
      </c>
      <c r="X24" s="15">
        <v>9170</v>
      </c>
      <c r="Y24" s="16">
        <v>9020</v>
      </c>
      <c r="Z24" s="17">
        <v>8900</v>
      </c>
      <c r="AA24" s="18">
        <v>8780</v>
      </c>
      <c r="AB24" s="19">
        <v>8660</v>
      </c>
      <c r="AC24" s="20">
        <v>8090</v>
      </c>
      <c r="AD24" s="21">
        <v>7960</v>
      </c>
      <c r="AE24" s="23">
        <v>7880</v>
      </c>
      <c r="AF24" s="24">
        <v>7820</v>
      </c>
      <c r="AG24" s="25">
        <v>7780</v>
      </c>
      <c r="AH24" s="26">
        <v>7700</v>
      </c>
      <c r="AI24" s="27">
        <v>7470</v>
      </c>
      <c r="AJ24" s="28">
        <v>7310</v>
      </c>
      <c r="AK24" s="29">
        <v>7260</v>
      </c>
      <c r="AL24" s="30">
        <v>7210</v>
      </c>
      <c r="AM24" s="31">
        <v>7180</v>
      </c>
      <c r="AN24" s="32">
        <v>7140</v>
      </c>
      <c r="AO24" s="34">
        <v>6840</v>
      </c>
    </row>
    <row r="26" spans="1:41" x14ac:dyDescent="0.2">
      <c r="A26" s="35" t="s">
        <v>54</v>
      </c>
      <c r="B26" t="s">
        <v>0</v>
      </c>
      <c r="C26" s="35" t="s">
        <v>55</v>
      </c>
      <c r="E26" s="33">
        <v>3520</v>
      </c>
      <c r="F26" s="36">
        <v>3550</v>
      </c>
      <c r="G26" s="37">
        <v>3570</v>
      </c>
      <c r="H26" s="38">
        <v>3600</v>
      </c>
      <c r="I26" s="39">
        <v>3560</v>
      </c>
      <c r="J26" s="40">
        <v>3570</v>
      </c>
      <c r="K26" s="2">
        <v>5010</v>
      </c>
      <c r="L26" s="3">
        <v>5240</v>
      </c>
      <c r="M26" s="4">
        <v>5290</v>
      </c>
      <c r="N26" s="5">
        <v>5390</v>
      </c>
      <c r="O26" s="6">
        <v>5440</v>
      </c>
      <c r="P26" s="7">
        <v>5390</v>
      </c>
      <c r="Q26" s="8">
        <v>8800</v>
      </c>
      <c r="R26" s="9">
        <v>9120</v>
      </c>
      <c r="S26" s="10">
        <v>9180</v>
      </c>
      <c r="T26" s="11">
        <v>9190</v>
      </c>
      <c r="U26" s="12">
        <v>9150</v>
      </c>
      <c r="V26" s="13">
        <v>9110</v>
      </c>
      <c r="W26" s="14">
        <v>8930</v>
      </c>
      <c r="X26" s="15">
        <v>8840</v>
      </c>
      <c r="Y26" s="16">
        <v>8800</v>
      </c>
      <c r="Z26" s="17">
        <v>8770</v>
      </c>
      <c r="AA26" s="18">
        <v>8720</v>
      </c>
      <c r="AB26" s="19">
        <v>8680</v>
      </c>
      <c r="AC26" s="20">
        <v>8390</v>
      </c>
      <c r="AD26" s="21">
        <v>8390</v>
      </c>
      <c r="AE26" s="23">
        <v>8380</v>
      </c>
      <c r="AF26" s="24">
        <v>8380</v>
      </c>
      <c r="AG26" s="25">
        <v>8380</v>
      </c>
      <c r="AH26" s="26">
        <v>8390</v>
      </c>
      <c r="AI26" s="27">
        <v>8240</v>
      </c>
      <c r="AJ26" s="28">
        <v>8150</v>
      </c>
      <c r="AK26" s="29">
        <v>8130</v>
      </c>
      <c r="AL26" s="30">
        <v>8130</v>
      </c>
      <c r="AM26" s="31">
        <v>8140</v>
      </c>
      <c r="AN26" s="32">
        <v>8140</v>
      </c>
      <c r="AO26" s="34">
        <v>7960</v>
      </c>
    </row>
    <row r="27" spans="1:41" x14ac:dyDescent="0.2">
      <c r="A27" t="s">
        <v>0</v>
      </c>
      <c r="B27" t="s">
        <v>0</v>
      </c>
      <c r="C27" s="35" t="s">
        <v>56</v>
      </c>
      <c r="E27" s="33">
        <v>420</v>
      </c>
      <c r="F27" s="36">
        <v>420</v>
      </c>
      <c r="G27" s="37">
        <v>420</v>
      </c>
      <c r="H27" s="38">
        <v>430</v>
      </c>
      <c r="I27" s="39">
        <v>440</v>
      </c>
      <c r="J27" s="40">
        <v>460</v>
      </c>
      <c r="K27" s="2">
        <v>760</v>
      </c>
      <c r="L27" s="3">
        <v>690</v>
      </c>
      <c r="M27" s="4">
        <v>680</v>
      </c>
      <c r="N27" s="5">
        <v>680</v>
      </c>
      <c r="O27" s="6">
        <v>680</v>
      </c>
      <c r="P27" s="7">
        <v>670</v>
      </c>
      <c r="Q27" s="8">
        <v>1800</v>
      </c>
      <c r="R27" s="9">
        <v>1610</v>
      </c>
      <c r="S27" s="10">
        <v>1500</v>
      </c>
      <c r="T27" s="11">
        <v>1410</v>
      </c>
      <c r="U27" s="12">
        <v>1350</v>
      </c>
      <c r="V27" s="13">
        <v>1300</v>
      </c>
      <c r="W27" s="14">
        <v>1140</v>
      </c>
      <c r="X27" s="15">
        <v>1060</v>
      </c>
      <c r="Y27" s="16">
        <v>1030</v>
      </c>
      <c r="Z27" s="17">
        <v>1010</v>
      </c>
      <c r="AA27" s="18">
        <v>1000</v>
      </c>
      <c r="AB27" s="19">
        <v>990</v>
      </c>
      <c r="AC27" s="20">
        <v>920</v>
      </c>
      <c r="AD27" s="21">
        <v>880</v>
      </c>
      <c r="AE27" s="23">
        <v>850</v>
      </c>
      <c r="AF27" s="24">
        <v>820</v>
      </c>
      <c r="AG27" s="25">
        <v>790</v>
      </c>
      <c r="AH27" s="26">
        <v>780</v>
      </c>
      <c r="AI27" s="27">
        <v>730</v>
      </c>
      <c r="AJ27" s="28">
        <v>710</v>
      </c>
      <c r="AK27" s="29">
        <v>700</v>
      </c>
      <c r="AL27" s="30">
        <v>690</v>
      </c>
      <c r="AM27" s="31">
        <v>680</v>
      </c>
      <c r="AN27" s="32">
        <v>660</v>
      </c>
      <c r="AO27" s="34">
        <v>620</v>
      </c>
    </row>
    <row r="28" spans="1:41" x14ac:dyDescent="0.2">
      <c r="A28" t="s">
        <v>0</v>
      </c>
      <c r="B28" t="s">
        <v>0</v>
      </c>
      <c r="C28" s="35" t="s">
        <v>57</v>
      </c>
      <c r="E28" s="33">
        <v>3230</v>
      </c>
      <c r="F28" s="36">
        <v>3150</v>
      </c>
      <c r="G28" s="37">
        <v>3100</v>
      </c>
      <c r="H28" s="38">
        <v>3030</v>
      </c>
      <c r="I28" s="39">
        <v>3000</v>
      </c>
      <c r="J28" s="40">
        <v>3000</v>
      </c>
      <c r="K28" s="2">
        <v>2180</v>
      </c>
      <c r="L28" s="3">
        <v>2050</v>
      </c>
      <c r="M28" s="4">
        <v>2020</v>
      </c>
      <c r="N28" s="5">
        <v>1970</v>
      </c>
      <c r="O28" s="6">
        <v>1940</v>
      </c>
      <c r="P28" s="7">
        <v>2000</v>
      </c>
      <c r="Q28" s="8">
        <v>210</v>
      </c>
      <c r="R28" s="9">
        <v>150</v>
      </c>
      <c r="S28" s="10">
        <v>190</v>
      </c>
      <c r="T28" s="11">
        <v>250</v>
      </c>
      <c r="U28" s="12">
        <v>310</v>
      </c>
      <c r="V28" s="13">
        <v>390</v>
      </c>
      <c r="W28" s="14">
        <v>650</v>
      </c>
      <c r="X28" s="15">
        <v>770</v>
      </c>
      <c r="Y28" s="16">
        <v>830</v>
      </c>
      <c r="Z28" s="17">
        <v>840</v>
      </c>
      <c r="AA28" s="18">
        <v>860</v>
      </c>
      <c r="AB28" s="19">
        <v>880</v>
      </c>
      <c r="AC28" s="20">
        <v>1180</v>
      </c>
      <c r="AD28" s="21">
        <v>1190</v>
      </c>
      <c r="AE28" s="23">
        <v>1210</v>
      </c>
      <c r="AF28" s="24">
        <v>1210</v>
      </c>
      <c r="AG28" s="25">
        <v>1210</v>
      </c>
      <c r="AH28" s="26">
        <v>1190</v>
      </c>
      <c r="AI28" s="27">
        <v>1340</v>
      </c>
      <c r="AJ28" s="28">
        <v>1420</v>
      </c>
      <c r="AK28" s="29">
        <v>1450</v>
      </c>
      <c r="AL28" s="30">
        <v>1450</v>
      </c>
      <c r="AM28" s="31">
        <v>1410</v>
      </c>
      <c r="AN28" s="32">
        <v>1420</v>
      </c>
      <c r="AO28" s="34">
        <v>1600</v>
      </c>
    </row>
    <row r="29" spans="1:41" x14ac:dyDescent="0.2">
      <c r="A29" t="s">
        <v>0</v>
      </c>
      <c r="B29" t="s">
        <v>0</v>
      </c>
      <c r="C29" s="35" t="s">
        <v>58</v>
      </c>
      <c r="E29" s="33">
        <v>3820</v>
      </c>
      <c r="F29" s="36">
        <v>3850</v>
      </c>
      <c r="G29" s="37">
        <v>3880</v>
      </c>
      <c r="H29" s="38">
        <v>3920</v>
      </c>
      <c r="I29" s="39">
        <v>3980</v>
      </c>
      <c r="J29" s="40">
        <v>3960</v>
      </c>
      <c r="K29" s="2">
        <v>3030</v>
      </c>
      <c r="L29" s="3">
        <v>3000</v>
      </c>
      <c r="M29" s="4">
        <v>3000</v>
      </c>
      <c r="N29" s="5">
        <v>2930</v>
      </c>
      <c r="O29" s="6">
        <v>2920</v>
      </c>
      <c r="P29" s="7">
        <v>2920</v>
      </c>
      <c r="Q29" s="8">
        <v>180</v>
      </c>
      <c r="R29" s="9">
        <v>100</v>
      </c>
      <c r="S29" s="10">
        <v>110</v>
      </c>
      <c r="T29" s="11">
        <v>130</v>
      </c>
      <c r="U29" s="12">
        <v>170</v>
      </c>
      <c r="V29" s="13">
        <v>180</v>
      </c>
      <c r="W29" s="14">
        <v>270</v>
      </c>
      <c r="X29" s="15">
        <v>300</v>
      </c>
      <c r="Y29" s="16">
        <v>330</v>
      </c>
      <c r="Z29" s="17">
        <v>360</v>
      </c>
      <c r="AA29" s="18">
        <v>400</v>
      </c>
      <c r="AB29" s="19">
        <v>420</v>
      </c>
      <c r="AC29" s="20">
        <v>480</v>
      </c>
      <c r="AD29" s="21">
        <v>510</v>
      </c>
      <c r="AE29" s="23">
        <v>540</v>
      </c>
      <c r="AF29" s="24">
        <v>570</v>
      </c>
      <c r="AG29" s="25">
        <v>600</v>
      </c>
      <c r="AH29" s="26">
        <v>620</v>
      </c>
      <c r="AI29" s="27">
        <v>670</v>
      </c>
      <c r="AJ29" s="28">
        <v>700</v>
      </c>
      <c r="AK29" s="29">
        <v>700</v>
      </c>
      <c r="AL29" s="30">
        <v>720</v>
      </c>
      <c r="AM29" s="31">
        <v>750</v>
      </c>
      <c r="AN29" s="32">
        <v>770</v>
      </c>
      <c r="AO29" s="34">
        <v>800</v>
      </c>
    </row>
    <row r="32" spans="1:41" x14ac:dyDescent="0.2">
      <c r="A32" s="35" t="s">
        <v>55</v>
      </c>
      <c r="B32" s="35" t="s">
        <v>59</v>
      </c>
      <c r="C32" s="35" t="s">
        <v>60</v>
      </c>
      <c r="E32" s="33">
        <v>630</v>
      </c>
      <c r="F32" s="36">
        <v>600</v>
      </c>
      <c r="G32" s="37">
        <v>610</v>
      </c>
      <c r="H32" s="38">
        <v>610</v>
      </c>
      <c r="I32" s="39">
        <v>580</v>
      </c>
      <c r="J32" s="40">
        <v>560</v>
      </c>
      <c r="K32" s="2">
        <v>520</v>
      </c>
      <c r="L32" s="3">
        <v>480</v>
      </c>
      <c r="M32" s="4">
        <v>470</v>
      </c>
      <c r="N32" s="5">
        <v>470</v>
      </c>
      <c r="O32" s="6">
        <v>440</v>
      </c>
      <c r="P32" s="7">
        <v>400</v>
      </c>
      <c r="Q32" s="8">
        <v>390</v>
      </c>
      <c r="R32" s="9">
        <v>370</v>
      </c>
      <c r="S32" s="10">
        <v>360</v>
      </c>
      <c r="T32" s="11">
        <v>380</v>
      </c>
      <c r="U32" s="12">
        <v>380</v>
      </c>
      <c r="V32" s="13">
        <v>370</v>
      </c>
      <c r="W32" s="14">
        <v>350</v>
      </c>
      <c r="X32" s="15">
        <v>340</v>
      </c>
      <c r="Y32" s="16">
        <v>330</v>
      </c>
      <c r="Z32" s="17">
        <v>310</v>
      </c>
      <c r="AA32" s="18">
        <v>320</v>
      </c>
      <c r="AB32" s="19">
        <v>330</v>
      </c>
      <c r="AC32" s="20">
        <v>300</v>
      </c>
      <c r="AD32" s="21">
        <v>290</v>
      </c>
      <c r="AE32" s="23">
        <v>300</v>
      </c>
      <c r="AF32" s="24">
        <v>310</v>
      </c>
      <c r="AG32" s="25">
        <v>300</v>
      </c>
      <c r="AH32" s="26">
        <v>320</v>
      </c>
      <c r="AI32" s="27">
        <v>280</v>
      </c>
      <c r="AJ32" s="28">
        <v>300</v>
      </c>
      <c r="AK32" s="29">
        <v>300</v>
      </c>
      <c r="AL32" s="30">
        <v>300</v>
      </c>
      <c r="AM32" s="31">
        <v>300</v>
      </c>
      <c r="AN32" s="32">
        <v>300</v>
      </c>
      <c r="AO32" s="34">
        <v>300</v>
      </c>
    </row>
    <row r="33" spans="1:41" x14ac:dyDescent="0.2">
      <c r="A33" t="s">
        <v>0</v>
      </c>
      <c r="B33" t="s">
        <v>0</v>
      </c>
      <c r="C33" s="35" t="s">
        <v>61</v>
      </c>
      <c r="E33" s="33">
        <v>590</v>
      </c>
      <c r="F33" s="36">
        <v>590</v>
      </c>
      <c r="G33" s="37">
        <v>580</v>
      </c>
      <c r="H33" s="38">
        <v>600</v>
      </c>
      <c r="I33" s="39">
        <v>610</v>
      </c>
      <c r="J33" s="40">
        <v>570</v>
      </c>
      <c r="K33" s="2">
        <v>850</v>
      </c>
      <c r="L33" s="3">
        <v>860</v>
      </c>
      <c r="M33" s="4">
        <v>910</v>
      </c>
      <c r="N33" s="5">
        <v>900</v>
      </c>
      <c r="O33" s="6">
        <v>910</v>
      </c>
      <c r="P33" s="7">
        <v>870</v>
      </c>
      <c r="Q33" s="8">
        <v>1380</v>
      </c>
      <c r="R33" s="9">
        <v>1410</v>
      </c>
      <c r="S33" s="10">
        <v>1390</v>
      </c>
      <c r="T33" s="11">
        <v>1380</v>
      </c>
      <c r="U33" s="12">
        <v>1370</v>
      </c>
      <c r="V33" s="13">
        <v>1380</v>
      </c>
      <c r="W33" s="14">
        <v>1330</v>
      </c>
      <c r="X33" s="15">
        <v>1300</v>
      </c>
      <c r="Y33" s="16">
        <v>1270</v>
      </c>
      <c r="Z33" s="17">
        <v>1230</v>
      </c>
      <c r="AA33" s="18">
        <v>1220</v>
      </c>
      <c r="AB33" s="19">
        <v>1190</v>
      </c>
      <c r="AC33" s="20">
        <v>1130</v>
      </c>
      <c r="AD33" s="21">
        <v>1200</v>
      </c>
      <c r="AE33" s="23">
        <v>1190</v>
      </c>
      <c r="AF33" s="24">
        <v>1130</v>
      </c>
      <c r="AG33" s="25">
        <v>1120</v>
      </c>
      <c r="AH33" s="26">
        <v>1120</v>
      </c>
      <c r="AI33" s="27">
        <v>1110</v>
      </c>
      <c r="AJ33" s="28">
        <v>1130</v>
      </c>
      <c r="AK33" s="29">
        <v>1110</v>
      </c>
      <c r="AL33" s="30">
        <v>1110</v>
      </c>
      <c r="AM33" s="31">
        <v>1120</v>
      </c>
      <c r="AN33" s="32">
        <v>1100</v>
      </c>
      <c r="AO33" s="34">
        <v>1090</v>
      </c>
    </row>
    <row r="34" spans="1:41" x14ac:dyDescent="0.2">
      <c r="A34" t="s">
        <v>0</v>
      </c>
      <c r="B34" t="s">
        <v>0</v>
      </c>
      <c r="C34" s="35" t="s">
        <v>62</v>
      </c>
      <c r="E34" s="33">
        <v>550</v>
      </c>
      <c r="F34" s="36">
        <v>560</v>
      </c>
      <c r="G34" s="37">
        <v>570</v>
      </c>
      <c r="H34" s="38">
        <v>560</v>
      </c>
      <c r="I34" s="39">
        <v>560</v>
      </c>
      <c r="J34" s="40">
        <v>600</v>
      </c>
      <c r="K34" s="2">
        <v>890</v>
      </c>
      <c r="L34" s="3">
        <v>990</v>
      </c>
      <c r="M34" s="4">
        <v>990</v>
      </c>
      <c r="N34" s="5">
        <v>980</v>
      </c>
      <c r="O34" s="6">
        <v>1020</v>
      </c>
      <c r="P34" s="7">
        <v>1040</v>
      </c>
      <c r="Q34" s="8">
        <v>1700</v>
      </c>
      <c r="R34" s="9">
        <v>1870</v>
      </c>
      <c r="S34" s="10">
        <v>1880</v>
      </c>
      <c r="T34" s="11">
        <v>1850</v>
      </c>
      <c r="U34" s="12">
        <v>1830</v>
      </c>
      <c r="V34" s="13">
        <v>1780</v>
      </c>
      <c r="W34" s="14">
        <v>1730</v>
      </c>
      <c r="X34" s="15">
        <v>1740</v>
      </c>
      <c r="Y34" s="16">
        <v>1770</v>
      </c>
      <c r="Z34" s="17">
        <v>1690</v>
      </c>
      <c r="AA34" s="18">
        <v>1690</v>
      </c>
      <c r="AB34" s="19">
        <v>1680</v>
      </c>
      <c r="AC34" s="20">
        <v>1580</v>
      </c>
      <c r="AD34" s="21">
        <v>1560</v>
      </c>
      <c r="AE34" s="23">
        <v>1570</v>
      </c>
      <c r="AF34" s="24">
        <v>1490</v>
      </c>
      <c r="AG34" s="25">
        <v>1610</v>
      </c>
      <c r="AH34" s="26">
        <v>1580</v>
      </c>
      <c r="AI34" s="27">
        <v>1470</v>
      </c>
      <c r="AJ34" s="28">
        <v>1510</v>
      </c>
      <c r="AK34" s="29">
        <v>1440</v>
      </c>
      <c r="AL34" s="30">
        <v>1470</v>
      </c>
      <c r="AM34" s="31">
        <v>1480</v>
      </c>
      <c r="AN34" s="32">
        <v>1430</v>
      </c>
      <c r="AO34" s="34">
        <v>1450</v>
      </c>
    </row>
    <row r="35" spans="1:41" x14ac:dyDescent="0.2">
      <c r="A35" t="s">
        <v>0</v>
      </c>
      <c r="B35" t="s">
        <v>0</v>
      </c>
      <c r="C35" s="35" t="s">
        <v>63</v>
      </c>
      <c r="E35" s="33">
        <v>720</v>
      </c>
      <c r="F35" s="36">
        <v>690</v>
      </c>
      <c r="G35" s="37">
        <v>780</v>
      </c>
      <c r="H35" s="38">
        <v>750</v>
      </c>
      <c r="I35" s="39">
        <v>770</v>
      </c>
      <c r="J35" s="40">
        <v>720</v>
      </c>
      <c r="K35" s="2">
        <v>1170</v>
      </c>
      <c r="L35" s="3">
        <v>1280</v>
      </c>
      <c r="M35" s="4">
        <v>1260</v>
      </c>
      <c r="N35" s="5">
        <v>1370</v>
      </c>
      <c r="O35" s="6">
        <v>1390</v>
      </c>
      <c r="P35" s="7">
        <v>1370</v>
      </c>
      <c r="Q35" s="8">
        <v>2400</v>
      </c>
      <c r="R35" s="9">
        <v>2490</v>
      </c>
      <c r="S35" s="10">
        <v>2630</v>
      </c>
      <c r="T35" s="11">
        <v>2640</v>
      </c>
      <c r="U35" s="12">
        <v>2530</v>
      </c>
      <c r="V35" s="13">
        <v>2460</v>
      </c>
      <c r="W35" s="14">
        <v>2480</v>
      </c>
      <c r="X35" s="15">
        <v>2420</v>
      </c>
      <c r="Y35" s="16">
        <v>2430</v>
      </c>
      <c r="Z35" s="17">
        <v>2540</v>
      </c>
      <c r="AA35" s="18">
        <v>2480</v>
      </c>
      <c r="AB35" s="19">
        <v>2430</v>
      </c>
      <c r="AC35" s="20">
        <v>2400</v>
      </c>
      <c r="AD35" s="21">
        <v>2260</v>
      </c>
      <c r="AE35" s="23">
        <v>2470</v>
      </c>
      <c r="AF35" s="24">
        <v>2440</v>
      </c>
      <c r="AG35" s="25">
        <v>2520</v>
      </c>
      <c r="AH35" s="26">
        <v>2520</v>
      </c>
      <c r="AI35" s="27">
        <v>2450</v>
      </c>
      <c r="AJ35" s="28">
        <v>2350</v>
      </c>
      <c r="AK35" s="29">
        <v>2370</v>
      </c>
      <c r="AL35" s="30">
        <v>2310</v>
      </c>
      <c r="AM35" s="31">
        <v>2350</v>
      </c>
      <c r="AN35" s="32">
        <v>2360</v>
      </c>
      <c r="AO35" s="34">
        <v>2280</v>
      </c>
    </row>
    <row r="36" spans="1:41" x14ac:dyDescent="0.2">
      <c r="A36" t="s">
        <v>0</v>
      </c>
      <c r="B36" t="s">
        <v>0</v>
      </c>
      <c r="C36" s="35" t="s">
        <v>64</v>
      </c>
      <c r="E36" s="33">
        <v>710</v>
      </c>
      <c r="F36" s="36">
        <v>740</v>
      </c>
      <c r="G36" s="37">
        <v>720</v>
      </c>
      <c r="H36" s="38">
        <v>750</v>
      </c>
      <c r="I36" s="39">
        <v>710</v>
      </c>
      <c r="J36" s="40">
        <v>740</v>
      </c>
      <c r="K36" s="2">
        <v>1040</v>
      </c>
      <c r="L36" s="3">
        <v>1120</v>
      </c>
      <c r="M36" s="4">
        <v>1190</v>
      </c>
      <c r="N36" s="5">
        <v>1150</v>
      </c>
      <c r="O36" s="6">
        <v>1200</v>
      </c>
      <c r="P36" s="7">
        <v>1200</v>
      </c>
      <c r="Q36" s="8">
        <v>2000</v>
      </c>
      <c r="R36" s="9">
        <v>2180</v>
      </c>
      <c r="S36" s="10">
        <v>2180</v>
      </c>
      <c r="T36" s="11">
        <v>2180</v>
      </c>
      <c r="U36" s="12">
        <v>2250</v>
      </c>
      <c r="V36" s="13">
        <v>2250</v>
      </c>
      <c r="W36" s="14">
        <v>2220</v>
      </c>
      <c r="X36" s="15">
        <v>2200</v>
      </c>
      <c r="Y36" s="16">
        <v>2230</v>
      </c>
      <c r="Z36" s="17">
        <v>2090</v>
      </c>
      <c r="AA36" s="18">
        <v>2230</v>
      </c>
      <c r="AB36" s="19">
        <v>2220</v>
      </c>
      <c r="AC36" s="20">
        <v>2140</v>
      </c>
      <c r="AD36" s="21">
        <v>2220</v>
      </c>
      <c r="AE36" s="23">
        <v>2160</v>
      </c>
      <c r="AF36" s="24">
        <v>2160</v>
      </c>
      <c r="AG36" s="25">
        <v>2180</v>
      </c>
      <c r="AH36" s="26">
        <v>2150</v>
      </c>
      <c r="AI36" s="27">
        <v>2090</v>
      </c>
      <c r="AJ36" s="28">
        <v>2150</v>
      </c>
      <c r="AK36" s="29">
        <v>2190</v>
      </c>
      <c r="AL36" s="30">
        <v>2160</v>
      </c>
      <c r="AM36" s="31">
        <v>2180</v>
      </c>
      <c r="AN36" s="32">
        <v>2120</v>
      </c>
      <c r="AO36" s="34">
        <v>2130</v>
      </c>
    </row>
    <row r="37" spans="1:41" x14ac:dyDescent="0.2">
      <c r="A37" t="s">
        <v>0</v>
      </c>
      <c r="B37" t="s">
        <v>0</v>
      </c>
      <c r="C37" s="35" t="s">
        <v>65</v>
      </c>
      <c r="E37" s="33">
        <v>320</v>
      </c>
      <c r="F37" s="36">
        <v>360</v>
      </c>
      <c r="G37" s="37">
        <v>320</v>
      </c>
      <c r="H37" s="38">
        <v>330</v>
      </c>
      <c r="I37" s="39">
        <v>340</v>
      </c>
      <c r="J37" s="40">
        <v>380</v>
      </c>
      <c r="K37" s="2">
        <v>540</v>
      </c>
      <c r="L37" s="3">
        <v>510</v>
      </c>
      <c r="M37" s="4">
        <v>470</v>
      </c>
      <c r="N37" s="5">
        <v>520</v>
      </c>
      <c r="O37" s="6">
        <v>490</v>
      </c>
      <c r="P37" s="7">
        <v>510</v>
      </c>
      <c r="Q37" s="8">
        <v>920</v>
      </c>
      <c r="R37" s="9">
        <v>800</v>
      </c>
      <c r="S37" s="10">
        <v>750</v>
      </c>
      <c r="T37" s="11">
        <v>760</v>
      </c>
      <c r="U37" s="12">
        <v>800</v>
      </c>
      <c r="V37" s="13">
        <v>870</v>
      </c>
      <c r="W37" s="14">
        <v>820</v>
      </c>
      <c r="X37" s="15">
        <v>860</v>
      </c>
      <c r="Y37" s="16">
        <v>760</v>
      </c>
      <c r="Z37" s="17">
        <v>910</v>
      </c>
      <c r="AA37" s="18">
        <v>790</v>
      </c>
      <c r="AB37" s="19">
        <v>850</v>
      </c>
      <c r="AC37" s="20">
        <v>840</v>
      </c>
      <c r="AD37" s="21">
        <v>860</v>
      </c>
      <c r="AE37" s="23">
        <v>710</v>
      </c>
      <c r="AF37" s="24">
        <v>860</v>
      </c>
      <c r="AG37" s="25">
        <v>650</v>
      </c>
      <c r="AH37" s="26">
        <v>710</v>
      </c>
      <c r="AI37" s="27">
        <v>840</v>
      </c>
      <c r="AJ37" s="28">
        <v>720</v>
      </c>
      <c r="AK37" s="29">
        <v>730</v>
      </c>
      <c r="AL37" s="30">
        <v>780</v>
      </c>
      <c r="AM37" s="31">
        <v>710</v>
      </c>
      <c r="AN37" s="32">
        <v>830</v>
      </c>
      <c r="AO37" s="34">
        <v>720</v>
      </c>
    </row>
    <row r="38" spans="1:41" x14ac:dyDescent="0.2">
      <c r="A38" t="s">
        <v>0</v>
      </c>
      <c r="B38" t="s">
        <v>0</v>
      </c>
      <c r="C38" s="35" t="s">
        <v>66</v>
      </c>
      <c r="E38" s="33">
        <v>0</v>
      </c>
      <c r="F38" s="36">
        <v>0</v>
      </c>
      <c r="G38" s="37">
        <v>0</v>
      </c>
      <c r="H38" s="38">
        <v>0</v>
      </c>
      <c r="I38" s="39">
        <v>0</v>
      </c>
      <c r="J38" s="40">
        <v>0</v>
      </c>
      <c r="K38" s="2">
        <v>0</v>
      </c>
      <c r="L38" s="3">
        <v>0</v>
      </c>
      <c r="M38" s="4">
        <v>0</v>
      </c>
      <c r="N38" s="5">
        <v>0</v>
      </c>
      <c r="O38" s="6">
        <v>0</v>
      </c>
      <c r="P38" s="7">
        <v>0</v>
      </c>
      <c r="Q38" s="8">
        <v>0</v>
      </c>
      <c r="R38" s="9">
        <v>0</v>
      </c>
      <c r="S38" s="10">
        <v>0</v>
      </c>
      <c r="T38" s="11">
        <v>0</v>
      </c>
      <c r="U38" s="12">
        <v>0</v>
      </c>
      <c r="V38" s="13">
        <v>0</v>
      </c>
      <c r="W38" s="14">
        <v>0</v>
      </c>
      <c r="X38" s="15">
        <v>0</v>
      </c>
      <c r="Y38" s="16">
        <v>0</v>
      </c>
      <c r="Z38" s="17">
        <v>0</v>
      </c>
      <c r="AA38" s="18">
        <v>0</v>
      </c>
      <c r="AB38" s="19">
        <v>0</v>
      </c>
      <c r="AC38" s="20">
        <v>0</v>
      </c>
      <c r="AD38" s="21">
        <v>0</v>
      </c>
      <c r="AE38" s="23">
        <v>0</v>
      </c>
      <c r="AF38" s="24">
        <v>0</v>
      </c>
      <c r="AG38" s="25">
        <v>0</v>
      </c>
      <c r="AH38" s="26">
        <v>0</v>
      </c>
      <c r="AI38" s="27">
        <v>0</v>
      </c>
      <c r="AJ38" s="28">
        <v>0</v>
      </c>
      <c r="AK38" s="29">
        <v>0</v>
      </c>
      <c r="AL38" s="30">
        <v>0</v>
      </c>
      <c r="AM38" s="31">
        <v>0</v>
      </c>
      <c r="AN38" s="32">
        <v>0</v>
      </c>
      <c r="AO38" s="34">
        <v>0</v>
      </c>
    </row>
    <row r="40" spans="1:41" x14ac:dyDescent="0.2">
      <c r="A40" t="s">
        <v>0</v>
      </c>
      <c r="B40" s="35" t="s">
        <v>67</v>
      </c>
      <c r="C40" s="35" t="s">
        <v>68</v>
      </c>
      <c r="E40" s="33">
        <v>1290</v>
      </c>
      <c r="F40" s="36">
        <v>1290</v>
      </c>
      <c r="G40" s="37">
        <v>1280</v>
      </c>
      <c r="H40" s="38">
        <v>1300</v>
      </c>
      <c r="I40" s="39">
        <v>1270</v>
      </c>
      <c r="J40" s="40">
        <v>1290</v>
      </c>
      <c r="K40" s="2">
        <v>1600</v>
      </c>
      <c r="L40" s="3">
        <v>1580</v>
      </c>
      <c r="M40" s="4">
        <v>1570</v>
      </c>
      <c r="N40" s="5">
        <v>1540</v>
      </c>
      <c r="O40" s="6">
        <v>1540</v>
      </c>
      <c r="P40" s="7">
        <v>1490</v>
      </c>
      <c r="Q40" s="8">
        <v>2270</v>
      </c>
      <c r="R40" s="9">
        <v>2180</v>
      </c>
      <c r="S40" s="10">
        <v>2080</v>
      </c>
      <c r="T40" s="11">
        <v>2010</v>
      </c>
      <c r="U40" s="12">
        <v>1900</v>
      </c>
      <c r="V40" s="13">
        <v>1810</v>
      </c>
      <c r="W40" s="14">
        <v>1670</v>
      </c>
      <c r="X40" s="15">
        <v>1550</v>
      </c>
      <c r="Y40" s="16">
        <v>1430</v>
      </c>
      <c r="Z40" s="17">
        <v>1340</v>
      </c>
      <c r="AA40" s="18">
        <v>1250</v>
      </c>
      <c r="AB40" s="19">
        <v>1160</v>
      </c>
      <c r="AC40" s="20">
        <v>1030</v>
      </c>
      <c r="AD40" s="21">
        <v>950</v>
      </c>
      <c r="AE40" s="23">
        <v>890</v>
      </c>
      <c r="AF40" s="24">
        <v>820</v>
      </c>
      <c r="AG40" s="25">
        <v>740</v>
      </c>
      <c r="AH40" s="26">
        <v>700</v>
      </c>
      <c r="AI40" s="27">
        <v>620</v>
      </c>
      <c r="AJ40" s="28">
        <v>540</v>
      </c>
      <c r="AK40" s="29">
        <v>470</v>
      </c>
      <c r="AL40" s="30">
        <v>420</v>
      </c>
      <c r="AM40" s="31">
        <v>380</v>
      </c>
      <c r="AN40" s="32">
        <v>350</v>
      </c>
      <c r="AO40" s="34">
        <v>270</v>
      </c>
    </row>
    <row r="41" spans="1:41" x14ac:dyDescent="0.2">
      <c r="A41" t="s">
        <v>0</v>
      </c>
      <c r="B41" t="s">
        <v>0</v>
      </c>
      <c r="C41" s="35" t="s">
        <v>69</v>
      </c>
      <c r="E41" s="33">
        <v>1940</v>
      </c>
      <c r="F41" s="36">
        <v>1960</v>
      </c>
      <c r="G41" s="37">
        <v>1990</v>
      </c>
      <c r="H41" s="38">
        <v>1970</v>
      </c>
      <c r="I41" s="39">
        <v>1960</v>
      </c>
      <c r="J41" s="40">
        <v>1950</v>
      </c>
      <c r="K41" s="2">
        <v>2930</v>
      </c>
      <c r="L41" s="3">
        <v>3120</v>
      </c>
      <c r="M41" s="4">
        <v>3150</v>
      </c>
      <c r="N41" s="5">
        <v>3260</v>
      </c>
      <c r="O41" s="6">
        <v>3270</v>
      </c>
      <c r="P41" s="7">
        <v>3240</v>
      </c>
      <c r="Q41" s="8">
        <v>5470</v>
      </c>
      <c r="R41" s="9">
        <v>5790</v>
      </c>
      <c r="S41" s="10">
        <v>5900</v>
      </c>
      <c r="T41" s="11">
        <v>5910</v>
      </c>
      <c r="U41" s="12">
        <v>5880</v>
      </c>
      <c r="V41" s="13">
        <v>5860</v>
      </c>
      <c r="W41" s="14">
        <v>5770</v>
      </c>
      <c r="X41" s="15">
        <v>5730</v>
      </c>
      <c r="Y41" s="16">
        <v>5700</v>
      </c>
      <c r="Z41" s="17">
        <v>5650</v>
      </c>
      <c r="AA41" s="18">
        <v>5610</v>
      </c>
      <c r="AB41" s="19">
        <v>5560</v>
      </c>
      <c r="AC41" s="20">
        <v>5280</v>
      </c>
      <c r="AD41" s="21">
        <v>5070</v>
      </c>
      <c r="AE41" s="23">
        <v>4830</v>
      </c>
      <c r="AF41" s="24">
        <v>4630</v>
      </c>
      <c r="AG41" s="25">
        <v>4400</v>
      </c>
      <c r="AH41" s="26">
        <v>4160</v>
      </c>
      <c r="AI41" s="27">
        <v>3810</v>
      </c>
      <c r="AJ41" s="28">
        <v>3490</v>
      </c>
      <c r="AK41" s="29">
        <v>3140</v>
      </c>
      <c r="AL41" s="30">
        <v>2810</v>
      </c>
      <c r="AM41" s="31">
        <v>2440</v>
      </c>
      <c r="AN41" s="32">
        <v>2100</v>
      </c>
      <c r="AO41" s="34">
        <v>1590</v>
      </c>
    </row>
    <row r="42" spans="1:41" x14ac:dyDescent="0.2">
      <c r="A42" t="s">
        <v>0</v>
      </c>
      <c r="B42" t="s">
        <v>0</v>
      </c>
      <c r="C42" s="35" t="s">
        <v>70</v>
      </c>
      <c r="E42" s="33">
        <v>260</v>
      </c>
      <c r="F42" s="36">
        <v>270</v>
      </c>
      <c r="G42" s="37">
        <v>270</v>
      </c>
      <c r="H42" s="38">
        <v>280</v>
      </c>
      <c r="I42" s="39">
        <v>290</v>
      </c>
      <c r="J42" s="40">
        <v>280</v>
      </c>
      <c r="K42" s="2">
        <v>440</v>
      </c>
      <c r="L42" s="3">
        <v>490</v>
      </c>
      <c r="M42" s="4">
        <v>530</v>
      </c>
      <c r="N42" s="5">
        <v>540</v>
      </c>
      <c r="O42" s="6">
        <v>570</v>
      </c>
      <c r="P42" s="7">
        <v>600</v>
      </c>
      <c r="Q42" s="8">
        <v>970</v>
      </c>
      <c r="R42" s="9">
        <v>1060</v>
      </c>
      <c r="S42" s="10">
        <v>1110</v>
      </c>
      <c r="T42" s="11">
        <v>1150</v>
      </c>
      <c r="U42" s="12">
        <v>1240</v>
      </c>
      <c r="V42" s="13">
        <v>1300</v>
      </c>
      <c r="W42" s="14">
        <v>1330</v>
      </c>
      <c r="X42" s="15">
        <v>1400</v>
      </c>
      <c r="Y42" s="16">
        <v>1490</v>
      </c>
      <c r="Z42" s="17">
        <v>1580</v>
      </c>
      <c r="AA42" s="18">
        <v>1650</v>
      </c>
      <c r="AB42" s="19">
        <v>1740</v>
      </c>
      <c r="AC42" s="20">
        <v>1840</v>
      </c>
      <c r="AD42" s="21">
        <v>2090</v>
      </c>
      <c r="AE42" s="23">
        <v>2350</v>
      </c>
      <c r="AF42" s="24">
        <v>2610</v>
      </c>
      <c r="AG42" s="25">
        <v>2880</v>
      </c>
      <c r="AH42" s="26">
        <v>3150</v>
      </c>
      <c r="AI42" s="27">
        <v>3390</v>
      </c>
      <c r="AJ42" s="28">
        <v>3680</v>
      </c>
      <c r="AK42" s="29">
        <v>4040</v>
      </c>
      <c r="AL42" s="30">
        <v>4380</v>
      </c>
      <c r="AM42" s="31">
        <v>4770</v>
      </c>
      <c r="AN42" s="32">
        <v>5110</v>
      </c>
      <c r="AO42" s="34">
        <v>5480</v>
      </c>
    </row>
    <row r="43" spans="1:41" x14ac:dyDescent="0.2">
      <c r="A43" t="s">
        <v>0</v>
      </c>
      <c r="B43" t="s">
        <v>0</v>
      </c>
      <c r="C43" s="35" t="s">
        <v>71</v>
      </c>
      <c r="E43" s="33">
        <v>40</v>
      </c>
      <c r="F43" s="36">
        <v>40</v>
      </c>
      <c r="G43" s="37">
        <v>40</v>
      </c>
      <c r="H43" s="38">
        <v>40</v>
      </c>
      <c r="I43" s="39">
        <v>40</v>
      </c>
      <c r="J43" s="40">
        <v>50</v>
      </c>
      <c r="K43" s="2">
        <v>50</v>
      </c>
      <c r="L43" s="3">
        <v>50</v>
      </c>
      <c r="M43" s="4">
        <v>50</v>
      </c>
      <c r="N43" s="5">
        <v>50</v>
      </c>
      <c r="O43" s="6">
        <v>60</v>
      </c>
      <c r="P43" s="7">
        <v>60</v>
      </c>
      <c r="Q43" s="8">
        <v>80</v>
      </c>
      <c r="R43" s="9">
        <v>100</v>
      </c>
      <c r="S43" s="10">
        <v>100</v>
      </c>
      <c r="T43" s="11">
        <v>120</v>
      </c>
      <c r="U43" s="12">
        <v>120</v>
      </c>
      <c r="V43" s="13">
        <v>140</v>
      </c>
      <c r="W43" s="14">
        <v>160</v>
      </c>
      <c r="X43" s="15">
        <v>170</v>
      </c>
      <c r="Y43" s="16">
        <v>180</v>
      </c>
      <c r="Z43" s="17">
        <v>200</v>
      </c>
      <c r="AA43" s="18">
        <v>220</v>
      </c>
      <c r="AB43" s="19">
        <v>230</v>
      </c>
      <c r="AC43" s="20">
        <v>260</v>
      </c>
      <c r="AD43" s="21">
        <v>280</v>
      </c>
      <c r="AE43" s="23">
        <v>310</v>
      </c>
      <c r="AF43" s="24">
        <v>330</v>
      </c>
      <c r="AG43" s="25">
        <v>350</v>
      </c>
      <c r="AH43" s="26">
        <v>390</v>
      </c>
      <c r="AI43" s="27">
        <v>420</v>
      </c>
      <c r="AJ43" s="28">
        <v>440</v>
      </c>
      <c r="AK43" s="29">
        <v>480</v>
      </c>
      <c r="AL43" s="30">
        <v>520</v>
      </c>
      <c r="AM43" s="31">
        <v>550</v>
      </c>
      <c r="AN43" s="32">
        <v>580</v>
      </c>
      <c r="AO43" s="34">
        <v>620</v>
      </c>
    </row>
    <row r="44" spans="1:41" x14ac:dyDescent="0.2">
      <c r="A44" t="s">
        <v>0</v>
      </c>
      <c r="B44" t="s">
        <v>0</v>
      </c>
      <c r="C44" s="35" t="s">
        <v>66</v>
      </c>
      <c r="E44" s="33">
        <v>0</v>
      </c>
      <c r="F44" s="36">
        <v>0</v>
      </c>
      <c r="G44" s="37">
        <v>0</v>
      </c>
      <c r="H44" s="38">
        <v>0</v>
      </c>
      <c r="I44" s="39">
        <v>0</v>
      </c>
      <c r="J44" s="40">
        <v>0</v>
      </c>
      <c r="K44" s="2">
        <v>0</v>
      </c>
      <c r="L44" s="3">
        <v>0</v>
      </c>
      <c r="M44" s="4">
        <v>0</v>
      </c>
      <c r="N44" s="5">
        <v>0</v>
      </c>
      <c r="O44" s="6">
        <v>0</v>
      </c>
      <c r="P44" s="7">
        <v>0</v>
      </c>
      <c r="Q44" s="8">
        <v>0</v>
      </c>
      <c r="R44" s="9">
        <v>0</v>
      </c>
      <c r="S44" s="10">
        <v>0</v>
      </c>
      <c r="T44" s="11">
        <v>0</v>
      </c>
      <c r="U44" s="12">
        <v>0</v>
      </c>
      <c r="V44" s="13">
        <v>0</v>
      </c>
      <c r="W44" s="14">
        <v>0</v>
      </c>
      <c r="X44" s="15">
        <v>0</v>
      </c>
      <c r="Y44" s="16">
        <v>0</v>
      </c>
      <c r="Z44" s="17">
        <v>0</v>
      </c>
      <c r="AA44" s="18">
        <v>0</v>
      </c>
      <c r="AB44" s="19">
        <v>0</v>
      </c>
      <c r="AC44" s="20">
        <v>0</v>
      </c>
      <c r="AD44" s="21">
        <v>0</v>
      </c>
      <c r="AE44" s="23">
        <v>0</v>
      </c>
      <c r="AF44" s="24">
        <v>0</v>
      </c>
      <c r="AG44" s="25">
        <v>0</v>
      </c>
      <c r="AH44" s="26">
        <v>0</v>
      </c>
      <c r="AI44" s="27">
        <v>0</v>
      </c>
      <c r="AJ44" s="28">
        <v>0</v>
      </c>
      <c r="AK44" s="29">
        <v>0</v>
      </c>
      <c r="AL44" s="30">
        <v>0</v>
      </c>
      <c r="AM44" s="31">
        <v>0</v>
      </c>
      <c r="AN44" s="32">
        <v>0</v>
      </c>
      <c r="AO44" s="34">
        <v>0</v>
      </c>
    </row>
    <row r="46" spans="1:41" x14ac:dyDescent="0.2">
      <c r="A46" t="s">
        <v>0</v>
      </c>
      <c r="B46" s="35" t="s">
        <v>72</v>
      </c>
      <c r="C46" s="35" t="s">
        <v>73</v>
      </c>
      <c r="E46" s="33">
        <v>710</v>
      </c>
      <c r="F46" s="36">
        <v>720</v>
      </c>
      <c r="G46" s="37">
        <v>720</v>
      </c>
      <c r="H46" s="38">
        <v>710</v>
      </c>
      <c r="I46" s="39">
        <v>710</v>
      </c>
      <c r="J46" s="40">
        <v>700</v>
      </c>
      <c r="K46" s="2">
        <v>670</v>
      </c>
      <c r="L46" s="3">
        <v>680</v>
      </c>
      <c r="M46" s="4">
        <v>670</v>
      </c>
      <c r="N46" s="5">
        <v>660</v>
      </c>
      <c r="O46" s="6">
        <v>660</v>
      </c>
      <c r="P46" s="7">
        <v>650</v>
      </c>
      <c r="Q46" s="8">
        <v>800</v>
      </c>
      <c r="R46" s="9">
        <v>840</v>
      </c>
      <c r="S46" s="10">
        <v>860</v>
      </c>
      <c r="T46" s="11">
        <v>880</v>
      </c>
      <c r="U46" s="12">
        <v>890</v>
      </c>
      <c r="V46" s="13">
        <v>920</v>
      </c>
      <c r="W46" s="14">
        <v>1020</v>
      </c>
      <c r="X46" s="15">
        <v>1100</v>
      </c>
      <c r="Y46" s="16">
        <v>1130</v>
      </c>
      <c r="Z46" s="17">
        <v>1160</v>
      </c>
      <c r="AA46" s="18">
        <v>1200</v>
      </c>
      <c r="AB46" s="19">
        <v>1220</v>
      </c>
      <c r="AC46" s="20">
        <v>1470</v>
      </c>
      <c r="AD46" s="21">
        <v>1620</v>
      </c>
      <c r="AE46" s="23">
        <v>1670</v>
      </c>
      <c r="AF46" s="24">
        <v>1720</v>
      </c>
      <c r="AG46" s="25">
        <v>1780</v>
      </c>
      <c r="AH46" s="26">
        <v>1840</v>
      </c>
      <c r="AI46" s="27">
        <v>2050</v>
      </c>
      <c r="AJ46" s="28">
        <v>2210</v>
      </c>
      <c r="AK46" s="29">
        <v>2290</v>
      </c>
      <c r="AL46" s="30">
        <v>2340</v>
      </c>
      <c r="AM46" s="31">
        <v>2400</v>
      </c>
      <c r="AN46" s="32">
        <v>2460</v>
      </c>
      <c r="AO46" s="34">
        <v>2770</v>
      </c>
    </row>
    <row r="47" spans="1:41" x14ac:dyDescent="0.2">
      <c r="A47" t="s">
        <v>0</v>
      </c>
      <c r="B47" t="s">
        <v>0</v>
      </c>
      <c r="C47" s="35" t="s">
        <v>74</v>
      </c>
      <c r="E47" s="33">
        <v>2810</v>
      </c>
      <c r="F47" s="36">
        <v>2830</v>
      </c>
      <c r="G47" s="37">
        <v>2850</v>
      </c>
      <c r="H47" s="38">
        <v>2890</v>
      </c>
      <c r="I47" s="39">
        <v>2850</v>
      </c>
      <c r="J47" s="40">
        <v>2870</v>
      </c>
      <c r="K47" s="2">
        <v>4340</v>
      </c>
      <c r="L47" s="3">
        <v>4560</v>
      </c>
      <c r="M47" s="4">
        <v>4620</v>
      </c>
      <c r="N47" s="5">
        <v>4740</v>
      </c>
      <c r="O47" s="6">
        <v>4780</v>
      </c>
      <c r="P47" s="7">
        <v>4740</v>
      </c>
      <c r="Q47" s="8">
        <v>8000</v>
      </c>
      <c r="R47" s="9">
        <v>8280</v>
      </c>
      <c r="S47" s="10">
        <v>8320</v>
      </c>
      <c r="T47" s="11">
        <v>8310</v>
      </c>
      <c r="U47" s="12">
        <v>8260</v>
      </c>
      <c r="V47" s="13">
        <v>8200</v>
      </c>
      <c r="W47" s="14">
        <v>7910</v>
      </c>
      <c r="X47" s="15">
        <v>7740</v>
      </c>
      <c r="Y47" s="16">
        <v>7670</v>
      </c>
      <c r="Z47" s="17">
        <v>7600</v>
      </c>
      <c r="AA47" s="18">
        <v>7520</v>
      </c>
      <c r="AB47" s="19">
        <v>7460</v>
      </c>
      <c r="AC47" s="20">
        <v>6920</v>
      </c>
      <c r="AD47" s="21">
        <v>6780</v>
      </c>
      <c r="AE47" s="23">
        <v>6710</v>
      </c>
      <c r="AF47" s="24">
        <v>6660</v>
      </c>
      <c r="AG47" s="25">
        <v>6600</v>
      </c>
      <c r="AH47" s="26">
        <v>6560</v>
      </c>
      <c r="AI47" s="27">
        <v>6190</v>
      </c>
      <c r="AJ47" s="28">
        <v>5940</v>
      </c>
      <c r="AK47" s="29">
        <v>5840</v>
      </c>
      <c r="AL47" s="30">
        <v>5790</v>
      </c>
      <c r="AM47" s="31">
        <v>5740</v>
      </c>
      <c r="AN47" s="32">
        <v>5680</v>
      </c>
      <c r="AO47" s="34">
        <v>5190</v>
      </c>
    </row>
    <row r="48" spans="1:41" x14ac:dyDescent="0.2">
      <c r="A48" t="s">
        <v>0</v>
      </c>
      <c r="B48" t="s">
        <v>0</v>
      </c>
      <c r="C48" s="35" t="s">
        <v>75</v>
      </c>
      <c r="E48" s="33">
        <v>0</v>
      </c>
      <c r="F48" s="36">
        <v>0</v>
      </c>
      <c r="G48" s="37">
        <v>0</v>
      </c>
      <c r="H48" s="38">
        <v>0</v>
      </c>
      <c r="I48" s="39">
        <v>0</v>
      </c>
      <c r="J48" s="40">
        <v>0</v>
      </c>
      <c r="K48" s="2">
        <v>0</v>
      </c>
      <c r="L48" s="3">
        <v>0</v>
      </c>
      <c r="M48" s="4">
        <v>0</v>
      </c>
      <c r="N48" s="5">
        <v>0</v>
      </c>
      <c r="O48" s="6">
        <v>0</v>
      </c>
      <c r="P48" s="7">
        <v>0</v>
      </c>
      <c r="Q48" s="8">
        <v>0</v>
      </c>
      <c r="R48" s="9">
        <v>0</v>
      </c>
      <c r="S48" s="10">
        <v>0</v>
      </c>
      <c r="T48" s="11">
        <v>0</v>
      </c>
      <c r="U48" s="12">
        <v>0</v>
      </c>
      <c r="V48" s="13">
        <v>0</v>
      </c>
      <c r="W48" s="14">
        <v>0</v>
      </c>
      <c r="X48" s="15">
        <v>0</v>
      </c>
      <c r="Y48" s="16">
        <v>0</v>
      </c>
      <c r="Z48" s="17">
        <v>0</v>
      </c>
      <c r="AA48" s="18">
        <v>0</v>
      </c>
      <c r="AB48" s="19">
        <v>0</v>
      </c>
      <c r="AC48" s="20">
        <v>0</v>
      </c>
      <c r="AD48" s="21">
        <v>0</v>
      </c>
      <c r="AE48" s="23">
        <v>0</v>
      </c>
      <c r="AF48" s="24">
        <v>0</v>
      </c>
      <c r="AG48" s="25">
        <v>0</v>
      </c>
      <c r="AH48" s="26">
        <v>0</v>
      </c>
      <c r="AI48" s="27">
        <v>0</v>
      </c>
      <c r="AJ48" s="28">
        <v>0</v>
      </c>
      <c r="AK48" s="29">
        <v>0</v>
      </c>
      <c r="AL48" s="30">
        <v>0</v>
      </c>
      <c r="AM48" s="31">
        <v>0</v>
      </c>
      <c r="AN48" s="32">
        <v>0</v>
      </c>
      <c r="AO48" s="34">
        <v>0</v>
      </c>
    </row>
    <row r="51" spans="1:41" x14ac:dyDescent="0.2">
      <c r="A51" s="35" t="s">
        <v>56</v>
      </c>
      <c r="B51" s="35" t="s">
        <v>59</v>
      </c>
      <c r="C51" s="35" t="s">
        <v>60</v>
      </c>
      <c r="E51" s="33">
        <v>190</v>
      </c>
      <c r="F51" s="36">
        <v>190</v>
      </c>
      <c r="G51" s="37">
        <v>190</v>
      </c>
      <c r="H51" s="38">
        <v>200</v>
      </c>
      <c r="I51" s="39">
        <v>210</v>
      </c>
      <c r="J51" s="40">
        <v>220</v>
      </c>
      <c r="K51" s="2">
        <v>260</v>
      </c>
      <c r="L51" s="3">
        <v>230</v>
      </c>
      <c r="M51" s="4">
        <v>240</v>
      </c>
      <c r="N51" s="5">
        <v>240</v>
      </c>
      <c r="O51" s="6">
        <v>230</v>
      </c>
      <c r="P51" s="7">
        <v>230</v>
      </c>
      <c r="Q51" s="8">
        <v>410</v>
      </c>
      <c r="R51" s="9">
        <v>420</v>
      </c>
      <c r="S51" s="10">
        <v>420</v>
      </c>
      <c r="T51" s="11">
        <v>390</v>
      </c>
      <c r="U51" s="12">
        <v>370</v>
      </c>
      <c r="V51" s="13">
        <v>360</v>
      </c>
      <c r="W51" s="14">
        <v>330</v>
      </c>
      <c r="X51" s="15">
        <v>320</v>
      </c>
      <c r="Y51" s="16">
        <v>300</v>
      </c>
      <c r="Z51" s="17">
        <v>300</v>
      </c>
      <c r="AA51" s="18">
        <v>300</v>
      </c>
      <c r="AB51" s="19">
        <v>300</v>
      </c>
      <c r="AC51" s="20">
        <v>270</v>
      </c>
      <c r="AD51" s="21">
        <v>260</v>
      </c>
      <c r="AE51" s="23">
        <v>260</v>
      </c>
      <c r="AF51" s="24">
        <v>240</v>
      </c>
      <c r="AG51" s="25">
        <v>250</v>
      </c>
      <c r="AH51" s="26">
        <v>240</v>
      </c>
      <c r="AI51" s="27">
        <v>210</v>
      </c>
      <c r="AJ51" s="28">
        <v>210</v>
      </c>
      <c r="AK51" s="29">
        <v>220</v>
      </c>
      <c r="AL51" s="30">
        <v>220</v>
      </c>
      <c r="AM51" s="31">
        <v>210</v>
      </c>
      <c r="AN51" s="32">
        <v>200</v>
      </c>
      <c r="AO51" s="34">
        <v>200</v>
      </c>
    </row>
    <row r="52" spans="1:41" x14ac:dyDescent="0.2">
      <c r="A52" t="s">
        <v>0</v>
      </c>
      <c r="B52" t="s">
        <v>0</v>
      </c>
      <c r="C52" s="35" t="s">
        <v>61</v>
      </c>
      <c r="E52" s="33">
        <v>150</v>
      </c>
      <c r="F52" s="36">
        <v>140</v>
      </c>
      <c r="G52" s="37">
        <v>150</v>
      </c>
      <c r="H52" s="38">
        <v>160</v>
      </c>
      <c r="I52" s="39">
        <v>150</v>
      </c>
      <c r="J52" s="40">
        <v>160</v>
      </c>
      <c r="K52" s="2">
        <v>290</v>
      </c>
      <c r="L52" s="3">
        <v>300</v>
      </c>
      <c r="M52" s="4">
        <v>280</v>
      </c>
      <c r="N52" s="5">
        <v>280</v>
      </c>
      <c r="O52" s="6">
        <v>300</v>
      </c>
      <c r="P52" s="7">
        <v>300</v>
      </c>
      <c r="Q52" s="8">
        <v>800</v>
      </c>
      <c r="R52" s="9">
        <v>770</v>
      </c>
      <c r="S52" s="10">
        <v>710</v>
      </c>
      <c r="T52" s="11">
        <v>690</v>
      </c>
      <c r="U52" s="12">
        <v>650</v>
      </c>
      <c r="V52" s="13">
        <v>630</v>
      </c>
      <c r="W52" s="14">
        <v>570</v>
      </c>
      <c r="X52" s="15">
        <v>540</v>
      </c>
      <c r="Y52" s="16">
        <v>530</v>
      </c>
      <c r="Z52" s="17">
        <v>520</v>
      </c>
      <c r="AA52" s="18">
        <v>530</v>
      </c>
      <c r="AB52" s="19">
        <v>530</v>
      </c>
      <c r="AC52" s="20">
        <v>480</v>
      </c>
      <c r="AD52" s="21">
        <v>480</v>
      </c>
      <c r="AE52" s="23">
        <v>440</v>
      </c>
      <c r="AF52" s="24">
        <v>450</v>
      </c>
      <c r="AG52" s="25">
        <v>400</v>
      </c>
      <c r="AH52" s="26">
        <v>400</v>
      </c>
      <c r="AI52" s="27">
        <v>390</v>
      </c>
      <c r="AJ52" s="28">
        <v>370</v>
      </c>
      <c r="AK52" s="29">
        <v>370</v>
      </c>
      <c r="AL52" s="30">
        <v>360</v>
      </c>
      <c r="AM52" s="31">
        <v>360</v>
      </c>
      <c r="AN52" s="32">
        <v>350</v>
      </c>
      <c r="AO52" s="34">
        <v>330</v>
      </c>
    </row>
    <row r="53" spans="1:41" x14ac:dyDescent="0.2">
      <c r="A53" t="s">
        <v>0</v>
      </c>
      <c r="B53" t="s">
        <v>0</v>
      </c>
      <c r="C53" s="35" t="s">
        <v>62</v>
      </c>
      <c r="E53" s="33">
        <v>50</v>
      </c>
      <c r="F53" s="36">
        <v>50</v>
      </c>
      <c r="G53" s="37">
        <v>50</v>
      </c>
      <c r="H53" s="38">
        <v>50</v>
      </c>
      <c r="I53" s="39">
        <v>40</v>
      </c>
      <c r="J53" s="40">
        <v>40</v>
      </c>
      <c r="K53" s="2">
        <v>120</v>
      </c>
      <c r="L53" s="3">
        <v>100</v>
      </c>
      <c r="M53" s="4">
        <v>90</v>
      </c>
      <c r="N53" s="5">
        <v>110</v>
      </c>
      <c r="O53" s="6">
        <v>100</v>
      </c>
      <c r="P53" s="7">
        <v>90</v>
      </c>
      <c r="Q53" s="8">
        <v>320</v>
      </c>
      <c r="R53" s="9">
        <v>270</v>
      </c>
      <c r="S53" s="10">
        <v>250</v>
      </c>
      <c r="T53" s="11">
        <v>220</v>
      </c>
      <c r="U53" s="12">
        <v>230</v>
      </c>
      <c r="V53" s="13">
        <v>200</v>
      </c>
      <c r="W53" s="14">
        <v>160</v>
      </c>
      <c r="X53" s="15">
        <v>150</v>
      </c>
      <c r="Y53" s="16">
        <v>140</v>
      </c>
      <c r="Z53" s="17">
        <v>120</v>
      </c>
      <c r="AA53" s="18">
        <v>120</v>
      </c>
      <c r="AB53" s="19">
        <v>110</v>
      </c>
      <c r="AC53" s="20">
        <v>110</v>
      </c>
      <c r="AD53" s="21">
        <v>100</v>
      </c>
      <c r="AE53" s="23">
        <v>100</v>
      </c>
      <c r="AF53" s="24">
        <v>80</v>
      </c>
      <c r="AG53" s="25">
        <v>100</v>
      </c>
      <c r="AH53" s="26">
        <v>90</v>
      </c>
      <c r="AI53" s="27">
        <v>80</v>
      </c>
      <c r="AJ53" s="28">
        <v>80</v>
      </c>
      <c r="AK53" s="29">
        <v>80</v>
      </c>
      <c r="AL53" s="30">
        <v>80</v>
      </c>
      <c r="AM53" s="31">
        <v>70</v>
      </c>
      <c r="AN53" s="32">
        <v>70</v>
      </c>
      <c r="AO53" s="34">
        <v>70</v>
      </c>
    </row>
    <row r="54" spans="1:41" x14ac:dyDescent="0.2">
      <c r="A54" t="s">
        <v>0</v>
      </c>
      <c r="B54" t="s">
        <v>0</v>
      </c>
      <c r="C54" s="35" t="s">
        <v>63</v>
      </c>
      <c r="E54" s="33">
        <v>20</v>
      </c>
      <c r="F54" s="36">
        <v>20</v>
      </c>
      <c r="G54" s="37">
        <v>20</v>
      </c>
      <c r="H54" s="38">
        <v>20</v>
      </c>
      <c r="I54" s="39">
        <v>20</v>
      </c>
      <c r="J54" s="40">
        <v>20</v>
      </c>
      <c r="K54" s="2">
        <v>60</v>
      </c>
      <c r="L54" s="3">
        <v>50</v>
      </c>
      <c r="M54" s="4">
        <v>40</v>
      </c>
      <c r="N54" s="5">
        <v>50</v>
      </c>
      <c r="O54" s="6">
        <v>40</v>
      </c>
      <c r="P54" s="7">
        <v>40</v>
      </c>
      <c r="Q54" s="8">
        <v>170</v>
      </c>
      <c r="R54" s="9">
        <v>90</v>
      </c>
      <c r="S54" s="10">
        <v>80</v>
      </c>
      <c r="T54" s="11">
        <v>80</v>
      </c>
      <c r="U54" s="12">
        <v>70</v>
      </c>
      <c r="V54" s="13">
        <v>80</v>
      </c>
      <c r="W54" s="14">
        <v>60</v>
      </c>
      <c r="X54" s="15">
        <v>40</v>
      </c>
      <c r="Y54" s="16">
        <v>40</v>
      </c>
      <c r="Z54" s="17">
        <v>50</v>
      </c>
      <c r="AA54" s="18">
        <v>50</v>
      </c>
      <c r="AB54" s="19">
        <v>50</v>
      </c>
      <c r="AC54" s="20">
        <v>40</v>
      </c>
      <c r="AD54" s="21">
        <v>30</v>
      </c>
      <c r="AE54" s="23">
        <v>40</v>
      </c>
      <c r="AF54" s="24">
        <v>50</v>
      </c>
      <c r="AG54" s="25">
        <v>40</v>
      </c>
      <c r="AH54" s="26">
        <v>40</v>
      </c>
      <c r="AI54" s="27">
        <v>30</v>
      </c>
      <c r="AJ54" s="28">
        <v>40</v>
      </c>
      <c r="AK54" s="29">
        <v>30</v>
      </c>
      <c r="AL54" s="30">
        <v>30</v>
      </c>
      <c r="AM54" s="31">
        <v>30</v>
      </c>
      <c r="AN54" s="32">
        <v>30</v>
      </c>
      <c r="AO54" s="34">
        <v>20</v>
      </c>
    </row>
    <row r="55" spans="1:41" x14ac:dyDescent="0.2">
      <c r="A55" t="s">
        <v>0</v>
      </c>
      <c r="B55" t="s">
        <v>0</v>
      </c>
      <c r="C55" s="35" t="s">
        <v>64</v>
      </c>
      <c r="E55" s="33">
        <v>10</v>
      </c>
      <c r="F55" s="36">
        <v>10</v>
      </c>
      <c r="G55" s="37">
        <v>10</v>
      </c>
      <c r="H55" s="38">
        <v>10</v>
      </c>
      <c r="I55" s="39">
        <v>10</v>
      </c>
      <c r="J55" s="40">
        <v>10</v>
      </c>
      <c r="K55" s="2">
        <v>30</v>
      </c>
      <c r="L55" s="3">
        <v>20</v>
      </c>
      <c r="M55" s="4">
        <v>10</v>
      </c>
      <c r="N55" s="5">
        <v>10</v>
      </c>
      <c r="O55" s="6">
        <v>10</v>
      </c>
      <c r="P55" s="7">
        <v>10</v>
      </c>
      <c r="Q55" s="8">
        <v>70</v>
      </c>
      <c r="R55" s="9">
        <v>40</v>
      </c>
      <c r="S55" s="10">
        <v>30</v>
      </c>
      <c r="T55" s="11">
        <v>20</v>
      </c>
      <c r="U55" s="12">
        <v>30</v>
      </c>
      <c r="V55" s="13">
        <v>20</v>
      </c>
      <c r="W55" s="14">
        <v>20</v>
      </c>
      <c r="X55" s="15">
        <v>10</v>
      </c>
      <c r="Y55" s="16">
        <v>10</v>
      </c>
      <c r="Z55" s="17">
        <v>10</v>
      </c>
      <c r="AA55" s="18">
        <v>10</v>
      </c>
      <c r="AB55" s="19">
        <v>10</v>
      </c>
      <c r="AC55" s="20">
        <v>10</v>
      </c>
      <c r="AD55" s="21">
        <v>10</v>
      </c>
      <c r="AE55" s="23">
        <v>0</v>
      </c>
      <c r="AF55" s="24">
        <v>10</v>
      </c>
      <c r="AG55" s="25">
        <v>0</v>
      </c>
      <c r="AH55" s="26">
        <v>10</v>
      </c>
      <c r="AI55" s="27">
        <v>10</v>
      </c>
      <c r="AJ55" s="28">
        <v>0</v>
      </c>
      <c r="AK55" s="29">
        <v>0</v>
      </c>
      <c r="AL55" s="30">
        <v>10</v>
      </c>
      <c r="AM55" s="31">
        <v>0</v>
      </c>
      <c r="AN55" s="32">
        <v>10</v>
      </c>
      <c r="AO55" s="34">
        <v>0</v>
      </c>
    </row>
    <row r="56" spans="1:41" x14ac:dyDescent="0.2">
      <c r="A56" t="s">
        <v>0</v>
      </c>
      <c r="B56" t="s">
        <v>0</v>
      </c>
      <c r="C56" s="35" t="s">
        <v>65</v>
      </c>
      <c r="E56" s="33">
        <v>10</v>
      </c>
      <c r="F56" s="36">
        <v>10</v>
      </c>
      <c r="G56" s="37">
        <v>10</v>
      </c>
      <c r="H56" s="38">
        <v>10</v>
      </c>
      <c r="I56" s="39">
        <v>10</v>
      </c>
      <c r="J56" s="40">
        <v>10</v>
      </c>
      <c r="K56" s="2">
        <v>10</v>
      </c>
      <c r="L56" s="3">
        <v>10</v>
      </c>
      <c r="M56" s="4">
        <v>10</v>
      </c>
      <c r="N56" s="5">
        <v>0</v>
      </c>
      <c r="O56" s="6">
        <v>10</v>
      </c>
      <c r="P56" s="7">
        <v>10</v>
      </c>
      <c r="Q56" s="8">
        <v>40</v>
      </c>
      <c r="R56" s="9">
        <v>10</v>
      </c>
      <c r="S56" s="10">
        <v>10</v>
      </c>
      <c r="T56" s="11">
        <v>10</v>
      </c>
      <c r="U56" s="12">
        <v>10</v>
      </c>
      <c r="V56" s="13">
        <v>10</v>
      </c>
      <c r="W56" s="14">
        <v>0</v>
      </c>
      <c r="X56" s="15">
        <v>10</v>
      </c>
      <c r="Y56" s="16">
        <v>0</v>
      </c>
      <c r="Z56" s="17">
        <v>0</v>
      </c>
      <c r="AA56" s="18">
        <v>0</v>
      </c>
      <c r="AB56" s="19">
        <v>0</v>
      </c>
      <c r="AC56" s="20">
        <v>10</v>
      </c>
      <c r="AD56" s="21">
        <v>0</v>
      </c>
      <c r="AE56" s="23">
        <v>10</v>
      </c>
      <c r="AF56" s="24">
        <v>0</v>
      </c>
      <c r="AG56" s="25">
        <v>0</v>
      </c>
      <c r="AH56" s="26">
        <v>0</v>
      </c>
      <c r="AI56" s="27">
        <v>0</v>
      </c>
      <c r="AJ56" s="28">
        <v>0</v>
      </c>
      <c r="AK56" s="29">
        <v>0</v>
      </c>
      <c r="AL56" s="30">
        <v>0</v>
      </c>
      <c r="AM56" s="31">
        <v>0</v>
      </c>
      <c r="AN56" s="32">
        <v>0</v>
      </c>
      <c r="AO56" s="34">
        <v>0</v>
      </c>
    </row>
    <row r="57" spans="1:41" x14ac:dyDescent="0.2">
      <c r="A57" t="s">
        <v>0</v>
      </c>
      <c r="B57" t="s">
        <v>0</v>
      </c>
      <c r="C57" s="35" t="s">
        <v>66</v>
      </c>
      <c r="E57" s="33">
        <v>0</v>
      </c>
      <c r="F57" s="36">
        <v>0</v>
      </c>
      <c r="G57" s="37">
        <v>0</v>
      </c>
      <c r="H57" s="38">
        <v>0</v>
      </c>
      <c r="I57" s="39">
        <v>0</v>
      </c>
      <c r="J57" s="40">
        <v>0</v>
      </c>
      <c r="K57" s="2">
        <v>0</v>
      </c>
      <c r="L57" s="3">
        <v>0</v>
      </c>
      <c r="M57" s="4">
        <v>0</v>
      </c>
      <c r="N57" s="5">
        <v>0</v>
      </c>
      <c r="O57" s="6">
        <v>0</v>
      </c>
      <c r="P57" s="7">
        <v>0</v>
      </c>
      <c r="Q57" s="8">
        <v>0</v>
      </c>
      <c r="R57" s="9">
        <v>0</v>
      </c>
      <c r="S57" s="10">
        <v>0</v>
      </c>
      <c r="T57" s="11">
        <v>0</v>
      </c>
      <c r="U57" s="12">
        <v>0</v>
      </c>
      <c r="V57" s="13">
        <v>0</v>
      </c>
      <c r="W57" s="14">
        <v>0</v>
      </c>
      <c r="X57" s="15">
        <v>0</v>
      </c>
      <c r="Y57" s="16">
        <v>0</v>
      </c>
      <c r="Z57" s="17">
        <v>0</v>
      </c>
      <c r="AA57" s="18">
        <v>0</v>
      </c>
      <c r="AB57" s="19">
        <v>0</v>
      </c>
      <c r="AC57" s="20">
        <v>0</v>
      </c>
      <c r="AD57" s="21">
        <v>0</v>
      </c>
      <c r="AE57" s="23">
        <v>0</v>
      </c>
      <c r="AF57" s="24">
        <v>0</v>
      </c>
      <c r="AG57" s="25">
        <v>0</v>
      </c>
      <c r="AH57" s="26">
        <v>0</v>
      </c>
      <c r="AI57" s="27">
        <v>0</v>
      </c>
      <c r="AJ57" s="28">
        <v>0</v>
      </c>
      <c r="AK57" s="29">
        <v>0</v>
      </c>
      <c r="AL57" s="30">
        <v>0</v>
      </c>
      <c r="AM57" s="31">
        <v>0</v>
      </c>
      <c r="AN57" s="32">
        <v>0</v>
      </c>
      <c r="AO57" s="34">
        <v>0</v>
      </c>
    </row>
    <row r="59" spans="1:41" x14ac:dyDescent="0.2">
      <c r="A59" t="s">
        <v>0</v>
      </c>
      <c r="B59" s="35" t="s">
        <v>67</v>
      </c>
      <c r="C59" s="35" t="s">
        <v>68</v>
      </c>
      <c r="E59" s="33">
        <v>40</v>
      </c>
      <c r="F59" s="36">
        <v>50</v>
      </c>
      <c r="G59" s="37">
        <v>40</v>
      </c>
      <c r="H59" s="38">
        <v>40</v>
      </c>
      <c r="I59" s="39">
        <v>50</v>
      </c>
      <c r="J59" s="40">
        <v>50</v>
      </c>
      <c r="K59" s="2">
        <v>40</v>
      </c>
      <c r="L59" s="3">
        <v>40</v>
      </c>
      <c r="M59" s="4">
        <v>30</v>
      </c>
      <c r="N59" s="5">
        <v>40</v>
      </c>
      <c r="O59" s="6">
        <v>40</v>
      </c>
      <c r="P59" s="7">
        <v>30</v>
      </c>
      <c r="Q59" s="8">
        <v>60</v>
      </c>
      <c r="R59" s="9">
        <v>30</v>
      </c>
      <c r="S59" s="10">
        <v>30</v>
      </c>
      <c r="T59" s="11">
        <v>20</v>
      </c>
      <c r="U59" s="12">
        <v>10</v>
      </c>
      <c r="V59" s="13">
        <v>10</v>
      </c>
      <c r="W59" s="14">
        <v>20</v>
      </c>
      <c r="X59" s="15">
        <v>10</v>
      </c>
      <c r="Y59" s="16">
        <v>10</v>
      </c>
      <c r="Z59" s="17">
        <v>10</v>
      </c>
      <c r="AA59" s="18">
        <v>10</v>
      </c>
      <c r="AB59" s="19">
        <v>20</v>
      </c>
      <c r="AC59" s="20">
        <v>20</v>
      </c>
      <c r="AD59" s="21">
        <v>20</v>
      </c>
      <c r="AE59" s="23">
        <v>10</v>
      </c>
      <c r="AF59" s="24">
        <v>10</v>
      </c>
      <c r="AG59" s="25">
        <v>10</v>
      </c>
      <c r="AH59" s="26">
        <v>10</v>
      </c>
      <c r="AI59" s="27">
        <v>10</v>
      </c>
      <c r="AJ59" s="28">
        <v>10</v>
      </c>
      <c r="AK59" s="29">
        <v>10</v>
      </c>
      <c r="AL59" s="30">
        <v>10</v>
      </c>
      <c r="AM59" s="31">
        <v>0</v>
      </c>
      <c r="AN59" s="32">
        <v>10</v>
      </c>
      <c r="AO59" s="34">
        <v>0</v>
      </c>
    </row>
    <row r="60" spans="1:41" x14ac:dyDescent="0.2">
      <c r="A60" t="s">
        <v>0</v>
      </c>
      <c r="B60" t="s">
        <v>0</v>
      </c>
      <c r="C60" s="35" t="s">
        <v>69</v>
      </c>
      <c r="E60" s="33">
        <v>350</v>
      </c>
      <c r="F60" s="36">
        <v>350</v>
      </c>
      <c r="G60" s="37">
        <v>350</v>
      </c>
      <c r="H60" s="38">
        <v>370</v>
      </c>
      <c r="I60" s="39">
        <v>360</v>
      </c>
      <c r="J60" s="40">
        <v>370</v>
      </c>
      <c r="K60" s="2">
        <v>670</v>
      </c>
      <c r="L60" s="3">
        <v>610</v>
      </c>
      <c r="M60" s="4">
        <v>590</v>
      </c>
      <c r="N60" s="5">
        <v>590</v>
      </c>
      <c r="O60" s="6">
        <v>590</v>
      </c>
      <c r="P60" s="7">
        <v>580</v>
      </c>
      <c r="Q60" s="8">
        <v>1610</v>
      </c>
      <c r="R60" s="9">
        <v>1460</v>
      </c>
      <c r="S60" s="10">
        <v>1360</v>
      </c>
      <c r="T60" s="11">
        <v>1290</v>
      </c>
      <c r="U60" s="12">
        <v>1230</v>
      </c>
      <c r="V60" s="13">
        <v>1180</v>
      </c>
      <c r="W60" s="14">
        <v>1020</v>
      </c>
      <c r="X60" s="15">
        <v>960</v>
      </c>
      <c r="Y60" s="16">
        <v>910</v>
      </c>
      <c r="Z60" s="17">
        <v>890</v>
      </c>
      <c r="AA60" s="18">
        <v>870</v>
      </c>
      <c r="AB60" s="19">
        <v>840</v>
      </c>
      <c r="AC60" s="20">
        <v>770</v>
      </c>
      <c r="AD60" s="21">
        <v>710</v>
      </c>
      <c r="AE60" s="23">
        <v>630</v>
      </c>
      <c r="AF60" s="24">
        <v>570</v>
      </c>
      <c r="AG60" s="25">
        <v>510</v>
      </c>
      <c r="AH60" s="26">
        <v>470</v>
      </c>
      <c r="AI60" s="27">
        <v>420</v>
      </c>
      <c r="AJ60" s="28">
        <v>350</v>
      </c>
      <c r="AK60" s="29">
        <v>320</v>
      </c>
      <c r="AL60" s="30">
        <v>250</v>
      </c>
      <c r="AM60" s="31">
        <v>210</v>
      </c>
      <c r="AN60" s="32">
        <v>150</v>
      </c>
      <c r="AO60" s="34">
        <v>90</v>
      </c>
    </row>
    <row r="61" spans="1:41" x14ac:dyDescent="0.2">
      <c r="A61" t="s">
        <v>0</v>
      </c>
      <c r="B61" t="s">
        <v>0</v>
      </c>
      <c r="C61" s="35" t="s">
        <v>70</v>
      </c>
      <c r="E61" s="33">
        <v>30</v>
      </c>
      <c r="F61" s="36">
        <v>20</v>
      </c>
      <c r="G61" s="37">
        <v>20</v>
      </c>
      <c r="H61" s="38">
        <v>20</v>
      </c>
      <c r="I61" s="39">
        <v>30</v>
      </c>
      <c r="J61" s="40">
        <v>30</v>
      </c>
      <c r="K61" s="2">
        <v>50</v>
      </c>
      <c r="L61" s="3">
        <v>40</v>
      </c>
      <c r="M61" s="4">
        <v>50</v>
      </c>
      <c r="N61" s="5">
        <v>50</v>
      </c>
      <c r="O61" s="6">
        <v>50</v>
      </c>
      <c r="P61" s="7">
        <v>50</v>
      </c>
      <c r="Q61" s="8">
        <v>120</v>
      </c>
      <c r="R61" s="9">
        <v>110</v>
      </c>
      <c r="S61" s="10">
        <v>110</v>
      </c>
      <c r="T61" s="11">
        <v>100</v>
      </c>
      <c r="U61" s="12">
        <v>100</v>
      </c>
      <c r="V61" s="13">
        <v>100</v>
      </c>
      <c r="W61" s="14">
        <v>90</v>
      </c>
      <c r="X61" s="15">
        <v>90</v>
      </c>
      <c r="Y61" s="16">
        <v>100</v>
      </c>
      <c r="Z61" s="17">
        <v>100</v>
      </c>
      <c r="AA61" s="18">
        <v>120</v>
      </c>
      <c r="AB61" s="19">
        <v>120</v>
      </c>
      <c r="AC61" s="20">
        <v>130</v>
      </c>
      <c r="AD61" s="21">
        <v>160</v>
      </c>
      <c r="AE61" s="23">
        <v>190</v>
      </c>
      <c r="AF61" s="24">
        <v>240</v>
      </c>
      <c r="AG61" s="25">
        <v>260</v>
      </c>
      <c r="AH61" s="26">
        <v>280</v>
      </c>
      <c r="AI61" s="27">
        <v>290</v>
      </c>
      <c r="AJ61" s="28">
        <v>330</v>
      </c>
      <c r="AK61" s="29">
        <v>370</v>
      </c>
      <c r="AL61" s="30">
        <v>430</v>
      </c>
      <c r="AM61" s="31">
        <v>450</v>
      </c>
      <c r="AN61" s="32">
        <v>490</v>
      </c>
      <c r="AO61" s="34">
        <v>510</v>
      </c>
    </row>
    <row r="62" spans="1:41" x14ac:dyDescent="0.2">
      <c r="A62" t="s">
        <v>0</v>
      </c>
      <c r="B62" t="s">
        <v>0</v>
      </c>
      <c r="C62" s="35" t="s">
        <v>71</v>
      </c>
      <c r="E62" s="33">
        <v>0</v>
      </c>
      <c r="F62" s="36">
        <v>0</v>
      </c>
      <c r="G62" s="37">
        <v>0</v>
      </c>
      <c r="H62" s="38">
        <v>10</v>
      </c>
      <c r="I62" s="39">
        <v>0</v>
      </c>
      <c r="J62" s="40">
        <v>0</v>
      </c>
      <c r="K62" s="2">
        <v>0</v>
      </c>
      <c r="L62" s="3">
        <v>0</v>
      </c>
      <c r="M62" s="4">
        <v>10</v>
      </c>
      <c r="N62" s="5">
        <v>0</v>
      </c>
      <c r="O62" s="6">
        <v>0</v>
      </c>
      <c r="P62" s="7">
        <v>0</v>
      </c>
      <c r="Q62" s="8">
        <v>10</v>
      </c>
      <c r="R62" s="9">
        <v>10</v>
      </c>
      <c r="S62" s="10">
        <v>10</v>
      </c>
      <c r="T62" s="11">
        <v>10</v>
      </c>
      <c r="U62" s="12">
        <v>10</v>
      </c>
      <c r="V62" s="13">
        <v>10</v>
      </c>
      <c r="W62" s="14">
        <v>10</v>
      </c>
      <c r="X62" s="15">
        <v>0</v>
      </c>
      <c r="Y62" s="16">
        <v>0</v>
      </c>
      <c r="Z62" s="17">
        <v>10</v>
      </c>
      <c r="AA62" s="18">
        <v>10</v>
      </c>
      <c r="AB62" s="19">
        <v>10</v>
      </c>
      <c r="AC62" s="20">
        <v>10</v>
      </c>
      <c r="AD62" s="21">
        <v>10</v>
      </c>
      <c r="AE62" s="23">
        <v>10</v>
      </c>
      <c r="AF62" s="24">
        <v>10</v>
      </c>
      <c r="AG62" s="25">
        <v>10</v>
      </c>
      <c r="AH62" s="26">
        <v>10</v>
      </c>
      <c r="AI62" s="27">
        <v>10</v>
      </c>
      <c r="AJ62" s="28">
        <v>10</v>
      </c>
      <c r="AK62" s="29">
        <v>10</v>
      </c>
      <c r="AL62" s="30">
        <v>10</v>
      </c>
      <c r="AM62" s="31">
        <v>10</v>
      </c>
      <c r="AN62" s="32">
        <v>10</v>
      </c>
      <c r="AO62" s="34">
        <v>10</v>
      </c>
    </row>
    <row r="63" spans="1:41" x14ac:dyDescent="0.2">
      <c r="A63" t="s">
        <v>0</v>
      </c>
      <c r="B63" t="s">
        <v>0</v>
      </c>
      <c r="C63" s="35" t="s">
        <v>66</v>
      </c>
      <c r="E63" s="33">
        <v>0</v>
      </c>
      <c r="F63" s="36">
        <v>0</v>
      </c>
      <c r="G63" s="37">
        <v>0</v>
      </c>
      <c r="H63" s="38">
        <v>0</v>
      </c>
      <c r="I63" s="39">
        <v>0</v>
      </c>
      <c r="J63" s="40">
        <v>0</v>
      </c>
      <c r="K63" s="2">
        <v>0</v>
      </c>
      <c r="L63" s="3">
        <v>0</v>
      </c>
      <c r="M63" s="4">
        <v>0</v>
      </c>
      <c r="N63" s="5">
        <v>0</v>
      </c>
      <c r="O63" s="6">
        <v>0</v>
      </c>
      <c r="P63" s="7">
        <v>0</v>
      </c>
      <c r="Q63" s="8">
        <v>0</v>
      </c>
      <c r="R63" s="9">
        <v>0</v>
      </c>
      <c r="S63" s="10">
        <v>0</v>
      </c>
      <c r="T63" s="11">
        <v>0</v>
      </c>
      <c r="U63" s="12">
        <v>0</v>
      </c>
      <c r="V63" s="13">
        <v>0</v>
      </c>
      <c r="W63" s="14">
        <v>0</v>
      </c>
      <c r="X63" s="15">
        <v>0</v>
      </c>
      <c r="Y63" s="16">
        <v>0</v>
      </c>
      <c r="Z63" s="17">
        <v>0</v>
      </c>
      <c r="AA63" s="18">
        <v>0</v>
      </c>
      <c r="AB63" s="19">
        <v>0</v>
      </c>
      <c r="AC63" s="20">
        <v>0</v>
      </c>
      <c r="AD63" s="21">
        <v>0</v>
      </c>
      <c r="AE63" s="23">
        <v>0</v>
      </c>
      <c r="AF63" s="24">
        <v>0</v>
      </c>
      <c r="AG63" s="25">
        <v>0</v>
      </c>
      <c r="AH63" s="26">
        <v>0</v>
      </c>
      <c r="AI63" s="27">
        <v>0</v>
      </c>
      <c r="AJ63" s="28">
        <v>0</v>
      </c>
      <c r="AK63" s="29">
        <v>0</v>
      </c>
      <c r="AL63" s="30">
        <v>0</v>
      </c>
      <c r="AM63" s="31">
        <v>0</v>
      </c>
      <c r="AN63" s="32">
        <v>0</v>
      </c>
      <c r="AO63" s="34">
        <v>0</v>
      </c>
    </row>
    <row r="65" spans="1:41" x14ac:dyDescent="0.2">
      <c r="A65" t="s">
        <v>0</v>
      </c>
      <c r="B65" s="35" t="s">
        <v>72</v>
      </c>
      <c r="C65" s="35" t="s">
        <v>73</v>
      </c>
      <c r="E65" s="33">
        <v>70</v>
      </c>
      <c r="F65" s="36">
        <v>80</v>
      </c>
      <c r="G65" s="37">
        <v>70</v>
      </c>
      <c r="H65" s="38">
        <v>70</v>
      </c>
      <c r="I65" s="39">
        <v>70</v>
      </c>
      <c r="J65" s="40">
        <v>70</v>
      </c>
      <c r="K65" s="2">
        <v>80</v>
      </c>
      <c r="L65" s="3">
        <v>70</v>
      </c>
      <c r="M65" s="4">
        <v>70</v>
      </c>
      <c r="N65" s="5">
        <v>80</v>
      </c>
      <c r="O65" s="6">
        <v>80</v>
      </c>
      <c r="P65" s="7">
        <v>70</v>
      </c>
      <c r="Q65" s="8">
        <v>90</v>
      </c>
      <c r="R65" s="9">
        <v>80</v>
      </c>
      <c r="S65" s="10">
        <v>70</v>
      </c>
      <c r="T65" s="11">
        <v>70</v>
      </c>
      <c r="U65" s="12">
        <v>70</v>
      </c>
      <c r="V65" s="13">
        <v>70</v>
      </c>
      <c r="W65" s="14">
        <v>70</v>
      </c>
      <c r="X65" s="15">
        <v>80</v>
      </c>
      <c r="Y65" s="16">
        <v>90</v>
      </c>
      <c r="Z65" s="17">
        <v>90</v>
      </c>
      <c r="AA65" s="18">
        <v>100</v>
      </c>
      <c r="AB65" s="19">
        <v>100</v>
      </c>
      <c r="AC65" s="20">
        <v>110</v>
      </c>
      <c r="AD65" s="21">
        <v>120</v>
      </c>
      <c r="AE65" s="23">
        <v>120</v>
      </c>
      <c r="AF65" s="24">
        <v>130</v>
      </c>
      <c r="AG65" s="25">
        <v>130</v>
      </c>
      <c r="AH65" s="26">
        <v>130</v>
      </c>
      <c r="AI65" s="27">
        <v>140</v>
      </c>
      <c r="AJ65" s="28">
        <v>160</v>
      </c>
      <c r="AK65" s="29">
        <v>170</v>
      </c>
      <c r="AL65" s="30">
        <v>180</v>
      </c>
      <c r="AM65" s="31">
        <v>180</v>
      </c>
      <c r="AN65" s="32">
        <v>180</v>
      </c>
      <c r="AO65" s="34">
        <v>220</v>
      </c>
    </row>
    <row r="66" spans="1:41" x14ac:dyDescent="0.2">
      <c r="A66" t="s">
        <v>0</v>
      </c>
      <c r="B66" t="s">
        <v>0</v>
      </c>
      <c r="C66" s="35" t="s">
        <v>74</v>
      </c>
      <c r="E66" s="33">
        <v>350</v>
      </c>
      <c r="F66" s="36">
        <v>350</v>
      </c>
      <c r="G66" s="37">
        <v>350</v>
      </c>
      <c r="H66" s="38">
        <v>360</v>
      </c>
      <c r="I66" s="39">
        <v>370</v>
      </c>
      <c r="J66" s="40">
        <v>380</v>
      </c>
      <c r="K66" s="2">
        <v>690</v>
      </c>
      <c r="L66" s="3">
        <v>620</v>
      </c>
      <c r="M66" s="4">
        <v>610</v>
      </c>
      <c r="N66" s="5">
        <v>610</v>
      </c>
      <c r="O66" s="6">
        <v>610</v>
      </c>
      <c r="P66" s="7">
        <v>600</v>
      </c>
      <c r="Q66" s="8">
        <v>1700</v>
      </c>
      <c r="R66" s="9">
        <v>1530</v>
      </c>
      <c r="S66" s="10">
        <v>1420</v>
      </c>
      <c r="T66" s="11">
        <v>1340</v>
      </c>
      <c r="U66" s="12">
        <v>1280</v>
      </c>
      <c r="V66" s="13">
        <v>1230</v>
      </c>
      <c r="W66" s="14">
        <v>1070</v>
      </c>
      <c r="X66" s="15">
        <v>980</v>
      </c>
      <c r="Y66" s="16">
        <v>940</v>
      </c>
      <c r="Z66" s="17">
        <v>920</v>
      </c>
      <c r="AA66" s="18">
        <v>910</v>
      </c>
      <c r="AB66" s="19">
        <v>890</v>
      </c>
      <c r="AC66" s="20">
        <v>800</v>
      </c>
      <c r="AD66" s="21">
        <v>760</v>
      </c>
      <c r="AE66" s="23">
        <v>730</v>
      </c>
      <c r="AF66" s="24">
        <v>700</v>
      </c>
      <c r="AG66" s="25">
        <v>670</v>
      </c>
      <c r="AH66" s="26">
        <v>650</v>
      </c>
      <c r="AI66" s="27">
        <v>590</v>
      </c>
      <c r="AJ66" s="28">
        <v>550</v>
      </c>
      <c r="AK66" s="29">
        <v>540</v>
      </c>
      <c r="AL66" s="30">
        <v>510</v>
      </c>
      <c r="AM66" s="31">
        <v>500</v>
      </c>
      <c r="AN66" s="32">
        <v>480</v>
      </c>
      <c r="AO66" s="34">
        <v>410</v>
      </c>
    </row>
    <row r="67" spans="1:41" x14ac:dyDescent="0.2">
      <c r="A67" t="s">
        <v>0</v>
      </c>
      <c r="B67" t="s">
        <v>0</v>
      </c>
      <c r="C67" s="35" t="s">
        <v>75</v>
      </c>
      <c r="E67" s="33">
        <v>0</v>
      </c>
      <c r="F67" s="36">
        <v>0</v>
      </c>
      <c r="G67" s="37">
        <v>0</v>
      </c>
      <c r="H67" s="38">
        <v>0</v>
      </c>
      <c r="I67" s="39">
        <v>0</v>
      </c>
      <c r="J67" s="40">
        <v>0</v>
      </c>
      <c r="K67" s="2">
        <v>0</v>
      </c>
      <c r="L67" s="3">
        <v>0</v>
      </c>
      <c r="M67" s="4">
        <v>0</v>
      </c>
      <c r="N67" s="5">
        <v>0</v>
      </c>
      <c r="O67" s="6">
        <v>0</v>
      </c>
      <c r="P67" s="7">
        <v>0</v>
      </c>
      <c r="Q67" s="8">
        <v>0</v>
      </c>
      <c r="R67" s="9">
        <v>0</v>
      </c>
      <c r="S67" s="10">
        <v>0</v>
      </c>
      <c r="T67" s="11">
        <v>0</v>
      </c>
      <c r="U67" s="12">
        <v>0</v>
      </c>
      <c r="V67" s="13">
        <v>0</v>
      </c>
      <c r="W67" s="14">
        <v>0</v>
      </c>
      <c r="X67" s="15">
        <v>0</v>
      </c>
      <c r="Y67" s="16">
        <v>0</v>
      </c>
      <c r="Z67" s="17">
        <v>0</v>
      </c>
      <c r="AA67" s="18">
        <v>0</v>
      </c>
      <c r="AB67" s="19">
        <v>0</v>
      </c>
      <c r="AC67" s="20">
        <v>0</v>
      </c>
      <c r="AD67" s="21">
        <v>0</v>
      </c>
      <c r="AE67" s="23">
        <v>0</v>
      </c>
      <c r="AF67" s="24">
        <v>0</v>
      </c>
      <c r="AG67" s="25">
        <v>0</v>
      </c>
      <c r="AH67" s="26">
        <v>0</v>
      </c>
      <c r="AI67" s="27">
        <v>0</v>
      </c>
      <c r="AJ67" s="28">
        <v>0</v>
      </c>
      <c r="AK67" s="29">
        <v>0</v>
      </c>
      <c r="AL67" s="30">
        <v>0</v>
      </c>
      <c r="AM67" s="31">
        <v>0</v>
      </c>
      <c r="AN67" s="32">
        <v>0</v>
      </c>
      <c r="AO67" s="34">
        <v>0</v>
      </c>
    </row>
    <row r="69" spans="1:41" x14ac:dyDescent="0.2">
      <c r="A69" s="253" t="s">
        <v>78</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sheetData>
  <mergeCells count="1">
    <mergeCell ref="E5:AO5"/>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69"/>
  <sheetViews>
    <sheetView showGridLines="0" workbookViewId="0"/>
  </sheetViews>
  <sheetFormatPr defaultColWidth="11.5" defaultRowHeight="11.25" x14ac:dyDescent="0.2"/>
  <cols>
    <col min="1" max="1" width="50.6640625" customWidth="1"/>
    <col min="2" max="2" width="23.6640625" customWidth="1"/>
    <col min="3" max="3" width="28.6640625" customWidth="1"/>
    <col min="4" max="4" width="2.6640625" customWidth="1"/>
    <col min="5" max="29" width="10.6640625" customWidth="1"/>
  </cols>
  <sheetData>
    <row r="1" spans="1:29" ht="15" customHeight="1" x14ac:dyDescent="0.2">
      <c r="A1" s="252" t="s">
        <v>79</v>
      </c>
    </row>
    <row r="2" spans="1:29" ht="15" customHeight="1" x14ac:dyDescent="0.2">
      <c r="A2" s="252" t="s">
        <v>80</v>
      </c>
    </row>
    <row r="4" spans="1:29"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row>
    <row r="5" spans="1:29" x14ac:dyDescent="0.2">
      <c r="A5" t="s">
        <v>0</v>
      </c>
      <c r="B5" t="s">
        <v>0</v>
      </c>
      <c r="C5" t="s">
        <v>0</v>
      </c>
      <c r="E5" s="304" t="s">
        <v>1</v>
      </c>
      <c r="F5" s="304" t="s">
        <v>0</v>
      </c>
      <c r="G5" s="304" t="s">
        <v>0</v>
      </c>
      <c r="H5" s="304" t="s">
        <v>0</v>
      </c>
      <c r="I5" s="304" t="s">
        <v>0</v>
      </c>
      <c r="J5" s="304" t="s">
        <v>0</v>
      </c>
      <c r="K5" s="304" t="s">
        <v>0</v>
      </c>
      <c r="L5" s="304" t="s">
        <v>0</v>
      </c>
      <c r="M5" s="304" t="s">
        <v>0</v>
      </c>
      <c r="N5" s="304" t="s">
        <v>0</v>
      </c>
      <c r="O5" s="304" t="s">
        <v>0</v>
      </c>
      <c r="P5" s="304" t="s">
        <v>0</v>
      </c>
      <c r="Q5" s="304" t="s">
        <v>0</v>
      </c>
      <c r="R5" s="304" t="s">
        <v>0</v>
      </c>
      <c r="S5" s="304" t="s">
        <v>0</v>
      </c>
      <c r="T5" s="304" t="s">
        <v>0</v>
      </c>
      <c r="U5" s="304" t="s">
        <v>0</v>
      </c>
      <c r="V5" s="304" t="s">
        <v>0</v>
      </c>
      <c r="W5" s="304" t="s">
        <v>0</v>
      </c>
      <c r="X5" s="304" t="s">
        <v>0</v>
      </c>
      <c r="Y5" s="304" t="s">
        <v>0</v>
      </c>
      <c r="Z5" s="304" t="s">
        <v>0</v>
      </c>
      <c r="AA5" s="304" t="s">
        <v>0</v>
      </c>
      <c r="AB5" s="304" t="s">
        <v>0</v>
      </c>
      <c r="AC5" s="304" t="s">
        <v>0</v>
      </c>
    </row>
    <row r="6" spans="1:29" x14ac:dyDescent="0.2">
      <c r="A6" t="s">
        <v>0</v>
      </c>
      <c r="B6" t="s">
        <v>0</v>
      </c>
      <c r="C6" t="s">
        <v>0</v>
      </c>
      <c r="E6" s="22" t="s">
        <v>2</v>
      </c>
      <c r="F6" s="22" t="s">
        <v>3</v>
      </c>
      <c r="G6" s="22" t="s">
        <v>4</v>
      </c>
      <c r="H6" s="22" t="s">
        <v>5</v>
      </c>
      <c r="I6" s="22" t="s">
        <v>6</v>
      </c>
      <c r="J6" s="22" t="s">
        <v>7</v>
      </c>
      <c r="K6" s="22" t="s">
        <v>8</v>
      </c>
      <c r="L6" s="22" t="s">
        <v>9</v>
      </c>
      <c r="M6" s="22" t="s">
        <v>10</v>
      </c>
      <c r="N6" s="22" t="s">
        <v>11</v>
      </c>
      <c r="O6" s="22" t="s">
        <v>12</v>
      </c>
      <c r="P6" s="22" t="s">
        <v>13</v>
      </c>
      <c r="Q6" s="22" t="s">
        <v>14</v>
      </c>
      <c r="R6" s="22" t="s">
        <v>15</v>
      </c>
      <c r="S6" s="22" t="s">
        <v>16</v>
      </c>
      <c r="T6" s="22" t="s">
        <v>17</v>
      </c>
      <c r="U6" s="22" t="s">
        <v>18</v>
      </c>
      <c r="V6" s="22" t="s">
        <v>19</v>
      </c>
      <c r="W6" s="22" t="s">
        <v>20</v>
      </c>
      <c r="X6" s="22" t="s">
        <v>21</v>
      </c>
      <c r="Y6" s="22" t="s">
        <v>22</v>
      </c>
      <c r="Z6" s="22" t="s">
        <v>23</v>
      </c>
      <c r="AA6" s="22" t="s">
        <v>24</v>
      </c>
      <c r="AB6" s="22" t="s">
        <v>25</v>
      </c>
      <c r="AC6" s="22" t="s">
        <v>26</v>
      </c>
    </row>
    <row r="8" spans="1:29" x14ac:dyDescent="0.2">
      <c r="A8" s="35" t="s">
        <v>39</v>
      </c>
      <c r="B8" t="s">
        <v>0</v>
      </c>
      <c r="C8" t="s">
        <v>0</v>
      </c>
      <c r="E8" s="41">
        <v>11710</v>
      </c>
      <c r="F8" s="42">
        <v>11710</v>
      </c>
      <c r="G8" s="43">
        <v>11710</v>
      </c>
      <c r="H8" s="44">
        <v>11710</v>
      </c>
      <c r="I8" s="45">
        <v>11710</v>
      </c>
      <c r="J8" s="46">
        <v>11710</v>
      </c>
      <c r="K8" s="47">
        <v>11710</v>
      </c>
      <c r="L8" s="48">
        <v>11710</v>
      </c>
      <c r="M8" s="49">
        <v>11710</v>
      </c>
      <c r="N8" s="50">
        <v>11710</v>
      </c>
      <c r="O8" s="51">
        <v>11710</v>
      </c>
      <c r="P8" s="52">
        <v>11710</v>
      </c>
      <c r="Q8" s="53">
        <v>11710</v>
      </c>
      <c r="R8" s="54">
        <v>11710</v>
      </c>
      <c r="S8" s="55">
        <v>11710</v>
      </c>
      <c r="T8" s="56">
        <v>11710</v>
      </c>
      <c r="U8" s="57">
        <v>11710</v>
      </c>
      <c r="V8" s="58">
        <v>11710</v>
      </c>
      <c r="W8" s="59">
        <v>11710</v>
      </c>
      <c r="X8" s="60">
        <v>11710</v>
      </c>
      <c r="Y8" s="61">
        <v>11710</v>
      </c>
      <c r="Z8" s="62">
        <v>11710</v>
      </c>
      <c r="AA8" s="63">
        <v>11710</v>
      </c>
      <c r="AB8" s="64">
        <v>11710</v>
      </c>
      <c r="AC8" s="65">
        <v>11710</v>
      </c>
    </row>
    <row r="10" spans="1:29" x14ac:dyDescent="0.2">
      <c r="A10" s="35" t="s">
        <v>40</v>
      </c>
      <c r="B10" t="s">
        <v>0</v>
      </c>
      <c r="C10" s="35" t="s">
        <v>41</v>
      </c>
      <c r="E10" s="41">
        <v>0</v>
      </c>
      <c r="F10" s="42">
        <v>0</v>
      </c>
      <c r="G10" s="43">
        <v>0</v>
      </c>
      <c r="H10" s="44">
        <v>0</v>
      </c>
      <c r="I10" s="45">
        <v>0</v>
      </c>
      <c r="J10" s="46">
        <v>0</v>
      </c>
      <c r="K10" s="47">
        <v>0</v>
      </c>
      <c r="L10" s="48">
        <v>0</v>
      </c>
      <c r="M10" s="49">
        <v>0</v>
      </c>
      <c r="N10" s="50">
        <v>0</v>
      </c>
      <c r="O10" s="51">
        <v>0</v>
      </c>
      <c r="P10" s="52">
        <v>0</v>
      </c>
      <c r="Q10" s="53">
        <v>50</v>
      </c>
      <c r="R10" s="54">
        <v>40</v>
      </c>
      <c r="S10" s="55">
        <v>30</v>
      </c>
      <c r="T10" s="56">
        <v>30</v>
      </c>
      <c r="U10" s="57">
        <v>20</v>
      </c>
      <c r="V10" s="58">
        <v>20</v>
      </c>
      <c r="W10" s="59">
        <v>20</v>
      </c>
      <c r="X10" s="60">
        <v>20</v>
      </c>
      <c r="Y10" s="61">
        <v>20</v>
      </c>
      <c r="Z10" s="62">
        <v>30</v>
      </c>
      <c r="AA10" s="63">
        <v>30</v>
      </c>
      <c r="AB10" s="64">
        <v>20</v>
      </c>
      <c r="AC10" s="65">
        <v>20</v>
      </c>
    </row>
    <row r="11" spans="1:29" x14ac:dyDescent="0.2">
      <c r="A11" t="s">
        <v>0</v>
      </c>
      <c r="B11" t="s">
        <v>0</v>
      </c>
      <c r="C11" s="35" t="s">
        <v>42</v>
      </c>
      <c r="E11" s="41">
        <v>10</v>
      </c>
      <c r="F11" s="42">
        <v>10</v>
      </c>
      <c r="G11" s="43">
        <v>10</v>
      </c>
      <c r="H11" s="44">
        <v>10</v>
      </c>
      <c r="I11" s="45">
        <v>10</v>
      </c>
      <c r="J11" s="46">
        <v>10</v>
      </c>
      <c r="K11" s="47">
        <v>10</v>
      </c>
      <c r="L11" s="48">
        <v>10</v>
      </c>
      <c r="M11" s="49">
        <v>10</v>
      </c>
      <c r="N11" s="50">
        <v>10</v>
      </c>
      <c r="O11" s="51">
        <v>10</v>
      </c>
      <c r="P11" s="52">
        <v>10</v>
      </c>
      <c r="Q11" s="53">
        <v>60</v>
      </c>
      <c r="R11" s="54">
        <v>80</v>
      </c>
      <c r="S11" s="55">
        <v>90</v>
      </c>
      <c r="T11" s="56">
        <v>90</v>
      </c>
      <c r="U11" s="57">
        <v>90</v>
      </c>
      <c r="V11" s="58">
        <v>90</v>
      </c>
      <c r="W11" s="59">
        <v>90</v>
      </c>
      <c r="X11" s="60">
        <v>80</v>
      </c>
      <c r="Y11" s="61">
        <v>80</v>
      </c>
      <c r="Z11" s="62">
        <v>80</v>
      </c>
      <c r="AA11" s="63">
        <v>70</v>
      </c>
      <c r="AB11" s="64">
        <v>80</v>
      </c>
      <c r="AC11" s="65">
        <v>60</v>
      </c>
    </row>
    <row r="12" spans="1:29" x14ac:dyDescent="0.2">
      <c r="A12" t="s">
        <v>0</v>
      </c>
      <c r="B12" t="s">
        <v>0</v>
      </c>
      <c r="C12" s="35" t="s">
        <v>43</v>
      </c>
      <c r="E12" s="41">
        <v>60</v>
      </c>
      <c r="F12" s="42">
        <v>60</v>
      </c>
      <c r="G12" s="43">
        <v>70</v>
      </c>
      <c r="H12" s="44">
        <v>70</v>
      </c>
      <c r="I12" s="45">
        <v>70</v>
      </c>
      <c r="J12" s="46">
        <v>70</v>
      </c>
      <c r="K12" s="47">
        <v>60</v>
      </c>
      <c r="L12" s="48">
        <v>60</v>
      </c>
      <c r="M12" s="49">
        <v>50</v>
      </c>
      <c r="N12" s="50">
        <v>40</v>
      </c>
      <c r="O12" s="51">
        <v>40</v>
      </c>
      <c r="P12" s="52">
        <v>40</v>
      </c>
      <c r="Q12" s="53">
        <v>300</v>
      </c>
      <c r="R12" s="54">
        <v>360</v>
      </c>
      <c r="S12" s="55">
        <v>400</v>
      </c>
      <c r="T12" s="56">
        <v>410</v>
      </c>
      <c r="U12" s="57">
        <v>410</v>
      </c>
      <c r="V12" s="58">
        <v>400</v>
      </c>
      <c r="W12" s="59">
        <v>410</v>
      </c>
      <c r="X12" s="60">
        <v>400</v>
      </c>
      <c r="Y12" s="61">
        <v>400</v>
      </c>
      <c r="Z12" s="62">
        <v>390</v>
      </c>
      <c r="AA12" s="63">
        <v>380</v>
      </c>
      <c r="AB12" s="64">
        <v>370</v>
      </c>
      <c r="AC12" s="65">
        <v>340</v>
      </c>
    </row>
    <row r="13" spans="1:29" x14ac:dyDescent="0.2">
      <c r="A13" t="s">
        <v>0</v>
      </c>
      <c r="B13" t="s">
        <v>0</v>
      </c>
      <c r="C13" s="35" t="s">
        <v>44</v>
      </c>
      <c r="E13" s="41">
        <v>340</v>
      </c>
      <c r="F13" s="42">
        <v>350</v>
      </c>
      <c r="G13" s="43">
        <v>360</v>
      </c>
      <c r="H13" s="44">
        <v>360</v>
      </c>
      <c r="I13" s="45">
        <v>360</v>
      </c>
      <c r="J13" s="46">
        <v>340</v>
      </c>
      <c r="K13" s="47">
        <v>290</v>
      </c>
      <c r="L13" s="48">
        <v>280</v>
      </c>
      <c r="M13" s="49">
        <v>260</v>
      </c>
      <c r="N13" s="50">
        <v>230</v>
      </c>
      <c r="O13" s="51">
        <v>220</v>
      </c>
      <c r="P13" s="52">
        <v>190</v>
      </c>
      <c r="Q13" s="53">
        <v>1820</v>
      </c>
      <c r="R13" s="54">
        <v>2050</v>
      </c>
      <c r="S13" s="55">
        <v>2200</v>
      </c>
      <c r="T13" s="56">
        <v>2270</v>
      </c>
      <c r="U13" s="57">
        <v>2270</v>
      </c>
      <c r="V13" s="58">
        <v>2290</v>
      </c>
      <c r="W13" s="59">
        <v>2230</v>
      </c>
      <c r="X13" s="60">
        <v>2170</v>
      </c>
      <c r="Y13" s="61">
        <v>2130</v>
      </c>
      <c r="Z13" s="62">
        <v>2100</v>
      </c>
      <c r="AA13" s="63">
        <v>2090</v>
      </c>
      <c r="AB13" s="64">
        <v>2060</v>
      </c>
      <c r="AC13" s="65">
        <v>1950</v>
      </c>
    </row>
    <row r="14" spans="1:29" x14ac:dyDescent="0.2">
      <c r="A14" t="s">
        <v>0</v>
      </c>
      <c r="B14" t="s">
        <v>0</v>
      </c>
      <c r="C14" s="35" t="s">
        <v>45</v>
      </c>
      <c r="E14" s="41">
        <v>360</v>
      </c>
      <c r="F14" s="42">
        <v>380</v>
      </c>
      <c r="G14" s="43">
        <v>380</v>
      </c>
      <c r="H14" s="44">
        <v>380</v>
      </c>
      <c r="I14" s="45">
        <v>370</v>
      </c>
      <c r="J14" s="46">
        <v>370</v>
      </c>
      <c r="K14" s="47">
        <v>360</v>
      </c>
      <c r="L14" s="48">
        <v>310</v>
      </c>
      <c r="M14" s="49">
        <v>280</v>
      </c>
      <c r="N14" s="50">
        <v>250</v>
      </c>
      <c r="O14" s="51">
        <v>230</v>
      </c>
      <c r="P14" s="52">
        <v>220</v>
      </c>
      <c r="Q14" s="53">
        <v>2390</v>
      </c>
      <c r="R14" s="54">
        <v>2210</v>
      </c>
      <c r="S14" s="55">
        <v>2130</v>
      </c>
      <c r="T14" s="56">
        <v>2110</v>
      </c>
      <c r="U14" s="57">
        <v>2110</v>
      </c>
      <c r="V14" s="58">
        <v>2100</v>
      </c>
      <c r="W14" s="59">
        <v>2140</v>
      </c>
      <c r="X14" s="60">
        <v>2080</v>
      </c>
      <c r="Y14" s="61">
        <v>2050</v>
      </c>
      <c r="Z14" s="62">
        <v>2030</v>
      </c>
      <c r="AA14" s="63">
        <v>2000</v>
      </c>
      <c r="AB14" s="64">
        <v>1980</v>
      </c>
      <c r="AC14" s="65">
        <v>1910</v>
      </c>
    </row>
    <row r="15" spans="1:29" x14ac:dyDescent="0.2">
      <c r="A15" t="s">
        <v>0</v>
      </c>
      <c r="B15" t="s">
        <v>0</v>
      </c>
      <c r="C15" s="35" t="s">
        <v>46</v>
      </c>
      <c r="E15" s="41">
        <v>810</v>
      </c>
      <c r="F15" s="42">
        <v>810</v>
      </c>
      <c r="G15" s="43">
        <v>810</v>
      </c>
      <c r="H15" s="44">
        <v>820</v>
      </c>
      <c r="I15" s="45">
        <v>820</v>
      </c>
      <c r="J15" s="46">
        <v>900</v>
      </c>
      <c r="K15" s="47">
        <v>2560</v>
      </c>
      <c r="L15" s="48">
        <v>3170</v>
      </c>
      <c r="M15" s="49">
        <v>3610</v>
      </c>
      <c r="N15" s="50">
        <v>4010</v>
      </c>
      <c r="O15" s="51">
        <v>4240</v>
      </c>
      <c r="P15" s="52">
        <v>4310</v>
      </c>
      <c r="Q15" s="53">
        <v>3810</v>
      </c>
      <c r="R15" s="54">
        <v>3510</v>
      </c>
      <c r="S15" s="55">
        <v>3330</v>
      </c>
      <c r="T15" s="56">
        <v>3200</v>
      </c>
      <c r="U15" s="57">
        <v>3100</v>
      </c>
      <c r="V15" s="58">
        <v>3020</v>
      </c>
      <c r="W15" s="59">
        <v>2810</v>
      </c>
      <c r="X15" s="60">
        <v>2680</v>
      </c>
      <c r="Y15" s="61">
        <v>2590</v>
      </c>
      <c r="Z15" s="62">
        <v>2520</v>
      </c>
      <c r="AA15" s="63">
        <v>2450</v>
      </c>
      <c r="AB15" s="64">
        <v>2430</v>
      </c>
      <c r="AC15" s="65">
        <v>2350</v>
      </c>
    </row>
    <row r="16" spans="1:29" x14ac:dyDescent="0.2">
      <c r="A16" t="s">
        <v>0</v>
      </c>
      <c r="B16" t="s">
        <v>0</v>
      </c>
      <c r="C16" s="35" t="s">
        <v>47</v>
      </c>
      <c r="E16" s="41">
        <v>290</v>
      </c>
      <c r="F16" s="42">
        <v>290</v>
      </c>
      <c r="G16" s="43">
        <v>290</v>
      </c>
      <c r="H16" s="44">
        <v>290</v>
      </c>
      <c r="I16" s="45">
        <v>270</v>
      </c>
      <c r="J16" s="46">
        <v>260</v>
      </c>
      <c r="K16" s="47">
        <v>250</v>
      </c>
      <c r="L16" s="48">
        <v>230</v>
      </c>
      <c r="M16" s="49">
        <v>210</v>
      </c>
      <c r="N16" s="50">
        <v>190</v>
      </c>
      <c r="O16" s="51">
        <v>170</v>
      </c>
      <c r="P16" s="52">
        <v>150</v>
      </c>
      <c r="Q16" s="53">
        <v>1300</v>
      </c>
      <c r="R16" s="54">
        <v>1350</v>
      </c>
      <c r="S16" s="55">
        <v>1390</v>
      </c>
      <c r="T16" s="56">
        <v>1410</v>
      </c>
      <c r="U16" s="57">
        <v>1420</v>
      </c>
      <c r="V16" s="58">
        <v>1420</v>
      </c>
      <c r="W16" s="59">
        <v>1440</v>
      </c>
      <c r="X16" s="60">
        <v>1420</v>
      </c>
      <c r="Y16" s="61">
        <v>1400</v>
      </c>
      <c r="Z16" s="62">
        <v>1390</v>
      </c>
      <c r="AA16" s="63">
        <v>1390</v>
      </c>
      <c r="AB16" s="64">
        <v>1390</v>
      </c>
      <c r="AC16" s="65">
        <v>1380</v>
      </c>
    </row>
    <row r="17" spans="1:29" x14ac:dyDescent="0.2">
      <c r="A17" t="s">
        <v>0</v>
      </c>
      <c r="B17" t="s">
        <v>0</v>
      </c>
      <c r="C17" s="35" t="s">
        <v>48</v>
      </c>
      <c r="E17" s="41">
        <v>160</v>
      </c>
      <c r="F17" s="42">
        <v>160</v>
      </c>
      <c r="G17" s="43">
        <v>160</v>
      </c>
      <c r="H17" s="44">
        <v>170</v>
      </c>
      <c r="I17" s="45">
        <v>170</v>
      </c>
      <c r="J17" s="46">
        <v>170</v>
      </c>
      <c r="K17" s="47">
        <v>130</v>
      </c>
      <c r="L17" s="48">
        <v>130</v>
      </c>
      <c r="M17" s="49">
        <v>120</v>
      </c>
      <c r="N17" s="50">
        <v>110</v>
      </c>
      <c r="O17" s="51">
        <v>100</v>
      </c>
      <c r="P17" s="52">
        <v>100</v>
      </c>
      <c r="Q17" s="53">
        <v>560</v>
      </c>
      <c r="R17" s="54">
        <v>710</v>
      </c>
      <c r="S17" s="55">
        <v>780</v>
      </c>
      <c r="T17" s="56">
        <v>830</v>
      </c>
      <c r="U17" s="57">
        <v>850</v>
      </c>
      <c r="V17" s="58">
        <v>860</v>
      </c>
      <c r="W17" s="59">
        <v>860</v>
      </c>
      <c r="X17" s="60">
        <v>860</v>
      </c>
      <c r="Y17" s="61">
        <v>840</v>
      </c>
      <c r="Z17" s="62">
        <v>850</v>
      </c>
      <c r="AA17" s="63">
        <v>850</v>
      </c>
      <c r="AB17" s="64">
        <v>840</v>
      </c>
      <c r="AC17" s="65">
        <v>820</v>
      </c>
    </row>
    <row r="18" spans="1:29" x14ac:dyDescent="0.2">
      <c r="A18" t="s">
        <v>0</v>
      </c>
      <c r="B18" t="s">
        <v>0</v>
      </c>
      <c r="C18" s="35" t="s">
        <v>49</v>
      </c>
      <c r="E18" s="41">
        <v>70</v>
      </c>
      <c r="F18" s="42">
        <v>80</v>
      </c>
      <c r="G18" s="43">
        <v>90</v>
      </c>
      <c r="H18" s="44">
        <v>80</v>
      </c>
      <c r="I18" s="45">
        <v>80</v>
      </c>
      <c r="J18" s="46">
        <v>80</v>
      </c>
      <c r="K18" s="47">
        <v>60</v>
      </c>
      <c r="L18" s="48">
        <v>60</v>
      </c>
      <c r="M18" s="49">
        <v>50</v>
      </c>
      <c r="N18" s="50">
        <v>50</v>
      </c>
      <c r="O18" s="51">
        <v>50</v>
      </c>
      <c r="P18" s="52">
        <v>50</v>
      </c>
      <c r="Q18" s="53">
        <v>210</v>
      </c>
      <c r="R18" s="54">
        <v>310</v>
      </c>
      <c r="S18" s="55">
        <v>370</v>
      </c>
      <c r="T18" s="56">
        <v>390</v>
      </c>
      <c r="U18" s="57">
        <v>410</v>
      </c>
      <c r="V18" s="58">
        <v>410</v>
      </c>
      <c r="W18" s="59">
        <v>430</v>
      </c>
      <c r="X18" s="60">
        <v>410</v>
      </c>
      <c r="Y18" s="61">
        <v>420</v>
      </c>
      <c r="Z18" s="62">
        <v>410</v>
      </c>
      <c r="AA18" s="63">
        <v>400</v>
      </c>
      <c r="AB18" s="64">
        <v>410</v>
      </c>
      <c r="AC18" s="65">
        <v>450</v>
      </c>
    </row>
    <row r="19" spans="1:29" x14ac:dyDescent="0.2">
      <c r="A19" t="s">
        <v>0</v>
      </c>
      <c r="B19" t="s">
        <v>0</v>
      </c>
      <c r="C19" s="35" t="s">
        <v>50</v>
      </c>
      <c r="E19" s="41">
        <v>20</v>
      </c>
      <c r="F19" s="42">
        <v>20</v>
      </c>
      <c r="G19" s="43">
        <v>20</v>
      </c>
      <c r="H19" s="44">
        <v>20</v>
      </c>
      <c r="I19" s="45">
        <v>20</v>
      </c>
      <c r="J19" s="46">
        <v>20</v>
      </c>
      <c r="K19" s="47">
        <v>20</v>
      </c>
      <c r="L19" s="48">
        <v>20</v>
      </c>
      <c r="M19" s="49">
        <v>20</v>
      </c>
      <c r="N19" s="50">
        <v>20</v>
      </c>
      <c r="O19" s="51">
        <v>20</v>
      </c>
      <c r="P19" s="52">
        <v>20</v>
      </c>
      <c r="Q19" s="53">
        <v>110</v>
      </c>
      <c r="R19" s="54">
        <v>170</v>
      </c>
      <c r="S19" s="55">
        <v>190</v>
      </c>
      <c r="T19" s="56">
        <v>200</v>
      </c>
      <c r="U19" s="57">
        <v>200</v>
      </c>
      <c r="V19" s="58">
        <v>200</v>
      </c>
      <c r="W19" s="59">
        <v>210</v>
      </c>
      <c r="X19" s="60">
        <v>210</v>
      </c>
      <c r="Y19" s="61">
        <v>210</v>
      </c>
      <c r="Z19" s="62">
        <v>210</v>
      </c>
      <c r="AA19" s="63">
        <v>200</v>
      </c>
      <c r="AB19" s="64">
        <v>210</v>
      </c>
      <c r="AC19" s="65">
        <v>220</v>
      </c>
    </row>
    <row r="20" spans="1:29" x14ac:dyDescent="0.2">
      <c r="A20" t="s">
        <v>0</v>
      </c>
      <c r="B20" t="s">
        <v>0</v>
      </c>
      <c r="C20" s="35" t="s">
        <v>51</v>
      </c>
      <c r="E20" s="41">
        <v>9590</v>
      </c>
      <c r="F20" s="42">
        <v>9560</v>
      </c>
      <c r="G20" s="43">
        <v>9520</v>
      </c>
      <c r="H20" s="44">
        <v>9520</v>
      </c>
      <c r="I20" s="45">
        <v>9550</v>
      </c>
      <c r="J20" s="46">
        <v>9500</v>
      </c>
      <c r="K20" s="47">
        <v>7970</v>
      </c>
      <c r="L20" s="48">
        <v>7460</v>
      </c>
      <c r="M20" s="49">
        <v>7110</v>
      </c>
      <c r="N20" s="50">
        <v>6800</v>
      </c>
      <c r="O20" s="51">
        <v>6630</v>
      </c>
      <c r="P20" s="52">
        <v>6640</v>
      </c>
      <c r="Q20" s="53">
        <v>1120</v>
      </c>
      <c r="R20" s="54">
        <v>920</v>
      </c>
      <c r="S20" s="55">
        <v>810</v>
      </c>
      <c r="T20" s="56">
        <v>790</v>
      </c>
      <c r="U20" s="57">
        <v>840</v>
      </c>
      <c r="V20" s="58">
        <v>910</v>
      </c>
      <c r="W20" s="59">
        <v>1080</v>
      </c>
      <c r="X20" s="60">
        <v>1390</v>
      </c>
      <c r="Y20" s="61">
        <v>1580</v>
      </c>
      <c r="Z20" s="62">
        <v>1720</v>
      </c>
      <c r="AA20" s="63">
        <v>1860</v>
      </c>
      <c r="AB20" s="64">
        <v>1930</v>
      </c>
      <c r="AC20" s="65">
        <v>2210</v>
      </c>
    </row>
    <row r="22" spans="1:29" x14ac:dyDescent="0.2">
      <c r="A22" s="35" t="s">
        <v>52</v>
      </c>
      <c r="B22" t="s">
        <v>0</v>
      </c>
      <c r="C22" t="s">
        <v>0</v>
      </c>
      <c r="E22" s="41">
        <v>310</v>
      </c>
      <c r="F22" s="42">
        <v>280</v>
      </c>
      <c r="G22" s="43">
        <v>280</v>
      </c>
      <c r="H22" s="44">
        <v>280</v>
      </c>
      <c r="I22" s="45">
        <v>270</v>
      </c>
      <c r="J22" s="46">
        <v>370</v>
      </c>
      <c r="K22" s="47">
        <v>3050</v>
      </c>
      <c r="L22" s="48">
        <v>3290</v>
      </c>
      <c r="M22" s="49">
        <v>3540</v>
      </c>
      <c r="N22" s="50">
        <v>3850</v>
      </c>
      <c r="O22" s="51">
        <v>4020</v>
      </c>
      <c r="P22" s="52">
        <v>4100</v>
      </c>
      <c r="Q22" s="53">
        <v>780</v>
      </c>
      <c r="R22" s="54">
        <v>530</v>
      </c>
      <c r="S22" s="55">
        <v>520</v>
      </c>
      <c r="T22" s="56">
        <v>500</v>
      </c>
      <c r="U22" s="57">
        <v>490</v>
      </c>
      <c r="V22" s="58">
        <v>460</v>
      </c>
      <c r="W22" s="59">
        <v>350</v>
      </c>
      <c r="X22" s="60">
        <v>350</v>
      </c>
      <c r="Y22" s="61">
        <v>330</v>
      </c>
      <c r="Z22" s="62">
        <v>320</v>
      </c>
      <c r="AA22" s="63">
        <v>310</v>
      </c>
      <c r="AB22" s="64">
        <v>310</v>
      </c>
      <c r="AC22" s="65">
        <v>310</v>
      </c>
    </row>
    <row r="24" spans="1:29" x14ac:dyDescent="0.2">
      <c r="A24" s="35" t="s">
        <v>53</v>
      </c>
      <c r="B24" t="s">
        <v>0</v>
      </c>
      <c r="C24" t="s">
        <v>0</v>
      </c>
      <c r="E24" s="41">
        <v>1590</v>
      </c>
      <c r="F24" s="42">
        <v>1580</v>
      </c>
      <c r="G24" s="43">
        <v>1550</v>
      </c>
      <c r="H24" s="44">
        <v>1520</v>
      </c>
      <c r="I24" s="45">
        <v>1460</v>
      </c>
      <c r="J24" s="46">
        <v>1370</v>
      </c>
      <c r="K24" s="47">
        <v>1060</v>
      </c>
      <c r="L24" s="48">
        <v>940</v>
      </c>
      <c r="M24" s="49">
        <v>810</v>
      </c>
      <c r="N24" s="50">
        <v>650</v>
      </c>
      <c r="O24" s="51">
        <v>500</v>
      </c>
      <c r="P24" s="52">
        <v>330</v>
      </c>
      <c r="Q24" s="53">
        <v>11710</v>
      </c>
      <c r="R24" s="54">
        <v>11400</v>
      </c>
      <c r="S24" s="55">
        <v>11210</v>
      </c>
      <c r="T24" s="56">
        <v>11050</v>
      </c>
      <c r="U24" s="57">
        <v>10850</v>
      </c>
      <c r="V24" s="58">
        <v>10670</v>
      </c>
      <c r="W24" s="59">
        <v>10090</v>
      </c>
      <c r="X24" s="60">
        <v>9790</v>
      </c>
      <c r="Y24" s="61">
        <v>9630</v>
      </c>
      <c r="Z24" s="62">
        <v>9490</v>
      </c>
      <c r="AA24" s="63">
        <v>9360</v>
      </c>
      <c r="AB24" s="64">
        <v>9280</v>
      </c>
      <c r="AC24" s="65">
        <v>8740</v>
      </c>
    </row>
    <row r="26" spans="1:29" x14ac:dyDescent="0.2">
      <c r="A26" s="35" t="s">
        <v>54</v>
      </c>
      <c r="B26" t="s">
        <v>0</v>
      </c>
      <c r="C26" s="35" t="s">
        <v>55</v>
      </c>
      <c r="E26" s="41">
        <v>4300</v>
      </c>
      <c r="F26" s="42">
        <v>4360</v>
      </c>
      <c r="G26" s="43">
        <v>4340</v>
      </c>
      <c r="H26" s="44">
        <v>4310</v>
      </c>
      <c r="I26" s="45">
        <v>4190</v>
      </c>
      <c r="J26" s="46">
        <v>4150</v>
      </c>
      <c r="K26" s="47">
        <v>5590</v>
      </c>
      <c r="L26" s="48">
        <v>5840</v>
      </c>
      <c r="M26" s="49">
        <v>5910</v>
      </c>
      <c r="N26" s="50">
        <v>6000</v>
      </c>
      <c r="O26" s="51">
        <v>6030</v>
      </c>
      <c r="P26" s="52">
        <v>5980</v>
      </c>
      <c r="Q26" s="53">
        <v>9250</v>
      </c>
      <c r="R26" s="54">
        <v>9540</v>
      </c>
      <c r="S26" s="55">
        <v>9580</v>
      </c>
      <c r="T26" s="56">
        <v>9550</v>
      </c>
      <c r="U26" s="57">
        <v>9520</v>
      </c>
      <c r="V26" s="58">
        <v>9460</v>
      </c>
      <c r="W26" s="59">
        <v>9290</v>
      </c>
      <c r="X26" s="60">
        <v>9200</v>
      </c>
      <c r="Y26" s="61">
        <v>9140</v>
      </c>
      <c r="Z26" s="62">
        <v>9110</v>
      </c>
      <c r="AA26" s="63">
        <v>9090</v>
      </c>
      <c r="AB26" s="64">
        <v>9120</v>
      </c>
      <c r="AC26" s="65">
        <v>8800</v>
      </c>
    </row>
    <row r="27" spans="1:29" x14ac:dyDescent="0.2">
      <c r="A27" t="s">
        <v>0</v>
      </c>
      <c r="B27" t="s">
        <v>0</v>
      </c>
      <c r="C27" s="35" t="s">
        <v>56</v>
      </c>
      <c r="E27" s="41">
        <v>530</v>
      </c>
      <c r="F27" s="42">
        <v>520</v>
      </c>
      <c r="G27" s="43">
        <v>500</v>
      </c>
      <c r="H27" s="44">
        <v>500</v>
      </c>
      <c r="I27" s="45">
        <v>490</v>
      </c>
      <c r="J27" s="46">
        <v>490</v>
      </c>
      <c r="K27" s="47">
        <v>880</v>
      </c>
      <c r="L27" s="48">
        <v>830</v>
      </c>
      <c r="M27" s="49">
        <v>820</v>
      </c>
      <c r="N27" s="50">
        <v>820</v>
      </c>
      <c r="O27" s="51">
        <v>800</v>
      </c>
      <c r="P27" s="52">
        <v>770</v>
      </c>
      <c r="Q27" s="53">
        <v>2010</v>
      </c>
      <c r="R27" s="54">
        <v>1870</v>
      </c>
      <c r="S27" s="55">
        <v>1730</v>
      </c>
      <c r="T27" s="56">
        <v>1680</v>
      </c>
      <c r="U27" s="57">
        <v>1600</v>
      </c>
      <c r="V27" s="58">
        <v>1550</v>
      </c>
      <c r="W27" s="59">
        <v>1390</v>
      </c>
      <c r="X27" s="60">
        <v>1290</v>
      </c>
      <c r="Y27" s="61">
        <v>1240</v>
      </c>
      <c r="Z27" s="62">
        <v>1200</v>
      </c>
      <c r="AA27" s="63">
        <v>1160</v>
      </c>
      <c r="AB27" s="64">
        <v>1120</v>
      </c>
      <c r="AC27" s="65">
        <v>1030</v>
      </c>
    </row>
    <row r="28" spans="1:29" x14ac:dyDescent="0.2">
      <c r="A28" t="s">
        <v>0</v>
      </c>
      <c r="B28" t="s">
        <v>0</v>
      </c>
      <c r="C28" s="35" t="s">
        <v>57</v>
      </c>
      <c r="E28" s="41">
        <v>3130</v>
      </c>
      <c r="F28" s="42">
        <v>3040</v>
      </c>
      <c r="G28" s="43">
        <v>3020</v>
      </c>
      <c r="H28" s="44">
        <v>3000</v>
      </c>
      <c r="I28" s="45">
        <v>3010</v>
      </c>
      <c r="J28" s="46">
        <v>3020</v>
      </c>
      <c r="K28" s="47">
        <v>2150</v>
      </c>
      <c r="L28" s="48">
        <v>2010</v>
      </c>
      <c r="M28" s="49">
        <v>1980</v>
      </c>
      <c r="N28" s="50">
        <v>1930</v>
      </c>
      <c r="O28" s="51">
        <v>1930</v>
      </c>
      <c r="P28" s="52">
        <v>1990</v>
      </c>
      <c r="Q28" s="53">
        <v>220</v>
      </c>
      <c r="R28" s="54">
        <v>170</v>
      </c>
      <c r="S28" s="55">
        <v>230</v>
      </c>
      <c r="T28" s="56">
        <v>300</v>
      </c>
      <c r="U28" s="57">
        <v>350</v>
      </c>
      <c r="V28" s="58">
        <v>440</v>
      </c>
      <c r="W28" s="59">
        <v>690</v>
      </c>
      <c r="X28" s="60">
        <v>820</v>
      </c>
      <c r="Y28" s="61">
        <v>880</v>
      </c>
      <c r="Z28" s="62">
        <v>940</v>
      </c>
      <c r="AA28" s="63">
        <v>950</v>
      </c>
      <c r="AB28" s="64">
        <v>930</v>
      </c>
      <c r="AC28" s="65">
        <v>1260</v>
      </c>
    </row>
    <row r="29" spans="1:29" x14ac:dyDescent="0.2">
      <c r="A29" t="s">
        <v>0</v>
      </c>
      <c r="B29" t="s">
        <v>0</v>
      </c>
      <c r="C29" s="35" t="s">
        <v>58</v>
      </c>
      <c r="E29" s="41">
        <v>3760</v>
      </c>
      <c r="F29" s="42">
        <v>3800</v>
      </c>
      <c r="G29" s="43">
        <v>3850</v>
      </c>
      <c r="H29" s="44">
        <v>3910</v>
      </c>
      <c r="I29" s="45">
        <v>4020</v>
      </c>
      <c r="J29" s="46">
        <v>4050</v>
      </c>
      <c r="K29" s="47">
        <v>3100</v>
      </c>
      <c r="L29" s="48">
        <v>3040</v>
      </c>
      <c r="M29" s="49">
        <v>3000</v>
      </c>
      <c r="N29" s="50">
        <v>2970</v>
      </c>
      <c r="O29" s="51">
        <v>2950</v>
      </c>
      <c r="P29" s="52">
        <v>2970</v>
      </c>
      <c r="Q29" s="53">
        <v>230</v>
      </c>
      <c r="R29" s="54">
        <v>130</v>
      </c>
      <c r="S29" s="55">
        <v>170</v>
      </c>
      <c r="T29" s="56">
        <v>190</v>
      </c>
      <c r="U29" s="57">
        <v>240</v>
      </c>
      <c r="V29" s="58">
        <v>260</v>
      </c>
      <c r="W29" s="59">
        <v>350</v>
      </c>
      <c r="X29" s="60">
        <v>410</v>
      </c>
      <c r="Y29" s="61">
        <v>450</v>
      </c>
      <c r="Z29" s="62">
        <v>460</v>
      </c>
      <c r="AA29" s="63">
        <v>510</v>
      </c>
      <c r="AB29" s="64">
        <v>540</v>
      </c>
      <c r="AC29" s="65">
        <v>620</v>
      </c>
    </row>
    <row r="32" spans="1:29" x14ac:dyDescent="0.2">
      <c r="A32" s="35" t="s">
        <v>55</v>
      </c>
      <c r="B32" s="35" t="s">
        <v>59</v>
      </c>
      <c r="C32" s="35" t="s">
        <v>60</v>
      </c>
      <c r="E32" s="41">
        <v>730</v>
      </c>
      <c r="F32" s="42">
        <v>740</v>
      </c>
      <c r="G32" s="43">
        <v>770</v>
      </c>
      <c r="H32" s="44">
        <v>720</v>
      </c>
      <c r="I32" s="45">
        <v>700</v>
      </c>
      <c r="J32" s="46">
        <v>680</v>
      </c>
      <c r="K32" s="47">
        <v>630</v>
      </c>
      <c r="L32" s="48">
        <v>610</v>
      </c>
      <c r="M32" s="49">
        <v>560</v>
      </c>
      <c r="N32" s="50">
        <v>550</v>
      </c>
      <c r="O32" s="51">
        <v>520</v>
      </c>
      <c r="P32" s="52">
        <v>450</v>
      </c>
      <c r="Q32" s="53">
        <v>440</v>
      </c>
      <c r="R32" s="54">
        <v>420</v>
      </c>
      <c r="S32" s="55">
        <v>390</v>
      </c>
      <c r="T32" s="56">
        <v>370</v>
      </c>
      <c r="U32" s="57">
        <v>380</v>
      </c>
      <c r="V32" s="58">
        <v>370</v>
      </c>
      <c r="W32" s="59">
        <v>360</v>
      </c>
      <c r="X32" s="60">
        <v>350</v>
      </c>
      <c r="Y32" s="61">
        <v>350</v>
      </c>
      <c r="Z32" s="62">
        <v>320</v>
      </c>
      <c r="AA32" s="63">
        <v>330</v>
      </c>
      <c r="AB32" s="64">
        <v>340</v>
      </c>
      <c r="AC32" s="65">
        <v>340</v>
      </c>
    </row>
    <row r="33" spans="1:29" x14ac:dyDescent="0.2">
      <c r="A33" t="s">
        <v>0</v>
      </c>
      <c r="B33" t="s">
        <v>0</v>
      </c>
      <c r="C33" s="35" t="s">
        <v>61</v>
      </c>
      <c r="E33" s="41">
        <v>690</v>
      </c>
      <c r="F33" s="42">
        <v>700</v>
      </c>
      <c r="G33" s="43">
        <v>660</v>
      </c>
      <c r="H33" s="44">
        <v>720</v>
      </c>
      <c r="I33" s="45">
        <v>700</v>
      </c>
      <c r="J33" s="46">
        <v>680</v>
      </c>
      <c r="K33" s="47">
        <v>950</v>
      </c>
      <c r="L33" s="48">
        <v>970</v>
      </c>
      <c r="M33" s="49">
        <v>1030</v>
      </c>
      <c r="N33" s="50">
        <v>1040</v>
      </c>
      <c r="O33" s="51">
        <v>1050</v>
      </c>
      <c r="P33" s="52">
        <v>1040</v>
      </c>
      <c r="Q33" s="53">
        <v>1550</v>
      </c>
      <c r="R33" s="54">
        <v>1680</v>
      </c>
      <c r="S33" s="55">
        <v>1660</v>
      </c>
      <c r="T33" s="56">
        <v>1590</v>
      </c>
      <c r="U33" s="57">
        <v>1590</v>
      </c>
      <c r="V33" s="58">
        <v>1540</v>
      </c>
      <c r="W33" s="59">
        <v>1490</v>
      </c>
      <c r="X33" s="60">
        <v>1480</v>
      </c>
      <c r="Y33" s="61">
        <v>1420</v>
      </c>
      <c r="Z33" s="62">
        <v>1430</v>
      </c>
      <c r="AA33" s="63">
        <v>1470</v>
      </c>
      <c r="AB33" s="64">
        <v>1450</v>
      </c>
      <c r="AC33" s="65">
        <v>1360</v>
      </c>
    </row>
    <row r="34" spans="1:29" x14ac:dyDescent="0.2">
      <c r="A34" t="s">
        <v>0</v>
      </c>
      <c r="B34" t="s">
        <v>0</v>
      </c>
      <c r="C34" s="35" t="s">
        <v>62</v>
      </c>
      <c r="E34" s="41">
        <v>640</v>
      </c>
      <c r="F34" s="42">
        <v>690</v>
      </c>
      <c r="G34" s="43">
        <v>660</v>
      </c>
      <c r="H34" s="44">
        <v>650</v>
      </c>
      <c r="I34" s="45">
        <v>640</v>
      </c>
      <c r="J34" s="46">
        <v>620</v>
      </c>
      <c r="K34" s="47">
        <v>1010</v>
      </c>
      <c r="L34" s="48">
        <v>1110</v>
      </c>
      <c r="M34" s="49">
        <v>1120</v>
      </c>
      <c r="N34" s="50">
        <v>1120</v>
      </c>
      <c r="O34" s="51">
        <v>1170</v>
      </c>
      <c r="P34" s="52">
        <v>1190</v>
      </c>
      <c r="Q34" s="53">
        <v>1860</v>
      </c>
      <c r="R34" s="54">
        <v>1910</v>
      </c>
      <c r="S34" s="55">
        <v>1930</v>
      </c>
      <c r="T34" s="56">
        <v>1910</v>
      </c>
      <c r="U34" s="57">
        <v>1930</v>
      </c>
      <c r="V34" s="58">
        <v>1940</v>
      </c>
      <c r="W34" s="59">
        <v>1810</v>
      </c>
      <c r="X34" s="60">
        <v>1840</v>
      </c>
      <c r="Y34" s="61">
        <v>1840</v>
      </c>
      <c r="Z34" s="62">
        <v>1780</v>
      </c>
      <c r="AA34" s="63">
        <v>1820</v>
      </c>
      <c r="AB34" s="64">
        <v>1760</v>
      </c>
      <c r="AC34" s="65">
        <v>1710</v>
      </c>
    </row>
    <row r="35" spans="1:29" x14ac:dyDescent="0.2">
      <c r="A35" t="s">
        <v>0</v>
      </c>
      <c r="B35" t="s">
        <v>0</v>
      </c>
      <c r="C35" s="35" t="s">
        <v>63</v>
      </c>
      <c r="E35" s="41">
        <v>950</v>
      </c>
      <c r="F35" s="42">
        <v>920</v>
      </c>
      <c r="G35" s="43">
        <v>950</v>
      </c>
      <c r="H35" s="44">
        <v>930</v>
      </c>
      <c r="I35" s="45">
        <v>870</v>
      </c>
      <c r="J35" s="46">
        <v>880</v>
      </c>
      <c r="K35" s="47">
        <v>1230</v>
      </c>
      <c r="L35" s="48">
        <v>1330</v>
      </c>
      <c r="M35" s="49">
        <v>1340</v>
      </c>
      <c r="N35" s="50">
        <v>1390</v>
      </c>
      <c r="O35" s="51">
        <v>1400</v>
      </c>
      <c r="P35" s="52">
        <v>1400</v>
      </c>
      <c r="Q35" s="53">
        <v>2410</v>
      </c>
      <c r="R35" s="54">
        <v>2500</v>
      </c>
      <c r="S35" s="55">
        <v>2720</v>
      </c>
      <c r="T35" s="56">
        <v>2760</v>
      </c>
      <c r="U35" s="57">
        <v>2840</v>
      </c>
      <c r="V35" s="58">
        <v>2790</v>
      </c>
      <c r="W35" s="59">
        <v>2740</v>
      </c>
      <c r="X35" s="60">
        <v>2640</v>
      </c>
      <c r="Y35" s="61">
        <v>2670</v>
      </c>
      <c r="Z35" s="62">
        <v>2660</v>
      </c>
      <c r="AA35" s="63">
        <v>2630</v>
      </c>
      <c r="AB35" s="64">
        <v>2610</v>
      </c>
      <c r="AC35" s="65">
        <v>2540</v>
      </c>
    </row>
    <row r="36" spans="1:29" x14ac:dyDescent="0.2">
      <c r="A36" t="s">
        <v>0</v>
      </c>
      <c r="B36" t="s">
        <v>0</v>
      </c>
      <c r="C36" s="35" t="s">
        <v>64</v>
      </c>
      <c r="E36" s="41">
        <v>880</v>
      </c>
      <c r="F36" s="42">
        <v>910</v>
      </c>
      <c r="G36" s="43">
        <v>920</v>
      </c>
      <c r="H36" s="44">
        <v>900</v>
      </c>
      <c r="I36" s="45">
        <v>900</v>
      </c>
      <c r="J36" s="46">
        <v>870</v>
      </c>
      <c r="K36" s="47">
        <v>1200</v>
      </c>
      <c r="L36" s="48">
        <v>1280</v>
      </c>
      <c r="M36" s="49">
        <v>1340</v>
      </c>
      <c r="N36" s="50">
        <v>1310</v>
      </c>
      <c r="O36" s="51">
        <v>1380</v>
      </c>
      <c r="P36" s="52">
        <v>1350</v>
      </c>
      <c r="Q36" s="53">
        <v>2080</v>
      </c>
      <c r="R36" s="54">
        <v>2220</v>
      </c>
      <c r="S36" s="55">
        <v>2210</v>
      </c>
      <c r="T36" s="56">
        <v>2160</v>
      </c>
      <c r="U36" s="57">
        <v>2140</v>
      </c>
      <c r="V36" s="58">
        <v>2130</v>
      </c>
      <c r="W36" s="59">
        <v>2160</v>
      </c>
      <c r="X36" s="60">
        <v>2210</v>
      </c>
      <c r="Y36" s="61">
        <v>2170</v>
      </c>
      <c r="Z36" s="62">
        <v>2200</v>
      </c>
      <c r="AA36" s="63">
        <v>2170</v>
      </c>
      <c r="AB36" s="64">
        <v>2160</v>
      </c>
      <c r="AC36" s="65">
        <v>2140</v>
      </c>
    </row>
    <row r="37" spans="1:29" x14ac:dyDescent="0.2">
      <c r="A37" t="s">
        <v>0</v>
      </c>
      <c r="B37" t="s">
        <v>0</v>
      </c>
      <c r="C37" s="35" t="s">
        <v>65</v>
      </c>
      <c r="E37" s="41">
        <v>420</v>
      </c>
      <c r="F37" s="42">
        <v>400</v>
      </c>
      <c r="G37" s="43">
        <v>380</v>
      </c>
      <c r="H37" s="44">
        <v>390</v>
      </c>
      <c r="I37" s="45">
        <v>380</v>
      </c>
      <c r="J37" s="46">
        <v>430</v>
      </c>
      <c r="K37" s="47">
        <v>560</v>
      </c>
      <c r="L37" s="48">
        <v>550</v>
      </c>
      <c r="M37" s="49">
        <v>520</v>
      </c>
      <c r="N37" s="50">
        <v>590</v>
      </c>
      <c r="O37" s="51">
        <v>520</v>
      </c>
      <c r="P37" s="52">
        <v>560</v>
      </c>
      <c r="Q37" s="53">
        <v>920</v>
      </c>
      <c r="R37" s="54">
        <v>830</v>
      </c>
      <c r="S37" s="55">
        <v>670</v>
      </c>
      <c r="T37" s="56">
        <v>760</v>
      </c>
      <c r="U37" s="57">
        <v>640</v>
      </c>
      <c r="V37" s="58">
        <v>690</v>
      </c>
      <c r="W37" s="59">
        <v>730</v>
      </c>
      <c r="X37" s="60">
        <v>680</v>
      </c>
      <c r="Y37" s="61">
        <v>700</v>
      </c>
      <c r="Z37" s="62">
        <v>720</v>
      </c>
      <c r="AA37" s="63">
        <v>690</v>
      </c>
      <c r="AB37" s="64">
        <v>810</v>
      </c>
      <c r="AC37" s="65">
        <v>700</v>
      </c>
    </row>
    <row r="38" spans="1:29" x14ac:dyDescent="0.2">
      <c r="A38" t="s">
        <v>0</v>
      </c>
      <c r="B38" t="s">
        <v>0</v>
      </c>
      <c r="C38" s="35" t="s">
        <v>66</v>
      </c>
      <c r="E38" s="41">
        <v>0</v>
      </c>
      <c r="F38" s="42">
        <v>0</v>
      </c>
      <c r="G38" s="43">
        <v>0</v>
      </c>
      <c r="H38" s="44">
        <v>0</v>
      </c>
      <c r="I38" s="45">
        <v>0</v>
      </c>
      <c r="J38" s="46">
        <v>0</v>
      </c>
      <c r="K38" s="47">
        <v>0</v>
      </c>
      <c r="L38" s="48">
        <v>0</v>
      </c>
      <c r="M38" s="49">
        <v>0</v>
      </c>
      <c r="N38" s="50">
        <v>0</v>
      </c>
      <c r="O38" s="51">
        <v>0</v>
      </c>
      <c r="P38" s="52">
        <v>0</v>
      </c>
      <c r="Q38" s="53">
        <v>0</v>
      </c>
      <c r="R38" s="54">
        <v>0</v>
      </c>
      <c r="S38" s="55">
        <v>0</v>
      </c>
      <c r="T38" s="56">
        <v>0</v>
      </c>
      <c r="U38" s="57">
        <v>0</v>
      </c>
      <c r="V38" s="58">
        <v>0</v>
      </c>
      <c r="W38" s="59">
        <v>0</v>
      </c>
      <c r="X38" s="60">
        <v>0</v>
      </c>
      <c r="Y38" s="61">
        <v>0</v>
      </c>
      <c r="Z38" s="62">
        <v>0</v>
      </c>
      <c r="AA38" s="63">
        <v>0</v>
      </c>
      <c r="AB38" s="64">
        <v>0</v>
      </c>
      <c r="AC38" s="65">
        <v>0</v>
      </c>
    </row>
    <row r="40" spans="1:29" x14ac:dyDescent="0.2">
      <c r="A40" t="s">
        <v>0</v>
      </c>
      <c r="B40" s="35" t="s">
        <v>67</v>
      </c>
      <c r="C40" s="35" t="s">
        <v>68</v>
      </c>
      <c r="E40" s="41">
        <v>1340</v>
      </c>
      <c r="F40" s="42">
        <v>1370</v>
      </c>
      <c r="G40" s="43">
        <v>1330</v>
      </c>
      <c r="H40" s="44">
        <v>1300</v>
      </c>
      <c r="I40" s="45">
        <v>1250</v>
      </c>
      <c r="J40" s="46">
        <v>1260</v>
      </c>
      <c r="K40" s="47">
        <v>1460</v>
      </c>
      <c r="L40" s="48">
        <v>1450</v>
      </c>
      <c r="M40" s="49">
        <v>1410</v>
      </c>
      <c r="N40" s="50">
        <v>1370</v>
      </c>
      <c r="O40" s="51">
        <v>1310</v>
      </c>
      <c r="P40" s="52">
        <v>1260</v>
      </c>
      <c r="Q40" s="53">
        <v>1770</v>
      </c>
      <c r="R40" s="54">
        <v>1700</v>
      </c>
      <c r="S40" s="55">
        <v>1640</v>
      </c>
      <c r="T40" s="56">
        <v>1570</v>
      </c>
      <c r="U40" s="57">
        <v>1490</v>
      </c>
      <c r="V40" s="58">
        <v>1430</v>
      </c>
      <c r="W40" s="59">
        <v>1340</v>
      </c>
      <c r="X40" s="60">
        <v>1250</v>
      </c>
      <c r="Y40" s="61">
        <v>1160</v>
      </c>
      <c r="Z40" s="62">
        <v>1090</v>
      </c>
      <c r="AA40" s="63">
        <v>990</v>
      </c>
      <c r="AB40" s="64">
        <v>970</v>
      </c>
      <c r="AC40" s="65">
        <v>870</v>
      </c>
    </row>
    <row r="41" spans="1:29" x14ac:dyDescent="0.2">
      <c r="A41" t="s">
        <v>0</v>
      </c>
      <c r="B41" t="s">
        <v>0</v>
      </c>
      <c r="C41" s="35" t="s">
        <v>69</v>
      </c>
      <c r="E41" s="41">
        <v>2350</v>
      </c>
      <c r="F41" s="42">
        <v>2370</v>
      </c>
      <c r="G41" s="43">
        <v>2370</v>
      </c>
      <c r="H41" s="44">
        <v>2350</v>
      </c>
      <c r="I41" s="45">
        <v>2300</v>
      </c>
      <c r="J41" s="46">
        <v>2240</v>
      </c>
      <c r="K41" s="47">
        <v>3140</v>
      </c>
      <c r="L41" s="48">
        <v>3310</v>
      </c>
      <c r="M41" s="49">
        <v>3340</v>
      </c>
      <c r="N41" s="50">
        <v>3380</v>
      </c>
      <c r="O41" s="51">
        <v>3380</v>
      </c>
      <c r="P41" s="52">
        <v>3360</v>
      </c>
      <c r="Q41" s="53">
        <v>5480</v>
      </c>
      <c r="R41" s="54">
        <v>5430</v>
      </c>
      <c r="S41" s="55">
        <v>5190</v>
      </c>
      <c r="T41" s="56">
        <v>4910</v>
      </c>
      <c r="U41" s="57">
        <v>4640</v>
      </c>
      <c r="V41" s="58">
        <v>4390</v>
      </c>
      <c r="W41" s="59">
        <v>4010</v>
      </c>
      <c r="X41" s="60">
        <v>3590</v>
      </c>
      <c r="Y41" s="61">
        <v>3210</v>
      </c>
      <c r="Z41" s="62">
        <v>2780</v>
      </c>
      <c r="AA41" s="63">
        <v>2450</v>
      </c>
      <c r="AB41" s="64">
        <v>2170</v>
      </c>
      <c r="AC41" s="65">
        <v>1660</v>
      </c>
    </row>
    <row r="42" spans="1:29" x14ac:dyDescent="0.2">
      <c r="A42" t="s">
        <v>0</v>
      </c>
      <c r="B42" t="s">
        <v>0</v>
      </c>
      <c r="C42" s="35" t="s">
        <v>70</v>
      </c>
      <c r="E42" s="41">
        <v>530</v>
      </c>
      <c r="F42" s="42">
        <v>540</v>
      </c>
      <c r="G42" s="43">
        <v>560</v>
      </c>
      <c r="H42" s="44">
        <v>570</v>
      </c>
      <c r="I42" s="45">
        <v>560</v>
      </c>
      <c r="J42" s="46">
        <v>550</v>
      </c>
      <c r="K42" s="47">
        <v>870</v>
      </c>
      <c r="L42" s="48">
        <v>950</v>
      </c>
      <c r="M42" s="49">
        <v>1010</v>
      </c>
      <c r="N42" s="50">
        <v>1090</v>
      </c>
      <c r="O42" s="51">
        <v>1180</v>
      </c>
      <c r="P42" s="52">
        <v>1200</v>
      </c>
      <c r="Q42" s="53">
        <v>1770</v>
      </c>
      <c r="R42" s="54">
        <v>2140</v>
      </c>
      <c r="S42" s="55">
        <v>2480</v>
      </c>
      <c r="T42" s="56">
        <v>2750</v>
      </c>
      <c r="U42" s="57">
        <v>3070</v>
      </c>
      <c r="V42" s="58">
        <v>3300</v>
      </c>
      <c r="W42" s="59">
        <v>3560</v>
      </c>
      <c r="X42" s="60">
        <v>3940</v>
      </c>
      <c r="Y42" s="61">
        <v>4320</v>
      </c>
      <c r="Z42" s="62">
        <v>4740</v>
      </c>
      <c r="AA42" s="63">
        <v>5140</v>
      </c>
      <c r="AB42" s="64">
        <v>5420</v>
      </c>
      <c r="AC42" s="65">
        <v>5640</v>
      </c>
    </row>
    <row r="43" spans="1:29" x14ac:dyDescent="0.2">
      <c r="A43" t="s">
        <v>0</v>
      </c>
      <c r="B43" t="s">
        <v>0</v>
      </c>
      <c r="C43" s="35" t="s">
        <v>71</v>
      </c>
      <c r="E43" s="41">
        <v>80</v>
      </c>
      <c r="F43" s="42">
        <v>80</v>
      </c>
      <c r="G43" s="43">
        <v>80</v>
      </c>
      <c r="H43" s="44">
        <v>90</v>
      </c>
      <c r="I43" s="45">
        <v>90</v>
      </c>
      <c r="J43" s="46">
        <v>100</v>
      </c>
      <c r="K43" s="47">
        <v>120</v>
      </c>
      <c r="L43" s="48">
        <v>130</v>
      </c>
      <c r="M43" s="49">
        <v>150</v>
      </c>
      <c r="N43" s="50">
        <v>170</v>
      </c>
      <c r="O43" s="51">
        <v>160</v>
      </c>
      <c r="P43" s="52">
        <v>170</v>
      </c>
      <c r="Q43" s="53">
        <v>230</v>
      </c>
      <c r="R43" s="54">
        <v>280</v>
      </c>
      <c r="S43" s="55">
        <v>280</v>
      </c>
      <c r="T43" s="56">
        <v>310</v>
      </c>
      <c r="U43" s="57">
        <v>330</v>
      </c>
      <c r="V43" s="58">
        <v>340</v>
      </c>
      <c r="W43" s="59">
        <v>380</v>
      </c>
      <c r="X43" s="60">
        <v>420</v>
      </c>
      <c r="Y43" s="61">
        <v>460</v>
      </c>
      <c r="Z43" s="62">
        <v>500</v>
      </c>
      <c r="AA43" s="63">
        <v>520</v>
      </c>
      <c r="AB43" s="64">
        <v>570</v>
      </c>
      <c r="AC43" s="65">
        <v>630</v>
      </c>
    </row>
    <row r="44" spans="1:29" x14ac:dyDescent="0.2">
      <c r="A44" t="s">
        <v>0</v>
      </c>
      <c r="B44" t="s">
        <v>0</v>
      </c>
      <c r="C44" s="35" t="s">
        <v>66</v>
      </c>
      <c r="E44" s="41">
        <v>0</v>
      </c>
      <c r="F44" s="42">
        <v>0</v>
      </c>
      <c r="G44" s="43">
        <v>0</v>
      </c>
      <c r="H44" s="44">
        <v>0</v>
      </c>
      <c r="I44" s="45">
        <v>0</v>
      </c>
      <c r="J44" s="46">
        <v>0</v>
      </c>
      <c r="K44" s="47">
        <v>0</v>
      </c>
      <c r="L44" s="48">
        <v>0</v>
      </c>
      <c r="M44" s="49">
        <v>0</v>
      </c>
      <c r="N44" s="50">
        <v>0</v>
      </c>
      <c r="O44" s="51">
        <v>0</v>
      </c>
      <c r="P44" s="52">
        <v>0</v>
      </c>
      <c r="Q44" s="53">
        <v>0</v>
      </c>
      <c r="R44" s="54">
        <v>0</v>
      </c>
      <c r="S44" s="55">
        <v>0</v>
      </c>
      <c r="T44" s="56">
        <v>0</v>
      </c>
      <c r="U44" s="57">
        <v>0</v>
      </c>
      <c r="V44" s="58">
        <v>0</v>
      </c>
      <c r="W44" s="59">
        <v>0</v>
      </c>
      <c r="X44" s="60">
        <v>0</v>
      </c>
      <c r="Y44" s="61">
        <v>0</v>
      </c>
      <c r="Z44" s="62">
        <v>0</v>
      </c>
      <c r="AA44" s="63">
        <v>0</v>
      </c>
      <c r="AB44" s="64">
        <v>0</v>
      </c>
      <c r="AC44" s="65">
        <v>0</v>
      </c>
    </row>
    <row r="46" spans="1:29" x14ac:dyDescent="0.2">
      <c r="A46" t="s">
        <v>0</v>
      </c>
      <c r="B46" s="35" t="s">
        <v>72</v>
      </c>
      <c r="C46" s="35" t="s">
        <v>73</v>
      </c>
      <c r="E46" s="41">
        <v>940</v>
      </c>
      <c r="F46" s="42">
        <v>950</v>
      </c>
      <c r="G46" s="43">
        <v>940</v>
      </c>
      <c r="H46" s="44">
        <v>940</v>
      </c>
      <c r="I46" s="45">
        <v>940</v>
      </c>
      <c r="J46" s="46">
        <v>910</v>
      </c>
      <c r="K46" s="47">
        <v>860</v>
      </c>
      <c r="L46" s="48">
        <v>850</v>
      </c>
      <c r="M46" s="49">
        <v>840</v>
      </c>
      <c r="N46" s="50">
        <v>820</v>
      </c>
      <c r="O46" s="51">
        <v>800</v>
      </c>
      <c r="P46" s="52">
        <v>790</v>
      </c>
      <c r="Q46" s="53">
        <v>910</v>
      </c>
      <c r="R46" s="54">
        <v>970</v>
      </c>
      <c r="S46" s="55">
        <v>980</v>
      </c>
      <c r="T46" s="56">
        <v>1010</v>
      </c>
      <c r="U46" s="57">
        <v>1040</v>
      </c>
      <c r="V46" s="58">
        <v>1070</v>
      </c>
      <c r="W46" s="59">
        <v>1210</v>
      </c>
      <c r="X46" s="60">
        <v>1300</v>
      </c>
      <c r="Y46" s="61">
        <v>1340</v>
      </c>
      <c r="Z46" s="62">
        <v>1370</v>
      </c>
      <c r="AA46" s="63">
        <v>1410</v>
      </c>
      <c r="AB46" s="64">
        <v>1450</v>
      </c>
      <c r="AC46" s="65">
        <v>1670</v>
      </c>
    </row>
    <row r="47" spans="1:29" x14ac:dyDescent="0.2">
      <c r="A47" t="s">
        <v>0</v>
      </c>
      <c r="B47" t="s">
        <v>0</v>
      </c>
      <c r="C47" s="35" t="s">
        <v>74</v>
      </c>
      <c r="E47" s="41">
        <v>3360</v>
      </c>
      <c r="F47" s="42">
        <v>3410</v>
      </c>
      <c r="G47" s="43">
        <v>3410</v>
      </c>
      <c r="H47" s="44">
        <v>3370</v>
      </c>
      <c r="I47" s="45">
        <v>3260</v>
      </c>
      <c r="J47" s="46">
        <v>3240</v>
      </c>
      <c r="K47" s="47">
        <v>4720</v>
      </c>
      <c r="L47" s="48">
        <v>5000</v>
      </c>
      <c r="M47" s="49">
        <v>5070</v>
      </c>
      <c r="N47" s="50">
        <v>5180</v>
      </c>
      <c r="O47" s="51">
        <v>5240</v>
      </c>
      <c r="P47" s="52">
        <v>5200</v>
      </c>
      <c r="Q47" s="53">
        <v>8340</v>
      </c>
      <c r="R47" s="54">
        <v>8570</v>
      </c>
      <c r="S47" s="55">
        <v>8600</v>
      </c>
      <c r="T47" s="56">
        <v>8540</v>
      </c>
      <c r="U47" s="57">
        <v>8480</v>
      </c>
      <c r="V47" s="58">
        <v>8390</v>
      </c>
      <c r="W47" s="59">
        <v>8080</v>
      </c>
      <c r="X47" s="60">
        <v>7890</v>
      </c>
      <c r="Y47" s="61">
        <v>7810</v>
      </c>
      <c r="Z47" s="62">
        <v>7740</v>
      </c>
      <c r="AA47" s="63">
        <v>7680</v>
      </c>
      <c r="AB47" s="64">
        <v>7680</v>
      </c>
      <c r="AC47" s="65">
        <v>7140</v>
      </c>
    </row>
    <row r="48" spans="1:29" x14ac:dyDescent="0.2">
      <c r="A48" t="s">
        <v>0</v>
      </c>
      <c r="B48" t="s">
        <v>0</v>
      </c>
      <c r="C48" s="35" t="s">
        <v>75</v>
      </c>
      <c r="E48" s="41">
        <v>0</v>
      </c>
      <c r="F48" s="42">
        <v>0</v>
      </c>
      <c r="G48" s="43">
        <v>0</v>
      </c>
      <c r="H48" s="44">
        <v>0</v>
      </c>
      <c r="I48" s="45">
        <v>0</v>
      </c>
      <c r="J48" s="46">
        <v>0</v>
      </c>
      <c r="K48" s="47">
        <v>0</v>
      </c>
      <c r="L48" s="48">
        <v>0</v>
      </c>
      <c r="M48" s="49">
        <v>0</v>
      </c>
      <c r="N48" s="50">
        <v>0</v>
      </c>
      <c r="O48" s="51">
        <v>0</v>
      </c>
      <c r="P48" s="52">
        <v>0</v>
      </c>
      <c r="Q48" s="53">
        <v>0</v>
      </c>
      <c r="R48" s="54">
        <v>0</v>
      </c>
      <c r="S48" s="55">
        <v>0</v>
      </c>
      <c r="T48" s="56">
        <v>0</v>
      </c>
      <c r="U48" s="57">
        <v>0</v>
      </c>
      <c r="V48" s="58">
        <v>0</v>
      </c>
      <c r="W48" s="59">
        <v>0</v>
      </c>
      <c r="X48" s="60">
        <v>0</v>
      </c>
      <c r="Y48" s="61">
        <v>0</v>
      </c>
      <c r="Z48" s="62">
        <v>0</v>
      </c>
      <c r="AA48" s="63">
        <v>0</v>
      </c>
      <c r="AB48" s="64">
        <v>0</v>
      </c>
      <c r="AC48" s="65">
        <v>0</v>
      </c>
    </row>
    <row r="51" spans="1:29" x14ac:dyDescent="0.2">
      <c r="A51" s="35" t="s">
        <v>56</v>
      </c>
      <c r="B51" s="35" t="s">
        <v>59</v>
      </c>
      <c r="C51" s="35" t="s">
        <v>60</v>
      </c>
      <c r="E51" s="41">
        <v>220</v>
      </c>
      <c r="F51" s="42">
        <v>220</v>
      </c>
      <c r="G51" s="43">
        <v>230</v>
      </c>
      <c r="H51" s="44">
        <v>220</v>
      </c>
      <c r="I51" s="45">
        <v>220</v>
      </c>
      <c r="J51" s="46">
        <v>220</v>
      </c>
      <c r="K51" s="47">
        <v>300</v>
      </c>
      <c r="L51" s="48">
        <v>300</v>
      </c>
      <c r="M51" s="49">
        <v>290</v>
      </c>
      <c r="N51" s="50">
        <v>290</v>
      </c>
      <c r="O51" s="51">
        <v>280</v>
      </c>
      <c r="P51" s="52">
        <v>270</v>
      </c>
      <c r="Q51" s="53">
        <v>500</v>
      </c>
      <c r="R51" s="54">
        <v>500</v>
      </c>
      <c r="S51" s="55">
        <v>490</v>
      </c>
      <c r="T51" s="56">
        <v>490</v>
      </c>
      <c r="U51" s="57">
        <v>470</v>
      </c>
      <c r="V51" s="58">
        <v>440</v>
      </c>
      <c r="W51" s="59">
        <v>400</v>
      </c>
      <c r="X51" s="60">
        <v>390</v>
      </c>
      <c r="Y51" s="61">
        <v>380</v>
      </c>
      <c r="Z51" s="62">
        <v>360</v>
      </c>
      <c r="AA51" s="63">
        <v>360</v>
      </c>
      <c r="AB51" s="64">
        <v>360</v>
      </c>
      <c r="AC51" s="65">
        <v>320</v>
      </c>
    </row>
    <row r="52" spans="1:29" x14ac:dyDescent="0.2">
      <c r="A52" t="s">
        <v>0</v>
      </c>
      <c r="B52" t="s">
        <v>0</v>
      </c>
      <c r="C52" s="35" t="s">
        <v>61</v>
      </c>
      <c r="E52" s="41">
        <v>200</v>
      </c>
      <c r="F52" s="42">
        <v>200</v>
      </c>
      <c r="G52" s="43">
        <v>180</v>
      </c>
      <c r="H52" s="44">
        <v>190</v>
      </c>
      <c r="I52" s="45">
        <v>190</v>
      </c>
      <c r="J52" s="46">
        <v>180</v>
      </c>
      <c r="K52" s="47">
        <v>360</v>
      </c>
      <c r="L52" s="48">
        <v>340</v>
      </c>
      <c r="M52" s="49">
        <v>350</v>
      </c>
      <c r="N52" s="50">
        <v>350</v>
      </c>
      <c r="O52" s="51">
        <v>350</v>
      </c>
      <c r="P52" s="52">
        <v>350</v>
      </c>
      <c r="Q52" s="53">
        <v>930</v>
      </c>
      <c r="R52" s="54">
        <v>930</v>
      </c>
      <c r="S52" s="55">
        <v>860</v>
      </c>
      <c r="T52" s="56">
        <v>820</v>
      </c>
      <c r="U52" s="57">
        <v>820</v>
      </c>
      <c r="V52" s="58">
        <v>800</v>
      </c>
      <c r="W52" s="59">
        <v>730</v>
      </c>
      <c r="X52" s="60">
        <v>680</v>
      </c>
      <c r="Y52" s="61">
        <v>670</v>
      </c>
      <c r="Z52" s="62">
        <v>640</v>
      </c>
      <c r="AA52" s="63">
        <v>620</v>
      </c>
      <c r="AB52" s="64">
        <v>590</v>
      </c>
      <c r="AC52" s="65">
        <v>550</v>
      </c>
    </row>
    <row r="53" spans="1:29" x14ac:dyDescent="0.2">
      <c r="A53" t="s">
        <v>0</v>
      </c>
      <c r="B53" t="s">
        <v>0</v>
      </c>
      <c r="C53" s="35" t="s">
        <v>62</v>
      </c>
      <c r="E53" s="41">
        <v>50</v>
      </c>
      <c r="F53" s="42">
        <v>50</v>
      </c>
      <c r="G53" s="43">
        <v>50</v>
      </c>
      <c r="H53" s="44">
        <v>50</v>
      </c>
      <c r="I53" s="45">
        <v>40</v>
      </c>
      <c r="J53" s="46">
        <v>50</v>
      </c>
      <c r="K53" s="47">
        <v>130</v>
      </c>
      <c r="L53" s="48">
        <v>110</v>
      </c>
      <c r="M53" s="49">
        <v>110</v>
      </c>
      <c r="N53" s="50">
        <v>110</v>
      </c>
      <c r="O53" s="51">
        <v>120</v>
      </c>
      <c r="P53" s="52">
        <v>100</v>
      </c>
      <c r="Q53" s="53">
        <v>330</v>
      </c>
      <c r="R53" s="54">
        <v>280</v>
      </c>
      <c r="S53" s="55">
        <v>240</v>
      </c>
      <c r="T53" s="56">
        <v>240</v>
      </c>
      <c r="U53" s="57">
        <v>210</v>
      </c>
      <c r="V53" s="58">
        <v>210</v>
      </c>
      <c r="W53" s="59">
        <v>180</v>
      </c>
      <c r="X53" s="60">
        <v>160</v>
      </c>
      <c r="Y53" s="61">
        <v>140</v>
      </c>
      <c r="Z53" s="62">
        <v>140</v>
      </c>
      <c r="AA53" s="63">
        <v>120</v>
      </c>
      <c r="AB53" s="64">
        <v>110</v>
      </c>
      <c r="AC53" s="65">
        <v>110</v>
      </c>
    </row>
    <row r="54" spans="1:29" x14ac:dyDescent="0.2">
      <c r="A54" t="s">
        <v>0</v>
      </c>
      <c r="B54" t="s">
        <v>0</v>
      </c>
      <c r="C54" s="35" t="s">
        <v>63</v>
      </c>
      <c r="E54" s="41">
        <v>30</v>
      </c>
      <c r="F54" s="42">
        <v>20</v>
      </c>
      <c r="G54" s="43">
        <v>20</v>
      </c>
      <c r="H54" s="44">
        <v>30</v>
      </c>
      <c r="I54" s="45">
        <v>20</v>
      </c>
      <c r="J54" s="46">
        <v>30</v>
      </c>
      <c r="K54" s="47">
        <v>50</v>
      </c>
      <c r="L54" s="48">
        <v>60</v>
      </c>
      <c r="M54" s="49">
        <v>50</v>
      </c>
      <c r="N54" s="50">
        <v>50</v>
      </c>
      <c r="O54" s="51">
        <v>40</v>
      </c>
      <c r="P54" s="52">
        <v>30</v>
      </c>
      <c r="Q54" s="53">
        <v>150</v>
      </c>
      <c r="R54" s="54">
        <v>100</v>
      </c>
      <c r="S54" s="55">
        <v>100</v>
      </c>
      <c r="T54" s="56">
        <v>90</v>
      </c>
      <c r="U54" s="57">
        <v>90</v>
      </c>
      <c r="V54" s="58">
        <v>80</v>
      </c>
      <c r="W54" s="59">
        <v>60</v>
      </c>
      <c r="X54" s="60">
        <v>60</v>
      </c>
      <c r="Y54" s="61">
        <v>50</v>
      </c>
      <c r="Z54" s="62">
        <v>50</v>
      </c>
      <c r="AA54" s="63">
        <v>60</v>
      </c>
      <c r="AB54" s="64">
        <v>50</v>
      </c>
      <c r="AC54" s="65">
        <v>40</v>
      </c>
    </row>
    <row r="55" spans="1:29" x14ac:dyDescent="0.2">
      <c r="A55" t="s">
        <v>0</v>
      </c>
      <c r="B55" t="s">
        <v>0</v>
      </c>
      <c r="C55" s="35" t="s">
        <v>64</v>
      </c>
      <c r="E55" s="41">
        <v>10</v>
      </c>
      <c r="F55" s="42">
        <v>20</v>
      </c>
      <c r="G55" s="43">
        <v>10</v>
      </c>
      <c r="H55" s="44">
        <v>10</v>
      </c>
      <c r="I55" s="45">
        <v>10</v>
      </c>
      <c r="J55" s="46">
        <v>10</v>
      </c>
      <c r="K55" s="47">
        <v>20</v>
      </c>
      <c r="L55" s="48">
        <v>20</v>
      </c>
      <c r="M55" s="49">
        <v>20</v>
      </c>
      <c r="N55" s="50">
        <v>20</v>
      </c>
      <c r="O55" s="51">
        <v>20</v>
      </c>
      <c r="P55" s="52">
        <v>20</v>
      </c>
      <c r="Q55" s="53">
        <v>70</v>
      </c>
      <c r="R55" s="54">
        <v>40</v>
      </c>
      <c r="S55" s="55">
        <v>30</v>
      </c>
      <c r="T55" s="56">
        <v>30</v>
      </c>
      <c r="U55" s="57">
        <v>10</v>
      </c>
      <c r="V55" s="58">
        <v>20</v>
      </c>
      <c r="W55" s="59">
        <v>20</v>
      </c>
      <c r="X55" s="60">
        <v>10</v>
      </c>
      <c r="Y55" s="61">
        <v>10</v>
      </c>
      <c r="Z55" s="62">
        <v>10</v>
      </c>
      <c r="AA55" s="63">
        <v>10</v>
      </c>
      <c r="AB55" s="64">
        <v>10</v>
      </c>
      <c r="AC55" s="65">
        <v>10</v>
      </c>
    </row>
    <row r="56" spans="1:29" x14ac:dyDescent="0.2">
      <c r="A56" t="s">
        <v>0</v>
      </c>
      <c r="B56" t="s">
        <v>0</v>
      </c>
      <c r="C56" s="35" t="s">
        <v>65</v>
      </c>
      <c r="E56" s="41">
        <v>10</v>
      </c>
      <c r="F56" s="42">
        <v>10</v>
      </c>
      <c r="G56" s="43">
        <v>10</v>
      </c>
      <c r="H56" s="44">
        <v>10</v>
      </c>
      <c r="I56" s="45">
        <v>10</v>
      </c>
      <c r="J56" s="46">
        <v>10</v>
      </c>
      <c r="K56" s="47">
        <v>20</v>
      </c>
      <c r="L56" s="48">
        <v>10</v>
      </c>
      <c r="M56" s="49">
        <v>10</v>
      </c>
      <c r="N56" s="50">
        <v>10</v>
      </c>
      <c r="O56" s="51">
        <v>0</v>
      </c>
      <c r="P56" s="52">
        <v>10</v>
      </c>
      <c r="Q56" s="53">
        <v>30</v>
      </c>
      <c r="R56" s="54">
        <v>20</v>
      </c>
      <c r="S56" s="55">
        <v>10</v>
      </c>
      <c r="T56" s="56">
        <v>10</v>
      </c>
      <c r="U56" s="57">
        <v>10</v>
      </c>
      <c r="V56" s="58">
        <v>0</v>
      </c>
      <c r="W56" s="59">
        <v>10</v>
      </c>
      <c r="X56" s="60">
        <v>0</v>
      </c>
      <c r="Y56" s="61">
        <v>0</v>
      </c>
      <c r="Z56" s="62">
        <v>10</v>
      </c>
      <c r="AA56" s="63">
        <v>0</v>
      </c>
      <c r="AB56" s="64">
        <v>0</v>
      </c>
      <c r="AC56" s="65">
        <v>0</v>
      </c>
    </row>
    <row r="57" spans="1:29" x14ac:dyDescent="0.2">
      <c r="A57" t="s">
        <v>0</v>
      </c>
      <c r="B57" t="s">
        <v>0</v>
      </c>
      <c r="C57" s="35" t="s">
        <v>66</v>
      </c>
      <c r="E57" s="41">
        <v>0</v>
      </c>
      <c r="F57" s="42">
        <v>0</v>
      </c>
      <c r="G57" s="43">
        <v>0</v>
      </c>
      <c r="H57" s="44">
        <v>0</v>
      </c>
      <c r="I57" s="45">
        <v>0</v>
      </c>
      <c r="J57" s="46">
        <v>0</v>
      </c>
      <c r="K57" s="47">
        <v>0</v>
      </c>
      <c r="L57" s="48">
        <v>0</v>
      </c>
      <c r="M57" s="49">
        <v>0</v>
      </c>
      <c r="N57" s="50">
        <v>0</v>
      </c>
      <c r="O57" s="51">
        <v>0</v>
      </c>
      <c r="P57" s="52">
        <v>0</v>
      </c>
      <c r="Q57" s="53">
        <v>0</v>
      </c>
      <c r="R57" s="54">
        <v>0</v>
      </c>
      <c r="S57" s="55">
        <v>0</v>
      </c>
      <c r="T57" s="56">
        <v>0</v>
      </c>
      <c r="U57" s="57">
        <v>0</v>
      </c>
      <c r="V57" s="58">
        <v>0</v>
      </c>
      <c r="W57" s="59">
        <v>0</v>
      </c>
      <c r="X57" s="60">
        <v>0</v>
      </c>
      <c r="Y57" s="61">
        <v>0</v>
      </c>
      <c r="Z57" s="62">
        <v>0</v>
      </c>
      <c r="AA57" s="63">
        <v>0</v>
      </c>
      <c r="AB57" s="64">
        <v>0</v>
      </c>
      <c r="AC57" s="65">
        <v>0</v>
      </c>
    </row>
    <row r="59" spans="1:29" x14ac:dyDescent="0.2">
      <c r="A59" t="s">
        <v>0</v>
      </c>
      <c r="B59" s="35" t="s">
        <v>67</v>
      </c>
      <c r="C59" s="35" t="s">
        <v>68</v>
      </c>
      <c r="E59" s="41">
        <v>30</v>
      </c>
      <c r="F59" s="42">
        <v>40</v>
      </c>
      <c r="G59" s="43">
        <v>30</v>
      </c>
      <c r="H59" s="44">
        <v>30</v>
      </c>
      <c r="I59" s="45">
        <v>40</v>
      </c>
      <c r="J59" s="46">
        <v>50</v>
      </c>
      <c r="K59" s="47">
        <v>50</v>
      </c>
      <c r="L59" s="48">
        <v>40</v>
      </c>
      <c r="M59" s="49">
        <v>30</v>
      </c>
      <c r="N59" s="50">
        <v>30</v>
      </c>
      <c r="O59" s="51">
        <v>30</v>
      </c>
      <c r="P59" s="52">
        <v>40</v>
      </c>
      <c r="Q59" s="53">
        <v>40</v>
      </c>
      <c r="R59" s="54">
        <v>30</v>
      </c>
      <c r="S59" s="55">
        <v>20</v>
      </c>
      <c r="T59" s="56">
        <v>30</v>
      </c>
      <c r="U59" s="57">
        <v>20</v>
      </c>
      <c r="V59" s="58">
        <v>20</v>
      </c>
      <c r="W59" s="59">
        <v>20</v>
      </c>
      <c r="X59" s="60">
        <v>20</v>
      </c>
      <c r="Y59" s="61">
        <v>20</v>
      </c>
      <c r="Z59" s="62">
        <v>20</v>
      </c>
      <c r="AA59" s="63">
        <v>10</v>
      </c>
      <c r="AB59" s="64">
        <v>20</v>
      </c>
      <c r="AC59" s="65">
        <v>10</v>
      </c>
    </row>
    <row r="60" spans="1:29" x14ac:dyDescent="0.2">
      <c r="A60" t="s">
        <v>0</v>
      </c>
      <c r="B60" t="s">
        <v>0</v>
      </c>
      <c r="C60" s="35" t="s">
        <v>69</v>
      </c>
      <c r="E60" s="41">
        <v>420</v>
      </c>
      <c r="F60" s="42">
        <v>410</v>
      </c>
      <c r="G60" s="43">
        <v>400</v>
      </c>
      <c r="H60" s="44">
        <v>400</v>
      </c>
      <c r="I60" s="45">
        <v>380</v>
      </c>
      <c r="J60" s="46">
        <v>370</v>
      </c>
      <c r="K60" s="47">
        <v>710</v>
      </c>
      <c r="L60" s="48">
        <v>660</v>
      </c>
      <c r="M60" s="49">
        <v>660</v>
      </c>
      <c r="N60" s="50">
        <v>660</v>
      </c>
      <c r="O60" s="51">
        <v>640</v>
      </c>
      <c r="P60" s="52">
        <v>620</v>
      </c>
      <c r="Q60" s="53">
        <v>1690</v>
      </c>
      <c r="R60" s="54">
        <v>1520</v>
      </c>
      <c r="S60" s="55">
        <v>1360</v>
      </c>
      <c r="T60" s="56">
        <v>1240</v>
      </c>
      <c r="U60" s="57">
        <v>1070</v>
      </c>
      <c r="V60" s="58">
        <v>990</v>
      </c>
      <c r="W60" s="59">
        <v>820</v>
      </c>
      <c r="X60" s="60">
        <v>660</v>
      </c>
      <c r="Y60" s="61">
        <v>570</v>
      </c>
      <c r="Z60" s="62">
        <v>470</v>
      </c>
      <c r="AA60" s="63">
        <v>370</v>
      </c>
      <c r="AB60" s="64">
        <v>300</v>
      </c>
      <c r="AC60" s="65">
        <v>190</v>
      </c>
    </row>
    <row r="61" spans="1:29" x14ac:dyDescent="0.2">
      <c r="A61" t="s">
        <v>0</v>
      </c>
      <c r="B61" t="s">
        <v>0</v>
      </c>
      <c r="C61" s="35" t="s">
        <v>70</v>
      </c>
      <c r="E61" s="41">
        <v>70</v>
      </c>
      <c r="F61" s="42">
        <v>60</v>
      </c>
      <c r="G61" s="43">
        <v>60</v>
      </c>
      <c r="H61" s="44">
        <v>60</v>
      </c>
      <c r="I61" s="45">
        <v>60</v>
      </c>
      <c r="J61" s="46">
        <v>70</v>
      </c>
      <c r="K61" s="47">
        <v>120</v>
      </c>
      <c r="L61" s="48">
        <v>110</v>
      </c>
      <c r="M61" s="49">
        <v>120</v>
      </c>
      <c r="N61" s="50">
        <v>120</v>
      </c>
      <c r="O61" s="51">
        <v>120</v>
      </c>
      <c r="P61" s="52">
        <v>110</v>
      </c>
      <c r="Q61" s="53">
        <v>260</v>
      </c>
      <c r="R61" s="54">
        <v>300</v>
      </c>
      <c r="S61" s="55">
        <v>350</v>
      </c>
      <c r="T61" s="56">
        <v>400</v>
      </c>
      <c r="U61" s="57">
        <v>500</v>
      </c>
      <c r="V61" s="58">
        <v>530</v>
      </c>
      <c r="W61" s="59">
        <v>540</v>
      </c>
      <c r="X61" s="60">
        <v>590</v>
      </c>
      <c r="Y61" s="61">
        <v>650</v>
      </c>
      <c r="Z61" s="62">
        <v>700</v>
      </c>
      <c r="AA61" s="63">
        <v>760</v>
      </c>
      <c r="AB61" s="64">
        <v>790</v>
      </c>
      <c r="AC61" s="65">
        <v>810</v>
      </c>
    </row>
    <row r="62" spans="1:29" x14ac:dyDescent="0.2">
      <c r="A62" t="s">
        <v>0</v>
      </c>
      <c r="B62" t="s">
        <v>0</v>
      </c>
      <c r="C62" s="35" t="s">
        <v>71</v>
      </c>
      <c r="E62" s="41">
        <v>10</v>
      </c>
      <c r="F62" s="42">
        <v>10</v>
      </c>
      <c r="G62" s="43">
        <v>10</v>
      </c>
      <c r="H62" s="44">
        <v>10</v>
      </c>
      <c r="I62" s="45">
        <v>10</v>
      </c>
      <c r="J62" s="46">
        <v>10</v>
      </c>
      <c r="K62" s="47">
        <v>10</v>
      </c>
      <c r="L62" s="48">
        <v>20</v>
      </c>
      <c r="M62" s="49">
        <v>10</v>
      </c>
      <c r="N62" s="50">
        <v>10</v>
      </c>
      <c r="O62" s="51">
        <v>20</v>
      </c>
      <c r="P62" s="52">
        <v>10</v>
      </c>
      <c r="Q62" s="53">
        <v>20</v>
      </c>
      <c r="R62" s="54">
        <v>20</v>
      </c>
      <c r="S62" s="55">
        <v>10</v>
      </c>
      <c r="T62" s="56">
        <v>10</v>
      </c>
      <c r="U62" s="57">
        <v>10</v>
      </c>
      <c r="V62" s="58">
        <v>10</v>
      </c>
      <c r="W62" s="59">
        <v>10</v>
      </c>
      <c r="X62" s="60">
        <v>10</v>
      </c>
      <c r="Y62" s="61">
        <v>10</v>
      </c>
      <c r="Z62" s="62">
        <v>20</v>
      </c>
      <c r="AA62" s="63">
        <v>20</v>
      </c>
      <c r="AB62" s="64">
        <v>10</v>
      </c>
      <c r="AC62" s="65">
        <v>20</v>
      </c>
    </row>
    <row r="63" spans="1:29" x14ac:dyDescent="0.2">
      <c r="A63" t="s">
        <v>0</v>
      </c>
      <c r="B63" t="s">
        <v>0</v>
      </c>
      <c r="C63" s="35" t="s">
        <v>66</v>
      </c>
      <c r="E63" s="41">
        <v>0</v>
      </c>
      <c r="F63" s="42">
        <v>0</v>
      </c>
      <c r="G63" s="43">
        <v>0</v>
      </c>
      <c r="H63" s="44">
        <v>0</v>
      </c>
      <c r="I63" s="45">
        <v>0</v>
      </c>
      <c r="J63" s="46">
        <v>0</v>
      </c>
      <c r="K63" s="47">
        <v>0</v>
      </c>
      <c r="L63" s="48">
        <v>0</v>
      </c>
      <c r="M63" s="49">
        <v>0</v>
      </c>
      <c r="N63" s="50">
        <v>0</v>
      </c>
      <c r="O63" s="51">
        <v>0</v>
      </c>
      <c r="P63" s="52">
        <v>0</v>
      </c>
      <c r="Q63" s="53">
        <v>0</v>
      </c>
      <c r="R63" s="54">
        <v>0</v>
      </c>
      <c r="S63" s="55">
        <v>0</v>
      </c>
      <c r="T63" s="56">
        <v>0</v>
      </c>
      <c r="U63" s="57">
        <v>0</v>
      </c>
      <c r="V63" s="58">
        <v>0</v>
      </c>
      <c r="W63" s="59">
        <v>0</v>
      </c>
      <c r="X63" s="60">
        <v>0</v>
      </c>
      <c r="Y63" s="61">
        <v>0</v>
      </c>
      <c r="Z63" s="62">
        <v>0</v>
      </c>
      <c r="AA63" s="63">
        <v>0</v>
      </c>
      <c r="AB63" s="64">
        <v>0</v>
      </c>
      <c r="AC63" s="65">
        <v>0</v>
      </c>
    </row>
    <row r="65" spans="1:29" x14ac:dyDescent="0.2">
      <c r="A65" t="s">
        <v>0</v>
      </c>
      <c r="B65" s="35" t="s">
        <v>72</v>
      </c>
      <c r="C65" s="35" t="s">
        <v>73</v>
      </c>
      <c r="E65" s="41">
        <v>80</v>
      </c>
      <c r="F65" s="42">
        <v>80</v>
      </c>
      <c r="G65" s="43">
        <v>80</v>
      </c>
      <c r="H65" s="44">
        <v>80</v>
      </c>
      <c r="I65" s="45">
        <v>80</v>
      </c>
      <c r="J65" s="46">
        <v>80</v>
      </c>
      <c r="K65" s="47">
        <v>80</v>
      </c>
      <c r="L65" s="48">
        <v>80</v>
      </c>
      <c r="M65" s="49">
        <v>70</v>
      </c>
      <c r="N65" s="50">
        <v>80</v>
      </c>
      <c r="O65" s="51">
        <v>70</v>
      </c>
      <c r="P65" s="52">
        <v>80</v>
      </c>
      <c r="Q65" s="53">
        <v>80</v>
      </c>
      <c r="R65" s="54">
        <v>80</v>
      </c>
      <c r="S65" s="55">
        <v>80</v>
      </c>
      <c r="T65" s="56">
        <v>80</v>
      </c>
      <c r="U65" s="57">
        <v>80</v>
      </c>
      <c r="V65" s="58">
        <v>80</v>
      </c>
      <c r="W65" s="59">
        <v>90</v>
      </c>
      <c r="X65" s="60">
        <v>100</v>
      </c>
      <c r="Y65" s="61">
        <v>110</v>
      </c>
      <c r="Z65" s="62">
        <v>110</v>
      </c>
      <c r="AA65" s="63">
        <v>110</v>
      </c>
      <c r="AB65" s="64">
        <v>110</v>
      </c>
      <c r="AC65" s="65">
        <v>130</v>
      </c>
    </row>
    <row r="66" spans="1:29" x14ac:dyDescent="0.2">
      <c r="A66" t="s">
        <v>0</v>
      </c>
      <c r="B66" t="s">
        <v>0</v>
      </c>
      <c r="C66" s="35" t="s">
        <v>74</v>
      </c>
      <c r="E66" s="41">
        <v>450</v>
      </c>
      <c r="F66" s="42">
        <v>440</v>
      </c>
      <c r="G66" s="43">
        <v>420</v>
      </c>
      <c r="H66" s="44">
        <v>420</v>
      </c>
      <c r="I66" s="45">
        <v>410</v>
      </c>
      <c r="J66" s="46">
        <v>410</v>
      </c>
      <c r="K66" s="47">
        <v>800</v>
      </c>
      <c r="L66" s="48">
        <v>750</v>
      </c>
      <c r="M66" s="49">
        <v>750</v>
      </c>
      <c r="N66" s="50">
        <v>740</v>
      </c>
      <c r="O66" s="51">
        <v>730</v>
      </c>
      <c r="P66" s="52">
        <v>700</v>
      </c>
      <c r="Q66" s="53">
        <v>1930</v>
      </c>
      <c r="R66" s="54">
        <v>1790</v>
      </c>
      <c r="S66" s="55">
        <v>1660</v>
      </c>
      <c r="T66" s="56">
        <v>1600</v>
      </c>
      <c r="U66" s="57">
        <v>1520</v>
      </c>
      <c r="V66" s="58">
        <v>1480</v>
      </c>
      <c r="W66" s="59">
        <v>1300</v>
      </c>
      <c r="X66" s="60">
        <v>1190</v>
      </c>
      <c r="Y66" s="61">
        <v>1130</v>
      </c>
      <c r="Z66" s="62">
        <v>1090</v>
      </c>
      <c r="AA66" s="63">
        <v>1050</v>
      </c>
      <c r="AB66" s="64">
        <v>1010</v>
      </c>
      <c r="AC66" s="65">
        <v>890</v>
      </c>
    </row>
    <row r="67" spans="1:29" x14ac:dyDescent="0.2">
      <c r="A67" t="s">
        <v>0</v>
      </c>
      <c r="B67" t="s">
        <v>0</v>
      </c>
      <c r="C67" s="35" t="s">
        <v>75</v>
      </c>
      <c r="E67" s="41">
        <v>0</v>
      </c>
      <c r="F67" s="42">
        <v>0</v>
      </c>
      <c r="G67" s="43">
        <v>0</v>
      </c>
      <c r="H67" s="44">
        <v>0</v>
      </c>
      <c r="I67" s="45">
        <v>0</v>
      </c>
      <c r="J67" s="46">
        <v>0</v>
      </c>
      <c r="K67" s="47">
        <v>0</v>
      </c>
      <c r="L67" s="48">
        <v>0</v>
      </c>
      <c r="M67" s="49">
        <v>0</v>
      </c>
      <c r="N67" s="50">
        <v>0</v>
      </c>
      <c r="O67" s="51">
        <v>0</v>
      </c>
      <c r="P67" s="52">
        <v>0</v>
      </c>
      <c r="Q67" s="53">
        <v>0</v>
      </c>
      <c r="R67" s="54">
        <v>0</v>
      </c>
      <c r="S67" s="55">
        <v>0</v>
      </c>
      <c r="T67" s="56">
        <v>0</v>
      </c>
      <c r="U67" s="57">
        <v>0</v>
      </c>
      <c r="V67" s="58">
        <v>0</v>
      </c>
      <c r="W67" s="59">
        <v>0</v>
      </c>
      <c r="X67" s="60">
        <v>0</v>
      </c>
      <c r="Y67" s="61">
        <v>0</v>
      </c>
      <c r="Z67" s="62">
        <v>0</v>
      </c>
      <c r="AA67" s="63">
        <v>0</v>
      </c>
      <c r="AB67" s="64">
        <v>0</v>
      </c>
      <c r="AC67" s="65">
        <v>0</v>
      </c>
    </row>
    <row r="69" spans="1:29" x14ac:dyDescent="0.2">
      <c r="A69" s="253" t="s">
        <v>78</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sheetData>
  <mergeCells count="1">
    <mergeCell ref="E5:AC5"/>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69"/>
  <sheetViews>
    <sheetView showGridLines="0" workbookViewId="0"/>
  </sheetViews>
  <sheetFormatPr defaultColWidth="11.5" defaultRowHeight="11.25" x14ac:dyDescent="0.2"/>
  <cols>
    <col min="1" max="1" width="50.6640625" customWidth="1"/>
    <col min="2" max="2" width="23.6640625" customWidth="1"/>
    <col min="3" max="3" width="28.6640625" customWidth="1"/>
    <col min="4" max="4" width="2.6640625" customWidth="1"/>
    <col min="5" max="41" width="10.6640625" customWidth="1"/>
  </cols>
  <sheetData>
    <row r="1" spans="1:41" ht="15" customHeight="1" x14ac:dyDescent="0.2">
      <c r="A1" s="252" t="s">
        <v>81</v>
      </c>
    </row>
    <row r="2" spans="1:41" ht="15" customHeight="1" x14ac:dyDescent="0.2">
      <c r="A2" s="252" t="s">
        <v>82</v>
      </c>
    </row>
    <row r="4" spans="1:4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row>
    <row r="5" spans="1:41" x14ac:dyDescent="0.2">
      <c r="A5" t="s">
        <v>0</v>
      </c>
      <c r="B5" t="s">
        <v>0</v>
      </c>
      <c r="C5" t="s">
        <v>0</v>
      </c>
      <c r="E5" s="304" t="s">
        <v>1</v>
      </c>
      <c r="F5" s="304" t="s">
        <v>0</v>
      </c>
      <c r="G5" s="304" t="s">
        <v>0</v>
      </c>
      <c r="H5" s="304" t="s">
        <v>0</v>
      </c>
      <c r="I5" s="304" t="s">
        <v>0</v>
      </c>
      <c r="J5" s="304" t="s">
        <v>0</v>
      </c>
      <c r="K5" s="304" t="s">
        <v>0</v>
      </c>
      <c r="L5" s="304" t="s">
        <v>0</v>
      </c>
      <c r="M5" s="304" t="s">
        <v>0</v>
      </c>
      <c r="N5" s="304" t="s">
        <v>0</v>
      </c>
      <c r="O5" s="304" t="s">
        <v>0</v>
      </c>
      <c r="P5" s="304" t="s">
        <v>0</v>
      </c>
      <c r="Q5" s="304" t="s">
        <v>0</v>
      </c>
      <c r="R5" s="304" t="s">
        <v>0</v>
      </c>
      <c r="S5" s="304" t="s">
        <v>0</v>
      </c>
      <c r="T5" s="304" t="s">
        <v>0</v>
      </c>
      <c r="U5" s="304" t="s">
        <v>0</v>
      </c>
      <c r="V5" s="304" t="s">
        <v>0</v>
      </c>
      <c r="W5" s="304" t="s">
        <v>0</v>
      </c>
      <c r="X5" s="304" t="s">
        <v>0</v>
      </c>
      <c r="Y5" s="304" t="s">
        <v>0</v>
      </c>
      <c r="Z5" s="304" t="s">
        <v>0</v>
      </c>
      <c r="AA5" s="304" t="s">
        <v>0</v>
      </c>
      <c r="AB5" s="304" t="s">
        <v>0</v>
      </c>
      <c r="AC5" s="304" t="s">
        <v>0</v>
      </c>
      <c r="AD5" s="304" t="s">
        <v>0</v>
      </c>
      <c r="AE5" s="304" t="s">
        <v>0</v>
      </c>
      <c r="AF5" s="304" t="s">
        <v>0</v>
      </c>
      <c r="AG5" s="304" t="s">
        <v>0</v>
      </c>
      <c r="AH5" s="304" t="s">
        <v>0</v>
      </c>
      <c r="AI5" s="304" t="s">
        <v>0</v>
      </c>
      <c r="AJ5" s="304" t="s">
        <v>0</v>
      </c>
      <c r="AK5" s="304" t="s">
        <v>0</v>
      </c>
      <c r="AL5" s="304" t="s">
        <v>0</v>
      </c>
      <c r="AM5" s="304" t="s">
        <v>0</v>
      </c>
      <c r="AN5" s="304" t="s">
        <v>0</v>
      </c>
      <c r="AO5" s="304" t="s">
        <v>0</v>
      </c>
    </row>
    <row r="6" spans="1:41" x14ac:dyDescent="0.2">
      <c r="A6" t="s">
        <v>0</v>
      </c>
      <c r="B6" t="s">
        <v>0</v>
      </c>
      <c r="C6" t="s">
        <v>0</v>
      </c>
      <c r="E6" s="22" t="s">
        <v>2</v>
      </c>
      <c r="F6" s="22" t="s">
        <v>3</v>
      </c>
      <c r="G6" s="22" t="s">
        <v>4</v>
      </c>
      <c r="H6" s="22" t="s">
        <v>5</v>
      </c>
      <c r="I6" s="22" t="s">
        <v>6</v>
      </c>
      <c r="J6" s="22" t="s">
        <v>7</v>
      </c>
      <c r="K6" s="22" t="s">
        <v>8</v>
      </c>
      <c r="L6" s="22" t="s">
        <v>9</v>
      </c>
      <c r="M6" s="22" t="s">
        <v>10</v>
      </c>
      <c r="N6" s="22" t="s">
        <v>11</v>
      </c>
      <c r="O6" s="22" t="s">
        <v>12</v>
      </c>
      <c r="P6" s="22" t="s">
        <v>13</v>
      </c>
      <c r="Q6" s="22" t="s">
        <v>14</v>
      </c>
      <c r="R6" s="22" t="s">
        <v>15</v>
      </c>
      <c r="S6" s="22" t="s">
        <v>16</v>
      </c>
      <c r="T6" s="22" t="s">
        <v>17</v>
      </c>
      <c r="U6" s="22" t="s">
        <v>18</v>
      </c>
      <c r="V6" s="22" t="s">
        <v>19</v>
      </c>
      <c r="W6" s="22" t="s">
        <v>20</v>
      </c>
      <c r="X6" s="22" t="s">
        <v>21</v>
      </c>
      <c r="Y6" s="22" t="s">
        <v>22</v>
      </c>
      <c r="Z6" s="22" t="s">
        <v>23</v>
      </c>
      <c r="AA6" s="22" t="s">
        <v>24</v>
      </c>
      <c r="AB6" s="22" t="s">
        <v>25</v>
      </c>
      <c r="AC6" s="22" t="s">
        <v>26</v>
      </c>
      <c r="AD6" s="22" t="s">
        <v>27</v>
      </c>
      <c r="AE6" s="22" t="s">
        <v>28</v>
      </c>
      <c r="AF6" s="22" t="s">
        <v>29</v>
      </c>
      <c r="AG6" s="22" t="s">
        <v>30</v>
      </c>
      <c r="AH6" s="22" t="s">
        <v>31</v>
      </c>
      <c r="AI6" s="22" t="s">
        <v>32</v>
      </c>
      <c r="AJ6" s="22" t="s">
        <v>33</v>
      </c>
      <c r="AK6" s="22" t="s">
        <v>34</v>
      </c>
      <c r="AL6" s="22" t="s">
        <v>35</v>
      </c>
      <c r="AM6" s="22" t="s">
        <v>36</v>
      </c>
      <c r="AN6" s="22" t="s">
        <v>37</v>
      </c>
      <c r="AO6" s="22" t="s">
        <v>38</v>
      </c>
    </row>
    <row r="8" spans="1:41" x14ac:dyDescent="0.2">
      <c r="A8" s="35" t="s">
        <v>39</v>
      </c>
      <c r="B8" t="s">
        <v>0</v>
      </c>
      <c r="C8" t="s">
        <v>0</v>
      </c>
      <c r="E8" s="70">
        <v>7610</v>
      </c>
      <c r="F8" s="71">
        <v>7610</v>
      </c>
      <c r="G8" s="72">
        <v>7610</v>
      </c>
      <c r="H8" s="73">
        <v>7610</v>
      </c>
      <c r="I8" s="74">
        <v>7610</v>
      </c>
      <c r="J8" s="75">
        <v>7610</v>
      </c>
      <c r="K8" s="76">
        <v>7610</v>
      </c>
      <c r="L8" s="77">
        <v>7610</v>
      </c>
      <c r="M8" s="78">
        <v>7610</v>
      </c>
      <c r="N8" s="79">
        <v>7610</v>
      </c>
      <c r="O8" s="80">
        <v>7610</v>
      </c>
      <c r="P8" s="81">
        <v>7610</v>
      </c>
      <c r="Q8" s="82">
        <v>7610</v>
      </c>
      <c r="R8" s="83">
        <v>7610</v>
      </c>
      <c r="S8" s="84">
        <v>7610</v>
      </c>
      <c r="T8" s="85">
        <v>7610</v>
      </c>
      <c r="U8" s="86">
        <v>7610</v>
      </c>
      <c r="V8" s="87">
        <v>7610</v>
      </c>
      <c r="W8" s="88">
        <v>7610</v>
      </c>
      <c r="X8" s="89">
        <v>7610</v>
      </c>
      <c r="Y8" s="90">
        <v>7610</v>
      </c>
      <c r="Z8" s="91">
        <v>7610</v>
      </c>
      <c r="AA8" s="92">
        <v>7610</v>
      </c>
      <c r="AB8" s="93">
        <v>7610</v>
      </c>
      <c r="AC8" s="94">
        <v>7610</v>
      </c>
      <c r="AD8" s="95">
        <v>7610</v>
      </c>
      <c r="AE8" s="96">
        <v>7610</v>
      </c>
      <c r="AF8" s="97">
        <v>7610</v>
      </c>
      <c r="AG8" s="98">
        <v>7610</v>
      </c>
      <c r="AH8" s="99">
        <v>7610</v>
      </c>
      <c r="AI8" s="100">
        <v>7610</v>
      </c>
      <c r="AJ8" s="101">
        <v>7610</v>
      </c>
      <c r="AK8" s="102">
        <v>7610</v>
      </c>
      <c r="AL8" s="66">
        <v>7610</v>
      </c>
      <c r="AM8" s="67">
        <v>7610</v>
      </c>
      <c r="AN8" s="68">
        <v>7610</v>
      </c>
      <c r="AO8" s="69">
        <v>7610</v>
      </c>
    </row>
    <row r="10" spans="1:41" x14ac:dyDescent="0.2">
      <c r="A10" s="35" t="s">
        <v>40</v>
      </c>
      <c r="B10" t="s">
        <v>0</v>
      </c>
      <c r="C10" s="35" t="s">
        <v>41</v>
      </c>
      <c r="E10" s="70">
        <v>0</v>
      </c>
      <c r="F10" s="71">
        <v>0</v>
      </c>
      <c r="G10" s="72">
        <v>0</v>
      </c>
      <c r="H10" s="73">
        <v>0</v>
      </c>
      <c r="I10" s="74">
        <v>0</v>
      </c>
      <c r="J10" s="75">
        <v>10</v>
      </c>
      <c r="K10" s="76">
        <v>10</v>
      </c>
      <c r="L10" s="77">
        <v>0</v>
      </c>
      <c r="M10" s="78">
        <v>10</v>
      </c>
      <c r="N10" s="79">
        <v>10</v>
      </c>
      <c r="O10" s="80">
        <v>10</v>
      </c>
      <c r="P10" s="81">
        <v>10</v>
      </c>
      <c r="Q10" s="82">
        <v>10</v>
      </c>
      <c r="R10" s="83">
        <v>10</v>
      </c>
      <c r="S10" s="84">
        <v>0</v>
      </c>
      <c r="T10" s="85">
        <v>0</v>
      </c>
      <c r="U10" s="86">
        <v>0</v>
      </c>
      <c r="V10" s="87">
        <v>0</v>
      </c>
      <c r="W10" s="88">
        <v>10</v>
      </c>
      <c r="X10" s="89">
        <v>10</v>
      </c>
      <c r="Y10" s="90">
        <v>10</v>
      </c>
      <c r="Z10" s="91">
        <v>10</v>
      </c>
      <c r="AA10" s="92">
        <v>10</v>
      </c>
      <c r="AB10" s="93">
        <v>0</v>
      </c>
      <c r="AC10" s="94">
        <v>10</v>
      </c>
      <c r="AD10" s="95">
        <v>10</v>
      </c>
      <c r="AE10" s="96">
        <v>10</v>
      </c>
      <c r="AF10" s="97">
        <v>0</v>
      </c>
      <c r="AG10" s="98">
        <v>0</v>
      </c>
      <c r="AH10" s="99">
        <v>0</v>
      </c>
      <c r="AI10" s="100">
        <v>0</v>
      </c>
      <c r="AJ10" s="101">
        <v>0</v>
      </c>
      <c r="AK10" s="102">
        <v>10</v>
      </c>
      <c r="AL10" s="66">
        <v>10</v>
      </c>
      <c r="AM10" s="67">
        <v>10</v>
      </c>
      <c r="AN10" s="68">
        <v>10</v>
      </c>
      <c r="AO10" s="69">
        <v>10</v>
      </c>
    </row>
    <row r="11" spans="1:41" x14ac:dyDescent="0.2">
      <c r="A11" t="s">
        <v>0</v>
      </c>
      <c r="B11" t="s">
        <v>0</v>
      </c>
      <c r="C11" s="35" t="s">
        <v>42</v>
      </c>
      <c r="E11" s="70">
        <v>10</v>
      </c>
      <c r="F11" s="71">
        <v>20</v>
      </c>
      <c r="G11" s="72">
        <v>20</v>
      </c>
      <c r="H11" s="73">
        <v>20</v>
      </c>
      <c r="I11" s="74">
        <v>20</v>
      </c>
      <c r="J11" s="75">
        <v>20</v>
      </c>
      <c r="K11" s="76">
        <v>20</v>
      </c>
      <c r="L11" s="77">
        <v>30</v>
      </c>
      <c r="M11" s="78">
        <v>30</v>
      </c>
      <c r="N11" s="79">
        <v>30</v>
      </c>
      <c r="O11" s="80">
        <v>40</v>
      </c>
      <c r="P11" s="81">
        <v>40</v>
      </c>
      <c r="Q11" s="82">
        <v>40</v>
      </c>
      <c r="R11" s="83">
        <v>20</v>
      </c>
      <c r="S11" s="84">
        <v>20</v>
      </c>
      <c r="T11" s="85">
        <v>10</v>
      </c>
      <c r="U11" s="86">
        <v>10</v>
      </c>
      <c r="V11" s="87">
        <v>10</v>
      </c>
      <c r="W11" s="88">
        <v>10</v>
      </c>
      <c r="X11" s="89">
        <v>10</v>
      </c>
      <c r="Y11" s="90">
        <v>10</v>
      </c>
      <c r="Z11" s="91">
        <v>20</v>
      </c>
      <c r="AA11" s="92">
        <v>10</v>
      </c>
      <c r="AB11" s="93">
        <v>10</v>
      </c>
      <c r="AC11" s="94">
        <v>10</v>
      </c>
      <c r="AD11" s="95">
        <v>20</v>
      </c>
      <c r="AE11" s="96">
        <v>20</v>
      </c>
      <c r="AF11" s="97">
        <v>10</v>
      </c>
      <c r="AG11" s="98">
        <v>20</v>
      </c>
      <c r="AH11" s="99">
        <v>20</v>
      </c>
      <c r="AI11" s="100">
        <v>20</v>
      </c>
      <c r="AJ11" s="101">
        <v>10</v>
      </c>
      <c r="AK11" s="102">
        <v>10</v>
      </c>
      <c r="AL11" s="66">
        <v>10</v>
      </c>
      <c r="AM11" s="67">
        <v>10</v>
      </c>
      <c r="AN11" s="68">
        <v>10</v>
      </c>
      <c r="AO11" s="69">
        <v>10</v>
      </c>
    </row>
    <row r="12" spans="1:41" x14ac:dyDescent="0.2">
      <c r="A12" t="s">
        <v>0</v>
      </c>
      <c r="B12" t="s">
        <v>0</v>
      </c>
      <c r="C12" s="35" t="s">
        <v>43</v>
      </c>
      <c r="E12" s="70">
        <v>80</v>
      </c>
      <c r="F12" s="71">
        <v>90</v>
      </c>
      <c r="G12" s="72">
        <v>100</v>
      </c>
      <c r="H12" s="73">
        <v>100</v>
      </c>
      <c r="I12" s="74">
        <v>110</v>
      </c>
      <c r="J12" s="75">
        <v>110</v>
      </c>
      <c r="K12" s="76">
        <v>120</v>
      </c>
      <c r="L12" s="77">
        <v>130</v>
      </c>
      <c r="M12" s="78">
        <v>140</v>
      </c>
      <c r="N12" s="79">
        <v>150</v>
      </c>
      <c r="O12" s="80">
        <v>190</v>
      </c>
      <c r="P12" s="81">
        <v>200</v>
      </c>
      <c r="Q12" s="82">
        <v>210</v>
      </c>
      <c r="R12" s="83">
        <v>130</v>
      </c>
      <c r="S12" s="84">
        <v>110</v>
      </c>
      <c r="T12" s="85">
        <v>80</v>
      </c>
      <c r="U12" s="86">
        <v>80</v>
      </c>
      <c r="V12" s="87">
        <v>80</v>
      </c>
      <c r="W12" s="88">
        <v>70</v>
      </c>
      <c r="X12" s="89">
        <v>80</v>
      </c>
      <c r="Y12" s="90">
        <v>80</v>
      </c>
      <c r="Z12" s="91">
        <v>80</v>
      </c>
      <c r="AA12" s="92">
        <v>80</v>
      </c>
      <c r="AB12" s="93">
        <v>70</v>
      </c>
      <c r="AC12" s="94">
        <v>80</v>
      </c>
      <c r="AD12" s="95">
        <v>80</v>
      </c>
      <c r="AE12" s="96">
        <v>80</v>
      </c>
      <c r="AF12" s="97">
        <v>80</v>
      </c>
      <c r="AG12" s="98">
        <v>80</v>
      </c>
      <c r="AH12" s="99">
        <v>80</v>
      </c>
      <c r="AI12" s="100">
        <v>80</v>
      </c>
      <c r="AJ12" s="101">
        <v>80</v>
      </c>
      <c r="AK12" s="102">
        <v>80</v>
      </c>
      <c r="AL12" s="66">
        <v>80</v>
      </c>
      <c r="AM12" s="67">
        <v>80</v>
      </c>
      <c r="AN12" s="68">
        <v>80</v>
      </c>
      <c r="AO12" s="69">
        <v>80</v>
      </c>
    </row>
    <row r="13" spans="1:41" x14ac:dyDescent="0.2">
      <c r="A13" t="s">
        <v>0</v>
      </c>
      <c r="B13" t="s">
        <v>0</v>
      </c>
      <c r="C13" s="35" t="s">
        <v>44</v>
      </c>
      <c r="E13" s="70">
        <v>610</v>
      </c>
      <c r="F13" s="71">
        <v>650</v>
      </c>
      <c r="G13" s="72">
        <v>690</v>
      </c>
      <c r="H13" s="73">
        <v>710</v>
      </c>
      <c r="I13" s="74">
        <v>750</v>
      </c>
      <c r="J13" s="75">
        <v>780</v>
      </c>
      <c r="K13" s="76">
        <v>840</v>
      </c>
      <c r="L13" s="77">
        <v>900</v>
      </c>
      <c r="M13" s="78">
        <v>950</v>
      </c>
      <c r="N13" s="79">
        <v>1010</v>
      </c>
      <c r="O13" s="80">
        <v>1100</v>
      </c>
      <c r="P13" s="81">
        <v>1150</v>
      </c>
      <c r="Q13" s="82">
        <v>1160</v>
      </c>
      <c r="R13" s="83">
        <v>700</v>
      </c>
      <c r="S13" s="84">
        <v>470</v>
      </c>
      <c r="T13" s="85">
        <v>410</v>
      </c>
      <c r="U13" s="86">
        <v>370</v>
      </c>
      <c r="V13" s="87">
        <v>350</v>
      </c>
      <c r="W13" s="88">
        <v>340</v>
      </c>
      <c r="X13" s="89">
        <v>370</v>
      </c>
      <c r="Y13" s="90">
        <v>370</v>
      </c>
      <c r="Z13" s="91">
        <v>380</v>
      </c>
      <c r="AA13" s="92">
        <v>390</v>
      </c>
      <c r="AB13" s="93">
        <v>400</v>
      </c>
      <c r="AC13" s="94">
        <v>390</v>
      </c>
      <c r="AD13" s="95">
        <v>400</v>
      </c>
      <c r="AE13" s="96">
        <v>400</v>
      </c>
      <c r="AF13" s="97">
        <v>400</v>
      </c>
      <c r="AG13" s="98">
        <v>380</v>
      </c>
      <c r="AH13" s="99">
        <v>390</v>
      </c>
      <c r="AI13" s="100">
        <v>390</v>
      </c>
      <c r="AJ13" s="101">
        <v>390</v>
      </c>
      <c r="AK13" s="102">
        <v>390</v>
      </c>
      <c r="AL13" s="66">
        <v>380</v>
      </c>
      <c r="AM13" s="67">
        <v>380</v>
      </c>
      <c r="AN13" s="68">
        <v>380</v>
      </c>
      <c r="AO13" s="69">
        <v>380</v>
      </c>
    </row>
    <row r="14" spans="1:41" x14ac:dyDescent="0.2">
      <c r="A14" t="s">
        <v>0</v>
      </c>
      <c r="B14" t="s">
        <v>0</v>
      </c>
      <c r="C14" s="35" t="s">
        <v>45</v>
      </c>
      <c r="E14" s="70">
        <v>790</v>
      </c>
      <c r="F14" s="71">
        <v>840</v>
      </c>
      <c r="G14" s="72">
        <v>880</v>
      </c>
      <c r="H14" s="73">
        <v>940</v>
      </c>
      <c r="I14" s="74">
        <v>970</v>
      </c>
      <c r="J14" s="75">
        <v>1000</v>
      </c>
      <c r="K14" s="76">
        <v>1080</v>
      </c>
      <c r="L14" s="77">
        <v>1140</v>
      </c>
      <c r="M14" s="78">
        <v>1190</v>
      </c>
      <c r="N14" s="79">
        <v>1250</v>
      </c>
      <c r="O14" s="80">
        <v>1340</v>
      </c>
      <c r="P14" s="81">
        <v>1370</v>
      </c>
      <c r="Q14" s="82">
        <v>1420</v>
      </c>
      <c r="R14" s="83">
        <v>850</v>
      </c>
      <c r="S14" s="84">
        <v>540</v>
      </c>
      <c r="T14" s="85">
        <v>450</v>
      </c>
      <c r="U14" s="86">
        <v>410</v>
      </c>
      <c r="V14" s="87">
        <v>380</v>
      </c>
      <c r="W14" s="88">
        <v>410</v>
      </c>
      <c r="X14" s="89">
        <v>450</v>
      </c>
      <c r="Y14" s="90">
        <v>460</v>
      </c>
      <c r="Z14" s="91">
        <v>470</v>
      </c>
      <c r="AA14" s="92">
        <v>470</v>
      </c>
      <c r="AB14" s="93">
        <v>480</v>
      </c>
      <c r="AC14" s="94">
        <v>490</v>
      </c>
      <c r="AD14" s="95">
        <v>480</v>
      </c>
      <c r="AE14" s="96">
        <v>480</v>
      </c>
      <c r="AF14" s="97">
        <v>470</v>
      </c>
      <c r="AG14" s="98">
        <v>470</v>
      </c>
      <c r="AH14" s="99">
        <v>470</v>
      </c>
      <c r="AI14" s="100">
        <v>460</v>
      </c>
      <c r="AJ14" s="101">
        <v>450</v>
      </c>
      <c r="AK14" s="102">
        <v>440</v>
      </c>
      <c r="AL14" s="66">
        <v>450</v>
      </c>
      <c r="AM14" s="67">
        <v>440</v>
      </c>
      <c r="AN14" s="68">
        <v>450</v>
      </c>
      <c r="AO14" s="69">
        <v>450</v>
      </c>
    </row>
    <row r="15" spans="1:41" x14ac:dyDescent="0.2">
      <c r="A15" t="s">
        <v>0</v>
      </c>
      <c r="B15" t="s">
        <v>0</v>
      </c>
      <c r="C15" s="35" t="s">
        <v>46</v>
      </c>
      <c r="E15" s="70">
        <v>1660</v>
      </c>
      <c r="F15" s="71">
        <v>1750</v>
      </c>
      <c r="G15" s="72">
        <v>1850</v>
      </c>
      <c r="H15" s="73">
        <v>1880</v>
      </c>
      <c r="I15" s="74">
        <v>1900</v>
      </c>
      <c r="J15" s="75">
        <v>1950</v>
      </c>
      <c r="K15" s="76">
        <v>1980</v>
      </c>
      <c r="L15" s="77">
        <v>1970</v>
      </c>
      <c r="M15" s="78">
        <v>1970</v>
      </c>
      <c r="N15" s="79">
        <v>1970</v>
      </c>
      <c r="O15" s="80">
        <v>1970</v>
      </c>
      <c r="P15" s="81">
        <v>1960</v>
      </c>
      <c r="Q15" s="82">
        <v>1980</v>
      </c>
      <c r="R15" s="83">
        <v>1410</v>
      </c>
      <c r="S15" s="84">
        <v>1320</v>
      </c>
      <c r="T15" s="85">
        <v>1300</v>
      </c>
      <c r="U15" s="86">
        <v>1300</v>
      </c>
      <c r="V15" s="87">
        <v>1330</v>
      </c>
      <c r="W15" s="88">
        <v>1260</v>
      </c>
      <c r="X15" s="89">
        <v>1080</v>
      </c>
      <c r="Y15" s="90">
        <v>1010</v>
      </c>
      <c r="Z15" s="91">
        <v>960</v>
      </c>
      <c r="AA15" s="92">
        <v>910</v>
      </c>
      <c r="AB15" s="93">
        <v>900</v>
      </c>
      <c r="AC15" s="94">
        <v>840</v>
      </c>
      <c r="AD15" s="95">
        <v>800</v>
      </c>
      <c r="AE15" s="96">
        <v>780</v>
      </c>
      <c r="AF15" s="97">
        <v>760</v>
      </c>
      <c r="AG15" s="98">
        <v>750</v>
      </c>
      <c r="AH15" s="99">
        <v>750</v>
      </c>
      <c r="AI15" s="100">
        <v>730</v>
      </c>
      <c r="AJ15" s="101">
        <v>720</v>
      </c>
      <c r="AK15" s="102">
        <v>710</v>
      </c>
      <c r="AL15" s="66">
        <v>690</v>
      </c>
      <c r="AM15" s="67">
        <v>670</v>
      </c>
      <c r="AN15" s="68">
        <v>660</v>
      </c>
      <c r="AO15" s="69">
        <v>650</v>
      </c>
    </row>
    <row r="16" spans="1:41" x14ac:dyDescent="0.2">
      <c r="A16" t="s">
        <v>0</v>
      </c>
      <c r="B16" t="s">
        <v>0</v>
      </c>
      <c r="C16" s="35" t="s">
        <v>47</v>
      </c>
      <c r="E16" s="70">
        <v>670</v>
      </c>
      <c r="F16" s="71">
        <v>700</v>
      </c>
      <c r="G16" s="72">
        <v>720</v>
      </c>
      <c r="H16" s="73">
        <v>760</v>
      </c>
      <c r="I16" s="74">
        <v>780</v>
      </c>
      <c r="J16" s="75">
        <v>810</v>
      </c>
      <c r="K16" s="76">
        <v>860</v>
      </c>
      <c r="L16" s="77">
        <v>920</v>
      </c>
      <c r="M16" s="78">
        <v>970</v>
      </c>
      <c r="N16" s="79">
        <v>1010</v>
      </c>
      <c r="O16" s="80">
        <v>1050</v>
      </c>
      <c r="P16" s="81">
        <v>1080</v>
      </c>
      <c r="Q16" s="82">
        <v>1100</v>
      </c>
      <c r="R16" s="83">
        <v>610</v>
      </c>
      <c r="S16" s="84">
        <v>410</v>
      </c>
      <c r="T16" s="85">
        <v>330</v>
      </c>
      <c r="U16" s="86">
        <v>290</v>
      </c>
      <c r="V16" s="87">
        <v>290</v>
      </c>
      <c r="W16" s="88">
        <v>290</v>
      </c>
      <c r="X16" s="89">
        <v>310</v>
      </c>
      <c r="Y16" s="90">
        <v>330</v>
      </c>
      <c r="Z16" s="91">
        <v>330</v>
      </c>
      <c r="AA16" s="92">
        <v>340</v>
      </c>
      <c r="AB16" s="93">
        <v>340</v>
      </c>
      <c r="AC16" s="94">
        <v>360</v>
      </c>
      <c r="AD16" s="95">
        <v>350</v>
      </c>
      <c r="AE16" s="96">
        <v>350</v>
      </c>
      <c r="AF16" s="97">
        <v>340</v>
      </c>
      <c r="AG16" s="98">
        <v>360</v>
      </c>
      <c r="AH16" s="99">
        <v>350</v>
      </c>
      <c r="AI16" s="100">
        <v>350</v>
      </c>
      <c r="AJ16" s="101">
        <v>360</v>
      </c>
      <c r="AK16" s="102">
        <v>350</v>
      </c>
      <c r="AL16" s="66">
        <v>350</v>
      </c>
      <c r="AM16" s="67">
        <v>350</v>
      </c>
      <c r="AN16" s="68">
        <v>340</v>
      </c>
      <c r="AO16" s="69">
        <v>350</v>
      </c>
    </row>
    <row r="17" spans="1:41" x14ac:dyDescent="0.2">
      <c r="A17" t="s">
        <v>0</v>
      </c>
      <c r="B17" t="s">
        <v>0</v>
      </c>
      <c r="C17" s="35" t="s">
        <v>48</v>
      </c>
      <c r="E17" s="70">
        <v>470</v>
      </c>
      <c r="F17" s="71">
        <v>480</v>
      </c>
      <c r="G17" s="72">
        <v>500</v>
      </c>
      <c r="H17" s="73">
        <v>530</v>
      </c>
      <c r="I17" s="74">
        <v>550</v>
      </c>
      <c r="J17" s="75">
        <v>580</v>
      </c>
      <c r="K17" s="76">
        <v>600</v>
      </c>
      <c r="L17" s="77">
        <v>620</v>
      </c>
      <c r="M17" s="78">
        <v>650</v>
      </c>
      <c r="N17" s="79">
        <v>660</v>
      </c>
      <c r="O17" s="80">
        <v>670</v>
      </c>
      <c r="P17" s="81">
        <v>700</v>
      </c>
      <c r="Q17" s="82">
        <v>720</v>
      </c>
      <c r="R17" s="83">
        <v>380</v>
      </c>
      <c r="S17" s="84">
        <v>250</v>
      </c>
      <c r="T17" s="85">
        <v>200</v>
      </c>
      <c r="U17" s="86">
        <v>180</v>
      </c>
      <c r="V17" s="87">
        <v>150</v>
      </c>
      <c r="W17" s="88">
        <v>150</v>
      </c>
      <c r="X17" s="89">
        <v>170</v>
      </c>
      <c r="Y17" s="90">
        <v>180</v>
      </c>
      <c r="Z17" s="91">
        <v>190</v>
      </c>
      <c r="AA17" s="92">
        <v>190</v>
      </c>
      <c r="AB17" s="93">
        <v>200</v>
      </c>
      <c r="AC17" s="94">
        <v>200</v>
      </c>
      <c r="AD17" s="95">
        <v>210</v>
      </c>
      <c r="AE17" s="96">
        <v>190</v>
      </c>
      <c r="AF17" s="97">
        <v>200</v>
      </c>
      <c r="AG17" s="98">
        <v>200</v>
      </c>
      <c r="AH17" s="99">
        <v>210</v>
      </c>
      <c r="AI17" s="100">
        <v>210</v>
      </c>
      <c r="AJ17" s="101">
        <v>200</v>
      </c>
      <c r="AK17" s="102">
        <v>200</v>
      </c>
      <c r="AL17" s="66">
        <v>200</v>
      </c>
      <c r="AM17" s="67">
        <v>200</v>
      </c>
      <c r="AN17" s="68">
        <v>210</v>
      </c>
      <c r="AO17" s="69">
        <v>200</v>
      </c>
    </row>
    <row r="18" spans="1:41" x14ac:dyDescent="0.2">
      <c r="A18" t="s">
        <v>0</v>
      </c>
      <c r="B18" t="s">
        <v>0</v>
      </c>
      <c r="C18" s="35" t="s">
        <v>49</v>
      </c>
      <c r="E18" s="70">
        <v>200</v>
      </c>
      <c r="F18" s="71">
        <v>200</v>
      </c>
      <c r="G18" s="72">
        <v>230</v>
      </c>
      <c r="H18" s="73">
        <v>240</v>
      </c>
      <c r="I18" s="74">
        <v>250</v>
      </c>
      <c r="J18" s="75">
        <v>260</v>
      </c>
      <c r="K18" s="76">
        <v>280</v>
      </c>
      <c r="L18" s="77">
        <v>300</v>
      </c>
      <c r="M18" s="78">
        <v>330</v>
      </c>
      <c r="N18" s="79">
        <v>350</v>
      </c>
      <c r="O18" s="80">
        <v>360</v>
      </c>
      <c r="P18" s="81">
        <v>370</v>
      </c>
      <c r="Q18" s="82">
        <v>370</v>
      </c>
      <c r="R18" s="83">
        <v>200</v>
      </c>
      <c r="S18" s="84">
        <v>120</v>
      </c>
      <c r="T18" s="85">
        <v>90</v>
      </c>
      <c r="U18" s="86">
        <v>90</v>
      </c>
      <c r="V18" s="87">
        <v>80</v>
      </c>
      <c r="W18" s="88">
        <v>80</v>
      </c>
      <c r="X18" s="89">
        <v>90</v>
      </c>
      <c r="Y18" s="90">
        <v>100</v>
      </c>
      <c r="Z18" s="91">
        <v>100</v>
      </c>
      <c r="AA18" s="92">
        <v>100</v>
      </c>
      <c r="AB18" s="93">
        <v>100</v>
      </c>
      <c r="AC18" s="94">
        <v>110</v>
      </c>
      <c r="AD18" s="95">
        <v>110</v>
      </c>
      <c r="AE18" s="96">
        <v>100</v>
      </c>
      <c r="AF18" s="97">
        <v>110</v>
      </c>
      <c r="AG18" s="98">
        <v>110</v>
      </c>
      <c r="AH18" s="99">
        <v>110</v>
      </c>
      <c r="AI18" s="100">
        <v>110</v>
      </c>
      <c r="AJ18" s="101">
        <v>110</v>
      </c>
      <c r="AK18" s="102">
        <v>110</v>
      </c>
      <c r="AL18" s="66">
        <v>110</v>
      </c>
      <c r="AM18" s="67">
        <v>110</v>
      </c>
      <c r="AN18" s="68">
        <v>100</v>
      </c>
      <c r="AO18" s="69">
        <v>110</v>
      </c>
    </row>
    <row r="19" spans="1:41" x14ac:dyDescent="0.2">
      <c r="A19" t="s">
        <v>0</v>
      </c>
      <c r="B19" t="s">
        <v>0</v>
      </c>
      <c r="C19" s="35" t="s">
        <v>50</v>
      </c>
      <c r="E19" s="70">
        <v>90</v>
      </c>
      <c r="F19" s="71">
        <v>110</v>
      </c>
      <c r="G19" s="72">
        <v>120</v>
      </c>
      <c r="H19" s="73">
        <v>130</v>
      </c>
      <c r="I19" s="74">
        <v>140</v>
      </c>
      <c r="J19" s="75">
        <v>150</v>
      </c>
      <c r="K19" s="76">
        <v>160</v>
      </c>
      <c r="L19" s="77">
        <v>170</v>
      </c>
      <c r="M19" s="78">
        <v>180</v>
      </c>
      <c r="N19" s="79">
        <v>200</v>
      </c>
      <c r="O19" s="80">
        <v>210</v>
      </c>
      <c r="P19" s="81">
        <v>220</v>
      </c>
      <c r="Q19" s="82">
        <v>240</v>
      </c>
      <c r="R19" s="83">
        <v>140</v>
      </c>
      <c r="S19" s="84">
        <v>80</v>
      </c>
      <c r="T19" s="85">
        <v>70</v>
      </c>
      <c r="U19" s="86">
        <v>60</v>
      </c>
      <c r="V19" s="87">
        <v>50</v>
      </c>
      <c r="W19" s="88">
        <v>50</v>
      </c>
      <c r="X19" s="89">
        <v>50</v>
      </c>
      <c r="Y19" s="90">
        <v>50</v>
      </c>
      <c r="Z19" s="91">
        <v>50</v>
      </c>
      <c r="AA19" s="92">
        <v>60</v>
      </c>
      <c r="AB19" s="93">
        <v>60</v>
      </c>
      <c r="AC19" s="94">
        <v>60</v>
      </c>
      <c r="AD19" s="95">
        <v>60</v>
      </c>
      <c r="AE19" s="96">
        <v>70</v>
      </c>
      <c r="AF19" s="97">
        <v>60</v>
      </c>
      <c r="AG19" s="98">
        <v>60</v>
      </c>
      <c r="AH19" s="99">
        <v>70</v>
      </c>
      <c r="AI19" s="100">
        <v>60</v>
      </c>
      <c r="AJ19" s="101">
        <v>70</v>
      </c>
      <c r="AK19" s="102">
        <v>70</v>
      </c>
      <c r="AL19" s="66">
        <v>80</v>
      </c>
      <c r="AM19" s="67">
        <v>80</v>
      </c>
      <c r="AN19" s="68">
        <v>70</v>
      </c>
      <c r="AO19" s="69">
        <v>70</v>
      </c>
    </row>
    <row r="20" spans="1:41" x14ac:dyDescent="0.2">
      <c r="A20" t="s">
        <v>0</v>
      </c>
      <c r="B20" t="s">
        <v>0</v>
      </c>
      <c r="C20" s="35" t="s">
        <v>51</v>
      </c>
      <c r="E20" s="70">
        <v>3020</v>
      </c>
      <c r="F20" s="71">
        <v>2760</v>
      </c>
      <c r="G20" s="72">
        <v>2500</v>
      </c>
      <c r="H20" s="73">
        <v>2310</v>
      </c>
      <c r="I20" s="74">
        <v>2140</v>
      </c>
      <c r="J20" s="75">
        <v>1930</v>
      </c>
      <c r="K20" s="76">
        <v>1670</v>
      </c>
      <c r="L20" s="77">
        <v>1430</v>
      </c>
      <c r="M20" s="78">
        <v>1200</v>
      </c>
      <c r="N20" s="79">
        <v>970</v>
      </c>
      <c r="O20" s="80">
        <v>670</v>
      </c>
      <c r="P20" s="81">
        <v>510</v>
      </c>
      <c r="Q20" s="82">
        <v>360</v>
      </c>
      <c r="R20" s="83">
        <v>3170</v>
      </c>
      <c r="S20" s="84">
        <v>4280</v>
      </c>
      <c r="T20" s="85">
        <v>4660</v>
      </c>
      <c r="U20" s="86">
        <v>4820</v>
      </c>
      <c r="V20" s="87">
        <v>4890</v>
      </c>
      <c r="W20" s="88">
        <v>4930</v>
      </c>
      <c r="X20" s="89">
        <v>4990</v>
      </c>
      <c r="Y20" s="90">
        <v>5020</v>
      </c>
      <c r="Z20" s="91">
        <v>5040</v>
      </c>
      <c r="AA20" s="92">
        <v>5060</v>
      </c>
      <c r="AB20" s="93">
        <v>5040</v>
      </c>
      <c r="AC20" s="94">
        <v>5070</v>
      </c>
      <c r="AD20" s="95">
        <v>5110</v>
      </c>
      <c r="AE20" s="96">
        <v>5140</v>
      </c>
      <c r="AF20" s="97">
        <v>5170</v>
      </c>
      <c r="AG20" s="98">
        <v>5170</v>
      </c>
      <c r="AH20" s="99">
        <v>5170</v>
      </c>
      <c r="AI20" s="100">
        <v>5190</v>
      </c>
      <c r="AJ20" s="101">
        <v>5220</v>
      </c>
      <c r="AK20" s="102">
        <v>5250</v>
      </c>
      <c r="AL20" s="66">
        <v>5260</v>
      </c>
      <c r="AM20" s="67">
        <v>5280</v>
      </c>
      <c r="AN20" s="68">
        <v>5300</v>
      </c>
      <c r="AO20" s="69">
        <v>5310</v>
      </c>
    </row>
    <row r="22" spans="1:41" x14ac:dyDescent="0.2">
      <c r="A22" s="35" t="s">
        <v>52</v>
      </c>
      <c r="B22" t="s">
        <v>0</v>
      </c>
      <c r="C22" t="s">
        <v>0</v>
      </c>
      <c r="E22" s="70">
        <v>580</v>
      </c>
      <c r="F22" s="71">
        <v>720</v>
      </c>
      <c r="G22" s="72">
        <v>710</v>
      </c>
      <c r="H22" s="73">
        <v>710</v>
      </c>
      <c r="I22" s="74">
        <v>700</v>
      </c>
      <c r="J22" s="75">
        <v>670</v>
      </c>
      <c r="K22" s="76">
        <v>700</v>
      </c>
      <c r="L22" s="77">
        <v>470</v>
      </c>
      <c r="M22" s="78">
        <v>410</v>
      </c>
      <c r="N22" s="79">
        <v>350</v>
      </c>
      <c r="O22" s="80">
        <v>300</v>
      </c>
      <c r="P22" s="81">
        <v>230</v>
      </c>
      <c r="Q22" s="82">
        <v>240</v>
      </c>
      <c r="R22" s="83">
        <v>750</v>
      </c>
      <c r="S22" s="84">
        <v>820</v>
      </c>
      <c r="T22" s="85">
        <v>840</v>
      </c>
      <c r="U22" s="86">
        <v>840</v>
      </c>
      <c r="V22" s="87">
        <v>830</v>
      </c>
      <c r="W22" s="88">
        <v>790</v>
      </c>
      <c r="X22" s="89">
        <v>470</v>
      </c>
      <c r="Y22" s="90">
        <v>420</v>
      </c>
      <c r="Z22" s="91">
        <v>380</v>
      </c>
      <c r="AA22" s="92">
        <v>340</v>
      </c>
      <c r="AB22" s="93">
        <v>310</v>
      </c>
      <c r="AC22" s="94">
        <v>290</v>
      </c>
      <c r="AD22" s="95">
        <v>270</v>
      </c>
      <c r="AE22" s="96">
        <v>260</v>
      </c>
      <c r="AF22" s="97">
        <v>240</v>
      </c>
      <c r="AG22" s="98">
        <v>230</v>
      </c>
      <c r="AH22" s="99">
        <v>220</v>
      </c>
      <c r="AI22" s="100">
        <v>210</v>
      </c>
      <c r="AJ22" s="101">
        <v>200</v>
      </c>
      <c r="AK22" s="102">
        <v>190</v>
      </c>
      <c r="AL22" s="66">
        <v>170</v>
      </c>
      <c r="AM22" s="67">
        <v>160</v>
      </c>
      <c r="AN22" s="68">
        <v>140</v>
      </c>
      <c r="AO22" s="69">
        <v>140</v>
      </c>
    </row>
    <row r="24" spans="1:41" x14ac:dyDescent="0.2">
      <c r="A24" s="35" t="s">
        <v>53</v>
      </c>
      <c r="B24" t="s">
        <v>0</v>
      </c>
      <c r="C24" t="s">
        <v>0</v>
      </c>
      <c r="E24" s="70">
        <v>4410</v>
      </c>
      <c r="F24" s="71">
        <v>5000</v>
      </c>
      <c r="G24" s="72">
        <v>5150</v>
      </c>
      <c r="H24" s="73">
        <v>5290</v>
      </c>
      <c r="I24" s="74">
        <v>5480</v>
      </c>
      <c r="J24" s="75">
        <v>5640</v>
      </c>
      <c r="K24" s="76">
        <v>5990</v>
      </c>
      <c r="L24" s="77">
        <v>6600</v>
      </c>
      <c r="M24" s="78">
        <v>6800</v>
      </c>
      <c r="N24" s="79">
        <v>7000</v>
      </c>
      <c r="O24" s="80">
        <v>7170</v>
      </c>
      <c r="P24" s="81">
        <v>7330</v>
      </c>
      <c r="Q24" s="82">
        <v>7610</v>
      </c>
      <c r="R24" s="83">
        <v>340</v>
      </c>
      <c r="S24" s="84">
        <v>500</v>
      </c>
      <c r="T24" s="85">
        <v>650</v>
      </c>
      <c r="U24" s="86">
        <v>820</v>
      </c>
      <c r="V24" s="87">
        <v>940</v>
      </c>
      <c r="W24" s="88">
        <v>1080</v>
      </c>
      <c r="X24" s="89">
        <v>1460</v>
      </c>
      <c r="Y24" s="90">
        <v>1540</v>
      </c>
      <c r="Z24" s="91">
        <v>1610</v>
      </c>
      <c r="AA24" s="92">
        <v>1660</v>
      </c>
      <c r="AB24" s="93">
        <v>1720</v>
      </c>
      <c r="AC24" s="94">
        <v>1760</v>
      </c>
      <c r="AD24" s="95">
        <v>1790</v>
      </c>
      <c r="AE24" s="96">
        <v>1810</v>
      </c>
      <c r="AF24" s="97">
        <v>1830</v>
      </c>
      <c r="AG24" s="98">
        <v>1870</v>
      </c>
      <c r="AH24" s="99">
        <v>1910</v>
      </c>
      <c r="AI24" s="100">
        <v>1930</v>
      </c>
      <c r="AJ24" s="101">
        <v>1950</v>
      </c>
      <c r="AK24" s="102">
        <v>1980</v>
      </c>
      <c r="AL24" s="66">
        <v>1980</v>
      </c>
      <c r="AM24" s="67">
        <v>1990</v>
      </c>
      <c r="AN24" s="68">
        <v>2010</v>
      </c>
      <c r="AO24" s="69">
        <v>2010</v>
      </c>
    </row>
    <row r="26" spans="1:41" x14ac:dyDescent="0.2">
      <c r="A26" s="35" t="s">
        <v>54</v>
      </c>
      <c r="B26" t="s">
        <v>0</v>
      </c>
      <c r="C26" s="35" t="s">
        <v>55</v>
      </c>
      <c r="E26" s="70">
        <v>4990</v>
      </c>
      <c r="F26" s="71">
        <v>5450</v>
      </c>
      <c r="G26" s="72">
        <v>5560</v>
      </c>
      <c r="H26" s="73">
        <v>5650</v>
      </c>
      <c r="I26" s="74">
        <v>5740</v>
      </c>
      <c r="J26" s="75">
        <v>5840</v>
      </c>
      <c r="K26" s="76">
        <v>6060</v>
      </c>
      <c r="L26" s="77">
        <v>6310</v>
      </c>
      <c r="M26" s="78">
        <v>6380</v>
      </c>
      <c r="N26" s="79">
        <v>6440</v>
      </c>
      <c r="O26" s="80">
        <v>6460</v>
      </c>
      <c r="P26" s="81">
        <v>6420</v>
      </c>
      <c r="Q26" s="82">
        <v>5850</v>
      </c>
      <c r="R26" s="83">
        <v>4050</v>
      </c>
      <c r="S26" s="84">
        <v>4250</v>
      </c>
      <c r="T26" s="85">
        <v>4370</v>
      </c>
      <c r="U26" s="86">
        <v>4510</v>
      </c>
      <c r="V26" s="87">
        <v>4590</v>
      </c>
      <c r="W26" s="88">
        <v>4640</v>
      </c>
      <c r="X26" s="89">
        <v>4670</v>
      </c>
      <c r="Y26" s="90">
        <v>4720</v>
      </c>
      <c r="Z26" s="91">
        <v>4720</v>
      </c>
      <c r="AA26" s="92">
        <v>4730</v>
      </c>
      <c r="AB26" s="93">
        <v>4770</v>
      </c>
      <c r="AC26" s="94">
        <v>4730</v>
      </c>
      <c r="AD26" s="95">
        <v>4700</v>
      </c>
      <c r="AE26" s="96">
        <v>4700</v>
      </c>
      <c r="AF26" s="97">
        <v>4700</v>
      </c>
      <c r="AG26" s="98">
        <v>4710</v>
      </c>
      <c r="AH26" s="99">
        <v>4700</v>
      </c>
      <c r="AI26" s="100">
        <v>4670</v>
      </c>
      <c r="AJ26" s="101">
        <v>4660</v>
      </c>
      <c r="AK26" s="102">
        <v>4690</v>
      </c>
      <c r="AL26" s="66">
        <v>4700</v>
      </c>
      <c r="AM26" s="67">
        <v>4710</v>
      </c>
      <c r="AN26" s="68">
        <v>4690</v>
      </c>
      <c r="AO26" s="69">
        <v>4660</v>
      </c>
    </row>
    <row r="27" spans="1:41" x14ac:dyDescent="0.2">
      <c r="A27" t="s">
        <v>0</v>
      </c>
      <c r="B27" t="s">
        <v>0</v>
      </c>
      <c r="C27" s="35" t="s">
        <v>56</v>
      </c>
      <c r="E27" s="70">
        <v>550</v>
      </c>
      <c r="F27" s="71">
        <v>620</v>
      </c>
      <c r="G27" s="72">
        <v>610</v>
      </c>
      <c r="H27" s="73">
        <v>600</v>
      </c>
      <c r="I27" s="74">
        <v>610</v>
      </c>
      <c r="J27" s="75">
        <v>610</v>
      </c>
      <c r="K27" s="76">
        <v>660</v>
      </c>
      <c r="L27" s="77">
        <v>720</v>
      </c>
      <c r="M27" s="78">
        <v>720</v>
      </c>
      <c r="N27" s="79">
        <v>710</v>
      </c>
      <c r="O27" s="80">
        <v>710</v>
      </c>
      <c r="P27" s="81">
        <v>690</v>
      </c>
      <c r="Q27" s="82">
        <v>610</v>
      </c>
      <c r="R27" s="83">
        <v>240</v>
      </c>
      <c r="S27" s="84">
        <v>210</v>
      </c>
      <c r="T27" s="85">
        <v>230</v>
      </c>
      <c r="U27" s="86">
        <v>230</v>
      </c>
      <c r="V27" s="87">
        <v>250</v>
      </c>
      <c r="W27" s="88">
        <v>260</v>
      </c>
      <c r="X27" s="89">
        <v>260</v>
      </c>
      <c r="Y27" s="90">
        <v>250</v>
      </c>
      <c r="Z27" s="91">
        <v>250</v>
      </c>
      <c r="AA27" s="92">
        <v>240</v>
      </c>
      <c r="AB27" s="93">
        <v>240</v>
      </c>
      <c r="AC27" s="94">
        <v>240</v>
      </c>
      <c r="AD27" s="95">
        <v>230</v>
      </c>
      <c r="AE27" s="96">
        <v>230</v>
      </c>
      <c r="AF27" s="97">
        <v>230</v>
      </c>
      <c r="AG27" s="98">
        <v>230</v>
      </c>
      <c r="AH27" s="99">
        <v>240</v>
      </c>
      <c r="AI27" s="100">
        <v>250</v>
      </c>
      <c r="AJ27" s="101">
        <v>240</v>
      </c>
      <c r="AK27" s="102">
        <v>220</v>
      </c>
      <c r="AL27" s="66">
        <v>210</v>
      </c>
      <c r="AM27" s="67">
        <v>200</v>
      </c>
      <c r="AN27" s="68">
        <v>210</v>
      </c>
      <c r="AO27" s="69">
        <v>200</v>
      </c>
    </row>
    <row r="28" spans="1:41" x14ac:dyDescent="0.2">
      <c r="A28" t="s">
        <v>0</v>
      </c>
      <c r="B28" t="s">
        <v>0</v>
      </c>
      <c r="C28" s="35" t="s">
        <v>57</v>
      </c>
      <c r="E28" s="70">
        <v>870</v>
      </c>
      <c r="F28" s="71">
        <v>670</v>
      </c>
      <c r="G28" s="72">
        <v>620</v>
      </c>
      <c r="H28" s="73">
        <v>590</v>
      </c>
      <c r="I28" s="74">
        <v>550</v>
      </c>
      <c r="J28" s="75">
        <v>520</v>
      </c>
      <c r="K28" s="76">
        <v>410</v>
      </c>
      <c r="L28" s="77">
        <v>290</v>
      </c>
      <c r="M28" s="78">
        <v>270</v>
      </c>
      <c r="N28" s="79">
        <v>270</v>
      </c>
      <c r="O28" s="80">
        <v>270</v>
      </c>
      <c r="P28" s="81">
        <v>350</v>
      </c>
      <c r="Q28" s="82">
        <v>950</v>
      </c>
      <c r="R28" s="83">
        <v>2730</v>
      </c>
      <c r="S28" s="84">
        <v>2510</v>
      </c>
      <c r="T28" s="85">
        <v>2330</v>
      </c>
      <c r="U28" s="86">
        <v>2030</v>
      </c>
      <c r="V28" s="87">
        <v>1900</v>
      </c>
      <c r="W28" s="88">
        <v>1860</v>
      </c>
      <c r="X28" s="89">
        <v>1830</v>
      </c>
      <c r="Y28" s="90">
        <v>1790</v>
      </c>
      <c r="Z28" s="91">
        <v>1790</v>
      </c>
      <c r="AA28" s="92">
        <v>1770</v>
      </c>
      <c r="AB28" s="93">
        <v>1740</v>
      </c>
      <c r="AC28" s="94">
        <v>1780</v>
      </c>
      <c r="AD28" s="95">
        <v>1810</v>
      </c>
      <c r="AE28" s="96">
        <v>1810</v>
      </c>
      <c r="AF28" s="97">
        <v>1810</v>
      </c>
      <c r="AG28" s="98">
        <v>1790</v>
      </c>
      <c r="AH28" s="99">
        <v>1790</v>
      </c>
      <c r="AI28" s="100">
        <v>1810</v>
      </c>
      <c r="AJ28" s="101">
        <v>1830</v>
      </c>
      <c r="AK28" s="102">
        <v>1820</v>
      </c>
      <c r="AL28" s="66">
        <v>1810</v>
      </c>
      <c r="AM28" s="67">
        <v>1780</v>
      </c>
      <c r="AN28" s="68">
        <v>1800</v>
      </c>
      <c r="AO28" s="69">
        <v>1820</v>
      </c>
    </row>
    <row r="29" spans="1:41" x14ac:dyDescent="0.2">
      <c r="A29" t="s">
        <v>0</v>
      </c>
      <c r="B29" t="s">
        <v>0</v>
      </c>
      <c r="C29" s="35" t="s">
        <v>58</v>
      </c>
      <c r="E29" s="70">
        <v>1190</v>
      </c>
      <c r="F29" s="71">
        <v>870</v>
      </c>
      <c r="G29" s="72">
        <v>820</v>
      </c>
      <c r="H29" s="73">
        <v>760</v>
      </c>
      <c r="I29" s="74">
        <v>710</v>
      </c>
      <c r="J29" s="75">
        <v>640</v>
      </c>
      <c r="K29" s="76">
        <v>480</v>
      </c>
      <c r="L29" s="77">
        <v>290</v>
      </c>
      <c r="M29" s="78">
        <v>240</v>
      </c>
      <c r="N29" s="79">
        <v>190</v>
      </c>
      <c r="O29" s="80">
        <v>170</v>
      </c>
      <c r="P29" s="81">
        <v>150</v>
      </c>
      <c r="Q29" s="82">
        <v>210</v>
      </c>
      <c r="R29" s="83">
        <v>590</v>
      </c>
      <c r="S29" s="84">
        <v>640</v>
      </c>
      <c r="T29" s="85">
        <v>680</v>
      </c>
      <c r="U29" s="86">
        <v>840</v>
      </c>
      <c r="V29" s="87">
        <v>870</v>
      </c>
      <c r="W29" s="88">
        <v>840</v>
      </c>
      <c r="X29" s="89">
        <v>850</v>
      </c>
      <c r="Y29" s="90">
        <v>850</v>
      </c>
      <c r="Z29" s="91">
        <v>850</v>
      </c>
      <c r="AA29" s="92">
        <v>860</v>
      </c>
      <c r="AB29" s="93">
        <v>860</v>
      </c>
      <c r="AC29" s="94">
        <v>860</v>
      </c>
      <c r="AD29" s="95">
        <v>860</v>
      </c>
      <c r="AE29" s="96">
        <v>870</v>
      </c>
      <c r="AF29" s="97">
        <v>880</v>
      </c>
      <c r="AG29" s="98">
        <v>870</v>
      </c>
      <c r="AH29" s="99">
        <v>880</v>
      </c>
      <c r="AI29" s="100">
        <v>880</v>
      </c>
      <c r="AJ29" s="101">
        <v>880</v>
      </c>
      <c r="AK29" s="102">
        <v>880</v>
      </c>
      <c r="AL29" s="66">
        <v>890</v>
      </c>
      <c r="AM29" s="67">
        <v>910</v>
      </c>
      <c r="AN29" s="68">
        <v>910</v>
      </c>
      <c r="AO29" s="69">
        <v>930</v>
      </c>
    </row>
    <row r="32" spans="1:41" x14ac:dyDescent="0.2">
      <c r="A32" s="35" t="s">
        <v>55</v>
      </c>
      <c r="B32" s="35" t="s">
        <v>59</v>
      </c>
      <c r="C32" s="35" t="s">
        <v>60</v>
      </c>
      <c r="E32" s="70">
        <v>250</v>
      </c>
      <c r="F32" s="71">
        <v>240</v>
      </c>
      <c r="G32" s="72">
        <v>230</v>
      </c>
      <c r="H32" s="73">
        <v>240</v>
      </c>
      <c r="I32" s="74">
        <v>230</v>
      </c>
      <c r="J32" s="75">
        <v>200</v>
      </c>
      <c r="K32" s="76">
        <v>210</v>
      </c>
      <c r="L32" s="77">
        <v>210</v>
      </c>
      <c r="M32" s="78">
        <v>220</v>
      </c>
      <c r="N32" s="79">
        <v>220</v>
      </c>
      <c r="O32" s="80">
        <v>240</v>
      </c>
      <c r="P32" s="81">
        <v>250</v>
      </c>
      <c r="Q32" s="82">
        <v>300</v>
      </c>
      <c r="R32" s="83">
        <v>280</v>
      </c>
      <c r="S32" s="84">
        <v>260</v>
      </c>
      <c r="T32" s="85">
        <v>250</v>
      </c>
      <c r="U32" s="86">
        <v>220</v>
      </c>
      <c r="V32" s="87">
        <v>230</v>
      </c>
      <c r="W32" s="88">
        <v>240</v>
      </c>
      <c r="X32" s="89">
        <v>220</v>
      </c>
      <c r="Y32" s="90">
        <v>250</v>
      </c>
      <c r="Z32" s="91">
        <v>220</v>
      </c>
      <c r="AA32" s="92">
        <v>240</v>
      </c>
      <c r="AB32" s="93">
        <v>220</v>
      </c>
      <c r="AC32" s="94">
        <v>210</v>
      </c>
      <c r="AD32" s="95">
        <v>210</v>
      </c>
      <c r="AE32" s="96">
        <v>210</v>
      </c>
      <c r="AF32" s="97">
        <v>190</v>
      </c>
      <c r="AG32" s="98">
        <v>210</v>
      </c>
      <c r="AH32" s="99">
        <v>200</v>
      </c>
      <c r="AI32" s="100">
        <v>200</v>
      </c>
      <c r="AJ32" s="101">
        <v>170</v>
      </c>
      <c r="AK32" s="102">
        <v>190</v>
      </c>
      <c r="AL32" s="66">
        <v>200</v>
      </c>
      <c r="AM32" s="67">
        <v>200</v>
      </c>
      <c r="AN32" s="68">
        <v>190</v>
      </c>
      <c r="AO32" s="69">
        <v>180</v>
      </c>
    </row>
    <row r="33" spans="1:41" x14ac:dyDescent="0.2">
      <c r="A33" t="s">
        <v>0</v>
      </c>
      <c r="B33" t="s">
        <v>0</v>
      </c>
      <c r="C33" s="35" t="s">
        <v>61</v>
      </c>
      <c r="E33" s="70">
        <v>700</v>
      </c>
      <c r="F33" s="71">
        <v>740</v>
      </c>
      <c r="G33" s="72">
        <v>740</v>
      </c>
      <c r="H33" s="73">
        <v>720</v>
      </c>
      <c r="I33" s="74">
        <v>740</v>
      </c>
      <c r="J33" s="75">
        <v>770</v>
      </c>
      <c r="K33" s="76">
        <v>790</v>
      </c>
      <c r="L33" s="77">
        <v>850</v>
      </c>
      <c r="M33" s="78">
        <v>890</v>
      </c>
      <c r="N33" s="79">
        <v>880</v>
      </c>
      <c r="O33" s="80">
        <v>880</v>
      </c>
      <c r="P33" s="81">
        <v>880</v>
      </c>
      <c r="Q33" s="82">
        <v>740</v>
      </c>
      <c r="R33" s="83">
        <v>480</v>
      </c>
      <c r="S33" s="84">
        <v>490</v>
      </c>
      <c r="T33" s="85">
        <v>510</v>
      </c>
      <c r="U33" s="86">
        <v>520</v>
      </c>
      <c r="V33" s="87">
        <v>550</v>
      </c>
      <c r="W33" s="88">
        <v>510</v>
      </c>
      <c r="X33" s="89">
        <v>550</v>
      </c>
      <c r="Y33" s="90">
        <v>570</v>
      </c>
      <c r="Z33" s="91">
        <v>540</v>
      </c>
      <c r="AA33" s="92">
        <v>530</v>
      </c>
      <c r="AB33" s="93">
        <v>550</v>
      </c>
      <c r="AC33" s="94">
        <v>530</v>
      </c>
      <c r="AD33" s="95">
        <v>550</v>
      </c>
      <c r="AE33" s="96">
        <v>540</v>
      </c>
      <c r="AF33" s="97">
        <v>520</v>
      </c>
      <c r="AG33" s="98">
        <v>530</v>
      </c>
      <c r="AH33" s="99">
        <v>570</v>
      </c>
      <c r="AI33" s="100">
        <v>490</v>
      </c>
      <c r="AJ33" s="101">
        <v>560</v>
      </c>
      <c r="AK33" s="102">
        <v>520</v>
      </c>
      <c r="AL33" s="66">
        <v>500</v>
      </c>
      <c r="AM33" s="67">
        <v>520</v>
      </c>
      <c r="AN33" s="68">
        <v>540</v>
      </c>
      <c r="AO33" s="69">
        <v>500</v>
      </c>
    </row>
    <row r="34" spans="1:41" x14ac:dyDescent="0.2">
      <c r="A34" t="s">
        <v>0</v>
      </c>
      <c r="B34" t="s">
        <v>0</v>
      </c>
      <c r="C34" s="35" t="s">
        <v>62</v>
      </c>
      <c r="E34" s="70">
        <v>890</v>
      </c>
      <c r="F34" s="71">
        <v>940</v>
      </c>
      <c r="G34" s="72">
        <v>960</v>
      </c>
      <c r="H34" s="73">
        <v>990</v>
      </c>
      <c r="I34" s="74">
        <v>970</v>
      </c>
      <c r="J34" s="75">
        <v>1040</v>
      </c>
      <c r="K34" s="76">
        <v>1040</v>
      </c>
      <c r="L34" s="77">
        <v>1100</v>
      </c>
      <c r="M34" s="78">
        <v>1090</v>
      </c>
      <c r="N34" s="79">
        <v>1120</v>
      </c>
      <c r="O34" s="80">
        <v>1080</v>
      </c>
      <c r="P34" s="81">
        <v>1080</v>
      </c>
      <c r="Q34" s="82">
        <v>880</v>
      </c>
      <c r="R34" s="83">
        <v>610</v>
      </c>
      <c r="S34" s="84">
        <v>660</v>
      </c>
      <c r="T34" s="85">
        <v>660</v>
      </c>
      <c r="U34" s="86">
        <v>700</v>
      </c>
      <c r="V34" s="87">
        <v>680</v>
      </c>
      <c r="W34" s="88">
        <v>720</v>
      </c>
      <c r="X34" s="89">
        <v>690</v>
      </c>
      <c r="Y34" s="90">
        <v>690</v>
      </c>
      <c r="Z34" s="91">
        <v>720</v>
      </c>
      <c r="AA34" s="92">
        <v>750</v>
      </c>
      <c r="AB34" s="93">
        <v>740</v>
      </c>
      <c r="AC34" s="94">
        <v>740</v>
      </c>
      <c r="AD34" s="95">
        <v>730</v>
      </c>
      <c r="AE34" s="96">
        <v>710</v>
      </c>
      <c r="AF34" s="97">
        <v>720</v>
      </c>
      <c r="AG34" s="98">
        <v>720</v>
      </c>
      <c r="AH34" s="99">
        <v>720</v>
      </c>
      <c r="AI34" s="100">
        <v>710</v>
      </c>
      <c r="AJ34" s="101">
        <v>700</v>
      </c>
      <c r="AK34" s="102">
        <v>730</v>
      </c>
      <c r="AL34" s="66">
        <v>730</v>
      </c>
      <c r="AM34" s="67">
        <v>740</v>
      </c>
      <c r="AN34" s="68">
        <v>680</v>
      </c>
      <c r="AO34" s="69">
        <v>720</v>
      </c>
    </row>
    <row r="35" spans="1:41" x14ac:dyDescent="0.2">
      <c r="A35" t="s">
        <v>0</v>
      </c>
      <c r="B35" t="s">
        <v>0</v>
      </c>
      <c r="C35" s="35" t="s">
        <v>63</v>
      </c>
      <c r="E35" s="70">
        <v>1310</v>
      </c>
      <c r="F35" s="71">
        <v>1460</v>
      </c>
      <c r="G35" s="72">
        <v>1480</v>
      </c>
      <c r="H35" s="73">
        <v>1560</v>
      </c>
      <c r="I35" s="74">
        <v>1630</v>
      </c>
      <c r="J35" s="75">
        <v>1590</v>
      </c>
      <c r="K35" s="76">
        <v>1690</v>
      </c>
      <c r="L35" s="77">
        <v>1770</v>
      </c>
      <c r="M35" s="78">
        <v>1750</v>
      </c>
      <c r="N35" s="79">
        <v>1800</v>
      </c>
      <c r="O35" s="80">
        <v>1850</v>
      </c>
      <c r="P35" s="81">
        <v>1720</v>
      </c>
      <c r="Q35" s="82">
        <v>1300</v>
      </c>
      <c r="R35" s="83">
        <v>930</v>
      </c>
      <c r="S35" s="84">
        <v>1010</v>
      </c>
      <c r="T35" s="85">
        <v>1060</v>
      </c>
      <c r="U35" s="86">
        <v>1070</v>
      </c>
      <c r="V35" s="87">
        <v>1110</v>
      </c>
      <c r="W35" s="88">
        <v>1090</v>
      </c>
      <c r="X35" s="89">
        <v>1110</v>
      </c>
      <c r="Y35" s="90">
        <v>1060</v>
      </c>
      <c r="Z35" s="91">
        <v>1110</v>
      </c>
      <c r="AA35" s="92">
        <v>1100</v>
      </c>
      <c r="AB35" s="93">
        <v>1150</v>
      </c>
      <c r="AC35" s="94">
        <v>1120</v>
      </c>
      <c r="AD35" s="95">
        <v>1140</v>
      </c>
      <c r="AE35" s="96">
        <v>1190</v>
      </c>
      <c r="AF35" s="97">
        <v>1180</v>
      </c>
      <c r="AG35" s="98">
        <v>1210</v>
      </c>
      <c r="AH35" s="99">
        <v>1200</v>
      </c>
      <c r="AI35" s="100">
        <v>1170</v>
      </c>
      <c r="AJ35" s="101">
        <v>1180</v>
      </c>
      <c r="AK35" s="102">
        <v>1180</v>
      </c>
      <c r="AL35" s="66">
        <v>1220</v>
      </c>
      <c r="AM35" s="67">
        <v>1190</v>
      </c>
      <c r="AN35" s="68">
        <v>1200</v>
      </c>
      <c r="AO35" s="69">
        <v>1140</v>
      </c>
    </row>
    <row r="36" spans="1:41" x14ac:dyDescent="0.2">
      <c r="A36" t="s">
        <v>0</v>
      </c>
      <c r="B36" t="s">
        <v>0</v>
      </c>
      <c r="C36" s="35" t="s">
        <v>64</v>
      </c>
      <c r="E36" s="70">
        <v>1330</v>
      </c>
      <c r="F36" s="71">
        <v>1470</v>
      </c>
      <c r="G36" s="72">
        <v>1520</v>
      </c>
      <c r="H36" s="73">
        <v>1520</v>
      </c>
      <c r="I36" s="74">
        <v>1510</v>
      </c>
      <c r="J36" s="75">
        <v>1570</v>
      </c>
      <c r="K36" s="76">
        <v>1650</v>
      </c>
      <c r="L36" s="77">
        <v>1670</v>
      </c>
      <c r="M36" s="78">
        <v>1720</v>
      </c>
      <c r="N36" s="79">
        <v>1690</v>
      </c>
      <c r="O36" s="80">
        <v>1710</v>
      </c>
      <c r="P36" s="81">
        <v>1720</v>
      </c>
      <c r="Q36" s="82">
        <v>1290</v>
      </c>
      <c r="R36" s="83">
        <v>1120</v>
      </c>
      <c r="S36" s="84">
        <v>1170</v>
      </c>
      <c r="T36" s="85">
        <v>1270</v>
      </c>
      <c r="U36" s="86">
        <v>1240</v>
      </c>
      <c r="V36" s="87">
        <v>1370</v>
      </c>
      <c r="W36" s="88">
        <v>1380</v>
      </c>
      <c r="X36" s="89">
        <v>1360</v>
      </c>
      <c r="Y36" s="90">
        <v>1430</v>
      </c>
      <c r="Z36" s="91">
        <v>1370</v>
      </c>
      <c r="AA36" s="92">
        <v>1400</v>
      </c>
      <c r="AB36" s="93">
        <v>1410</v>
      </c>
      <c r="AC36" s="94">
        <v>1400</v>
      </c>
      <c r="AD36" s="95">
        <v>1390</v>
      </c>
      <c r="AE36" s="96">
        <v>1350</v>
      </c>
      <c r="AF36" s="97">
        <v>1330</v>
      </c>
      <c r="AG36" s="98">
        <v>1370</v>
      </c>
      <c r="AH36" s="99">
        <v>1360</v>
      </c>
      <c r="AI36" s="100">
        <v>1300</v>
      </c>
      <c r="AJ36" s="101">
        <v>1380</v>
      </c>
      <c r="AK36" s="102">
        <v>1370</v>
      </c>
      <c r="AL36" s="66">
        <v>1310</v>
      </c>
      <c r="AM36" s="67">
        <v>1400</v>
      </c>
      <c r="AN36" s="68">
        <v>1350</v>
      </c>
      <c r="AO36" s="69">
        <v>1360</v>
      </c>
    </row>
    <row r="37" spans="1:41" x14ac:dyDescent="0.2">
      <c r="A37" t="s">
        <v>0</v>
      </c>
      <c r="B37" t="s">
        <v>0</v>
      </c>
      <c r="C37" s="35" t="s">
        <v>65</v>
      </c>
      <c r="E37" s="70">
        <v>510</v>
      </c>
      <c r="F37" s="71">
        <v>590</v>
      </c>
      <c r="G37" s="72">
        <v>630</v>
      </c>
      <c r="H37" s="73">
        <v>620</v>
      </c>
      <c r="I37" s="74">
        <v>660</v>
      </c>
      <c r="J37" s="75">
        <v>670</v>
      </c>
      <c r="K37" s="76">
        <v>680</v>
      </c>
      <c r="L37" s="77">
        <v>720</v>
      </c>
      <c r="M37" s="78">
        <v>710</v>
      </c>
      <c r="N37" s="79">
        <v>720</v>
      </c>
      <c r="O37" s="80">
        <v>700</v>
      </c>
      <c r="P37" s="81">
        <v>770</v>
      </c>
      <c r="Q37" s="82">
        <v>1340</v>
      </c>
      <c r="R37" s="83">
        <v>640</v>
      </c>
      <c r="S37" s="84">
        <v>660</v>
      </c>
      <c r="T37" s="85">
        <v>620</v>
      </c>
      <c r="U37" s="86">
        <v>760</v>
      </c>
      <c r="V37" s="87">
        <v>660</v>
      </c>
      <c r="W37" s="88">
        <v>710</v>
      </c>
      <c r="X37" s="89">
        <v>740</v>
      </c>
      <c r="Y37" s="90">
        <v>720</v>
      </c>
      <c r="Z37" s="91">
        <v>770</v>
      </c>
      <c r="AA37" s="92">
        <v>720</v>
      </c>
      <c r="AB37" s="93">
        <v>700</v>
      </c>
      <c r="AC37" s="94">
        <v>730</v>
      </c>
      <c r="AD37" s="95">
        <v>690</v>
      </c>
      <c r="AE37" s="96">
        <v>710</v>
      </c>
      <c r="AF37" s="97">
        <v>760</v>
      </c>
      <c r="AG37" s="98">
        <v>670</v>
      </c>
      <c r="AH37" s="99">
        <v>640</v>
      </c>
      <c r="AI37" s="100">
        <v>800</v>
      </c>
      <c r="AJ37" s="101">
        <v>660</v>
      </c>
      <c r="AK37" s="102">
        <v>700</v>
      </c>
      <c r="AL37" s="66">
        <v>750</v>
      </c>
      <c r="AM37" s="67">
        <v>660</v>
      </c>
      <c r="AN37" s="68">
        <v>740</v>
      </c>
      <c r="AO37" s="69">
        <v>760</v>
      </c>
    </row>
    <row r="38" spans="1:41" x14ac:dyDescent="0.2">
      <c r="A38" t="s">
        <v>0</v>
      </c>
      <c r="B38" t="s">
        <v>0</v>
      </c>
      <c r="C38" s="35" t="s">
        <v>66</v>
      </c>
      <c r="E38" s="70">
        <v>0</v>
      </c>
      <c r="F38" s="71">
        <v>0</v>
      </c>
      <c r="G38" s="72">
        <v>0</v>
      </c>
      <c r="H38" s="73">
        <v>0</v>
      </c>
      <c r="I38" s="74">
        <v>0</v>
      </c>
      <c r="J38" s="75">
        <v>0</v>
      </c>
      <c r="K38" s="76">
        <v>0</v>
      </c>
      <c r="L38" s="77">
        <v>0</v>
      </c>
      <c r="M38" s="78">
        <v>0</v>
      </c>
      <c r="N38" s="79">
        <v>0</v>
      </c>
      <c r="O38" s="80">
        <v>0</v>
      </c>
      <c r="P38" s="81">
        <v>0</v>
      </c>
      <c r="Q38" s="82">
        <v>0</v>
      </c>
      <c r="R38" s="83">
        <v>0</v>
      </c>
      <c r="S38" s="84">
        <v>0</v>
      </c>
      <c r="T38" s="85">
        <v>0</v>
      </c>
      <c r="U38" s="86">
        <v>0</v>
      </c>
      <c r="V38" s="87">
        <v>0</v>
      </c>
      <c r="W38" s="88">
        <v>0</v>
      </c>
      <c r="X38" s="89">
        <v>0</v>
      </c>
      <c r="Y38" s="90">
        <v>0</v>
      </c>
      <c r="Z38" s="91">
        <v>0</v>
      </c>
      <c r="AA38" s="92">
        <v>0</v>
      </c>
      <c r="AB38" s="93">
        <v>0</v>
      </c>
      <c r="AC38" s="94">
        <v>0</v>
      </c>
      <c r="AD38" s="95">
        <v>0</v>
      </c>
      <c r="AE38" s="96">
        <v>0</v>
      </c>
      <c r="AF38" s="97">
        <v>0</v>
      </c>
      <c r="AG38" s="98">
        <v>0</v>
      </c>
      <c r="AH38" s="99">
        <v>0</v>
      </c>
      <c r="AI38" s="100">
        <v>0</v>
      </c>
      <c r="AJ38" s="101">
        <v>0</v>
      </c>
      <c r="AK38" s="102">
        <v>0</v>
      </c>
      <c r="AL38" s="66">
        <v>0</v>
      </c>
      <c r="AM38" s="67">
        <v>0</v>
      </c>
      <c r="AN38" s="68">
        <v>0</v>
      </c>
      <c r="AO38" s="69">
        <v>0</v>
      </c>
    </row>
    <row r="40" spans="1:41" x14ac:dyDescent="0.2">
      <c r="A40" t="s">
        <v>0</v>
      </c>
      <c r="B40" s="35" t="s">
        <v>67</v>
      </c>
      <c r="C40" s="35" t="s">
        <v>68</v>
      </c>
      <c r="E40" s="70">
        <v>1100</v>
      </c>
      <c r="F40" s="71">
        <v>1160</v>
      </c>
      <c r="G40" s="72">
        <v>1160</v>
      </c>
      <c r="H40" s="73">
        <v>1140</v>
      </c>
      <c r="I40" s="74">
        <v>1120</v>
      </c>
      <c r="J40" s="75">
        <v>1100</v>
      </c>
      <c r="K40" s="76">
        <v>1130</v>
      </c>
      <c r="L40" s="77">
        <v>1130</v>
      </c>
      <c r="M40" s="78">
        <v>1120</v>
      </c>
      <c r="N40" s="79">
        <v>1110</v>
      </c>
      <c r="O40" s="80">
        <v>1080</v>
      </c>
      <c r="P40" s="81">
        <v>1110</v>
      </c>
      <c r="Q40" s="82">
        <v>1400</v>
      </c>
      <c r="R40" s="83">
        <v>560</v>
      </c>
      <c r="S40" s="84">
        <v>460</v>
      </c>
      <c r="T40" s="85">
        <v>430</v>
      </c>
      <c r="U40" s="86">
        <v>430</v>
      </c>
      <c r="V40" s="87">
        <v>390</v>
      </c>
      <c r="W40" s="88">
        <v>350</v>
      </c>
      <c r="X40" s="89">
        <v>340</v>
      </c>
      <c r="Y40" s="90">
        <v>310</v>
      </c>
      <c r="Z40" s="91">
        <v>280</v>
      </c>
      <c r="AA40" s="92">
        <v>240</v>
      </c>
      <c r="AB40" s="93">
        <v>220</v>
      </c>
      <c r="AC40" s="94">
        <v>210</v>
      </c>
      <c r="AD40" s="95">
        <v>190</v>
      </c>
      <c r="AE40" s="96">
        <v>190</v>
      </c>
      <c r="AF40" s="97">
        <v>170</v>
      </c>
      <c r="AG40" s="98">
        <v>150</v>
      </c>
      <c r="AH40" s="99">
        <v>150</v>
      </c>
      <c r="AI40" s="100">
        <v>120</v>
      </c>
      <c r="AJ40" s="101">
        <v>110</v>
      </c>
      <c r="AK40" s="102">
        <v>110</v>
      </c>
      <c r="AL40" s="66">
        <v>90</v>
      </c>
      <c r="AM40" s="67">
        <v>90</v>
      </c>
      <c r="AN40" s="68">
        <v>100</v>
      </c>
      <c r="AO40" s="69">
        <v>90</v>
      </c>
    </row>
    <row r="41" spans="1:41" x14ac:dyDescent="0.2">
      <c r="A41" t="s">
        <v>0</v>
      </c>
      <c r="B41" t="s">
        <v>0</v>
      </c>
      <c r="C41" s="35" t="s">
        <v>69</v>
      </c>
      <c r="E41" s="70">
        <v>3430</v>
      </c>
      <c r="F41" s="71">
        <v>3740</v>
      </c>
      <c r="G41" s="72">
        <v>3820</v>
      </c>
      <c r="H41" s="73">
        <v>3900</v>
      </c>
      <c r="I41" s="74">
        <v>3960</v>
      </c>
      <c r="J41" s="75">
        <v>4040</v>
      </c>
      <c r="K41" s="76">
        <v>4180</v>
      </c>
      <c r="L41" s="77">
        <v>4350</v>
      </c>
      <c r="M41" s="78">
        <v>4410</v>
      </c>
      <c r="N41" s="79">
        <v>4420</v>
      </c>
      <c r="O41" s="80">
        <v>4450</v>
      </c>
      <c r="P41" s="81">
        <v>4370</v>
      </c>
      <c r="Q41" s="82">
        <v>3530</v>
      </c>
      <c r="R41" s="83">
        <v>2380</v>
      </c>
      <c r="S41" s="84">
        <v>2530</v>
      </c>
      <c r="T41" s="85">
        <v>2590</v>
      </c>
      <c r="U41" s="86">
        <v>2640</v>
      </c>
      <c r="V41" s="87">
        <v>2670</v>
      </c>
      <c r="W41" s="88">
        <v>2690</v>
      </c>
      <c r="X41" s="89">
        <v>2660</v>
      </c>
      <c r="Y41" s="90">
        <v>2650</v>
      </c>
      <c r="Z41" s="91">
        <v>2650</v>
      </c>
      <c r="AA41" s="92">
        <v>2610</v>
      </c>
      <c r="AB41" s="93">
        <v>2540</v>
      </c>
      <c r="AC41" s="94">
        <v>2460</v>
      </c>
      <c r="AD41" s="95">
        <v>2260</v>
      </c>
      <c r="AE41" s="96">
        <v>2120</v>
      </c>
      <c r="AF41" s="97">
        <v>1960</v>
      </c>
      <c r="AG41" s="98">
        <v>1800</v>
      </c>
      <c r="AH41" s="99">
        <v>1640</v>
      </c>
      <c r="AI41" s="100">
        <v>1470</v>
      </c>
      <c r="AJ41" s="101">
        <v>1200</v>
      </c>
      <c r="AK41" s="102">
        <v>1030</v>
      </c>
      <c r="AL41" s="66">
        <v>910</v>
      </c>
      <c r="AM41" s="67">
        <v>760</v>
      </c>
      <c r="AN41" s="68">
        <v>630</v>
      </c>
      <c r="AO41" s="69">
        <v>460</v>
      </c>
    </row>
    <row r="42" spans="1:41" x14ac:dyDescent="0.2">
      <c r="A42" t="s">
        <v>0</v>
      </c>
      <c r="B42" t="s">
        <v>0</v>
      </c>
      <c r="C42" s="35" t="s">
        <v>70</v>
      </c>
      <c r="E42" s="70">
        <v>410</v>
      </c>
      <c r="F42" s="71">
        <v>500</v>
      </c>
      <c r="G42" s="72">
        <v>530</v>
      </c>
      <c r="H42" s="73">
        <v>560</v>
      </c>
      <c r="I42" s="74">
        <v>600</v>
      </c>
      <c r="J42" s="75">
        <v>630</v>
      </c>
      <c r="K42" s="76">
        <v>680</v>
      </c>
      <c r="L42" s="77">
        <v>760</v>
      </c>
      <c r="M42" s="78">
        <v>780</v>
      </c>
      <c r="N42" s="79">
        <v>820</v>
      </c>
      <c r="O42" s="80">
        <v>850</v>
      </c>
      <c r="P42" s="81">
        <v>840</v>
      </c>
      <c r="Q42" s="82">
        <v>790</v>
      </c>
      <c r="R42" s="83">
        <v>970</v>
      </c>
      <c r="S42" s="84">
        <v>1090</v>
      </c>
      <c r="T42" s="85">
        <v>1160</v>
      </c>
      <c r="U42" s="86">
        <v>1220</v>
      </c>
      <c r="V42" s="87">
        <v>1300</v>
      </c>
      <c r="W42" s="88">
        <v>1360</v>
      </c>
      <c r="X42" s="89">
        <v>1420</v>
      </c>
      <c r="Y42" s="90">
        <v>1470</v>
      </c>
      <c r="Z42" s="91">
        <v>1510</v>
      </c>
      <c r="AA42" s="92">
        <v>1580</v>
      </c>
      <c r="AB42" s="93">
        <v>1690</v>
      </c>
      <c r="AC42" s="94">
        <v>1700</v>
      </c>
      <c r="AD42" s="95">
        <v>1860</v>
      </c>
      <c r="AE42" s="96">
        <v>1970</v>
      </c>
      <c r="AF42" s="97">
        <v>2120</v>
      </c>
      <c r="AG42" s="98">
        <v>2270</v>
      </c>
      <c r="AH42" s="99">
        <v>2400</v>
      </c>
      <c r="AI42" s="100">
        <v>2550</v>
      </c>
      <c r="AJ42" s="101">
        <v>2760</v>
      </c>
      <c r="AK42" s="102">
        <v>2910</v>
      </c>
      <c r="AL42" s="66">
        <v>3030</v>
      </c>
      <c r="AM42" s="67">
        <v>3180</v>
      </c>
      <c r="AN42" s="68">
        <v>3250</v>
      </c>
      <c r="AO42" s="69">
        <v>3370</v>
      </c>
    </row>
    <row r="43" spans="1:41" x14ac:dyDescent="0.2">
      <c r="A43" t="s">
        <v>0</v>
      </c>
      <c r="B43" t="s">
        <v>0</v>
      </c>
      <c r="C43" s="35" t="s">
        <v>71</v>
      </c>
      <c r="E43" s="70">
        <v>50</v>
      </c>
      <c r="F43" s="71">
        <v>50</v>
      </c>
      <c r="G43" s="72">
        <v>50</v>
      </c>
      <c r="H43" s="73">
        <v>60</v>
      </c>
      <c r="I43" s="74">
        <v>60</v>
      </c>
      <c r="J43" s="75">
        <v>60</v>
      </c>
      <c r="K43" s="76">
        <v>70</v>
      </c>
      <c r="L43" s="77">
        <v>60</v>
      </c>
      <c r="M43" s="78">
        <v>70</v>
      </c>
      <c r="N43" s="79">
        <v>80</v>
      </c>
      <c r="O43" s="80">
        <v>90</v>
      </c>
      <c r="P43" s="81">
        <v>100</v>
      </c>
      <c r="Q43" s="82">
        <v>120</v>
      </c>
      <c r="R43" s="83">
        <v>140</v>
      </c>
      <c r="S43" s="84">
        <v>160</v>
      </c>
      <c r="T43" s="85">
        <v>190</v>
      </c>
      <c r="U43" s="86">
        <v>220</v>
      </c>
      <c r="V43" s="87">
        <v>220</v>
      </c>
      <c r="W43" s="88">
        <v>240</v>
      </c>
      <c r="X43" s="89">
        <v>260</v>
      </c>
      <c r="Y43" s="90">
        <v>290</v>
      </c>
      <c r="Z43" s="91">
        <v>290</v>
      </c>
      <c r="AA43" s="92">
        <v>310</v>
      </c>
      <c r="AB43" s="93">
        <v>320</v>
      </c>
      <c r="AC43" s="94">
        <v>360</v>
      </c>
      <c r="AD43" s="95">
        <v>400</v>
      </c>
      <c r="AE43" s="96">
        <v>430</v>
      </c>
      <c r="AF43" s="97">
        <v>460</v>
      </c>
      <c r="AG43" s="98">
        <v>480</v>
      </c>
      <c r="AH43" s="99">
        <v>510</v>
      </c>
      <c r="AI43" s="100">
        <v>540</v>
      </c>
      <c r="AJ43" s="101">
        <v>600</v>
      </c>
      <c r="AK43" s="102">
        <v>640</v>
      </c>
      <c r="AL43" s="66">
        <v>670</v>
      </c>
      <c r="AM43" s="67">
        <v>680</v>
      </c>
      <c r="AN43" s="68">
        <v>720</v>
      </c>
      <c r="AO43" s="69">
        <v>740</v>
      </c>
    </row>
    <row r="44" spans="1:41" x14ac:dyDescent="0.2">
      <c r="A44" t="s">
        <v>0</v>
      </c>
      <c r="B44" t="s">
        <v>0</v>
      </c>
      <c r="C44" s="35" t="s">
        <v>66</v>
      </c>
      <c r="E44" s="70">
        <v>0</v>
      </c>
      <c r="F44" s="71">
        <v>0</v>
      </c>
      <c r="G44" s="72">
        <v>0</v>
      </c>
      <c r="H44" s="73">
        <v>0</v>
      </c>
      <c r="I44" s="74">
        <v>0</v>
      </c>
      <c r="J44" s="75">
        <v>0</v>
      </c>
      <c r="K44" s="76">
        <v>0</v>
      </c>
      <c r="L44" s="77">
        <v>0</v>
      </c>
      <c r="M44" s="78">
        <v>0</v>
      </c>
      <c r="N44" s="79">
        <v>0</v>
      </c>
      <c r="O44" s="80">
        <v>0</v>
      </c>
      <c r="P44" s="81">
        <v>0</v>
      </c>
      <c r="Q44" s="82">
        <v>0</v>
      </c>
      <c r="R44" s="83">
        <v>0</v>
      </c>
      <c r="S44" s="84">
        <v>0</v>
      </c>
      <c r="T44" s="85">
        <v>0</v>
      </c>
      <c r="U44" s="86">
        <v>0</v>
      </c>
      <c r="V44" s="87">
        <v>0</v>
      </c>
      <c r="W44" s="88">
        <v>0</v>
      </c>
      <c r="X44" s="89">
        <v>0</v>
      </c>
      <c r="Y44" s="90">
        <v>0</v>
      </c>
      <c r="Z44" s="91">
        <v>0</v>
      </c>
      <c r="AA44" s="92">
        <v>0</v>
      </c>
      <c r="AB44" s="93">
        <v>0</v>
      </c>
      <c r="AC44" s="94">
        <v>0</v>
      </c>
      <c r="AD44" s="95">
        <v>0</v>
      </c>
      <c r="AE44" s="96">
        <v>0</v>
      </c>
      <c r="AF44" s="97">
        <v>0</v>
      </c>
      <c r="AG44" s="98">
        <v>0</v>
      </c>
      <c r="AH44" s="99">
        <v>0</v>
      </c>
      <c r="AI44" s="100">
        <v>0</v>
      </c>
      <c r="AJ44" s="101">
        <v>0</v>
      </c>
      <c r="AK44" s="102">
        <v>0</v>
      </c>
      <c r="AL44" s="66">
        <v>0</v>
      </c>
      <c r="AM44" s="67">
        <v>0</v>
      </c>
      <c r="AN44" s="68">
        <v>0</v>
      </c>
      <c r="AO44" s="69">
        <v>0</v>
      </c>
    </row>
    <row r="46" spans="1:41" x14ac:dyDescent="0.2">
      <c r="A46" t="s">
        <v>0</v>
      </c>
      <c r="B46" s="35" t="s">
        <v>72</v>
      </c>
      <c r="C46" s="35" t="s">
        <v>73</v>
      </c>
      <c r="E46" s="70">
        <v>1370</v>
      </c>
      <c r="F46" s="71">
        <v>1420</v>
      </c>
      <c r="G46" s="72">
        <v>1430</v>
      </c>
      <c r="H46" s="73">
        <v>1470</v>
      </c>
      <c r="I46" s="74">
        <v>1510</v>
      </c>
      <c r="J46" s="75">
        <v>1530</v>
      </c>
      <c r="K46" s="76">
        <v>1550</v>
      </c>
      <c r="L46" s="77">
        <v>1580</v>
      </c>
      <c r="M46" s="78">
        <v>1600</v>
      </c>
      <c r="N46" s="79">
        <v>1600</v>
      </c>
      <c r="O46" s="80">
        <v>1630</v>
      </c>
      <c r="P46" s="81">
        <v>1620</v>
      </c>
      <c r="Q46" s="82">
        <v>1470</v>
      </c>
      <c r="R46" s="83">
        <v>910</v>
      </c>
      <c r="S46" s="84">
        <v>900</v>
      </c>
      <c r="T46" s="85">
        <v>900</v>
      </c>
      <c r="U46" s="86">
        <v>920</v>
      </c>
      <c r="V46" s="87">
        <v>940</v>
      </c>
      <c r="W46" s="88">
        <v>960</v>
      </c>
      <c r="X46" s="89">
        <v>990</v>
      </c>
      <c r="Y46" s="90">
        <v>1020</v>
      </c>
      <c r="Z46" s="91">
        <v>1040</v>
      </c>
      <c r="AA46" s="92">
        <v>1060</v>
      </c>
      <c r="AB46" s="93">
        <v>1080</v>
      </c>
      <c r="AC46" s="94">
        <v>1140</v>
      </c>
      <c r="AD46" s="95">
        <v>1260</v>
      </c>
      <c r="AE46" s="96">
        <v>1300</v>
      </c>
      <c r="AF46" s="97">
        <v>1330</v>
      </c>
      <c r="AG46" s="98">
        <v>1340</v>
      </c>
      <c r="AH46" s="99">
        <v>1360</v>
      </c>
      <c r="AI46" s="100">
        <v>1380</v>
      </c>
      <c r="AJ46" s="101">
        <v>1420</v>
      </c>
      <c r="AK46" s="102">
        <v>1450</v>
      </c>
      <c r="AL46" s="66">
        <v>1480</v>
      </c>
      <c r="AM46" s="67">
        <v>1500</v>
      </c>
      <c r="AN46" s="68">
        <v>1530</v>
      </c>
      <c r="AO46" s="69">
        <v>1570</v>
      </c>
    </row>
    <row r="47" spans="1:41" x14ac:dyDescent="0.2">
      <c r="A47" t="s">
        <v>0</v>
      </c>
      <c r="B47" t="s">
        <v>0</v>
      </c>
      <c r="C47" s="35" t="s">
        <v>74</v>
      </c>
      <c r="E47" s="70">
        <v>3620</v>
      </c>
      <c r="F47" s="71">
        <v>4030</v>
      </c>
      <c r="G47" s="72">
        <v>4130</v>
      </c>
      <c r="H47" s="73">
        <v>4180</v>
      </c>
      <c r="I47" s="74">
        <v>4240</v>
      </c>
      <c r="J47" s="75">
        <v>4300</v>
      </c>
      <c r="K47" s="76">
        <v>4510</v>
      </c>
      <c r="L47" s="77">
        <v>4730</v>
      </c>
      <c r="M47" s="78">
        <v>4780</v>
      </c>
      <c r="N47" s="79">
        <v>4830</v>
      </c>
      <c r="O47" s="80">
        <v>4840</v>
      </c>
      <c r="P47" s="81">
        <v>4800</v>
      </c>
      <c r="Q47" s="82">
        <v>4380</v>
      </c>
      <c r="R47" s="83">
        <v>3140</v>
      </c>
      <c r="S47" s="84">
        <v>3350</v>
      </c>
      <c r="T47" s="85">
        <v>3470</v>
      </c>
      <c r="U47" s="86">
        <v>3580</v>
      </c>
      <c r="V47" s="87">
        <v>3650</v>
      </c>
      <c r="W47" s="88">
        <v>3680</v>
      </c>
      <c r="X47" s="89">
        <v>3680</v>
      </c>
      <c r="Y47" s="90">
        <v>3700</v>
      </c>
      <c r="Z47" s="91">
        <v>3680</v>
      </c>
      <c r="AA47" s="92">
        <v>3680</v>
      </c>
      <c r="AB47" s="93">
        <v>3680</v>
      </c>
      <c r="AC47" s="94">
        <v>3590</v>
      </c>
      <c r="AD47" s="95">
        <v>3440</v>
      </c>
      <c r="AE47" s="96">
        <v>3400</v>
      </c>
      <c r="AF47" s="97">
        <v>3370</v>
      </c>
      <c r="AG47" s="98">
        <v>3370</v>
      </c>
      <c r="AH47" s="99">
        <v>3340</v>
      </c>
      <c r="AI47" s="100">
        <v>3290</v>
      </c>
      <c r="AJ47" s="101">
        <v>3240</v>
      </c>
      <c r="AK47" s="102">
        <v>3240</v>
      </c>
      <c r="AL47" s="66">
        <v>3220</v>
      </c>
      <c r="AM47" s="67">
        <v>3210</v>
      </c>
      <c r="AN47" s="68">
        <v>3160</v>
      </c>
      <c r="AO47" s="69">
        <v>3090</v>
      </c>
    </row>
    <row r="48" spans="1:41" x14ac:dyDescent="0.2">
      <c r="A48" t="s">
        <v>0</v>
      </c>
      <c r="B48" t="s">
        <v>0</v>
      </c>
      <c r="C48" s="35" t="s">
        <v>75</v>
      </c>
      <c r="E48" s="70">
        <v>0</v>
      </c>
      <c r="F48" s="71">
        <v>0</v>
      </c>
      <c r="G48" s="72">
        <v>0</v>
      </c>
      <c r="H48" s="73">
        <v>0</v>
      </c>
      <c r="I48" s="74">
        <v>0</v>
      </c>
      <c r="J48" s="75">
        <v>0</v>
      </c>
      <c r="K48" s="76">
        <v>0</v>
      </c>
      <c r="L48" s="77">
        <v>0</v>
      </c>
      <c r="M48" s="78">
        <v>0</v>
      </c>
      <c r="N48" s="79">
        <v>0</v>
      </c>
      <c r="O48" s="80">
        <v>0</v>
      </c>
      <c r="P48" s="81">
        <v>0</v>
      </c>
      <c r="Q48" s="82">
        <v>0</v>
      </c>
      <c r="R48" s="83">
        <v>0</v>
      </c>
      <c r="S48" s="84">
        <v>0</v>
      </c>
      <c r="T48" s="85">
        <v>0</v>
      </c>
      <c r="U48" s="86">
        <v>0</v>
      </c>
      <c r="V48" s="87">
        <v>0</v>
      </c>
      <c r="W48" s="88">
        <v>0</v>
      </c>
      <c r="X48" s="89">
        <v>0</v>
      </c>
      <c r="Y48" s="90">
        <v>0</v>
      </c>
      <c r="Z48" s="91">
        <v>0</v>
      </c>
      <c r="AA48" s="92">
        <v>0</v>
      </c>
      <c r="AB48" s="93">
        <v>0</v>
      </c>
      <c r="AC48" s="94">
        <v>0</v>
      </c>
      <c r="AD48" s="95">
        <v>0</v>
      </c>
      <c r="AE48" s="96">
        <v>0</v>
      </c>
      <c r="AF48" s="97">
        <v>0</v>
      </c>
      <c r="AG48" s="98">
        <v>0</v>
      </c>
      <c r="AH48" s="99">
        <v>0</v>
      </c>
      <c r="AI48" s="100">
        <v>0</v>
      </c>
      <c r="AJ48" s="101">
        <v>0</v>
      </c>
      <c r="AK48" s="102">
        <v>0</v>
      </c>
      <c r="AL48" s="66">
        <v>0</v>
      </c>
      <c r="AM48" s="67">
        <v>0</v>
      </c>
      <c r="AN48" s="68">
        <v>0</v>
      </c>
      <c r="AO48" s="69">
        <v>0</v>
      </c>
    </row>
    <row r="51" spans="1:41" x14ac:dyDescent="0.2">
      <c r="A51" s="35" t="s">
        <v>56</v>
      </c>
      <c r="B51" s="35" t="s">
        <v>59</v>
      </c>
      <c r="C51" s="35" t="s">
        <v>60</v>
      </c>
      <c r="E51" s="70">
        <v>170</v>
      </c>
      <c r="F51" s="71">
        <v>190</v>
      </c>
      <c r="G51" s="72">
        <v>190</v>
      </c>
      <c r="H51" s="73">
        <v>180</v>
      </c>
      <c r="I51" s="74">
        <v>180</v>
      </c>
      <c r="J51" s="75">
        <v>200</v>
      </c>
      <c r="K51" s="76">
        <v>210</v>
      </c>
      <c r="L51" s="77">
        <v>220</v>
      </c>
      <c r="M51" s="78">
        <v>230</v>
      </c>
      <c r="N51" s="79">
        <v>230</v>
      </c>
      <c r="O51" s="80">
        <v>240</v>
      </c>
      <c r="P51" s="81">
        <v>220</v>
      </c>
      <c r="Q51" s="82">
        <v>180</v>
      </c>
      <c r="R51" s="83">
        <v>90</v>
      </c>
      <c r="S51" s="84">
        <v>80</v>
      </c>
      <c r="T51" s="85">
        <v>80</v>
      </c>
      <c r="U51" s="86">
        <v>90</v>
      </c>
      <c r="V51" s="87">
        <v>100</v>
      </c>
      <c r="W51" s="88">
        <v>100</v>
      </c>
      <c r="X51" s="89">
        <v>100</v>
      </c>
      <c r="Y51" s="90">
        <v>90</v>
      </c>
      <c r="Z51" s="91">
        <v>90</v>
      </c>
      <c r="AA51" s="92">
        <v>80</v>
      </c>
      <c r="AB51" s="93">
        <v>90</v>
      </c>
      <c r="AC51" s="94">
        <v>90</v>
      </c>
      <c r="AD51" s="95">
        <v>90</v>
      </c>
      <c r="AE51" s="96">
        <v>80</v>
      </c>
      <c r="AF51" s="97">
        <v>80</v>
      </c>
      <c r="AG51" s="98">
        <v>90</v>
      </c>
      <c r="AH51" s="99">
        <v>100</v>
      </c>
      <c r="AI51" s="100">
        <v>100</v>
      </c>
      <c r="AJ51" s="101">
        <v>100</v>
      </c>
      <c r="AK51" s="102">
        <v>90</v>
      </c>
      <c r="AL51" s="66">
        <v>90</v>
      </c>
      <c r="AM51" s="67">
        <v>90</v>
      </c>
      <c r="AN51" s="68">
        <v>100</v>
      </c>
      <c r="AO51" s="69">
        <v>80</v>
      </c>
    </row>
    <row r="52" spans="1:41" x14ac:dyDescent="0.2">
      <c r="A52" t="s">
        <v>0</v>
      </c>
      <c r="B52" t="s">
        <v>0</v>
      </c>
      <c r="C52" s="35" t="s">
        <v>61</v>
      </c>
      <c r="E52" s="70">
        <v>270</v>
      </c>
      <c r="F52" s="71">
        <v>300</v>
      </c>
      <c r="G52" s="72">
        <v>290</v>
      </c>
      <c r="H52" s="73">
        <v>300</v>
      </c>
      <c r="I52" s="74">
        <v>310</v>
      </c>
      <c r="J52" s="75">
        <v>300</v>
      </c>
      <c r="K52" s="76">
        <v>330</v>
      </c>
      <c r="L52" s="77">
        <v>360</v>
      </c>
      <c r="M52" s="78">
        <v>360</v>
      </c>
      <c r="N52" s="79">
        <v>350</v>
      </c>
      <c r="O52" s="80">
        <v>360</v>
      </c>
      <c r="P52" s="81">
        <v>350</v>
      </c>
      <c r="Q52" s="82">
        <v>260</v>
      </c>
      <c r="R52" s="83">
        <v>100</v>
      </c>
      <c r="S52" s="84">
        <v>100</v>
      </c>
      <c r="T52" s="85">
        <v>100</v>
      </c>
      <c r="U52" s="86">
        <v>100</v>
      </c>
      <c r="V52" s="87">
        <v>100</v>
      </c>
      <c r="W52" s="88">
        <v>120</v>
      </c>
      <c r="X52" s="89">
        <v>120</v>
      </c>
      <c r="Y52" s="90">
        <v>120</v>
      </c>
      <c r="Z52" s="91">
        <v>120</v>
      </c>
      <c r="AA52" s="92">
        <v>120</v>
      </c>
      <c r="AB52" s="93">
        <v>120</v>
      </c>
      <c r="AC52" s="94">
        <v>120</v>
      </c>
      <c r="AD52" s="95">
        <v>110</v>
      </c>
      <c r="AE52" s="96">
        <v>110</v>
      </c>
      <c r="AF52" s="97">
        <v>110</v>
      </c>
      <c r="AG52" s="98">
        <v>110</v>
      </c>
      <c r="AH52" s="99">
        <v>110</v>
      </c>
      <c r="AI52" s="100">
        <v>110</v>
      </c>
      <c r="AJ52" s="101">
        <v>110</v>
      </c>
      <c r="AK52" s="102">
        <v>100</v>
      </c>
      <c r="AL52" s="66">
        <v>100</v>
      </c>
      <c r="AM52" s="67">
        <v>90</v>
      </c>
      <c r="AN52" s="68">
        <v>80</v>
      </c>
      <c r="AO52" s="69">
        <v>90</v>
      </c>
    </row>
    <row r="53" spans="1:41" x14ac:dyDescent="0.2">
      <c r="A53" t="s">
        <v>0</v>
      </c>
      <c r="B53" t="s">
        <v>0</v>
      </c>
      <c r="C53" s="35" t="s">
        <v>62</v>
      </c>
      <c r="E53" s="70">
        <v>80</v>
      </c>
      <c r="F53" s="71">
        <v>70</v>
      </c>
      <c r="G53" s="72">
        <v>80</v>
      </c>
      <c r="H53" s="73">
        <v>80</v>
      </c>
      <c r="I53" s="74">
        <v>70</v>
      </c>
      <c r="J53" s="75">
        <v>70</v>
      </c>
      <c r="K53" s="76">
        <v>90</v>
      </c>
      <c r="L53" s="77">
        <v>90</v>
      </c>
      <c r="M53" s="78">
        <v>80</v>
      </c>
      <c r="N53" s="79">
        <v>80</v>
      </c>
      <c r="O53" s="80">
        <v>70</v>
      </c>
      <c r="P53" s="81">
        <v>70</v>
      </c>
      <c r="Q53" s="82">
        <v>60</v>
      </c>
      <c r="R53" s="83">
        <v>30</v>
      </c>
      <c r="S53" s="84">
        <v>20</v>
      </c>
      <c r="T53" s="85">
        <v>30</v>
      </c>
      <c r="U53" s="86">
        <v>30</v>
      </c>
      <c r="V53" s="87">
        <v>30</v>
      </c>
      <c r="W53" s="88">
        <v>30</v>
      </c>
      <c r="X53" s="89">
        <v>20</v>
      </c>
      <c r="Y53" s="90">
        <v>20</v>
      </c>
      <c r="Z53" s="91">
        <v>20</v>
      </c>
      <c r="AA53" s="92">
        <v>30</v>
      </c>
      <c r="AB53" s="93">
        <v>20</v>
      </c>
      <c r="AC53" s="94">
        <v>20</v>
      </c>
      <c r="AD53" s="95">
        <v>20</v>
      </c>
      <c r="AE53" s="96">
        <v>20</v>
      </c>
      <c r="AF53" s="97">
        <v>20</v>
      </c>
      <c r="AG53" s="98">
        <v>30</v>
      </c>
      <c r="AH53" s="99">
        <v>20</v>
      </c>
      <c r="AI53" s="100">
        <v>20</v>
      </c>
      <c r="AJ53" s="101">
        <v>20</v>
      </c>
      <c r="AK53" s="102">
        <v>30</v>
      </c>
      <c r="AL53" s="66">
        <v>20</v>
      </c>
      <c r="AM53" s="67">
        <v>20</v>
      </c>
      <c r="AN53" s="68">
        <v>20</v>
      </c>
      <c r="AO53" s="69">
        <v>20</v>
      </c>
    </row>
    <row r="54" spans="1:41" x14ac:dyDescent="0.2">
      <c r="A54" t="s">
        <v>0</v>
      </c>
      <c r="B54" t="s">
        <v>0</v>
      </c>
      <c r="C54" s="35" t="s">
        <v>63</v>
      </c>
      <c r="E54" s="70">
        <v>30</v>
      </c>
      <c r="F54" s="71">
        <v>40</v>
      </c>
      <c r="G54" s="72">
        <v>30</v>
      </c>
      <c r="H54" s="73">
        <v>40</v>
      </c>
      <c r="I54" s="74">
        <v>40</v>
      </c>
      <c r="J54" s="75">
        <v>30</v>
      </c>
      <c r="K54" s="76">
        <v>30</v>
      </c>
      <c r="L54" s="77">
        <v>40</v>
      </c>
      <c r="M54" s="78">
        <v>40</v>
      </c>
      <c r="N54" s="79">
        <v>40</v>
      </c>
      <c r="O54" s="80">
        <v>40</v>
      </c>
      <c r="P54" s="81">
        <v>40</v>
      </c>
      <c r="Q54" s="82">
        <v>40</v>
      </c>
      <c r="R54" s="83">
        <v>10</v>
      </c>
      <c r="S54" s="84">
        <v>10</v>
      </c>
      <c r="T54" s="85">
        <v>10</v>
      </c>
      <c r="U54" s="86">
        <v>10</v>
      </c>
      <c r="V54" s="87">
        <v>10</v>
      </c>
      <c r="W54" s="88">
        <v>10</v>
      </c>
      <c r="X54" s="89">
        <v>10</v>
      </c>
      <c r="Y54" s="90">
        <v>10</v>
      </c>
      <c r="Z54" s="91">
        <v>10</v>
      </c>
      <c r="AA54" s="92">
        <v>10</v>
      </c>
      <c r="AB54" s="93">
        <v>10</v>
      </c>
      <c r="AC54" s="94">
        <v>10</v>
      </c>
      <c r="AD54" s="95">
        <v>10</v>
      </c>
      <c r="AE54" s="96">
        <v>10</v>
      </c>
      <c r="AF54" s="97">
        <v>10</v>
      </c>
      <c r="AG54" s="98">
        <v>10</v>
      </c>
      <c r="AH54" s="99">
        <v>10</v>
      </c>
      <c r="AI54" s="100">
        <v>10</v>
      </c>
      <c r="AJ54" s="101">
        <v>0</v>
      </c>
      <c r="AK54" s="102">
        <v>0</v>
      </c>
      <c r="AL54" s="66">
        <v>10</v>
      </c>
      <c r="AM54" s="67">
        <v>0</v>
      </c>
      <c r="AN54" s="68">
        <v>10</v>
      </c>
      <c r="AO54" s="69">
        <v>0</v>
      </c>
    </row>
    <row r="55" spans="1:41" x14ac:dyDescent="0.2">
      <c r="A55" t="s">
        <v>0</v>
      </c>
      <c r="B55" t="s">
        <v>0</v>
      </c>
      <c r="C55" s="35" t="s">
        <v>64</v>
      </c>
      <c r="E55" s="70">
        <v>10</v>
      </c>
      <c r="F55" s="71">
        <v>10</v>
      </c>
      <c r="G55" s="72">
        <v>10</v>
      </c>
      <c r="H55" s="73">
        <v>10</v>
      </c>
      <c r="I55" s="74">
        <v>10</v>
      </c>
      <c r="J55" s="75">
        <v>10</v>
      </c>
      <c r="K55" s="76">
        <v>10</v>
      </c>
      <c r="L55" s="77">
        <v>10</v>
      </c>
      <c r="M55" s="78">
        <v>10</v>
      </c>
      <c r="N55" s="79">
        <v>10</v>
      </c>
      <c r="O55" s="80">
        <v>10</v>
      </c>
      <c r="P55" s="81">
        <v>10</v>
      </c>
      <c r="Q55" s="82">
        <v>20</v>
      </c>
      <c r="R55" s="83">
        <v>10</v>
      </c>
      <c r="S55" s="84">
        <v>0</v>
      </c>
      <c r="T55" s="85">
        <v>10</v>
      </c>
      <c r="U55" s="86">
        <v>0</v>
      </c>
      <c r="V55" s="87">
        <v>0</v>
      </c>
      <c r="W55" s="88">
        <v>0</v>
      </c>
      <c r="X55" s="89">
        <v>0</v>
      </c>
      <c r="Y55" s="90">
        <v>10</v>
      </c>
      <c r="Z55" s="91">
        <v>0</v>
      </c>
      <c r="AA55" s="92">
        <v>0</v>
      </c>
      <c r="AB55" s="93">
        <v>0</v>
      </c>
      <c r="AC55" s="94">
        <v>0</v>
      </c>
      <c r="AD55" s="95">
        <v>0</v>
      </c>
      <c r="AE55" s="96">
        <v>0</v>
      </c>
      <c r="AF55" s="97">
        <v>0</v>
      </c>
      <c r="AG55" s="98">
        <v>0</v>
      </c>
      <c r="AH55" s="99">
        <v>0</v>
      </c>
      <c r="AI55" s="100">
        <v>0</v>
      </c>
      <c r="AJ55" s="101">
        <v>0</v>
      </c>
      <c r="AK55" s="102">
        <v>0</v>
      </c>
      <c r="AL55" s="66">
        <v>0</v>
      </c>
      <c r="AM55" s="67">
        <v>0</v>
      </c>
      <c r="AN55" s="68">
        <v>0</v>
      </c>
      <c r="AO55" s="69">
        <v>0</v>
      </c>
    </row>
    <row r="56" spans="1:41" x14ac:dyDescent="0.2">
      <c r="A56" t="s">
        <v>0</v>
      </c>
      <c r="B56" t="s">
        <v>0</v>
      </c>
      <c r="C56" s="35" t="s">
        <v>65</v>
      </c>
      <c r="E56" s="70">
        <v>0</v>
      </c>
      <c r="F56" s="71">
        <v>10</v>
      </c>
      <c r="G56" s="72">
        <v>10</v>
      </c>
      <c r="H56" s="73">
        <v>0</v>
      </c>
      <c r="I56" s="74">
        <v>0</v>
      </c>
      <c r="J56" s="75">
        <v>0</v>
      </c>
      <c r="K56" s="76">
        <v>0</v>
      </c>
      <c r="L56" s="77">
        <v>0</v>
      </c>
      <c r="M56" s="78">
        <v>0</v>
      </c>
      <c r="N56" s="79">
        <v>0</v>
      </c>
      <c r="O56" s="80">
        <v>0</v>
      </c>
      <c r="P56" s="81">
        <v>0</v>
      </c>
      <c r="Q56" s="82">
        <v>40</v>
      </c>
      <c r="R56" s="83">
        <v>0</v>
      </c>
      <c r="S56" s="84">
        <v>0</v>
      </c>
      <c r="T56" s="85">
        <v>0</v>
      </c>
      <c r="U56" s="86">
        <v>0</v>
      </c>
      <c r="V56" s="87">
        <v>0</v>
      </c>
      <c r="W56" s="88">
        <v>0</v>
      </c>
      <c r="X56" s="89">
        <v>0</v>
      </c>
      <c r="Y56" s="90">
        <v>0</v>
      </c>
      <c r="Z56" s="91">
        <v>0</v>
      </c>
      <c r="AA56" s="92">
        <v>0</v>
      </c>
      <c r="AB56" s="93">
        <v>0</v>
      </c>
      <c r="AC56" s="94">
        <v>0</v>
      </c>
      <c r="AD56" s="95">
        <v>0</v>
      </c>
      <c r="AE56" s="96">
        <v>0</v>
      </c>
      <c r="AF56" s="97">
        <v>0</v>
      </c>
      <c r="AG56" s="98">
        <v>0</v>
      </c>
      <c r="AH56" s="99">
        <v>0</v>
      </c>
      <c r="AI56" s="100">
        <v>0</v>
      </c>
      <c r="AJ56" s="101">
        <v>0</v>
      </c>
      <c r="AK56" s="102">
        <v>0</v>
      </c>
      <c r="AL56" s="66">
        <v>0</v>
      </c>
      <c r="AM56" s="67">
        <v>0</v>
      </c>
      <c r="AN56" s="68">
        <v>0</v>
      </c>
      <c r="AO56" s="69">
        <v>0</v>
      </c>
    </row>
    <row r="57" spans="1:41" x14ac:dyDescent="0.2">
      <c r="A57" t="s">
        <v>0</v>
      </c>
      <c r="B57" t="s">
        <v>0</v>
      </c>
      <c r="C57" s="35" t="s">
        <v>66</v>
      </c>
      <c r="E57" s="70">
        <v>0</v>
      </c>
      <c r="F57" s="71">
        <v>0</v>
      </c>
      <c r="G57" s="72">
        <v>0</v>
      </c>
      <c r="H57" s="73">
        <v>0</v>
      </c>
      <c r="I57" s="74">
        <v>0</v>
      </c>
      <c r="J57" s="75">
        <v>0</v>
      </c>
      <c r="K57" s="76">
        <v>0</v>
      </c>
      <c r="L57" s="77">
        <v>0</v>
      </c>
      <c r="M57" s="78">
        <v>0</v>
      </c>
      <c r="N57" s="79">
        <v>0</v>
      </c>
      <c r="O57" s="80">
        <v>0</v>
      </c>
      <c r="P57" s="81">
        <v>0</v>
      </c>
      <c r="Q57" s="82">
        <v>0</v>
      </c>
      <c r="R57" s="83">
        <v>0</v>
      </c>
      <c r="S57" s="84">
        <v>0</v>
      </c>
      <c r="T57" s="85">
        <v>0</v>
      </c>
      <c r="U57" s="86">
        <v>0</v>
      </c>
      <c r="V57" s="87">
        <v>0</v>
      </c>
      <c r="W57" s="88">
        <v>0</v>
      </c>
      <c r="X57" s="89">
        <v>0</v>
      </c>
      <c r="Y57" s="90">
        <v>0</v>
      </c>
      <c r="Z57" s="91">
        <v>0</v>
      </c>
      <c r="AA57" s="92">
        <v>0</v>
      </c>
      <c r="AB57" s="93">
        <v>0</v>
      </c>
      <c r="AC57" s="94">
        <v>0</v>
      </c>
      <c r="AD57" s="95">
        <v>0</v>
      </c>
      <c r="AE57" s="96">
        <v>0</v>
      </c>
      <c r="AF57" s="97">
        <v>0</v>
      </c>
      <c r="AG57" s="98">
        <v>0</v>
      </c>
      <c r="AH57" s="99">
        <v>0</v>
      </c>
      <c r="AI57" s="100">
        <v>0</v>
      </c>
      <c r="AJ57" s="101">
        <v>0</v>
      </c>
      <c r="AK57" s="102">
        <v>0</v>
      </c>
      <c r="AL57" s="66">
        <v>0</v>
      </c>
      <c r="AM57" s="67">
        <v>0</v>
      </c>
      <c r="AN57" s="68">
        <v>0</v>
      </c>
      <c r="AO57" s="69">
        <v>0</v>
      </c>
    </row>
    <row r="59" spans="1:41" x14ac:dyDescent="0.2">
      <c r="A59" t="s">
        <v>0</v>
      </c>
      <c r="B59" s="35" t="s">
        <v>67</v>
      </c>
      <c r="C59" s="35" t="s">
        <v>68</v>
      </c>
      <c r="E59" s="70">
        <v>30</v>
      </c>
      <c r="F59" s="71">
        <v>40</v>
      </c>
      <c r="G59" s="72">
        <v>30</v>
      </c>
      <c r="H59" s="73">
        <v>20</v>
      </c>
      <c r="I59" s="74">
        <v>20</v>
      </c>
      <c r="J59" s="75">
        <v>30</v>
      </c>
      <c r="K59" s="76">
        <v>30</v>
      </c>
      <c r="L59" s="77">
        <v>30</v>
      </c>
      <c r="M59" s="78">
        <v>30</v>
      </c>
      <c r="N59" s="79">
        <v>30</v>
      </c>
      <c r="O59" s="80">
        <v>30</v>
      </c>
      <c r="P59" s="81">
        <v>30</v>
      </c>
      <c r="Q59" s="82">
        <v>110</v>
      </c>
      <c r="R59" s="83">
        <v>40</v>
      </c>
      <c r="S59" s="84">
        <v>20</v>
      </c>
      <c r="T59" s="85">
        <v>10</v>
      </c>
      <c r="U59" s="86">
        <v>10</v>
      </c>
      <c r="V59" s="87">
        <v>10</v>
      </c>
      <c r="W59" s="88">
        <v>10</v>
      </c>
      <c r="X59" s="89">
        <v>10</v>
      </c>
      <c r="Y59" s="90">
        <v>10</v>
      </c>
      <c r="Z59" s="91">
        <v>10</v>
      </c>
      <c r="AA59" s="92">
        <v>10</v>
      </c>
      <c r="AB59" s="93">
        <v>10</v>
      </c>
      <c r="AC59" s="94">
        <v>10</v>
      </c>
      <c r="AD59" s="95">
        <v>10</v>
      </c>
      <c r="AE59" s="96">
        <v>10</v>
      </c>
      <c r="AF59" s="97">
        <v>0</v>
      </c>
      <c r="AG59" s="98">
        <v>10</v>
      </c>
      <c r="AH59" s="99">
        <v>0</v>
      </c>
      <c r="AI59" s="100">
        <v>0</v>
      </c>
      <c r="AJ59" s="101">
        <v>10</v>
      </c>
      <c r="AK59" s="102">
        <v>10</v>
      </c>
      <c r="AL59" s="66">
        <v>10</v>
      </c>
      <c r="AM59" s="67">
        <v>0</v>
      </c>
      <c r="AN59" s="68">
        <v>0</v>
      </c>
      <c r="AO59" s="69">
        <v>10</v>
      </c>
    </row>
    <row r="60" spans="1:41" x14ac:dyDescent="0.2">
      <c r="A60" t="s">
        <v>0</v>
      </c>
      <c r="B60" t="s">
        <v>0</v>
      </c>
      <c r="C60" s="35" t="s">
        <v>69</v>
      </c>
      <c r="E60" s="70">
        <v>500</v>
      </c>
      <c r="F60" s="71">
        <v>550</v>
      </c>
      <c r="G60" s="72">
        <v>550</v>
      </c>
      <c r="H60" s="73">
        <v>550</v>
      </c>
      <c r="I60" s="74">
        <v>550</v>
      </c>
      <c r="J60" s="75">
        <v>560</v>
      </c>
      <c r="K60" s="76">
        <v>600</v>
      </c>
      <c r="L60" s="77">
        <v>650</v>
      </c>
      <c r="M60" s="78">
        <v>660</v>
      </c>
      <c r="N60" s="79">
        <v>640</v>
      </c>
      <c r="O60" s="80">
        <v>650</v>
      </c>
      <c r="P60" s="81">
        <v>620</v>
      </c>
      <c r="Q60" s="82">
        <v>460</v>
      </c>
      <c r="R60" s="83">
        <v>170</v>
      </c>
      <c r="S60" s="84">
        <v>170</v>
      </c>
      <c r="T60" s="85">
        <v>180</v>
      </c>
      <c r="U60" s="86">
        <v>180</v>
      </c>
      <c r="V60" s="87">
        <v>190</v>
      </c>
      <c r="W60" s="88">
        <v>200</v>
      </c>
      <c r="X60" s="89">
        <v>190</v>
      </c>
      <c r="Y60" s="90">
        <v>190</v>
      </c>
      <c r="Z60" s="91">
        <v>190</v>
      </c>
      <c r="AA60" s="92">
        <v>180</v>
      </c>
      <c r="AB60" s="93">
        <v>180</v>
      </c>
      <c r="AC60" s="94">
        <v>170</v>
      </c>
      <c r="AD60" s="95">
        <v>160</v>
      </c>
      <c r="AE60" s="96">
        <v>140</v>
      </c>
      <c r="AF60" s="97">
        <v>130</v>
      </c>
      <c r="AG60" s="98">
        <v>120</v>
      </c>
      <c r="AH60" s="99">
        <v>110</v>
      </c>
      <c r="AI60" s="100">
        <v>110</v>
      </c>
      <c r="AJ60" s="101">
        <v>80</v>
      </c>
      <c r="AK60" s="102">
        <v>60</v>
      </c>
      <c r="AL60" s="66">
        <v>50</v>
      </c>
      <c r="AM60" s="67">
        <v>40</v>
      </c>
      <c r="AN60" s="68">
        <v>30</v>
      </c>
      <c r="AO60" s="69">
        <v>20</v>
      </c>
    </row>
    <row r="61" spans="1:41" x14ac:dyDescent="0.2">
      <c r="A61" t="s">
        <v>0</v>
      </c>
      <c r="B61" t="s">
        <v>0</v>
      </c>
      <c r="C61" s="35" t="s">
        <v>70</v>
      </c>
      <c r="E61" s="70">
        <v>20</v>
      </c>
      <c r="F61" s="71">
        <v>30</v>
      </c>
      <c r="G61" s="72">
        <v>30</v>
      </c>
      <c r="H61" s="73">
        <v>30</v>
      </c>
      <c r="I61" s="74">
        <v>30</v>
      </c>
      <c r="J61" s="75">
        <v>30</v>
      </c>
      <c r="K61" s="76">
        <v>30</v>
      </c>
      <c r="L61" s="77">
        <v>40</v>
      </c>
      <c r="M61" s="78">
        <v>30</v>
      </c>
      <c r="N61" s="79">
        <v>40</v>
      </c>
      <c r="O61" s="80">
        <v>30</v>
      </c>
      <c r="P61" s="81">
        <v>40</v>
      </c>
      <c r="Q61" s="82">
        <v>40</v>
      </c>
      <c r="R61" s="83">
        <v>30</v>
      </c>
      <c r="S61" s="84">
        <v>30</v>
      </c>
      <c r="T61" s="85">
        <v>30</v>
      </c>
      <c r="U61" s="86">
        <v>40</v>
      </c>
      <c r="V61" s="87">
        <v>50</v>
      </c>
      <c r="W61" s="88">
        <v>50</v>
      </c>
      <c r="X61" s="89">
        <v>50</v>
      </c>
      <c r="Y61" s="90">
        <v>50</v>
      </c>
      <c r="Z61" s="91">
        <v>50</v>
      </c>
      <c r="AA61" s="92">
        <v>60</v>
      </c>
      <c r="AB61" s="93">
        <v>50</v>
      </c>
      <c r="AC61" s="94">
        <v>60</v>
      </c>
      <c r="AD61" s="95">
        <v>60</v>
      </c>
      <c r="AE61" s="96">
        <v>80</v>
      </c>
      <c r="AF61" s="97">
        <v>90</v>
      </c>
      <c r="AG61" s="98">
        <v>100</v>
      </c>
      <c r="AH61" s="99">
        <v>120</v>
      </c>
      <c r="AI61" s="100">
        <v>130</v>
      </c>
      <c r="AJ61" s="101">
        <v>150</v>
      </c>
      <c r="AK61" s="102">
        <v>150</v>
      </c>
      <c r="AL61" s="66">
        <v>150</v>
      </c>
      <c r="AM61" s="67">
        <v>150</v>
      </c>
      <c r="AN61" s="68">
        <v>160</v>
      </c>
      <c r="AO61" s="69">
        <v>170</v>
      </c>
    </row>
    <row r="62" spans="1:41" x14ac:dyDescent="0.2">
      <c r="A62" t="s">
        <v>0</v>
      </c>
      <c r="B62" t="s">
        <v>0</v>
      </c>
      <c r="C62" s="35" t="s">
        <v>71</v>
      </c>
      <c r="E62" s="70">
        <v>0</v>
      </c>
      <c r="F62" s="71">
        <v>0</v>
      </c>
      <c r="G62" s="72">
        <v>0</v>
      </c>
      <c r="H62" s="73">
        <v>0</v>
      </c>
      <c r="I62" s="74">
        <v>0</v>
      </c>
      <c r="J62" s="75">
        <v>0</v>
      </c>
      <c r="K62" s="76">
        <v>0</v>
      </c>
      <c r="L62" s="77">
        <v>0</v>
      </c>
      <c r="M62" s="78">
        <v>0</v>
      </c>
      <c r="N62" s="79">
        <v>0</v>
      </c>
      <c r="O62" s="80">
        <v>0</v>
      </c>
      <c r="P62" s="81">
        <v>0</v>
      </c>
      <c r="Q62" s="82">
        <v>0</v>
      </c>
      <c r="R62" s="83">
        <v>0</v>
      </c>
      <c r="S62" s="84">
        <v>0</v>
      </c>
      <c r="T62" s="85">
        <v>0</v>
      </c>
      <c r="U62" s="86">
        <v>0</v>
      </c>
      <c r="V62" s="87">
        <v>0</v>
      </c>
      <c r="W62" s="88">
        <v>0</v>
      </c>
      <c r="X62" s="89">
        <v>0</v>
      </c>
      <c r="Y62" s="90">
        <v>0</v>
      </c>
      <c r="Z62" s="91">
        <v>0</v>
      </c>
      <c r="AA62" s="92">
        <v>0</v>
      </c>
      <c r="AB62" s="93">
        <v>10</v>
      </c>
      <c r="AC62" s="94">
        <v>0</v>
      </c>
      <c r="AD62" s="95">
        <v>10</v>
      </c>
      <c r="AE62" s="96">
        <v>10</v>
      </c>
      <c r="AF62" s="97">
        <v>0</v>
      </c>
      <c r="AG62" s="98">
        <v>0</v>
      </c>
      <c r="AH62" s="99">
        <v>10</v>
      </c>
      <c r="AI62" s="100">
        <v>10</v>
      </c>
      <c r="AJ62" s="101">
        <v>10</v>
      </c>
      <c r="AK62" s="102">
        <v>10</v>
      </c>
      <c r="AL62" s="66">
        <v>10</v>
      </c>
      <c r="AM62" s="67">
        <v>10</v>
      </c>
      <c r="AN62" s="68">
        <v>10</v>
      </c>
      <c r="AO62" s="69">
        <v>10</v>
      </c>
    </row>
    <row r="63" spans="1:41" x14ac:dyDescent="0.2">
      <c r="A63" t="s">
        <v>0</v>
      </c>
      <c r="B63" t="s">
        <v>0</v>
      </c>
      <c r="C63" s="35" t="s">
        <v>66</v>
      </c>
      <c r="E63" s="70">
        <v>0</v>
      </c>
      <c r="F63" s="71">
        <v>0</v>
      </c>
      <c r="G63" s="72">
        <v>0</v>
      </c>
      <c r="H63" s="73">
        <v>0</v>
      </c>
      <c r="I63" s="74">
        <v>0</v>
      </c>
      <c r="J63" s="75">
        <v>0</v>
      </c>
      <c r="K63" s="76">
        <v>0</v>
      </c>
      <c r="L63" s="77">
        <v>0</v>
      </c>
      <c r="M63" s="78">
        <v>0</v>
      </c>
      <c r="N63" s="79">
        <v>0</v>
      </c>
      <c r="O63" s="80">
        <v>0</v>
      </c>
      <c r="P63" s="81">
        <v>0</v>
      </c>
      <c r="Q63" s="82">
        <v>0</v>
      </c>
      <c r="R63" s="83">
        <v>0</v>
      </c>
      <c r="S63" s="84">
        <v>0</v>
      </c>
      <c r="T63" s="85">
        <v>0</v>
      </c>
      <c r="U63" s="86">
        <v>0</v>
      </c>
      <c r="V63" s="87">
        <v>0</v>
      </c>
      <c r="W63" s="88">
        <v>0</v>
      </c>
      <c r="X63" s="89">
        <v>0</v>
      </c>
      <c r="Y63" s="90">
        <v>0</v>
      </c>
      <c r="Z63" s="91">
        <v>0</v>
      </c>
      <c r="AA63" s="92">
        <v>0</v>
      </c>
      <c r="AB63" s="93">
        <v>0</v>
      </c>
      <c r="AC63" s="94">
        <v>0</v>
      </c>
      <c r="AD63" s="95">
        <v>0</v>
      </c>
      <c r="AE63" s="96">
        <v>0</v>
      </c>
      <c r="AF63" s="97">
        <v>0</v>
      </c>
      <c r="AG63" s="98">
        <v>0</v>
      </c>
      <c r="AH63" s="99">
        <v>0</v>
      </c>
      <c r="AI63" s="100">
        <v>0</v>
      </c>
      <c r="AJ63" s="101">
        <v>0</v>
      </c>
      <c r="AK63" s="102">
        <v>0</v>
      </c>
      <c r="AL63" s="66">
        <v>0</v>
      </c>
      <c r="AM63" s="67">
        <v>0</v>
      </c>
      <c r="AN63" s="68">
        <v>0</v>
      </c>
      <c r="AO63" s="69">
        <v>0</v>
      </c>
    </row>
    <row r="65" spans="1:41" x14ac:dyDescent="0.2">
      <c r="A65" t="s">
        <v>0</v>
      </c>
      <c r="B65" s="35" t="s">
        <v>72</v>
      </c>
      <c r="C65" s="35" t="s">
        <v>73</v>
      </c>
      <c r="E65" s="70">
        <v>100</v>
      </c>
      <c r="F65" s="71">
        <v>100</v>
      </c>
      <c r="G65" s="72">
        <v>100</v>
      </c>
      <c r="H65" s="73">
        <v>100</v>
      </c>
      <c r="I65" s="74">
        <v>100</v>
      </c>
      <c r="J65" s="75">
        <v>110</v>
      </c>
      <c r="K65" s="76">
        <v>110</v>
      </c>
      <c r="L65" s="77">
        <v>110</v>
      </c>
      <c r="M65" s="78">
        <v>110</v>
      </c>
      <c r="N65" s="79">
        <v>100</v>
      </c>
      <c r="O65" s="80">
        <v>100</v>
      </c>
      <c r="P65" s="81">
        <v>90</v>
      </c>
      <c r="Q65" s="82">
        <v>80</v>
      </c>
      <c r="R65" s="83">
        <v>50</v>
      </c>
      <c r="S65" s="84">
        <v>50</v>
      </c>
      <c r="T65" s="85">
        <v>50</v>
      </c>
      <c r="U65" s="86">
        <v>50</v>
      </c>
      <c r="V65" s="87">
        <v>40</v>
      </c>
      <c r="W65" s="88">
        <v>40</v>
      </c>
      <c r="X65" s="89">
        <v>50</v>
      </c>
      <c r="Y65" s="90">
        <v>50</v>
      </c>
      <c r="Z65" s="91">
        <v>50</v>
      </c>
      <c r="AA65" s="92">
        <v>50</v>
      </c>
      <c r="AB65" s="93">
        <v>50</v>
      </c>
      <c r="AC65" s="94">
        <v>50</v>
      </c>
      <c r="AD65" s="95">
        <v>60</v>
      </c>
      <c r="AE65" s="96">
        <v>60</v>
      </c>
      <c r="AF65" s="97">
        <v>60</v>
      </c>
      <c r="AG65" s="98">
        <v>70</v>
      </c>
      <c r="AH65" s="99">
        <v>60</v>
      </c>
      <c r="AI65" s="100">
        <v>60</v>
      </c>
      <c r="AJ65" s="101">
        <v>60</v>
      </c>
      <c r="AK65" s="102">
        <v>60</v>
      </c>
      <c r="AL65" s="66">
        <v>60</v>
      </c>
      <c r="AM65" s="67">
        <v>60</v>
      </c>
      <c r="AN65" s="68">
        <v>60</v>
      </c>
      <c r="AO65" s="69">
        <v>60</v>
      </c>
    </row>
    <row r="66" spans="1:41" x14ac:dyDescent="0.2">
      <c r="A66" t="s">
        <v>0</v>
      </c>
      <c r="B66" t="s">
        <v>0</v>
      </c>
      <c r="C66" s="35" t="s">
        <v>74</v>
      </c>
      <c r="E66" s="70">
        <v>450</v>
      </c>
      <c r="F66" s="71">
        <v>510</v>
      </c>
      <c r="G66" s="72">
        <v>500</v>
      </c>
      <c r="H66" s="73">
        <v>510</v>
      </c>
      <c r="I66" s="74">
        <v>510</v>
      </c>
      <c r="J66" s="75">
        <v>510</v>
      </c>
      <c r="K66" s="76">
        <v>560</v>
      </c>
      <c r="L66" s="77">
        <v>620</v>
      </c>
      <c r="M66" s="78">
        <v>610</v>
      </c>
      <c r="N66" s="79">
        <v>610</v>
      </c>
      <c r="O66" s="80">
        <v>610</v>
      </c>
      <c r="P66" s="81">
        <v>600</v>
      </c>
      <c r="Q66" s="82">
        <v>530</v>
      </c>
      <c r="R66" s="83">
        <v>190</v>
      </c>
      <c r="S66" s="84">
        <v>160</v>
      </c>
      <c r="T66" s="85">
        <v>180</v>
      </c>
      <c r="U66" s="86">
        <v>190</v>
      </c>
      <c r="V66" s="87">
        <v>200</v>
      </c>
      <c r="W66" s="88">
        <v>220</v>
      </c>
      <c r="X66" s="89">
        <v>210</v>
      </c>
      <c r="Y66" s="90">
        <v>200</v>
      </c>
      <c r="Z66" s="91">
        <v>200</v>
      </c>
      <c r="AA66" s="92">
        <v>190</v>
      </c>
      <c r="AB66" s="93">
        <v>190</v>
      </c>
      <c r="AC66" s="94">
        <v>190</v>
      </c>
      <c r="AD66" s="95">
        <v>170</v>
      </c>
      <c r="AE66" s="96">
        <v>170</v>
      </c>
      <c r="AF66" s="97">
        <v>170</v>
      </c>
      <c r="AG66" s="98">
        <v>160</v>
      </c>
      <c r="AH66" s="99">
        <v>180</v>
      </c>
      <c r="AI66" s="100">
        <v>180</v>
      </c>
      <c r="AJ66" s="101">
        <v>180</v>
      </c>
      <c r="AK66" s="102">
        <v>160</v>
      </c>
      <c r="AL66" s="66">
        <v>150</v>
      </c>
      <c r="AM66" s="67">
        <v>150</v>
      </c>
      <c r="AN66" s="68">
        <v>150</v>
      </c>
      <c r="AO66" s="69">
        <v>140</v>
      </c>
    </row>
    <row r="67" spans="1:41" x14ac:dyDescent="0.2">
      <c r="A67" t="s">
        <v>0</v>
      </c>
      <c r="B67" t="s">
        <v>0</v>
      </c>
      <c r="C67" s="35" t="s">
        <v>75</v>
      </c>
      <c r="E67" s="70">
        <v>0</v>
      </c>
      <c r="F67" s="71">
        <v>0</v>
      </c>
      <c r="G67" s="72">
        <v>0</v>
      </c>
      <c r="H67" s="73">
        <v>0</v>
      </c>
      <c r="I67" s="74">
        <v>0</v>
      </c>
      <c r="J67" s="75">
        <v>0</v>
      </c>
      <c r="K67" s="76">
        <v>0</v>
      </c>
      <c r="L67" s="77">
        <v>0</v>
      </c>
      <c r="M67" s="78">
        <v>0</v>
      </c>
      <c r="N67" s="79">
        <v>0</v>
      </c>
      <c r="O67" s="80">
        <v>0</v>
      </c>
      <c r="P67" s="81">
        <v>0</v>
      </c>
      <c r="Q67" s="82">
        <v>0</v>
      </c>
      <c r="R67" s="83">
        <v>0</v>
      </c>
      <c r="S67" s="84">
        <v>0</v>
      </c>
      <c r="T67" s="85">
        <v>0</v>
      </c>
      <c r="U67" s="86">
        <v>0</v>
      </c>
      <c r="V67" s="87">
        <v>0</v>
      </c>
      <c r="W67" s="88">
        <v>0</v>
      </c>
      <c r="X67" s="89">
        <v>0</v>
      </c>
      <c r="Y67" s="90">
        <v>0</v>
      </c>
      <c r="Z67" s="91">
        <v>0</v>
      </c>
      <c r="AA67" s="92">
        <v>0</v>
      </c>
      <c r="AB67" s="93">
        <v>0</v>
      </c>
      <c r="AC67" s="94">
        <v>0</v>
      </c>
      <c r="AD67" s="95">
        <v>0</v>
      </c>
      <c r="AE67" s="96">
        <v>0</v>
      </c>
      <c r="AF67" s="97">
        <v>0</v>
      </c>
      <c r="AG67" s="98">
        <v>0</v>
      </c>
      <c r="AH67" s="99">
        <v>0</v>
      </c>
      <c r="AI67" s="100">
        <v>0</v>
      </c>
      <c r="AJ67" s="101">
        <v>0</v>
      </c>
      <c r="AK67" s="102">
        <v>0</v>
      </c>
      <c r="AL67" s="66">
        <v>0</v>
      </c>
      <c r="AM67" s="67">
        <v>0</v>
      </c>
      <c r="AN67" s="68">
        <v>0</v>
      </c>
      <c r="AO67" s="69">
        <v>0</v>
      </c>
    </row>
    <row r="69" spans="1:41" x14ac:dyDescent="0.2">
      <c r="A69" s="253" t="s">
        <v>78</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sheetData>
  <mergeCells count="1">
    <mergeCell ref="E5:AO5"/>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69"/>
  <sheetViews>
    <sheetView showGridLines="0" workbookViewId="0"/>
  </sheetViews>
  <sheetFormatPr defaultColWidth="11.5" defaultRowHeight="11.25" x14ac:dyDescent="0.2"/>
  <cols>
    <col min="1" max="1" width="50.6640625" customWidth="1"/>
    <col min="2" max="2" width="23.6640625" customWidth="1"/>
    <col min="3" max="3" width="28.6640625" customWidth="1"/>
    <col min="4" max="4" width="2.6640625" customWidth="1"/>
    <col min="5" max="29" width="10.6640625" customWidth="1"/>
  </cols>
  <sheetData>
    <row r="1" spans="1:29" ht="15" customHeight="1" x14ac:dyDescent="0.2">
      <c r="A1" s="252" t="s">
        <v>83</v>
      </c>
    </row>
    <row r="2" spans="1:29" ht="15" customHeight="1" x14ac:dyDescent="0.2">
      <c r="A2" s="252" t="s">
        <v>84</v>
      </c>
    </row>
    <row r="4" spans="1:29"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row>
    <row r="5" spans="1:29" x14ac:dyDescent="0.2">
      <c r="A5" t="s">
        <v>0</v>
      </c>
      <c r="B5" t="s">
        <v>0</v>
      </c>
      <c r="C5" t="s">
        <v>0</v>
      </c>
      <c r="E5" s="304" t="s">
        <v>1</v>
      </c>
      <c r="F5" s="304" t="s">
        <v>0</v>
      </c>
      <c r="G5" s="304" t="s">
        <v>0</v>
      </c>
      <c r="H5" s="304" t="s">
        <v>0</v>
      </c>
      <c r="I5" s="304" t="s">
        <v>0</v>
      </c>
      <c r="J5" s="304" t="s">
        <v>0</v>
      </c>
      <c r="K5" s="304" t="s">
        <v>0</v>
      </c>
      <c r="L5" s="304" t="s">
        <v>0</v>
      </c>
      <c r="M5" s="304" t="s">
        <v>0</v>
      </c>
      <c r="N5" s="304" t="s">
        <v>0</v>
      </c>
      <c r="O5" s="304" t="s">
        <v>0</v>
      </c>
      <c r="P5" s="304" t="s">
        <v>0</v>
      </c>
      <c r="Q5" s="304" t="s">
        <v>0</v>
      </c>
      <c r="R5" s="304" t="s">
        <v>0</v>
      </c>
      <c r="S5" s="304" t="s">
        <v>0</v>
      </c>
      <c r="T5" s="304" t="s">
        <v>0</v>
      </c>
      <c r="U5" s="304" t="s">
        <v>0</v>
      </c>
      <c r="V5" s="304" t="s">
        <v>0</v>
      </c>
      <c r="W5" s="304" t="s">
        <v>0</v>
      </c>
      <c r="X5" s="304" t="s">
        <v>0</v>
      </c>
      <c r="Y5" s="304" t="s">
        <v>0</v>
      </c>
      <c r="Z5" s="304" t="s">
        <v>0</v>
      </c>
      <c r="AA5" s="304" t="s">
        <v>0</v>
      </c>
      <c r="AB5" s="304" t="s">
        <v>0</v>
      </c>
      <c r="AC5" s="304" t="s">
        <v>0</v>
      </c>
    </row>
    <row r="6" spans="1:29" x14ac:dyDescent="0.2">
      <c r="A6" t="s">
        <v>0</v>
      </c>
      <c r="B6" t="s">
        <v>0</v>
      </c>
      <c r="C6" t="s">
        <v>0</v>
      </c>
      <c r="E6" s="22" t="s">
        <v>2</v>
      </c>
      <c r="F6" s="22" t="s">
        <v>3</v>
      </c>
      <c r="G6" s="22" t="s">
        <v>4</v>
      </c>
      <c r="H6" s="22" t="s">
        <v>5</v>
      </c>
      <c r="I6" s="22" t="s">
        <v>6</v>
      </c>
      <c r="J6" s="22" t="s">
        <v>7</v>
      </c>
      <c r="K6" s="22" t="s">
        <v>8</v>
      </c>
      <c r="L6" s="22" t="s">
        <v>9</v>
      </c>
      <c r="M6" s="22" t="s">
        <v>10</v>
      </c>
      <c r="N6" s="22" t="s">
        <v>11</v>
      </c>
      <c r="O6" s="22" t="s">
        <v>12</v>
      </c>
      <c r="P6" s="22" t="s">
        <v>13</v>
      </c>
      <c r="Q6" s="22" t="s">
        <v>14</v>
      </c>
      <c r="R6" s="22" t="s">
        <v>15</v>
      </c>
      <c r="S6" s="22" t="s">
        <v>16</v>
      </c>
      <c r="T6" s="22" t="s">
        <v>17</v>
      </c>
      <c r="U6" s="22" t="s">
        <v>18</v>
      </c>
      <c r="V6" s="22" t="s">
        <v>19</v>
      </c>
      <c r="W6" s="22" t="s">
        <v>20</v>
      </c>
      <c r="X6" s="22" t="s">
        <v>21</v>
      </c>
      <c r="Y6" s="22" t="s">
        <v>22</v>
      </c>
      <c r="Z6" s="22" t="s">
        <v>23</v>
      </c>
      <c r="AA6" s="22" t="s">
        <v>24</v>
      </c>
      <c r="AB6" s="22" t="s">
        <v>25</v>
      </c>
      <c r="AC6" s="22" t="s">
        <v>26</v>
      </c>
    </row>
    <row r="8" spans="1:29" x14ac:dyDescent="0.2">
      <c r="A8" s="35" t="s">
        <v>39</v>
      </c>
      <c r="B8" t="s">
        <v>0</v>
      </c>
      <c r="C8" t="s">
        <v>0</v>
      </c>
      <c r="E8" s="103">
        <v>8050</v>
      </c>
      <c r="F8" s="104">
        <v>8050</v>
      </c>
      <c r="G8" s="105">
        <v>8050</v>
      </c>
      <c r="H8" s="106">
        <v>8050</v>
      </c>
      <c r="I8" s="107">
        <v>8050</v>
      </c>
      <c r="J8" s="108">
        <v>8050</v>
      </c>
      <c r="K8" s="109">
        <v>8050</v>
      </c>
      <c r="L8" s="110">
        <v>8050</v>
      </c>
      <c r="M8" s="111">
        <v>8050</v>
      </c>
      <c r="N8" s="112">
        <v>8050</v>
      </c>
      <c r="O8" s="113">
        <v>8050</v>
      </c>
      <c r="P8" s="114">
        <v>8050</v>
      </c>
      <c r="Q8" s="115">
        <v>8050</v>
      </c>
      <c r="R8" s="116">
        <v>8050</v>
      </c>
      <c r="S8" s="117">
        <v>8050</v>
      </c>
      <c r="T8" s="118">
        <v>8050</v>
      </c>
      <c r="U8" s="119">
        <v>8050</v>
      </c>
      <c r="V8" s="120">
        <v>8050</v>
      </c>
      <c r="W8" s="121">
        <v>8050</v>
      </c>
      <c r="X8" s="122">
        <v>8050</v>
      </c>
      <c r="Y8" s="123">
        <v>8050</v>
      </c>
      <c r="Z8" s="124">
        <v>8050</v>
      </c>
      <c r="AA8" s="125">
        <v>8050</v>
      </c>
      <c r="AB8" s="126">
        <v>8050</v>
      </c>
      <c r="AC8" s="127">
        <v>8050</v>
      </c>
    </row>
    <row r="10" spans="1:29" x14ac:dyDescent="0.2">
      <c r="A10" s="35" t="s">
        <v>40</v>
      </c>
      <c r="B10" t="s">
        <v>0</v>
      </c>
      <c r="C10" s="35" t="s">
        <v>41</v>
      </c>
      <c r="E10" s="103">
        <v>10</v>
      </c>
      <c r="F10" s="104">
        <v>10</v>
      </c>
      <c r="G10" s="105">
        <v>10</v>
      </c>
      <c r="H10" s="106">
        <v>10</v>
      </c>
      <c r="I10" s="107">
        <v>20</v>
      </c>
      <c r="J10" s="108">
        <v>20</v>
      </c>
      <c r="K10" s="109">
        <v>20</v>
      </c>
      <c r="L10" s="110">
        <v>10</v>
      </c>
      <c r="M10" s="111">
        <v>20</v>
      </c>
      <c r="N10" s="112">
        <v>20</v>
      </c>
      <c r="O10" s="113">
        <v>30</v>
      </c>
      <c r="P10" s="114">
        <v>30</v>
      </c>
      <c r="Q10" s="115">
        <v>40</v>
      </c>
      <c r="R10" s="116">
        <v>10</v>
      </c>
      <c r="S10" s="117">
        <v>10</v>
      </c>
      <c r="T10" s="118">
        <v>10</v>
      </c>
      <c r="U10" s="119">
        <v>10</v>
      </c>
      <c r="V10" s="120">
        <v>10</v>
      </c>
      <c r="W10" s="121">
        <v>10</v>
      </c>
      <c r="X10" s="122">
        <v>10</v>
      </c>
      <c r="Y10" s="123">
        <v>10</v>
      </c>
      <c r="Z10" s="124">
        <v>10</v>
      </c>
      <c r="AA10" s="125">
        <v>10</v>
      </c>
      <c r="AB10" s="126">
        <v>10</v>
      </c>
      <c r="AC10" s="127">
        <v>10</v>
      </c>
    </row>
    <row r="11" spans="1:29" x14ac:dyDescent="0.2">
      <c r="A11" t="s">
        <v>0</v>
      </c>
      <c r="B11" t="s">
        <v>0</v>
      </c>
      <c r="C11" s="35" t="s">
        <v>42</v>
      </c>
      <c r="E11" s="103">
        <v>20</v>
      </c>
      <c r="F11" s="104">
        <v>20</v>
      </c>
      <c r="G11" s="105">
        <v>20</v>
      </c>
      <c r="H11" s="106">
        <v>20</v>
      </c>
      <c r="I11" s="107">
        <v>20</v>
      </c>
      <c r="J11" s="108">
        <v>20</v>
      </c>
      <c r="K11" s="109">
        <v>20</v>
      </c>
      <c r="L11" s="110">
        <v>30</v>
      </c>
      <c r="M11" s="111">
        <v>30</v>
      </c>
      <c r="N11" s="112">
        <v>30</v>
      </c>
      <c r="O11" s="113">
        <v>40</v>
      </c>
      <c r="P11" s="114">
        <v>40</v>
      </c>
      <c r="Q11" s="115">
        <v>50</v>
      </c>
      <c r="R11" s="116">
        <v>20</v>
      </c>
      <c r="S11" s="117">
        <v>20</v>
      </c>
      <c r="T11" s="118">
        <v>10</v>
      </c>
      <c r="U11" s="119">
        <v>10</v>
      </c>
      <c r="V11" s="120">
        <v>10</v>
      </c>
      <c r="W11" s="121">
        <v>10</v>
      </c>
      <c r="X11" s="122">
        <v>10</v>
      </c>
      <c r="Y11" s="123">
        <v>10</v>
      </c>
      <c r="Z11" s="124">
        <v>10</v>
      </c>
      <c r="AA11" s="125">
        <v>10</v>
      </c>
      <c r="AB11" s="126">
        <v>20</v>
      </c>
      <c r="AC11" s="127">
        <v>10</v>
      </c>
    </row>
    <row r="12" spans="1:29" x14ac:dyDescent="0.2">
      <c r="A12" t="s">
        <v>0</v>
      </c>
      <c r="B12" t="s">
        <v>0</v>
      </c>
      <c r="C12" s="35" t="s">
        <v>43</v>
      </c>
      <c r="E12" s="103">
        <v>120</v>
      </c>
      <c r="F12" s="104">
        <v>130</v>
      </c>
      <c r="G12" s="105">
        <v>140</v>
      </c>
      <c r="H12" s="106">
        <v>140</v>
      </c>
      <c r="I12" s="107">
        <v>150</v>
      </c>
      <c r="J12" s="108">
        <v>160</v>
      </c>
      <c r="K12" s="109">
        <v>170</v>
      </c>
      <c r="L12" s="110">
        <v>180</v>
      </c>
      <c r="M12" s="111">
        <v>190</v>
      </c>
      <c r="N12" s="112">
        <v>210</v>
      </c>
      <c r="O12" s="113">
        <v>210</v>
      </c>
      <c r="P12" s="114">
        <v>220</v>
      </c>
      <c r="Q12" s="115">
        <v>230</v>
      </c>
      <c r="R12" s="116">
        <v>120</v>
      </c>
      <c r="S12" s="117">
        <v>70</v>
      </c>
      <c r="T12" s="118">
        <v>60</v>
      </c>
      <c r="U12" s="119">
        <v>60</v>
      </c>
      <c r="V12" s="120">
        <v>50</v>
      </c>
      <c r="W12" s="121">
        <v>50</v>
      </c>
      <c r="X12" s="122">
        <v>60</v>
      </c>
      <c r="Y12" s="123">
        <v>60</v>
      </c>
      <c r="Z12" s="124">
        <v>70</v>
      </c>
      <c r="AA12" s="125">
        <v>70</v>
      </c>
      <c r="AB12" s="126">
        <v>70</v>
      </c>
      <c r="AC12" s="127">
        <v>60</v>
      </c>
    </row>
    <row r="13" spans="1:29" x14ac:dyDescent="0.2">
      <c r="A13" t="s">
        <v>0</v>
      </c>
      <c r="B13" t="s">
        <v>0</v>
      </c>
      <c r="C13" s="35" t="s">
        <v>44</v>
      </c>
      <c r="E13" s="103">
        <v>700</v>
      </c>
      <c r="F13" s="104">
        <v>770</v>
      </c>
      <c r="G13" s="105">
        <v>820</v>
      </c>
      <c r="H13" s="106">
        <v>870</v>
      </c>
      <c r="I13" s="107">
        <v>900</v>
      </c>
      <c r="J13" s="108">
        <v>950</v>
      </c>
      <c r="K13" s="109">
        <v>1020</v>
      </c>
      <c r="L13" s="110">
        <v>1100</v>
      </c>
      <c r="M13" s="111">
        <v>1150</v>
      </c>
      <c r="N13" s="112">
        <v>1230</v>
      </c>
      <c r="O13" s="113">
        <v>1280</v>
      </c>
      <c r="P13" s="114">
        <v>1320</v>
      </c>
      <c r="Q13" s="115">
        <v>1330</v>
      </c>
      <c r="R13" s="116">
        <v>710</v>
      </c>
      <c r="S13" s="117">
        <v>450</v>
      </c>
      <c r="T13" s="118">
        <v>360</v>
      </c>
      <c r="U13" s="119">
        <v>350</v>
      </c>
      <c r="V13" s="120">
        <v>340</v>
      </c>
      <c r="W13" s="121">
        <v>330</v>
      </c>
      <c r="X13" s="122">
        <v>370</v>
      </c>
      <c r="Y13" s="123">
        <v>380</v>
      </c>
      <c r="Z13" s="124">
        <v>380</v>
      </c>
      <c r="AA13" s="125">
        <v>400</v>
      </c>
      <c r="AB13" s="126">
        <v>410</v>
      </c>
      <c r="AC13" s="127">
        <v>420</v>
      </c>
    </row>
    <row r="14" spans="1:29" x14ac:dyDescent="0.2">
      <c r="A14" t="s">
        <v>0</v>
      </c>
      <c r="B14" t="s">
        <v>0</v>
      </c>
      <c r="C14" s="35" t="s">
        <v>45</v>
      </c>
      <c r="E14" s="103">
        <v>910</v>
      </c>
      <c r="F14" s="104">
        <v>940</v>
      </c>
      <c r="G14" s="105">
        <v>990</v>
      </c>
      <c r="H14" s="106">
        <v>1030</v>
      </c>
      <c r="I14" s="107">
        <v>1080</v>
      </c>
      <c r="J14" s="108">
        <v>1130</v>
      </c>
      <c r="K14" s="109">
        <v>1220</v>
      </c>
      <c r="L14" s="110">
        <v>1290</v>
      </c>
      <c r="M14" s="111">
        <v>1320</v>
      </c>
      <c r="N14" s="112">
        <v>1370</v>
      </c>
      <c r="O14" s="113">
        <v>1430</v>
      </c>
      <c r="P14" s="114">
        <v>1470</v>
      </c>
      <c r="Q14" s="115">
        <v>1530</v>
      </c>
      <c r="R14" s="116">
        <v>850</v>
      </c>
      <c r="S14" s="117">
        <v>530</v>
      </c>
      <c r="T14" s="118">
        <v>420</v>
      </c>
      <c r="U14" s="119">
        <v>370</v>
      </c>
      <c r="V14" s="120">
        <v>350</v>
      </c>
      <c r="W14" s="121">
        <v>380</v>
      </c>
      <c r="X14" s="122">
        <v>430</v>
      </c>
      <c r="Y14" s="123">
        <v>450</v>
      </c>
      <c r="Z14" s="124">
        <v>450</v>
      </c>
      <c r="AA14" s="125">
        <v>450</v>
      </c>
      <c r="AB14" s="126">
        <v>450</v>
      </c>
      <c r="AC14" s="127">
        <v>460</v>
      </c>
    </row>
    <row r="15" spans="1:29" x14ac:dyDescent="0.2">
      <c r="A15" t="s">
        <v>0</v>
      </c>
      <c r="B15" t="s">
        <v>0</v>
      </c>
      <c r="C15" s="35" t="s">
        <v>46</v>
      </c>
      <c r="E15" s="103">
        <v>1790</v>
      </c>
      <c r="F15" s="104">
        <v>1880</v>
      </c>
      <c r="G15" s="105">
        <v>1960</v>
      </c>
      <c r="H15" s="106">
        <v>2060</v>
      </c>
      <c r="I15" s="107">
        <v>2090</v>
      </c>
      <c r="J15" s="108">
        <v>2160</v>
      </c>
      <c r="K15" s="109">
        <v>2250</v>
      </c>
      <c r="L15" s="110">
        <v>2240</v>
      </c>
      <c r="M15" s="111">
        <v>2240</v>
      </c>
      <c r="N15" s="112">
        <v>2220</v>
      </c>
      <c r="O15" s="113">
        <v>2200</v>
      </c>
      <c r="P15" s="114">
        <v>2160</v>
      </c>
      <c r="Q15" s="115">
        <v>2180</v>
      </c>
      <c r="R15" s="116">
        <v>1660</v>
      </c>
      <c r="S15" s="117">
        <v>1480</v>
      </c>
      <c r="T15" s="118">
        <v>1450</v>
      </c>
      <c r="U15" s="119">
        <v>1420</v>
      </c>
      <c r="V15" s="120">
        <v>1410</v>
      </c>
      <c r="W15" s="121">
        <v>1330</v>
      </c>
      <c r="X15" s="122">
        <v>1130</v>
      </c>
      <c r="Y15" s="123">
        <v>1050</v>
      </c>
      <c r="Z15" s="124">
        <v>990</v>
      </c>
      <c r="AA15" s="125">
        <v>960</v>
      </c>
      <c r="AB15" s="126">
        <v>940</v>
      </c>
      <c r="AC15" s="127">
        <v>900</v>
      </c>
    </row>
    <row r="16" spans="1:29" x14ac:dyDescent="0.2">
      <c r="A16" t="s">
        <v>0</v>
      </c>
      <c r="B16" t="s">
        <v>0</v>
      </c>
      <c r="C16" s="35" t="s">
        <v>47</v>
      </c>
      <c r="E16" s="103">
        <v>750</v>
      </c>
      <c r="F16" s="104">
        <v>780</v>
      </c>
      <c r="G16" s="105">
        <v>820</v>
      </c>
      <c r="H16" s="106">
        <v>850</v>
      </c>
      <c r="I16" s="107">
        <v>880</v>
      </c>
      <c r="J16" s="108">
        <v>920</v>
      </c>
      <c r="K16" s="109">
        <v>980</v>
      </c>
      <c r="L16" s="110">
        <v>1020</v>
      </c>
      <c r="M16" s="111">
        <v>1060</v>
      </c>
      <c r="N16" s="112">
        <v>1100</v>
      </c>
      <c r="O16" s="113">
        <v>1120</v>
      </c>
      <c r="P16" s="114">
        <v>1130</v>
      </c>
      <c r="Q16" s="115">
        <v>1150</v>
      </c>
      <c r="R16" s="116">
        <v>600</v>
      </c>
      <c r="S16" s="117">
        <v>360</v>
      </c>
      <c r="T16" s="118">
        <v>300</v>
      </c>
      <c r="U16" s="119">
        <v>270</v>
      </c>
      <c r="V16" s="120">
        <v>240</v>
      </c>
      <c r="W16" s="121">
        <v>260</v>
      </c>
      <c r="X16" s="122">
        <v>290</v>
      </c>
      <c r="Y16" s="123">
        <v>300</v>
      </c>
      <c r="Z16" s="124">
        <v>300</v>
      </c>
      <c r="AA16" s="125">
        <v>300</v>
      </c>
      <c r="AB16" s="126">
        <v>310</v>
      </c>
      <c r="AC16" s="127">
        <v>320</v>
      </c>
    </row>
    <row r="17" spans="1:29" x14ac:dyDescent="0.2">
      <c r="A17" t="s">
        <v>0</v>
      </c>
      <c r="B17" t="s">
        <v>0</v>
      </c>
      <c r="C17" s="35" t="s">
        <v>48</v>
      </c>
      <c r="E17" s="103">
        <v>500</v>
      </c>
      <c r="F17" s="104">
        <v>530</v>
      </c>
      <c r="G17" s="105">
        <v>570</v>
      </c>
      <c r="H17" s="106">
        <v>600</v>
      </c>
      <c r="I17" s="107">
        <v>620</v>
      </c>
      <c r="J17" s="108">
        <v>630</v>
      </c>
      <c r="K17" s="109">
        <v>650</v>
      </c>
      <c r="L17" s="110">
        <v>680</v>
      </c>
      <c r="M17" s="111">
        <v>700</v>
      </c>
      <c r="N17" s="112">
        <v>730</v>
      </c>
      <c r="O17" s="113">
        <v>740</v>
      </c>
      <c r="P17" s="114">
        <v>750</v>
      </c>
      <c r="Q17" s="115">
        <v>760</v>
      </c>
      <c r="R17" s="116">
        <v>390</v>
      </c>
      <c r="S17" s="117">
        <v>270</v>
      </c>
      <c r="T17" s="118">
        <v>220</v>
      </c>
      <c r="U17" s="119">
        <v>180</v>
      </c>
      <c r="V17" s="120">
        <v>180</v>
      </c>
      <c r="W17" s="121">
        <v>180</v>
      </c>
      <c r="X17" s="122">
        <v>200</v>
      </c>
      <c r="Y17" s="123">
        <v>190</v>
      </c>
      <c r="Z17" s="124">
        <v>190</v>
      </c>
      <c r="AA17" s="125">
        <v>200</v>
      </c>
      <c r="AB17" s="126">
        <v>200</v>
      </c>
      <c r="AC17" s="127">
        <v>210</v>
      </c>
    </row>
    <row r="18" spans="1:29" x14ac:dyDescent="0.2">
      <c r="A18" t="s">
        <v>0</v>
      </c>
      <c r="B18" t="s">
        <v>0</v>
      </c>
      <c r="C18" s="35" t="s">
        <v>49</v>
      </c>
      <c r="E18" s="103">
        <v>220</v>
      </c>
      <c r="F18" s="104">
        <v>210</v>
      </c>
      <c r="G18" s="105">
        <v>230</v>
      </c>
      <c r="H18" s="106">
        <v>250</v>
      </c>
      <c r="I18" s="107">
        <v>270</v>
      </c>
      <c r="J18" s="108">
        <v>280</v>
      </c>
      <c r="K18" s="109">
        <v>300</v>
      </c>
      <c r="L18" s="110">
        <v>320</v>
      </c>
      <c r="M18" s="111">
        <v>340</v>
      </c>
      <c r="N18" s="112">
        <v>360</v>
      </c>
      <c r="O18" s="113">
        <v>380</v>
      </c>
      <c r="P18" s="114">
        <v>380</v>
      </c>
      <c r="Q18" s="115">
        <v>390</v>
      </c>
      <c r="R18" s="116">
        <v>200</v>
      </c>
      <c r="S18" s="117">
        <v>120</v>
      </c>
      <c r="T18" s="118">
        <v>100</v>
      </c>
      <c r="U18" s="119">
        <v>80</v>
      </c>
      <c r="V18" s="120">
        <v>90</v>
      </c>
      <c r="W18" s="121">
        <v>80</v>
      </c>
      <c r="X18" s="122">
        <v>90</v>
      </c>
      <c r="Y18" s="123">
        <v>90</v>
      </c>
      <c r="Z18" s="124">
        <v>100</v>
      </c>
      <c r="AA18" s="125">
        <v>100</v>
      </c>
      <c r="AB18" s="126">
        <v>100</v>
      </c>
      <c r="AC18" s="127">
        <v>100</v>
      </c>
    </row>
    <row r="19" spans="1:29" x14ac:dyDescent="0.2">
      <c r="A19" t="s">
        <v>0</v>
      </c>
      <c r="B19" t="s">
        <v>0</v>
      </c>
      <c r="C19" s="35" t="s">
        <v>50</v>
      </c>
      <c r="E19" s="103">
        <v>130</v>
      </c>
      <c r="F19" s="104">
        <v>140</v>
      </c>
      <c r="G19" s="105">
        <v>160</v>
      </c>
      <c r="H19" s="106">
        <v>180</v>
      </c>
      <c r="I19" s="107">
        <v>180</v>
      </c>
      <c r="J19" s="108">
        <v>190</v>
      </c>
      <c r="K19" s="109">
        <v>200</v>
      </c>
      <c r="L19" s="110">
        <v>220</v>
      </c>
      <c r="M19" s="111">
        <v>240</v>
      </c>
      <c r="N19" s="112">
        <v>250</v>
      </c>
      <c r="O19" s="113">
        <v>250</v>
      </c>
      <c r="P19" s="114">
        <v>270</v>
      </c>
      <c r="Q19" s="115">
        <v>280</v>
      </c>
      <c r="R19" s="116">
        <v>160</v>
      </c>
      <c r="S19" s="117">
        <v>100</v>
      </c>
      <c r="T19" s="118">
        <v>90</v>
      </c>
      <c r="U19" s="119">
        <v>70</v>
      </c>
      <c r="V19" s="120">
        <v>60</v>
      </c>
      <c r="W19" s="121">
        <v>60</v>
      </c>
      <c r="X19" s="122">
        <v>60</v>
      </c>
      <c r="Y19" s="123">
        <v>70</v>
      </c>
      <c r="Z19" s="124">
        <v>70</v>
      </c>
      <c r="AA19" s="125">
        <v>60</v>
      </c>
      <c r="AB19" s="126">
        <v>60</v>
      </c>
      <c r="AC19" s="127">
        <v>60</v>
      </c>
    </row>
    <row r="20" spans="1:29" x14ac:dyDescent="0.2">
      <c r="A20" t="s">
        <v>0</v>
      </c>
      <c r="B20" t="s">
        <v>0</v>
      </c>
      <c r="C20" s="35" t="s">
        <v>51</v>
      </c>
      <c r="E20" s="103">
        <v>2900</v>
      </c>
      <c r="F20" s="104">
        <v>2630</v>
      </c>
      <c r="G20" s="105">
        <v>2330</v>
      </c>
      <c r="H20" s="106">
        <v>2040</v>
      </c>
      <c r="I20" s="107">
        <v>1840</v>
      </c>
      <c r="J20" s="108">
        <v>1600</v>
      </c>
      <c r="K20" s="109">
        <v>1230</v>
      </c>
      <c r="L20" s="110">
        <v>970</v>
      </c>
      <c r="M20" s="111">
        <v>770</v>
      </c>
      <c r="N20" s="112">
        <v>540</v>
      </c>
      <c r="O20" s="113">
        <v>380</v>
      </c>
      <c r="P20" s="114">
        <v>270</v>
      </c>
      <c r="Q20" s="115">
        <v>140</v>
      </c>
      <c r="R20" s="116">
        <v>3350</v>
      </c>
      <c r="S20" s="117">
        <v>4640</v>
      </c>
      <c r="T20" s="118">
        <v>5040</v>
      </c>
      <c r="U20" s="119">
        <v>5230</v>
      </c>
      <c r="V20" s="120">
        <v>5310</v>
      </c>
      <c r="W20" s="121">
        <v>5360</v>
      </c>
      <c r="X20" s="122">
        <v>5410</v>
      </c>
      <c r="Y20" s="123">
        <v>5440</v>
      </c>
      <c r="Z20" s="124">
        <v>5480</v>
      </c>
      <c r="AA20" s="125">
        <v>5480</v>
      </c>
      <c r="AB20" s="126">
        <v>5490</v>
      </c>
      <c r="AC20" s="127">
        <v>5490</v>
      </c>
    </row>
    <row r="22" spans="1:29" x14ac:dyDescent="0.2">
      <c r="A22" s="35" t="s">
        <v>52</v>
      </c>
      <c r="B22" t="s">
        <v>0</v>
      </c>
      <c r="C22" t="s">
        <v>0</v>
      </c>
      <c r="E22" s="103">
        <v>640</v>
      </c>
      <c r="F22" s="104">
        <v>780</v>
      </c>
      <c r="G22" s="105">
        <v>770</v>
      </c>
      <c r="H22" s="106">
        <v>790</v>
      </c>
      <c r="I22" s="107">
        <v>780</v>
      </c>
      <c r="J22" s="108">
        <v>750</v>
      </c>
      <c r="K22" s="109">
        <v>800</v>
      </c>
      <c r="L22" s="110">
        <v>600</v>
      </c>
      <c r="M22" s="111">
        <v>520</v>
      </c>
      <c r="N22" s="112">
        <v>420</v>
      </c>
      <c r="O22" s="113">
        <v>340</v>
      </c>
      <c r="P22" s="114">
        <v>270</v>
      </c>
      <c r="Q22" s="115">
        <v>280</v>
      </c>
      <c r="R22" s="116">
        <v>770</v>
      </c>
      <c r="S22" s="117">
        <v>850</v>
      </c>
      <c r="T22" s="118">
        <v>890</v>
      </c>
      <c r="U22" s="119">
        <v>900</v>
      </c>
      <c r="V22" s="120">
        <v>920</v>
      </c>
      <c r="W22" s="121">
        <v>840</v>
      </c>
      <c r="X22" s="122">
        <v>520</v>
      </c>
      <c r="Y22" s="123">
        <v>460</v>
      </c>
      <c r="Z22" s="124">
        <v>400</v>
      </c>
      <c r="AA22" s="125">
        <v>350</v>
      </c>
      <c r="AB22" s="126">
        <v>330</v>
      </c>
      <c r="AC22" s="127">
        <v>300</v>
      </c>
    </row>
    <row r="24" spans="1:29" x14ac:dyDescent="0.2">
      <c r="A24" s="35" t="s">
        <v>53</v>
      </c>
      <c r="B24" t="s">
        <v>0</v>
      </c>
      <c r="C24" t="s">
        <v>0</v>
      </c>
      <c r="E24" s="103">
        <v>4810</v>
      </c>
      <c r="F24" s="104">
        <v>5390</v>
      </c>
      <c r="G24" s="105">
        <v>5540</v>
      </c>
      <c r="H24" s="106">
        <v>5700</v>
      </c>
      <c r="I24" s="107">
        <v>5840</v>
      </c>
      <c r="J24" s="108">
        <v>6010</v>
      </c>
      <c r="K24" s="109">
        <v>6320</v>
      </c>
      <c r="L24" s="110">
        <v>6910</v>
      </c>
      <c r="M24" s="111">
        <v>7110</v>
      </c>
      <c r="N24" s="112">
        <v>7330</v>
      </c>
      <c r="O24" s="113">
        <v>7510</v>
      </c>
      <c r="P24" s="114">
        <v>7710</v>
      </c>
      <c r="Q24" s="115">
        <v>8050</v>
      </c>
      <c r="R24" s="116">
        <v>400</v>
      </c>
      <c r="S24" s="117">
        <v>620</v>
      </c>
      <c r="T24" s="118">
        <v>770</v>
      </c>
      <c r="U24" s="119">
        <v>930</v>
      </c>
      <c r="V24" s="120">
        <v>1080</v>
      </c>
      <c r="W24" s="121">
        <v>1260</v>
      </c>
      <c r="X24" s="122">
        <v>1650</v>
      </c>
      <c r="Y24" s="123">
        <v>1760</v>
      </c>
      <c r="Z24" s="124">
        <v>1860</v>
      </c>
      <c r="AA24" s="125">
        <v>1950</v>
      </c>
      <c r="AB24" s="126">
        <v>2000</v>
      </c>
      <c r="AC24" s="127">
        <v>2030</v>
      </c>
    </row>
    <row r="26" spans="1:29" x14ac:dyDescent="0.2">
      <c r="A26" s="35" t="s">
        <v>54</v>
      </c>
      <c r="B26" t="s">
        <v>0</v>
      </c>
      <c r="C26" s="35" t="s">
        <v>55</v>
      </c>
      <c r="E26" s="103">
        <v>5400</v>
      </c>
      <c r="F26" s="104">
        <v>5870</v>
      </c>
      <c r="G26" s="105">
        <v>5980</v>
      </c>
      <c r="H26" s="106">
        <v>6080</v>
      </c>
      <c r="I26" s="107">
        <v>6160</v>
      </c>
      <c r="J26" s="108">
        <v>6250</v>
      </c>
      <c r="K26" s="109">
        <v>6470</v>
      </c>
      <c r="L26" s="110">
        <v>6670</v>
      </c>
      <c r="M26" s="111">
        <v>6740</v>
      </c>
      <c r="N26" s="112">
        <v>6760</v>
      </c>
      <c r="O26" s="113">
        <v>6800</v>
      </c>
      <c r="P26" s="114">
        <v>6710</v>
      </c>
      <c r="Q26" s="115">
        <v>6090</v>
      </c>
      <c r="R26" s="116">
        <v>3790</v>
      </c>
      <c r="S26" s="117">
        <v>3920</v>
      </c>
      <c r="T26" s="118">
        <v>4060</v>
      </c>
      <c r="U26" s="119">
        <v>4230</v>
      </c>
      <c r="V26" s="120">
        <v>4360</v>
      </c>
      <c r="W26" s="121">
        <v>4450</v>
      </c>
      <c r="X26" s="122">
        <v>4500</v>
      </c>
      <c r="Y26" s="123">
        <v>4530</v>
      </c>
      <c r="Z26" s="124">
        <v>4570</v>
      </c>
      <c r="AA26" s="125">
        <v>4590</v>
      </c>
      <c r="AB26" s="126">
        <v>4620</v>
      </c>
      <c r="AC26" s="127">
        <v>4620</v>
      </c>
    </row>
    <row r="27" spans="1:29" x14ac:dyDescent="0.2">
      <c r="A27" t="s">
        <v>0</v>
      </c>
      <c r="B27" t="s">
        <v>0</v>
      </c>
      <c r="C27" s="35" t="s">
        <v>56</v>
      </c>
      <c r="E27" s="103">
        <v>600</v>
      </c>
      <c r="F27" s="104">
        <v>670</v>
      </c>
      <c r="G27" s="105">
        <v>670</v>
      </c>
      <c r="H27" s="106">
        <v>650</v>
      </c>
      <c r="I27" s="107">
        <v>650</v>
      </c>
      <c r="J27" s="108">
        <v>630</v>
      </c>
      <c r="K27" s="109">
        <v>670</v>
      </c>
      <c r="L27" s="110">
        <v>740</v>
      </c>
      <c r="M27" s="111">
        <v>740</v>
      </c>
      <c r="N27" s="112">
        <v>760</v>
      </c>
      <c r="O27" s="113">
        <v>740</v>
      </c>
      <c r="P27" s="114">
        <v>750</v>
      </c>
      <c r="Q27" s="115">
        <v>670</v>
      </c>
      <c r="R27" s="116">
        <v>260</v>
      </c>
      <c r="S27" s="117">
        <v>260</v>
      </c>
      <c r="T27" s="118">
        <v>250</v>
      </c>
      <c r="U27" s="119">
        <v>240</v>
      </c>
      <c r="V27" s="120">
        <v>250</v>
      </c>
      <c r="W27" s="121">
        <v>250</v>
      </c>
      <c r="X27" s="122">
        <v>260</v>
      </c>
      <c r="Y27" s="123">
        <v>260</v>
      </c>
      <c r="Z27" s="124">
        <v>260</v>
      </c>
      <c r="AA27" s="125">
        <v>280</v>
      </c>
      <c r="AB27" s="126">
        <v>280</v>
      </c>
      <c r="AC27" s="127">
        <v>290</v>
      </c>
    </row>
    <row r="28" spans="1:29" x14ac:dyDescent="0.2">
      <c r="A28" t="s">
        <v>0</v>
      </c>
      <c r="B28" t="s">
        <v>0</v>
      </c>
      <c r="C28" s="35" t="s">
        <v>57</v>
      </c>
      <c r="E28" s="103">
        <v>970</v>
      </c>
      <c r="F28" s="104">
        <v>720</v>
      </c>
      <c r="G28" s="105">
        <v>670</v>
      </c>
      <c r="H28" s="106">
        <v>610</v>
      </c>
      <c r="I28" s="107">
        <v>580</v>
      </c>
      <c r="J28" s="108">
        <v>540</v>
      </c>
      <c r="K28" s="109">
        <v>410</v>
      </c>
      <c r="L28" s="110">
        <v>320</v>
      </c>
      <c r="M28" s="111">
        <v>300</v>
      </c>
      <c r="N28" s="112">
        <v>310</v>
      </c>
      <c r="O28" s="113">
        <v>310</v>
      </c>
      <c r="P28" s="114">
        <v>410</v>
      </c>
      <c r="Q28" s="115">
        <v>1050</v>
      </c>
      <c r="R28" s="116">
        <v>3290</v>
      </c>
      <c r="S28" s="117">
        <v>3140</v>
      </c>
      <c r="T28" s="118">
        <v>2950</v>
      </c>
      <c r="U28" s="119">
        <v>2610</v>
      </c>
      <c r="V28" s="120">
        <v>2410</v>
      </c>
      <c r="W28" s="121">
        <v>2300</v>
      </c>
      <c r="X28" s="122">
        <v>2230</v>
      </c>
      <c r="Y28" s="123">
        <v>2210</v>
      </c>
      <c r="Z28" s="124">
        <v>2170</v>
      </c>
      <c r="AA28" s="125">
        <v>2140</v>
      </c>
      <c r="AB28" s="126">
        <v>2120</v>
      </c>
      <c r="AC28" s="127">
        <v>2120</v>
      </c>
    </row>
    <row r="29" spans="1:29" x14ac:dyDescent="0.2">
      <c r="A29" t="s">
        <v>0</v>
      </c>
      <c r="B29" t="s">
        <v>0</v>
      </c>
      <c r="C29" s="35" t="s">
        <v>58</v>
      </c>
      <c r="E29" s="103">
        <v>1080</v>
      </c>
      <c r="F29" s="104">
        <v>790</v>
      </c>
      <c r="G29" s="105">
        <v>730</v>
      </c>
      <c r="H29" s="106">
        <v>700</v>
      </c>
      <c r="I29" s="107">
        <v>660</v>
      </c>
      <c r="J29" s="108">
        <v>630</v>
      </c>
      <c r="K29" s="109">
        <v>500</v>
      </c>
      <c r="L29" s="110">
        <v>310</v>
      </c>
      <c r="M29" s="111">
        <v>280</v>
      </c>
      <c r="N29" s="112">
        <v>230</v>
      </c>
      <c r="O29" s="113">
        <v>190</v>
      </c>
      <c r="P29" s="114">
        <v>180</v>
      </c>
      <c r="Q29" s="115">
        <v>240</v>
      </c>
      <c r="R29" s="116">
        <v>710</v>
      </c>
      <c r="S29" s="117">
        <v>740</v>
      </c>
      <c r="T29" s="118">
        <v>790</v>
      </c>
      <c r="U29" s="119">
        <v>960</v>
      </c>
      <c r="V29" s="120">
        <v>1030</v>
      </c>
      <c r="W29" s="121">
        <v>1050</v>
      </c>
      <c r="X29" s="122">
        <v>1050</v>
      </c>
      <c r="Y29" s="123">
        <v>1050</v>
      </c>
      <c r="Z29" s="124">
        <v>1040</v>
      </c>
      <c r="AA29" s="125">
        <v>1030</v>
      </c>
      <c r="AB29" s="126">
        <v>1030</v>
      </c>
      <c r="AC29" s="127">
        <v>1020</v>
      </c>
    </row>
    <row r="32" spans="1:29" x14ac:dyDescent="0.2">
      <c r="A32" s="35" t="s">
        <v>55</v>
      </c>
      <c r="B32" s="35" t="s">
        <v>59</v>
      </c>
      <c r="C32" s="35" t="s">
        <v>60</v>
      </c>
      <c r="E32" s="103">
        <v>300</v>
      </c>
      <c r="F32" s="104">
        <v>310</v>
      </c>
      <c r="G32" s="105">
        <v>320</v>
      </c>
      <c r="H32" s="106">
        <v>300</v>
      </c>
      <c r="I32" s="107">
        <v>290</v>
      </c>
      <c r="J32" s="108">
        <v>290</v>
      </c>
      <c r="K32" s="109">
        <v>280</v>
      </c>
      <c r="L32" s="110">
        <v>290</v>
      </c>
      <c r="M32" s="111">
        <v>280</v>
      </c>
      <c r="N32" s="112">
        <v>290</v>
      </c>
      <c r="O32" s="113">
        <v>300</v>
      </c>
      <c r="P32" s="114">
        <v>320</v>
      </c>
      <c r="Q32" s="115">
        <v>360</v>
      </c>
      <c r="R32" s="116">
        <v>300</v>
      </c>
      <c r="S32" s="117">
        <v>260</v>
      </c>
      <c r="T32" s="118">
        <v>260</v>
      </c>
      <c r="U32" s="119">
        <v>240</v>
      </c>
      <c r="V32" s="120">
        <v>240</v>
      </c>
      <c r="W32" s="121">
        <v>230</v>
      </c>
      <c r="X32" s="122">
        <v>240</v>
      </c>
      <c r="Y32" s="123">
        <v>240</v>
      </c>
      <c r="Z32" s="124">
        <v>260</v>
      </c>
      <c r="AA32" s="125">
        <v>240</v>
      </c>
      <c r="AB32" s="126">
        <v>240</v>
      </c>
      <c r="AC32" s="127">
        <v>230</v>
      </c>
    </row>
    <row r="33" spans="1:29" x14ac:dyDescent="0.2">
      <c r="A33" t="s">
        <v>0</v>
      </c>
      <c r="B33" t="s">
        <v>0</v>
      </c>
      <c r="C33" s="35" t="s">
        <v>61</v>
      </c>
      <c r="E33" s="103">
        <v>760</v>
      </c>
      <c r="F33" s="104">
        <v>800</v>
      </c>
      <c r="G33" s="105">
        <v>800</v>
      </c>
      <c r="H33" s="106">
        <v>850</v>
      </c>
      <c r="I33" s="107">
        <v>850</v>
      </c>
      <c r="J33" s="108">
        <v>890</v>
      </c>
      <c r="K33" s="109">
        <v>950</v>
      </c>
      <c r="L33" s="110">
        <v>970</v>
      </c>
      <c r="M33" s="111">
        <v>990</v>
      </c>
      <c r="N33" s="112">
        <v>950</v>
      </c>
      <c r="O33" s="113">
        <v>950</v>
      </c>
      <c r="P33" s="114">
        <v>950</v>
      </c>
      <c r="Q33" s="115">
        <v>790</v>
      </c>
      <c r="R33" s="116">
        <v>490</v>
      </c>
      <c r="S33" s="117">
        <v>500</v>
      </c>
      <c r="T33" s="118">
        <v>490</v>
      </c>
      <c r="U33" s="119">
        <v>570</v>
      </c>
      <c r="V33" s="120">
        <v>560</v>
      </c>
      <c r="W33" s="121">
        <v>580</v>
      </c>
      <c r="X33" s="122">
        <v>620</v>
      </c>
      <c r="Y33" s="123">
        <v>570</v>
      </c>
      <c r="Z33" s="124">
        <v>580</v>
      </c>
      <c r="AA33" s="125">
        <v>610</v>
      </c>
      <c r="AB33" s="126">
        <v>580</v>
      </c>
      <c r="AC33" s="127">
        <v>590</v>
      </c>
    </row>
    <row r="34" spans="1:29" x14ac:dyDescent="0.2">
      <c r="A34" t="s">
        <v>0</v>
      </c>
      <c r="B34" t="s">
        <v>0</v>
      </c>
      <c r="C34" s="35" t="s">
        <v>62</v>
      </c>
      <c r="E34" s="103">
        <v>930</v>
      </c>
      <c r="F34" s="104">
        <v>1090</v>
      </c>
      <c r="G34" s="105">
        <v>1060</v>
      </c>
      <c r="H34" s="106">
        <v>1110</v>
      </c>
      <c r="I34" s="107">
        <v>1110</v>
      </c>
      <c r="J34" s="108">
        <v>1150</v>
      </c>
      <c r="K34" s="109">
        <v>1190</v>
      </c>
      <c r="L34" s="110">
        <v>1240</v>
      </c>
      <c r="M34" s="111">
        <v>1260</v>
      </c>
      <c r="N34" s="112">
        <v>1260</v>
      </c>
      <c r="O34" s="113">
        <v>1280</v>
      </c>
      <c r="P34" s="114">
        <v>1240</v>
      </c>
      <c r="Q34" s="115">
        <v>980</v>
      </c>
      <c r="R34" s="116">
        <v>600</v>
      </c>
      <c r="S34" s="117">
        <v>660</v>
      </c>
      <c r="T34" s="118">
        <v>660</v>
      </c>
      <c r="U34" s="119">
        <v>700</v>
      </c>
      <c r="V34" s="120">
        <v>730</v>
      </c>
      <c r="W34" s="121">
        <v>730</v>
      </c>
      <c r="X34" s="122">
        <v>710</v>
      </c>
      <c r="Y34" s="123">
        <v>740</v>
      </c>
      <c r="Z34" s="124">
        <v>750</v>
      </c>
      <c r="AA34" s="125">
        <v>750</v>
      </c>
      <c r="AB34" s="126">
        <v>730</v>
      </c>
      <c r="AC34" s="127">
        <v>750</v>
      </c>
    </row>
    <row r="35" spans="1:29" x14ac:dyDescent="0.2">
      <c r="A35" t="s">
        <v>0</v>
      </c>
      <c r="B35" t="s">
        <v>0</v>
      </c>
      <c r="C35" s="35" t="s">
        <v>63</v>
      </c>
      <c r="E35" s="103">
        <v>1410</v>
      </c>
      <c r="F35" s="104">
        <v>1560</v>
      </c>
      <c r="G35" s="105">
        <v>1590</v>
      </c>
      <c r="H35" s="106">
        <v>1620</v>
      </c>
      <c r="I35" s="107">
        <v>1550</v>
      </c>
      <c r="J35" s="108">
        <v>1590</v>
      </c>
      <c r="K35" s="109">
        <v>1620</v>
      </c>
      <c r="L35" s="110">
        <v>1640</v>
      </c>
      <c r="M35" s="111">
        <v>1700</v>
      </c>
      <c r="N35" s="112">
        <v>1750</v>
      </c>
      <c r="O35" s="113">
        <v>1760</v>
      </c>
      <c r="P35" s="114">
        <v>1710</v>
      </c>
      <c r="Q35" s="115">
        <v>1290</v>
      </c>
      <c r="R35" s="116">
        <v>840</v>
      </c>
      <c r="S35" s="117">
        <v>950</v>
      </c>
      <c r="T35" s="118">
        <v>990</v>
      </c>
      <c r="U35" s="119">
        <v>1050</v>
      </c>
      <c r="V35" s="120">
        <v>1120</v>
      </c>
      <c r="W35" s="121">
        <v>1090</v>
      </c>
      <c r="X35" s="122">
        <v>1120</v>
      </c>
      <c r="Y35" s="123">
        <v>1140</v>
      </c>
      <c r="Z35" s="124">
        <v>1150</v>
      </c>
      <c r="AA35" s="125">
        <v>1180</v>
      </c>
      <c r="AB35" s="126">
        <v>1210</v>
      </c>
      <c r="AC35" s="127">
        <v>1160</v>
      </c>
    </row>
    <row r="36" spans="1:29" x14ac:dyDescent="0.2">
      <c r="A36" t="s">
        <v>0</v>
      </c>
      <c r="B36" t="s">
        <v>0</v>
      </c>
      <c r="C36" s="35" t="s">
        <v>64</v>
      </c>
      <c r="E36" s="103">
        <v>1400</v>
      </c>
      <c r="F36" s="104">
        <v>1530</v>
      </c>
      <c r="G36" s="105">
        <v>1560</v>
      </c>
      <c r="H36" s="106">
        <v>1630</v>
      </c>
      <c r="I36" s="107">
        <v>1630</v>
      </c>
      <c r="J36" s="108">
        <v>1700</v>
      </c>
      <c r="K36" s="109">
        <v>1740</v>
      </c>
      <c r="L36" s="110">
        <v>1840</v>
      </c>
      <c r="M36" s="111">
        <v>1770</v>
      </c>
      <c r="N36" s="112">
        <v>1790</v>
      </c>
      <c r="O36" s="113">
        <v>1790</v>
      </c>
      <c r="P36" s="114">
        <v>1760</v>
      </c>
      <c r="Q36" s="115">
        <v>1350</v>
      </c>
      <c r="R36" s="116">
        <v>1010</v>
      </c>
      <c r="S36" s="117">
        <v>1070</v>
      </c>
      <c r="T36" s="118">
        <v>1130</v>
      </c>
      <c r="U36" s="119">
        <v>1170</v>
      </c>
      <c r="V36" s="120">
        <v>1210</v>
      </c>
      <c r="W36" s="121">
        <v>1190</v>
      </c>
      <c r="X36" s="122">
        <v>1240</v>
      </c>
      <c r="Y36" s="123">
        <v>1270</v>
      </c>
      <c r="Z36" s="124">
        <v>1240</v>
      </c>
      <c r="AA36" s="125">
        <v>1270</v>
      </c>
      <c r="AB36" s="126">
        <v>1230</v>
      </c>
      <c r="AC36" s="127">
        <v>1310</v>
      </c>
    </row>
    <row r="37" spans="1:29" x14ac:dyDescent="0.2">
      <c r="A37" t="s">
        <v>0</v>
      </c>
      <c r="B37" t="s">
        <v>0</v>
      </c>
      <c r="C37" s="35" t="s">
        <v>65</v>
      </c>
      <c r="E37" s="103">
        <v>600</v>
      </c>
      <c r="F37" s="104">
        <v>580</v>
      </c>
      <c r="G37" s="105">
        <v>650</v>
      </c>
      <c r="H37" s="106">
        <v>580</v>
      </c>
      <c r="I37" s="107">
        <v>740</v>
      </c>
      <c r="J37" s="108">
        <v>640</v>
      </c>
      <c r="K37" s="109">
        <v>690</v>
      </c>
      <c r="L37" s="110">
        <v>700</v>
      </c>
      <c r="M37" s="111">
        <v>740</v>
      </c>
      <c r="N37" s="112">
        <v>730</v>
      </c>
      <c r="O37" s="113">
        <v>730</v>
      </c>
      <c r="P37" s="114">
        <v>740</v>
      </c>
      <c r="Q37" s="115">
        <v>1320</v>
      </c>
      <c r="R37" s="116">
        <v>550</v>
      </c>
      <c r="S37" s="117">
        <v>480</v>
      </c>
      <c r="T37" s="118">
        <v>550</v>
      </c>
      <c r="U37" s="119">
        <v>510</v>
      </c>
      <c r="V37" s="120">
        <v>500</v>
      </c>
      <c r="W37" s="121">
        <v>650</v>
      </c>
      <c r="X37" s="122">
        <v>570</v>
      </c>
      <c r="Y37" s="123">
        <v>570</v>
      </c>
      <c r="Z37" s="124">
        <v>610</v>
      </c>
      <c r="AA37" s="125">
        <v>550</v>
      </c>
      <c r="AB37" s="126">
        <v>640</v>
      </c>
      <c r="AC37" s="127">
        <v>580</v>
      </c>
    </row>
    <row r="38" spans="1:29" x14ac:dyDescent="0.2">
      <c r="A38" t="s">
        <v>0</v>
      </c>
      <c r="B38" t="s">
        <v>0</v>
      </c>
      <c r="C38" s="35" t="s">
        <v>66</v>
      </c>
      <c r="E38" s="103">
        <v>0</v>
      </c>
      <c r="F38" s="104">
        <v>0</v>
      </c>
      <c r="G38" s="105">
        <v>0</v>
      </c>
      <c r="H38" s="106">
        <v>0</v>
      </c>
      <c r="I38" s="107">
        <v>0</v>
      </c>
      <c r="J38" s="108">
        <v>0</v>
      </c>
      <c r="K38" s="109">
        <v>0</v>
      </c>
      <c r="L38" s="110">
        <v>0</v>
      </c>
      <c r="M38" s="111">
        <v>0</v>
      </c>
      <c r="N38" s="112">
        <v>0</v>
      </c>
      <c r="O38" s="113">
        <v>0</v>
      </c>
      <c r="P38" s="114">
        <v>0</v>
      </c>
      <c r="Q38" s="115">
        <v>0</v>
      </c>
      <c r="R38" s="116">
        <v>0</v>
      </c>
      <c r="S38" s="117">
        <v>0</v>
      </c>
      <c r="T38" s="118">
        <v>0</v>
      </c>
      <c r="U38" s="119">
        <v>0</v>
      </c>
      <c r="V38" s="120">
        <v>0</v>
      </c>
      <c r="W38" s="121">
        <v>0</v>
      </c>
      <c r="X38" s="122">
        <v>0</v>
      </c>
      <c r="Y38" s="123">
        <v>0</v>
      </c>
      <c r="Z38" s="124">
        <v>0</v>
      </c>
      <c r="AA38" s="125">
        <v>0</v>
      </c>
      <c r="AB38" s="126">
        <v>0</v>
      </c>
      <c r="AC38" s="127">
        <v>0</v>
      </c>
    </row>
    <row r="40" spans="1:29" x14ac:dyDescent="0.2">
      <c r="A40" t="s">
        <v>0</v>
      </c>
      <c r="B40" s="35" t="s">
        <v>67</v>
      </c>
      <c r="C40" s="35" t="s">
        <v>68</v>
      </c>
      <c r="E40" s="103">
        <v>1020</v>
      </c>
      <c r="F40" s="104">
        <v>1070</v>
      </c>
      <c r="G40" s="105">
        <v>1030</v>
      </c>
      <c r="H40" s="106">
        <v>1010</v>
      </c>
      <c r="I40" s="107">
        <v>990</v>
      </c>
      <c r="J40" s="108">
        <v>960</v>
      </c>
      <c r="K40" s="109">
        <v>910</v>
      </c>
      <c r="L40" s="110">
        <v>890</v>
      </c>
      <c r="M40" s="111">
        <v>850</v>
      </c>
      <c r="N40" s="112">
        <v>810</v>
      </c>
      <c r="O40" s="113">
        <v>780</v>
      </c>
      <c r="P40" s="114">
        <v>800</v>
      </c>
      <c r="Q40" s="115">
        <v>1210</v>
      </c>
      <c r="R40" s="116">
        <v>400</v>
      </c>
      <c r="S40" s="117">
        <v>310</v>
      </c>
      <c r="T40" s="118">
        <v>280</v>
      </c>
      <c r="U40" s="119">
        <v>270</v>
      </c>
      <c r="V40" s="120">
        <v>280</v>
      </c>
      <c r="W40" s="121">
        <v>260</v>
      </c>
      <c r="X40" s="122">
        <v>240</v>
      </c>
      <c r="Y40" s="123">
        <v>220</v>
      </c>
      <c r="Z40" s="124">
        <v>210</v>
      </c>
      <c r="AA40" s="125">
        <v>190</v>
      </c>
      <c r="AB40" s="126">
        <v>190</v>
      </c>
      <c r="AC40" s="127">
        <v>180</v>
      </c>
    </row>
    <row r="41" spans="1:29" x14ac:dyDescent="0.2">
      <c r="A41" t="s">
        <v>0</v>
      </c>
      <c r="B41" t="s">
        <v>0</v>
      </c>
      <c r="C41" s="35" t="s">
        <v>69</v>
      </c>
      <c r="E41" s="103">
        <v>3560</v>
      </c>
      <c r="F41" s="104">
        <v>3830</v>
      </c>
      <c r="G41" s="105">
        <v>3900</v>
      </c>
      <c r="H41" s="106">
        <v>4000</v>
      </c>
      <c r="I41" s="107">
        <v>4030</v>
      </c>
      <c r="J41" s="108">
        <v>4100</v>
      </c>
      <c r="K41" s="109">
        <v>4280</v>
      </c>
      <c r="L41" s="110">
        <v>4400</v>
      </c>
      <c r="M41" s="111">
        <v>4420</v>
      </c>
      <c r="N41" s="112">
        <v>4390</v>
      </c>
      <c r="O41" s="113">
        <v>4390</v>
      </c>
      <c r="P41" s="114">
        <v>4260</v>
      </c>
      <c r="Q41" s="115">
        <v>3410</v>
      </c>
      <c r="R41" s="116">
        <v>1780</v>
      </c>
      <c r="S41" s="117">
        <v>1730</v>
      </c>
      <c r="T41" s="118">
        <v>1660</v>
      </c>
      <c r="U41" s="119">
        <v>1650</v>
      </c>
      <c r="V41" s="120">
        <v>1580</v>
      </c>
      <c r="W41" s="121">
        <v>1460</v>
      </c>
      <c r="X41" s="122">
        <v>1320</v>
      </c>
      <c r="Y41" s="123">
        <v>1180</v>
      </c>
      <c r="Z41" s="124">
        <v>1060</v>
      </c>
      <c r="AA41" s="125">
        <v>930</v>
      </c>
      <c r="AB41" s="126">
        <v>780</v>
      </c>
      <c r="AC41" s="127">
        <v>630</v>
      </c>
    </row>
    <row r="42" spans="1:29" x14ac:dyDescent="0.2">
      <c r="A42" t="s">
        <v>0</v>
      </c>
      <c r="B42" t="s">
        <v>0</v>
      </c>
      <c r="C42" s="35" t="s">
        <v>70</v>
      </c>
      <c r="E42" s="103">
        <v>730</v>
      </c>
      <c r="F42" s="104">
        <v>860</v>
      </c>
      <c r="G42" s="105">
        <v>920</v>
      </c>
      <c r="H42" s="106">
        <v>940</v>
      </c>
      <c r="I42" s="107">
        <v>1010</v>
      </c>
      <c r="J42" s="108">
        <v>1040</v>
      </c>
      <c r="K42" s="109">
        <v>1110</v>
      </c>
      <c r="L42" s="110">
        <v>1210</v>
      </c>
      <c r="M42" s="111">
        <v>1280</v>
      </c>
      <c r="N42" s="112">
        <v>1350</v>
      </c>
      <c r="O42" s="113">
        <v>1420</v>
      </c>
      <c r="P42" s="114">
        <v>1420</v>
      </c>
      <c r="Q42" s="115">
        <v>1230</v>
      </c>
      <c r="R42" s="116">
        <v>1340</v>
      </c>
      <c r="S42" s="117">
        <v>1570</v>
      </c>
      <c r="T42" s="118">
        <v>1770</v>
      </c>
      <c r="U42" s="119">
        <v>1940</v>
      </c>
      <c r="V42" s="120">
        <v>2100</v>
      </c>
      <c r="W42" s="121">
        <v>2320</v>
      </c>
      <c r="X42" s="122">
        <v>2500</v>
      </c>
      <c r="Y42" s="123">
        <v>2650</v>
      </c>
      <c r="Z42" s="124">
        <v>2810</v>
      </c>
      <c r="AA42" s="125">
        <v>2930</v>
      </c>
      <c r="AB42" s="126">
        <v>3080</v>
      </c>
      <c r="AC42" s="127">
        <v>3210</v>
      </c>
    </row>
    <row r="43" spans="1:29" x14ac:dyDescent="0.2">
      <c r="A43" t="s">
        <v>0</v>
      </c>
      <c r="B43" t="s">
        <v>0</v>
      </c>
      <c r="C43" s="35" t="s">
        <v>71</v>
      </c>
      <c r="E43" s="103">
        <v>90</v>
      </c>
      <c r="F43" s="104">
        <v>110</v>
      </c>
      <c r="G43" s="105">
        <v>120</v>
      </c>
      <c r="H43" s="106">
        <v>130</v>
      </c>
      <c r="I43" s="107">
        <v>130</v>
      </c>
      <c r="J43" s="108">
        <v>150</v>
      </c>
      <c r="K43" s="109">
        <v>170</v>
      </c>
      <c r="L43" s="110">
        <v>180</v>
      </c>
      <c r="M43" s="111">
        <v>190</v>
      </c>
      <c r="N43" s="112">
        <v>200</v>
      </c>
      <c r="O43" s="113">
        <v>220</v>
      </c>
      <c r="P43" s="114">
        <v>230</v>
      </c>
      <c r="Q43" s="115">
        <v>250</v>
      </c>
      <c r="R43" s="116">
        <v>270</v>
      </c>
      <c r="S43" s="117">
        <v>310</v>
      </c>
      <c r="T43" s="118">
        <v>340</v>
      </c>
      <c r="U43" s="119">
        <v>360</v>
      </c>
      <c r="V43" s="120">
        <v>410</v>
      </c>
      <c r="W43" s="121">
        <v>420</v>
      </c>
      <c r="X43" s="122">
        <v>440</v>
      </c>
      <c r="Y43" s="123">
        <v>470</v>
      </c>
      <c r="Z43" s="124">
        <v>500</v>
      </c>
      <c r="AA43" s="125">
        <v>550</v>
      </c>
      <c r="AB43" s="126">
        <v>570</v>
      </c>
      <c r="AC43" s="127">
        <v>600</v>
      </c>
    </row>
    <row r="44" spans="1:29" x14ac:dyDescent="0.2">
      <c r="A44" t="s">
        <v>0</v>
      </c>
      <c r="B44" t="s">
        <v>0</v>
      </c>
      <c r="C44" s="35" t="s">
        <v>66</v>
      </c>
      <c r="E44" s="103">
        <v>0</v>
      </c>
      <c r="F44" s="104">
        <v>0</v>
      </c>
      <c r="G44" s="105">
        <v>0</v>
      </c>
      <c r="H44" s="106">
        <v>0</v>
      </c>
      <c r="I44" s="107">
        <v>0</v>
      </c>
      <c r="J44" s="108">
        <v>0</v>
      </c>
      <c r="K44" s="109">
        <v>0</v>
      </c>
      <c r="L44" s="110">
        <v>0</v>
      </c>
      <c r="M44" s="111">
        <v>0</v>
      </c>
      <c r="N44" s="112">
        <v>0</v>
      </c>
      <c r="O44" s="113">
        <v>0</v>
      </c>
      <c r="P44" s="114">
        <v>0</v>
      </c>
      <c r="Q44" s="115">
        <v>0</v>
      </c>
      <c r="R44" s="116">
        <v>0</v>
      </c>
      <c r="S44" s="117">
        <v>0</v>
      </c>
      <c r="T44" s="118">
        <v>0</v>
      </c>
      <c r="U44" s="119">
        <v>0</v>
      </c>
      <c r="V44" s="120">
        <v>0</v>
      </c>
      <c r="W44" s="121">
        <v>0</v>
      </c>
      <c r="X44" s="122">
        <v>0</v>
      </c>
      <c r="Y44" s="123">
        <v>0</v>
      </c>
      <c r="Z44" s="124">
        <v>0</v>
      </c>
      <c r="AA44" s="125">
        <v>0</v>
      </c>
      <c r="AB44" s="126">
        <v>0</v>
      </c>
      <c r="AC44" s="127">
        <v>0</v>
      </c>
    </row>
    <row r="46" spans="1:29" x14ac:dyDescent="0.2">
      <c r="A46" t="s">
        <v>0</v>
      </c>
      <c r="B46" s="35" t="s">
        <v>72</v>
      </c>
      <c r="C46" s="35" t="s">
        <v>73</v>
      </c>
      <c r="E46" s="103">
        <v>1550</v>
      </c>
      <c r="F46" s="104">
        <v>1580</v>
      </c>
      <c r="G46" s="105">
        <v>1600</v>
      </c>
      <c r="H46" s="106">
        <v>1620</v>
      </c>
      <c r="I46" s="107">
        <v>1650</v>
      </c>
      <c r="J46" s="108">
        <v>1670</v>
      </c>
      <c r="K46" s="109">
        <v>1680</v>
      </c>
      <c r="L46" s="110">
        <v>1710</v>
      </c>
      <c r="M46" s="111">
        <v>1740</v>
      </c>
      <c r="N46" s="112">
        <v>1740</v>
      </c>
      <c r="O46" s="113">
        <v>1740</v>
      </c>
      <c r="P46" s="114">
        <v>1710</v>
      </c>
      <c r="Q46" s="115">
        <v>1530</v>
      </c>
      <c r="R46" s="116">
        <v>880</v>
      </c>
      <c r="S46" s="117">
        <v>850</v>
      </c>
      <c r="T46" s="118">
        <v>840</v>
      </c>
      <c r="U46" s="119">
        <v>860</v>
      </c>
      <c r="V46" s="120">
        <v>880</v>
      </c>
      <c r="W46" s="121">
        <v>910</v>
      </c>
      <c r="X46" s="122">
        <v>920</v>
      </c>
      <c r="Y46" s="123">
        <v>970</v>
      </c>
      <c r="Z46" s="124">
        <v>990</v>
      </c>
      <c r="AA46" s="125">
        <v>1010</v>
      </c>
      <c r="AB46" s="126">
        <v>1030</v>
      </c>
      <c r="AC46" s="127">
        <v>1060</v>
      </c>
    </row>
    <row r="47" spans="1:29" x14ac:dyDescent="0.2">
      <c r="A47" t="s">
        <v>0</v>
      </c>
      <c r="B47" t="s">
        <v>0</v>
      </c>
      <c r="C47" s="35" t="s">
        <v>74</v>
      </c>
      <c r="E47" s="103">
        <v>3850</v>
      </c>
      <c r="F47" s="104">
        <v>4290</v>
      </c>
      <c r="G47" s="105">
        <v>4380</v>
      </c>
      <c r="H47" s="106">
        <v>4470</v>
      </c>
      <c r="I47" s="107">
        <v>4520</v>
      </c>
      <c r="J47" s="108">
        <v>4580</v>
      </c>
      <c r="K47" s="109">
        <v>4780</v>
      </c>
      <c r="L47" s="110">
        <v>4970</v>
      </c>
      <c r="M47" s="111">
        <v>5000</v>
      </c>
      <c r="N47" s="112">
        <v>5020</v>
      </c>
      <c r="O47" s="113">
        <v>5070</v>
      </c>
      <c r="P47" s="114">
        <v>5000</v>
      </c>
      <c r="Q47" s="115">
        <v>4570</v>
      </c>
      <c r="R47" s="116">
        <v>2910</v>
      </c>
      <c r="S47" s="117">
        <v>3070</v>
      </c>
      <c r="T47" s="118">
        <v>3220</v>
      </c>
      <c r="U47" s="119">
        <v>3370</v>
      </c>
      <c r="V47" s="120">
        <v>3480</v>
      </c>
      <c r="W47" s="121">
        <v>3550</v>
      </c>
      <c r="X47" s="122">
        <v>3580</v>
      </c>
      <c r="Y47" s="123">
        <v>3560</v>
      </c>
      <c r="Z47" s="124">
        <v>3580</v>
      </c>
      <c r="AA47" s="125">
        <v>3580</v>
      </c>
      <c r="AB47" s="126">
        <v>3590</v>
      </c>
      <c r="AC47" s="127">
        <v>3560</v>
      </c>
    </row>
    <row r="48" spans="1:29" x14ac:dyDescent="0.2">
      <c r="A48" t="s">
        <v>0</v>
      </c>
      <c r="B48" t="s">
        <v>0</v>
      </c>
      <c r="C48" s="35" t="s">
        <v>75</v>
      </c>
      <c r="E48" s="103">
        <v>0</v>
      </c>
      <c r="F48" s="104">
        <v>0</v>
      </c>
      <c r="G48" s="105">
        <v>0</v>
      </c>
      <c r="H48" s="106">
        <v>0</v>
      </c>
      <c r="I48" s="107">
        <v>0</v>
      </c>
      <c r="J48" s="108">
        <v>0</v>
      </c>
      <c r="K48" s="109">
        <v>0</v>
      </c>
      <c r="L48" s="110">
        <v>0</v>
      </c>
      <c r="M48" s="111">
        <v>0</v>
      </c>
      <c r="N48" s="112">
        <v>0</v>
      </c>
      <c r="O48" s="113">
        <v>0</v>
      </c>
      <c r="P48" s="114">
        <v>0</v>
      </c>
      <c r="Q48" s="115">
        <v>0</v>
      </c>
      <c r="R48" s="116">
        <v>0</v>
      </c>
      <c r="S48" s="117">
        <v>0</v>
      </c>
      <c r="T48" s="118">
        <v>0</v>
      </c>
      <c r="U48" s="119">
        <v>0</v>
      </c>
      <c r="V48" s="120">
        <v>0</v>
      </c>
      <c r="W48" s="121">
        <v>0</v>
      </c>
      <c r="X48" s="122">
        <v>0</v>
      </c>
      <c r="Y48" s="123">
        <v>0</v>
      </c>
      <c r="Z48" s="124">
        <v>0</v>
      </c>
      <c r="AA48" s="125">
        <v>0</v>
      </c>
      <c r="AB48" s="126">
        <v>0</v>
      </c>
      <c r="AC48" s="127">
        <v>0</v>
      </c>
    </row>
    <row r="51" spans="1:29" x14ac:dyDescent="0.2">
      <c r="A51" s="35" t="s">
        <v>56</v>
      </c>
      <c r="B51" s="35" t="s">
        <v>59</v>
      </c>
      <c r="C51" s="35" t="s">
        <v>60</v>
      </c>
      <c r="E51" s="103">
        <v>170</v>
      </c>
      <c r="F51" s="104">
        <v>220</v>
      </c>
      <c r="G51" s="105">
        <v>220</v>
      </c>
      <c r="H51" s="106">
        <v>210</v>
      </c>
      <c r="I51" s="107">
        <v>210</v>
      </c>
      <c r="J51" s="108">
        <v>200</v>
      </c>
      <c r="K51" s="109">
        <v>210</v>
      </c>
      <c r="L51" s="110">
        <v>230</v>
      </c>
      <c r="M51" s="111">
        <v>240</v>
      </c>
      <c r="N51" s="112">
        <v>240</v>
      </c>
      <c r="O51" s="113">
        <v>240</v>
      </c>
      <c r="P51" s="114">
        <v>250</v>
      </c>
      <c r="Q51" s="115">
        <v>200</v>
      </c>
      <c r="R51" s="116">
        <v>80</v>
      </c>
      <c r="S51" s="117">
        <v>90</v>
      </c>
      <c r="T51" s="118">
        <v>70</v>
      </c>
      <c r="U51" s="119">
        <v>80</v>
      </c>
      <c r="V51" s="120">
        <v>80</v>
      </c>
      <c r="W51" s="121">
        <v>90</v>
      </c>
      <c r="X51" s="122">
        <v>90</v>
      </c>
      <c r="Y51" s="123">
        <v>90</v>
      </c>
      <c r="Z51" s="124">
        <v>100</v>
      </c>
      <c r="AA51" s="125">
        <v>90</v>
      </c>
      <c r="AB51" s="126">
        <v>100</v>
      </c>
      <c r="AC51" s="127">
        <v>100</v>
      </c>
    </row>
    <row r="52" spans="1:29" x14ac:dyDescent="0.2">
      <c r="A52" t="s">
        <v>0</v>
      </c>
      <c r="B52" t="s">
        <v>0</v>
      </c>
      <c r="C52" s="35" t="s">
        <v>61</v>
      </c>
      <c r="E52" s="103">
        <v>290</v>
      </c>
      <c r="F52" s="104">
        <v>320</v>
      </c>
      <c r="G52" s="105">
        <v>330</v>
      </c>
      <c r="H52" s="106">
        <v>350</v>
      </c>
      <c r="I52" s="107">
        <v>330</v>
      </c>
      <c r="J52" s="108">
        <v>340</v>
      </c>
      <c r="K52" s="109">
        <v>340</v>
      </c>
      <c r="L52" s="110">
        <v>380</v>
      </c>
      <c r="M52" s="111">
        <v>380</v>
      </c>
      <c r="N52" s="112">
        <v>390</v>
      </c>
      <c r="O52" s="113">
        <v>380</v>
      </c>
      <c r="P52" s="114">
        <v>360</v>
      </c>
      <c r="Q52" s="115">
        <v>280</v>
      </c>
      <c r="R52" s="116">
        <v>130</v>
      </c>
      <c r="S52" s="117">
        <v>140</v>
      </c>
      <c r="T52" s="118">
        <v>140</v>
      </c>
      <c r="U52" s="119">
        <v>130</v>
      </c>
      <c r="V52" s="120">
        <v>130</v>
      </c>
      <c r="W52" s="121">
        <v>130</v>
      </c>
      <c r="X52" s="122">
        <v>130</v>
      </c>
      <c r="Y52" s="123">
        <v>130</v>
      </c>
      <c r="Z52" s="124">
        <v>130</v>
      </c>
      <c r="AA52" s="125">
        <v>150</v>
      </c>
      <c r="AB52" s="126">
        <v>140</v>
      </c>
      <c r="AC52" s="127">
        <v>150</v>
      </c>
    </row>
    <row r="53" spans="1:29" x14ac:dyDescent="0.2">
      <c r="A53" t="s">
        <v>0</v>
      </c>
      <c r="B53" t="s">
        <v>0</v>
      </c>
      <c r="C53" s="35" t="s">
        <v>62</v>
      </c>
      <c r="E53" s="103">
        <v>90</v>
      </c>
      <c r="F53" s="104">
        <v>80</v>
      </c>
      <c r="G53" s="105">
        <v>80</v>
      </c>
      <c r="H53" s="106">
        <v>70</v>
      </c>
      <c r="I53" s="107">
        <v>70</v>
      </c>
      <c r="J53" s="108">
        <v>60</v>
      </c>
      <c r="K53" s="109">
        <v>80</v>
      </c>
      <c r="L53" s="110">
        <v>90</v>
      </c>
      <c r="M53" s="111">
        <v>80</v>
      </c>
      <c r="N53" s="112">
        <v>90</v>
      </c>
      <c r="O53" s="113">
        <v>80</v>
      </c>
      <c r="P53" s="114">
        <v>90</v>
      </c>
      <c r="Q53" s="115">
        <v>80</v>
      </c>
      <c r="R53" s="116">
        <v>30</v>
      </c>
      <c r="S53" s="117">
        <v>20</v>
      </c>
      <c r="T53" s="118">
        <v>20</v>
      </c>
      <c r="U53" s="119">
        <v>20</v>
      </c>
      <c r="V53" s="120">
        <v>30</v>
      </c>
      <c r="W53" s="121">
        <v>20</v>
      </c>
      <c r="X53" s="122">
        <v>30</v>
      </c>
      <c r="Y53" s="123">
        <v>30</v>
      </c>
      <c r="Z53" s="124">
        <v>20</v>
      </c>
      <c r="AA53" s="125">
        <v>30</v>
      </c>
      <c r="AB53" s="126">
        <v>20</v>
      </c>
      <c r="AC53" s="127">
        <v>30</v>
      </c>
    </row>
    <row r="54" spans="1:29" x14ac:dyDescent="0.2">
      <c r="A54" t="s">
        <v>0</v>
      </c>
      <c r="B54" t="s">
        <v>0</v>
      </c>
      <c r="C54" s="35" t="s">
        <v>63</v>
      </c>
      <c r="E54" s="103">
        <v>30</v>
      </c>
      <c r="F54" s="104">
        <v>30</v>
      </c>
      <c r="G54" s="105">
        <v>20</v>
      </c>
      <c r="H54" s="106">
        <v>30</v>
      </c>
      <c r="I54" s="107">
        <v>30</v>
      </c>
      <c r="J54" s="108">
        <v>30</v>
      </c>
      <c r="K54" s="109">
        <v>30</v>
      </c>
      <c r="L54" s="110">
        <v>30</v>
      </c>
      <c r="M54" s="111">
        <v>30</v>
      </c>
      <c r="N54" s="112">
        <v>30</v>
      </c>
      <c r="O54" s="113">
        <v>30</v>
      </c>
      <c r="P54" s="114">
        <v>30</v>
      </c>
      <c r="Q54" s="115">
        <v>50</v>
      </c>
      <c r="R54" s="116">
        <v>10</v>
      </c>
      <c r="S54" s="117">
        <v>10</v>
      </c>
      <c r="T54" s="118">
        <v>10</v>
      </c>
      <c r="U54" s="119">
        <v>10</v>
      </c>
      <c r="V54" s="120">
        <v>10</v>
      </c>
      <c r="W54" s="121">
        <v>10</v>
      </c>
      <c r="X54" s="122">
        <v>10</v>
      </c>
      <c r="Y54" s="123">
        <v>10</v>
      </c>
      <c r="Z54" s="124">
        <v>10</v>
      </c>
      <c r="AA54" s="125">
        <v>10</v>
      </c>
      <c r="AB54" s="126">
        <v>10</v>
      </c>
      <c r="AC54" s="127">
        <v>10</v>
      </c>
    </row>
    <row r="55" spans="1:29" x14ac:dyDescent="0.2">
      <c r="A55" t="s">
        <v>0</v>
      </c>
      <c r="B55" t="s">
        <v>0</v>
      </c>
      <c r="C55" s="35" t="s">
        <v>64</v>
      </c>
      <c r="E55" s="103">
        <v>10</v>
      </c>
      <c r="F55" s="104">
        <v>20</v>
      </c>
      <c r="G55" s="105">
        <v>10</v>
      </c>
      <c r="H55" s="106">
        <v>10</v>
      </c>
      <c r="I55" s="107">
        <v>10</v>
      </c>
      <c r="J55" s="108">
        <v>10</v>
      </c>
      <c r="K55" s="109">
        <v>0</v>
      </c>
      <c r="L55" s="110">
        <v>10</v>
      </c>
      <c r="M55" s="111">
        <v>0</v>
      </c>
      <c r="N55" s="112">
        <v>10</v>
      </c>
      <c r="O55" s="113">
        <v>10</v>
      </c>
      <c r="P55" s="114">
        <v>10</v>
      </c>
      <c r="Q55" s="115">
        <v>20</v>
      </c>
      <c r="R55" s="116">
        <v>0</v>
      </c>
      <c r="S55" s="117">
        <v>0</v>
      </c>
      <c r="T55" s="118">
        <v>10</v>
      </c>
      <c r="U55" s="119">
        <v>0</v>
      </c>
      <c r="V55" s="120">
        <v>0</v>
      </c>
      <c r="W55" s="121">
        <v>0</v>
      </c>
      <c r="X55" s="122">
        <v>0</v>
      </c>
      <c r="Y55" s="123">
        <v>0</v>
      </c>
      <c r="Z55" s="124">
        <v>0</v>
      </c>
      <c r="AA55" s="125">
        <v>10</v>
      </c>
      <c r="AB55" s="126">
        <v>0</v>
      </c>
      <c r="AC55" s="127">
        <v>0</v>
      </c>
    </row>
    <row r="56" spans="1:29" x14ac:dyDescent="0.2">
      <c r="A56" t="s">
        <v>0</v>
      </c>
      <c r="B56" t="s">
        <v>0</v>
      </c>
      <c r="C56" s="35" t="s">
        <v>65</v>
      </c>
      <c r="E56" s="103">
        <v>10</v>
      </c>
      <c r="F56" s="104">
        <v>10</v>
      </c>
      <c r="G56" s="105">
        <v>10</v>
      </c>
      <c r="H56" s="106">
        <v>0</v>
      </c>
      <c r="I56" s="107">
        <v>0</v>
      </c>
      <c r="J56" s="108">
        <v>0</v>
      </c>
      <c r="K56" s="109">
        <v>10</v>
      </c>
      <c r="L56" s="110">
        <v>0</v>
      </c>
      <c r="M56" s="111">
        <v>0</v>
      </c>
      <c r="N56" s="112">
        <v>0</v>
      </c>
      <c r="O56" s="113">
        <v>0</v>
      </c>
      <c r="P56" s="114">
        <v>0</v>
      </c>
      <c r="Q56" s="115">
        <v>50</v>
      </c>
      <c r="R56" s="116">
        <v>0</v>
      </c>
      <c r="S56" s="117">
        <v>0</v>
      </c>
      <c r="T56" s="118">
        <v>0</v>
      </c>
      <c r="U56" s="119">
        <v>0</v>
      </c>
      <c r="V56" s="120">
        <v>0</v>
      </c>
      <c r="W56" s="121">
        <v>0</v>
      </c>
      <c r="X56" s="122">
        <v>0</v>
      </c>
      <c r="Y56" s="123">
        <v>0</v>
      </c>
      <c r="Z56" s="124">
        <v>0</v>
      </c>
      <c r="AA56" s="125">
        <v>0</v>
      </c>
      <c r="AB56" s="126">
        <v>0</v>
      </c>
      <c r="AC56" s="127">
        <v>0</v>
      </c>
    </row>
    <row r="57" spans="1:29" x14ac:dyDescent="0.2">
      <c r="A57" t="s">
        <v>0</v>
      </c>
      <c r="B57" t="s">
        <v>0</v>
      </c>
      <c r="C57" s="35" t="s">
        <v>66</v>
      </c>
      <c r="E57" s="103">
        <v>0</v>
      </c>
      <c r="F57" s="104">
        <v>0</v>
      </c>
      <c r="G57" s="105">
        <v>0</v>
      </c>
      <c r="H57" s="106">
        <v>0</v>
      </c>
      <c r="I57" s="107">
        <v>0</v>
      </c>
      <c r="J57" s="108">
        <v>0</v>
      </c>
      <c r="K57" s="109">
        <v>0</v>
      </c>
      <c r="L57" s="110">
        <v>0</v>
      </c>
      <c r="M57" s="111">
        <v>0</v>
      </c>
      <c r="N57" s="112">
        <v>0</v>
      </c>
      <c r="O57" s="113">
        <v>0</v>
      </c>
      <c r="P57" s="114">
        <v>0</v>
      </c>
      <c r="Q57" s="115">
        <v>0</v>
      </c>
      <c r="R57" s="116">
        <v>0</v>
      </c>
      <c r="S57" s="117">
        <v>0</v>
      </c>
      <c r="T57" s="118">
        <v>0</v>
      </c>
      <c r="U57" s="119">
        <v>0</v>
      </c>
      <c r="V57" s="120">
        <v>0</v>
      </c>
      <c r="W57" s="121">
        <v>0</v>
      </c>
      <c r="X57" s="122">
        <v>0</v>
      </c>
      <c r="Y57" s="123">
        <v>0</v>
      </c>
      <c r="Z57" s="124">
        <v>0</v>
      </c>
      <c r="AA57" s="125">
        <v>0</v>
      </c>
      <c r="AB57" s="126">
        <v>0</v>
      </c>
      <c r="AC57" s="127">
        <v>0</v>
      </c>
    </row>
    <row r="59" spans="1:29" x14ac:dyDescent="0.2">
      <c r="A59" t="s">
        <v>0</v>
      </c>
      <c r="B59" s="35" t="s">
        <v>67</v>
      </c>
      <c r="C59" s="35" t="s">
        <v>68</v>
      </c>
      <c r="E59" s="103">
        <v>20</v>
      </c>
      <c r="F59" s="104">
        <v>20</v>
      </c>
      <c r="G59" s="105">
        <v>20</v>
      </c>
      <c r="H59" s="106">
        <v>20</v>
      </c>
      <c r="I59" s="107">
        <v>30</v>
      </c>
      <c r="J59" s="108">
        <v>20</v>
      </c>
      <c r="K59" s="109">
        <v>20</v>
      </c>
      <c r="L59" s="110">
        <v>20</v>
      </c>
      <c r="M59" s="111">
        <v>20</v>
      </c>
      <c r="N59" s="112">
        <v>20</v>
      </c>
      <c r="O59" s="113">
        <v>20</v>
      </c>
      <c r="P59" s="114">
        <v>30</v>
      </c>
      <c r="Q59" s="115">
        <v>100</v>
      </c>
      <c r="R59" s="116">
        <v>30</v>
      </c>
      <c r="S59" s="117">
        <v>20</v>
      </c>
      <c r="T59" s="118">
        <v>10</v>
      </c>
      <c r="U59" s="119">
        <v>10</v>
      </c>
      <c r="V59" s="120">
        <v>10</v>
      </c>
      <c r="W59" s="121">
        <v>10</v>
      </c>
      <c r="X59" s="122">
        <v>10</v>
      </c>
      <c r="Y59" s="123">
        <v>10</v>
      </c>
      <c r="Z59" s="124">
        <v>0</v>
      </c>
      <c r="AA59" s="125">
        <v>10</v>
      </c>
      <c r="AB59" s="126">
        <v>10</v>
      </c>
      <c r="AC59" s="127">
        <v>10</v>
      </c>
    </row>
    <row r="60" spans="1:29" x14ac:dyDescent="0.2">
      <c r="A60" t="s">
        <v>0</v>
      </c>
      <c r="B60" t="s">
        <v>0</v>
      </c>
      <c r="C60" s="35" t="s">
        <v>69</v>
      </c>
      <c r="E60" s="103">
        <v>530</v>
      </c>
      <c r="F60" s="104">
        <v>590</v>
      </c>
      <c r="G60" s="105">
        <v>590</v>
      </c>
      <c r="H60" s="106">
        <v>570</v>
      </c>
      <c r="I60" s="107">
        <v>560</v>
      </c>
      <c r="J60" s="108">
        <v>540</v>
      </c>
      <c r="K60" s="109">
        <v>590</v>
      </c>
      <c r="L60" s="110">
        <v>630</v>
      </c>
      <c r="M60" s="111">
        <v>630</v>
      </c>
      <c r="N60" s="112">
        <v>650</v>
      </c>
      <c r="O60" s="113">
        <v>620</v>
      </c>
      <c r="P60" s="114">
        <v>600</v>
      </c>
      <c r="Q60" s="115">
        <v>470</v>
      </c>
      <c r="R60" s="116">
        <v>140</v>
      </c>
      <c r="S60" s="117">
        <v>140</v>
      </c>
      <c r="T60" s="118">
        <v>140</v>
      </c>
      <c r="U60" s="119">
        <v>140</v>
      </c>
      <c r="V60" s="120">
        <v>130</v>
      </c>
      <c r="W60" s="121">
        <v>100</v>
      </c>
      <c r="X60" s="122">
        <v>100</v>
      </c>
      <c r="Y60" s="123">
        <v>80</v>
      </c>
      <c r="Z60" s="124">
        <v>80</v>
      </c>
      <c r="AA60" s="125">
        <v>70</v>
      </c>
      <c r="AB60" s="126">
        <v>50</v>
      </c>
      <c r="AC60" s="127">
        <v>40</v>
      </c>
    </row>
    <row r="61" spans="1:29" x14ac:dyDescent="0.2">
      <c r="A61" t="s">
        <v>0</v>
      </c>
      <c r="B61" t="s">
        <v>0</v>
      </c>
      <c r="C61" s="35" t="s">
        <v>70</v>
      </c>
      <c r="E61" s="103">
        <v>50</v>
      </c>
      <c r="F61" s="104">
        <v>60</v>
      </c>
      <c r="G61" s="105">
        <v>50</v>
      </c>
      <c r="H61" s="106">
        <v>50</v>
      </c>
      <c r="I61" s="107">
        <v>70</v>
      </c>
      <c r="J61" s="108">
        <v>60</v>
      </c>
      <c r="K61" s="109">
        <v>60</v>
      </c>
      <c r="L61" s="110">
        <v>90</v>
      </c>
      <c r="M61" s="111">
        <v>80</v>
      </c>
      <c r="N61" s="112">
        <v>80</v>
      </c>
      <c r="O61" s="113">
        <v>100</v>
      </c>
      <c r="P61" s="114">
        <v>110</v>
      </c>
      <c r="Q61" s="115">
        <v>90</v>
      </c>
      <c r="R61" s="116">
        <v>80</v>
      </c>
      <c r="S61" s="117">
        <v>90</v>
      </c>
      <c r="T61" s="118">
        <v>100</v>
      </c>
      <c r="U61" s="119">
        <v>100</v>
      </c>
      <c r="V61" s="120">
        <v>110</v>
      </c>
      <c r="W61" s="121">
        <v>130</v>
      </c>
      <c r="X61" s="122">
        <v>150</v>
      </c>
      <c r="Y61" s="123">
        <v>160</v>
      </c>
      <c r="Z61" s="124">
        <v>170</v>
      </c>
      <c r="AA61" s="125">
        <v>190</v>
      </c>
      <c r="AB61" s="126">
        <v>210</v>
      </c>
      <c r="AC61" s="127">
        <v>230</v>
      </c>
    </row>
    <row r="62" spans="1:29" x14ac:dyDescent="0.2">
      <c r="A62" t="s">
        <v>0</v>
      </c>
      <c r="B62" t="s">
        <v>0</v>
      </c>
      <c r="C62" s="35" t="s">
        <v>71</v>
      </c>
      <c r="E62" s="103">
        <v>0</v>
      </c>
      <c r="F62" s="104">
        <v>10</v>
      </c>
      <c r="G62" s="105">
        <v>0</v>
      </c>
      <c r="H62" s="106">
        <v>10</v>
      </c>
      <c r="I62" s="107">
        <v>10</v>
      </c>
      <c r="J62" s="108">
        <v>10</v>
      </c>
      <c r="K62" s="109">
        <v>10</v>
      </c>
      <c r="L62" s="110">
        <v>0</v>
      </c>
      <c r="M62" s="111">
        <v>0</v>
      </c>
      <c r="N62" s="112">
        <v>10</v>
      </c>
      <c r="O62" s="113">
        <v>10</v>
      </c>
      <c r="P62" s="114">
        <v>10</v>
      </c>
      <c r="Q62" s="115">
        <v>10</v>
      </c>
      <c r="R62" s="116">
        <v>0</v>
      </c>
      <c r="S62" s="117">
        <v>0</v>
      </c>
      <c r="T62" s="118">
        <v>0</v>
      </c>
      <c r="U62" s="119">
        <v>0</v>
      </c>
      <c r="V62" s="120">
        <v>0</v>
      </c>
      <c r="W62" s="121">
        <v>0</v>
      </c>
      <c r="X62" s="122">
        <v>10</v>
      </c>
      <c r="Y62" s="123">
        <v>10</v>
      </c>
      <c r="Z62" s="124">
        <v>10</v>
      </c>
      <c r="AA62" s="125">
        <v>10</v>
      </c>
      <c r="AB62" s="126">
        <v>10</v>
      </c>
      <c r="AC62" s="127">
        <v>10</v>
      </c>
    </row>
    <row r="63" spans="1:29" x14ac:dyDescent="0.2">
      <c r="A63" t="s">
        <v>0</v>
      </c>
      <c r="B63" t="s">
        <v>0</v>
      </c>
      <c r="C63" s="35" t="s">
        <v>66</v>
      </c>
      <c r="E63" s="103">
        <v>0</v>
      </c>
      <c r="F63" s="104">
        <v>0</v>
      </c>
      <c r="G63" s="105">
        <v>0</v>
      </c>
      <c r="H63" s="106">
        <v>0</v>
      </c>
      <c r="I63" s="107">
        <v>0</v>
      </c>
      <c r="J63" s="108">
        <v>0</v>
      </c>
      <c r="K63" s="109">
        <v>0</v>
      </c>
      <c r="L63" s="110">
        <v>0</v>
      </c>
      <c r="M63" s="111">
        <v>0</v>
      </c>
      <c r="N63" s="112">
        <v>0</v>
      </c>
      <c r="O63" s="113">
        <v>0</v>
      </c>
      <c r="P63" s="114">
        <v>0</v>
      </c>
      <c r="Q63" s="115">
        <v>0</v>
      </c>
      <c r="R63" s="116">
        <v>0</v>
      </c>
      <c r="S63" s="117">
        <v>0</v>
      </c>
      <c r="T63" s="118">
        <v>0</v>
      </c>
      <c r="U63" s="119">
        <v>0</v>
      </c>
      <c r="V63" s="120">
        <v>0</v>
      </c>
      <c r="W63" s="121">
        <v>0</v>
      </c>
      <c r="X63" s="122">
        <v>0</v>
      </c>
      <c r="Y63" s="123">
        <v>0</v>
      </c>
      <c r="Z63" s="124">
        <v>0</v>
      </c>
      <c r="AA63" s="125">
        <v>0</v>
      </c>
      <c r="AB63" s="126">
        <v>0</v>
      </c>
      <c r="AC63" s="127">
        <v>0</v>
      </c>
    </row>
    <row r="65" spans="1:29" x14ac:dyDescent="0.2">
      <c r="A65" t="s">
        <v>0</v>
      </c>
      <c r="B65" s="35" t="s">
        <v>72</v>
      </c>
      <c r="C65" s="35" t="s">
        <v>73</v>
      </c>
      <c r="E65" s="103">
        <v>90</v>
      </c>
      <c r="F65" s="104">
        <v>90</v>
      </c>
      <c r="G65" s="105">
        <v>100</v>
      </c>
      <c r="H65" s="106">
        <v>100</v>
      </c>
      <c r="I65" s="107">
        <v>100</v>
      </c>
      <c r="J65" s="108">
        <v>100</v>
      </c>
      <c r="K65" s="109">
        <v>90</v>
      </c>
      <c r="L65" s="110">
        <v>100</v>
      </c>
      <c r="M65" s="111">
        <v>100</v>
      </c>
      <c r="N65" s="112">
        <v>100</v>
      </c>
      <c r="O65" s="113">
        <v>100</v>
      </c>
      <c r="P65" s="114">
        <v>90</v>
      </c>
      <c r="Q65" s="115">
        <v>80</v>
      </c>
      <c r="R65" s="116">
        <v>40</v>
      </c>
      <c r="S65" s="117">
        <v>30</v>
      </c>
      <c r="T65" s="118">
        <v>30</v>
      </c>
      <c r="U65" s="119">
        <v>30</v>
      </c>
      <c r="V65" s="120">
        <v>30</v>
      </c>
      <c r="W65" s="121">
        <v>40</v>
      </c>
      <c r="X65" s="122">
        <v>40</v>
      </c>
      <c r="Y65" s="123">
        <v>40</v>
      </c>
      <c r="Z65" s="124">
        <v>40</v>
      </c>
      <c r="AA65" s="125">
        <v>40</v>
      </c>
      <c r="AB65" s="126">
        <v>40</v>
      </c>
      <c r="AC65" s="127">
        <v>50</v>
      </c>
    </row>
    <row r="66" spans="1:29" x14ac:dyDescent="0.2">
      <c r="A66" t="s">
        <v>0</v>
      </c>
      <c r="B66" t="s">
        <v>0</v>
      </c>
      <c r="C66" s="35" t="s">
        <v>74</v>
      </c>
      <c r="E66" s="103">
        <v>510</v>
      </c>
      <c r="F66" s="104">
        <v>580</v>
      </c>
      <c r="G66" s="105">
        <v>580</v>
      </c>
      <c r="H66" s="106">
        <v>560</v>
      </c>
      <c r="I66" s="107">
        <v>560</v>
      </c>
      <c r="J66" s="108">
        <v>540</v>
      </c>
      <c r="K66" s="109">
        <v>580</v>
      </c>
      <c r="L66" s="110">
        <v>640</v>
      </c>
      <c r="M66" s="111">
        <v>640</v>
      </c>
      <c r="N66" s="112">
        <v>660</v>
      </c>
      <c r="O66" s="113">
        <v>650</v>
      </c>
      <c r="P66" s="114">
        <v>650</v>
      </c>
      <c r="Q66" s="115">
        <v>590</v>
      </c>
      <c r="R66" s="116">
        <v>220</v>
      </c>
      <c r="S66" s="117">
        <v>220</v>
      </c>
      <c r="T66" s="118">
        <v>220</v>
      </c>
      <c r="U66" s="119">
        <v>210</v>
      </c>
      <c r="V66" s="120">
        <v>210</v>
      </c>
      <c r="W66" s="121">
        <v>210</v>
      </c>
      <c r="X66" s="122">
        <v>220</v>
      </c>
      <c r="Y66" s="123">
        <v>220</v>
      </c>
      <c r="Z66" s="124">
        <v>220</v>
      </c>
      <c r="AA66" s="125">
        <v>240</v>
      </c>
      <c r="AB66" s="126">
        <v>240</v>
      </c>
      <c r="AC66" s="127">
        <v>240</v>
      </c>
    </row>
    <row r="67" spans="1:29" x14ac:dyDescent="0.2">
      <c r="A67" t="s">
        <v>0</v>
      </c>
      <c r="B67" t="s">
        <v>0</v>
      </c>
      <c r="C67" s="35" t="s">
        <v>75</v>
      </c>
      <c r="E67" s="103">
        <v>0</v>
      </c>
      <c r="F67" s="104">
        <v>0</v>
      </c>
      <c r="G67" s="105">
        <v>0</v>
      </c>
      <c r="H67" s="106">
        <v>0</v>
      </c>
      <c r="I67" s="107">
        <v>0</v>
      </c>
      <c r="J67" s="108">
        <v>0</v>
      </c>
      <c r="K67" s="109">
        <v>0</v>
      </c>
      <c r="L67" s="110">
        <v>0</v>
      </c>
      <c r="M67" s="111">
        <v>0</v>
      </c>
      <c r="N67" s="112">
        <v>0</v>
      </c>
      <c r="O67" s="113">
        <v>0</v>
      </c>
      <c r="P67" s="114">
        <v>0</v>
      </c>
      <c r="Q67" s="115">
        <v>0</v>
      </c>
      <c r="R67" s="116">
        <v>0</v>
      </c>
      <c r="S67" s="117">
        <v>0</v>
      </c>
      <c r="T67" s="118">
        <v>0</v>
      </c>
      <c r="U67" s="119">
        <v>0</v>
      </c>
      <c r="V67" s="120">
        <v>0</v>
      </c>
      <c r="W67" s="121">
        <v>0</v>
      </c>
      <c r="X67" s="122">
        <v>0</v>
      </c>
      <c r="Y67" s="123">
        <v>0</v>
      </c>
      <c r="Z67" s="124">
        <v>0</v>
      </c>
      <c r="AA67" s="125">
        <v>0</v>
      </c>
      <c r="AB67" s="126">
        <v>0</v>
      </c>
      <c r="AC67" s="127">
        <v>0</v>
      </c>
    </row>
    <row r="69" spans="1:29" x14ac:dyDescent="0.2">
      <c r="A69" s="253" t="s">
        <v>78</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sheetData>
  <mergeCells count="1">
    <mergeCell ref="E5:AC5"/>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69"/>
  <sheetViews>
    <sheetView showGridLines="0" workbookViewId="0"/>
  </sheetViews>
  <sheetFormatPr defaultColWidth="11.5" defaultRowHeight="11.25" x14ac:dyDescent="0.2"/>
  <cols>
    <col min="1" max="1" width="50.6640625" customWidth="1"/>
    <col min="2" max="2" width="23.6640625" customWidth="1"/>
    <col min="3" max="3" width="28.6640625" customWidth="1"/>
    <col min="4" max="4" width="2.6640625" customWidth="1"/>
    <col min="5" max="41" width="10.6640625" customWidth="1"/>
  </cols>
  <sheetData>
    <row r="1" spans="1:41" ht="15" customHeight="1" x14ac:dyDescent="0.2">
      <c r="A1" s="252" t="s">
        <v>85</v>
      </c>
    </row>
    <row r="2" spans="1:41" ht="15" customHeight="1" x14ac:dyDescent="0.2">
      <c r="A2" s="252" t="s">
        <v>86</v>
      </c>
    </row>
    <row r="4" spans="1:4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row>
    <row r="5" spans="1:41" x14ac:dyDescent="0.2">
      <c r="A5" t="s">
        <v>0</v>
      </c>
      <c r="B5" t="s">
        <v>0</v>
      </c>
      <c r="C5" t="s">
        <v>0</v>
      </c>
      <c r="E5" s="304" t="s">
        <v>1</v>
      </c>
      <c r="F5" s="304" t="s">
        <v>0</v>
      </c>
      <c r="G5" s="304" t="s">
        <v>0</v>
      </c>
      <c r="H5" s="304" t="s">
        <v>0</v>
      </c>
      <c r="I5" s="304" t="s">
        <v>0</v>
      </c>
      <c r="J5" s="304" t="s">
        <v>0</v>
      </c>
      <c r="K5" s="304" t="s">
        <v>0</v>
      </c>
      <c r="L5" s="304" t="s">
        <v>0</v>
      </c>
      <c r="M5" s="304" t="s">
        <v>0</v>
      </c>
      <c r="N5" s="304" t="s">
        <v>0</v>
      </c>
      <c r="O5" s="304" t="s">
        <v>0</v>
      </c>
      <c r="P5" s="304" t="s">
        <v>0</v>
      </c>
      <c r="Q5" s="304" t="s">
        <v>0</v>
      </c>
      <c r="R5" s="304" t="s">
        <v>0</v>
      </c>
      <c r="S5" s="304" t="s">
        <v>0</v>
      </c>
      <c r="T5" s="304" t="s">
        <v>0</v>
      </c>
      <c r="U5" s="304" t="s">
        <v>0</v>
      </c>
      <c r="V5" s="304" t="s">
        <v>0</v>
      </c>
      <c r="W5" s="304" t="s">
        <v>0</v>
      </c>
      <c r="X5" s="304" t="s">
        <v>0</v>
      </c>
      <c r="Y5" s="304" t="s">
        <v>0</v>
      </c>
      <c r="Z5" s="304" t="s">
        <v>0</v>
      </c>
      <c r="AA5" s="304" t="s">
        <v>0</v>
      </c>
      <c r="AB5" s="304" t="s">
        <v>0</v>
      </c>
      <c r="AC5" s="304" t="s">
        <v>0</v>
      </c>
      <c r="AD5" s="304" t="s">
        <v>0</v>
      </c>
      <c r="AE5" s="304" t="s">
        <v>0</v>
      </c>
      <c r="AF5" s="304" t="s">
        <v>0</v>
      </c>
      <c r="AG5" s="304" t="s">
        <v>0</v>
      </c>
      <c r="AH5" s="304" t="s">
        <v>0</v>
      </c>
      <c r="AI5" s="304" t="s">
        <v>0</v>
      </c>
      <c r="AJ5" s="304" t="s">
        <v>0</v>
      </c>
      <c r="AK5" s="304" t="s">
        <v>0</v>
      </c>
      <c r="AL5" s="304" t="s">
        <v>0</v>
      </c>
      <c r="AM5" s="304" t="s">
        <v>0</v>
      </c>
      <c r="AN5" s="304" t="s">
        <v>0</v>
      </c>
      <c r="AO5" s="304" t="s">
        <v>0</v>
      </c>
    </row>
    <row r="6" spans="1:41" x14ac:dyDescent="0.2">
      <c r="A6" t="s">
        <v>0</v>
      </c>
      <c r="B6" t="s">
        <v>0</v>
      </c>
      <c r="C6" t="s">
        <v>0</v>
      </c>
      <c r="E6" s="22" t="s">
        <v>2</v>
      </c>
      <c r="F6" s="22" t="s">
        <v>3</v>
      </c>
      <c r="G6" s="22" t="s">
        <v>4</v>
      </c>
      <c r="H6" s="22" t="s">
        <v>5</v>
      </c>
      <c r="I6" s="22" t="s">
        <v>6</v>
      </c>
      <c r="J6" s="22" t="s">
        <v>7</v>
      </c>
      <c r="K6" s="22" t="s">
        <v>8</v>
      </c>
      <c r="L6" s="22" t="s">
        <v>9</v>
      </c>
      <c r="M6" s="22" t="s">
        <v>10</v>
      </c>
      <c r="N6" s="22" t="s">
        <v>11</v>
      </c>
      <c r="O6" s="22" t="s">
        <v>12</v>
      </c>
      <c r="P6" s="22" t="s">
        <v>13</v>
      </c>
      <c r="Q6" s="22" t="s">
        <v>14</v>
      </c>
      <c r="R6" s="22" t="s">
        <v>15</v>
      </c>
      <c r="S6" s="22" t="s">
        <v>16</v>
      </c>
      <c r="T6" s="22" t="s">
        <v>17</v>
      </c>
      <c r="U6" s="22" t="s">
        <v>18</v>
      </c>
      <c r="V6" s="22" t="s">
        <v>19</v>
      </c>
      <c r="W6" s="22" t="s">
        <v>20</v>
      </c>
      <c r="X6" s="22" t="s">
        <v>21</v>
      </c>
      <c r="Y6" s="22" t="s">
        <v>22</v>
      </c>
      <c r="Z6" s="22" t="s">
        <v>23</v>
      </c>
      <c r="AA6" s="22" t="s">
        <v>24</v>
      </c>
      <c r="AB6" s="22" t="s">
        <v>25</v>
      </c>
      <c r="AC6" s="22" t="s">
        <v>26</v>
      </c>
      <c r="AD6" s="22" t="s">
        <v>27</v>
      </c>
      <c r="AE6" s="22" t="s">
        <v>28</v>
      </c>
      <c r="AF6" s="22" t="s">
        <v>29</v>
      </c>
      <c r="AG6" s="22" t="s">
        <v>30</v>
      </c>
      <c r="AH6" s="22" t="s">
        <v>31</v>
      </c>
      <c r="AI6" s="22" t="s">
        <v>32</v>
      </c>
      <c r="AJ6" s="22" t="s">
        <v>33</v>
      </c>
      <c r="AK6" s="22" t="s">
        <v>34</v>
      </c>
      <c r="AL6" s="22" t="s">
        <v>35</v>
      </c>
      <c r="AM6" s="22" t="s">
        <v>36</v>
      </c>
      <c r="AN6" s="22" t="s">
        <v>37</v>
      </c>
      <c r="AO6" s="22" t="s">
        <v>38</v>
      </c>
    </row>
    <row r="8" spans="1:41" x14ac:dyDescent="0.2">
      <c r="A8" s="35" t="s">
        <v>39</v>
      </c>
      <c r="B8" t="s">
        <v>0</v>
      </c>
      <c r="C8" t="s">
        <v>0</v>
      </c>
      <c r="E8" s="128">
        <v>21200</v>
      </c>
      <c r="F8" s="129">
        <v>21200</v>
      </c>
      <c r="G8" s="130">
        <v>21200</v>
      </c>
      <c r="H8" s="131">
        <v>21200</v>
      </c>
      <c r="I8" s="132">
        <v>21200</v>
      </c>
      <c r="J8" s="133">
        <v>21200</v>
      </c>
      <c r="K8" s="134">
        <v>21200</v>
      </c>
      <c r="L8" s="135">
        <v>21200</v>
      </c>
      <c r="M8" s="136">
        <v>21200</v>
      </c>
      <c r="N8" s="137">
        <v>21200</v>
      </c>
      <c r="O8" s="138">
        <v>21200</v>
      </c>
      <c r="P8" s="139">
        <v>21200</v>
      </c>
      <c r="Q8" s="140">
        <v>21200</v>
      </c>
      <c r="R8" s="141">
        <v>21200</v>
      </c>
      <c r="S8" s="142">
        <v>21200</v>
      </c>
      <c r="T8" s="143">
        <v>21200</v>
      </c>
      <c r="U8" s="144">
        <v>21200</v>
      </c>
      <c r="V8" s="145">
        <v>21200</v>
      </c>
      <c r="W8" s="146">
        <v>21200</v>
      </c>
      <c r="X8" s="147">
        <v>21200</v>
      </c>
      <c r="Y8" s="148">
        <v>21200</v>
      </c>
      <c r="Z8" s="149">
        <v>21200</v>
      </c>
      <c r="AA8" s="150">
        <v>21200</v>
      </c>
      <c r="AB8" s="151">
        <v>21200</v>
      </c>
      <c r="AC8" s="152">
        <v>21200</v>
      </c>
      <c r="AD8" s="153">
        <v>21200</v>
      </c>
      <c r="AE8" s="154">
        <v>21200</v>
      </c>
      <c r="AF8" s="155">
        <v>21200</v>
      </c>
      <c r="AG8" s="156">
        <v>21200</v>
      </c>
      <c r="AH8" s="157">
        <v>21200</v>
      </c>
      <c r="AI8" s="158">
        <v>21200</v>
      </c>
      <c r="AJ8" s="159">
        <v>21200</v>
      </c>
      <c r="AK8" s="160">
        <v>21200</v>
      </c>
      <c r="AL8" s="161">
        <v>21200</v>
      </c>
      <c r="AM8" s="162">
        <v>21200</v>
      </c>
      <c r="AN8" s="163">
        <v>21200</v>
      </c>
      <c r="AO8" s="164">
        <v>21200</v>
      </c>
    </row>
    <row r="10" spans="1:41" x14ac:dyDescent="0.2">
      <c r="A10" s="35" t="s">
        <v>40</v>
      </c>
      <c r="B10" t="s">
        <v>0</v>
      </c>
      <c r="C10" s="35" t="s">
        <v>41</v>
      </c>
      <c r="E10" s="128">
        <v>10</v>
      </c>
      <c r="F10" s="129">
        <v>10</v>
      </c>
      <c r="G10" s="130">
        <v>10</v>
      </c>
      <c r="H10" s="131">
        <v>10</v>
      </c>
      <c r="I10" s="132">
        <v>10</v>
      </c>
      <c r="J10" s="133">
        <v>10</v>
      </c>
      <c r="K10" s="134">
        <v>10</v>
      </c>
      <c r="L10" s="135">
        <v>10</v>
      </c>
      <c r="M10" s="136">
        <v>10</v>
      </c>
      <c r="N10" s="137">
        <v>10</v>
      </c>
      <c r="O10" s="138">
        <v>10</v>
      </c>
      <c r="P10" s="139">
        <v>10</v>
      </c>
      <c r="Q10" s="140">
        <v>10</v>
      </c>
      <c r="R10" s="141">
        <v>10</v>
      </c>
      <c r="S10" s="142">
        <v>20</v>
      </c>
      <c r="T10" s="143">
        <v>10</v>
      </c>
      <c r="U10" s="144">
        <v>20</v>
      </c>
      <c r="V10" s="145">
        <v>30</v>
      </c>
      <c r="W10" s="146">
        <v>20</v>
      </c>
      <c r="X10" s="147">
        <v>20</v>
      </c>
      <c r="Y10" s="148">
        <v>20</v>
      </c>
      <c r="Z10" s="149">
        <v>10</v>
      </c>
      <c r="AA10" s="150">
        <v>10</v>
      </c>
      <c r="AB10" s="151">
        <v>10</v>
      </c>
      <c r="AC10" s="152">
        <v>10</v>
      </c>
      <c r="AD10" s="153">
        <v>10</v>
      </c>
      <c r="AE10" s="154">
        <v>20</v>
      </c>
      <c r="AF10" s="155">
        <v>50</v>
      </c>
      <c r="AG10" s="156">
        <v>40</v>
      </c>
      <c r="AH10" s="157">
        <v>90</v>
      </c>
      <c r="AI10" s="158">
        <v>10</v>
      </c>
      <c r="AJ10" s="159">
        <v>20</v>
      </c>
      <c r="AK10" s="160">
        <v>20</v>
      </c>
      <c r="AL10" s="161">
        <v>20</v>
      </c>
      <c r="AM10" s="162">
        <v>20</v>
      </c>
      <c r="AN10" s="163">
        <v>30</v>
      </c>
      <c r="AO10" s="164">
        <v>20</v>
      </c>
    </row>
    <row r="11" spans="1:41" x14ac:dyDescent="0.2">
      <c r="A11" t="s">
        <v>0</v>
      </c>
      <c r="B11" t="s">
        <v>0</v>
      </c>
      <c r="C11" s="35" t="s">
        <v>42</v>
      </c>
      <c r="E11" s="128">
        <v>60</v>
      </c>
      <c r="F11" s="129">
        <v>70</v>
      </c>
      <c r="G11" s="130">
        <v>80</v>
      </c>
      <c r="H11" s="131">
        <v>80</v>
      </c>
      <c r="I11" s="132">
        <v>90</v>
      </c>
      <c r="J11" s="133">
        <v>90</v>
      </c>
      <c r="K11" s="134">
        <v>90</v>
      </c>
      <c r="L11" s="135">
        <v>100</v>
      </c>
      <c r="M11" s="136">
        <v>100</v>
      </c>
      <c r="N11" s="137">
        <v>100</v>
      </c>
      <c r="O11" s="138">
        <v>100</v>
      </c>
      <c r="P11" s="139">
        <v>100</v>
      </c>
      <c r="Q11" s="140">
        <v>90</v>
      </c>
      <c r="R11" s="141">
        <v>90</v>
      </c>
      <c r="S11" s="142">
        <v>90</v>
      </c>
      <c r="T11" s="143">
        <v>80</v>
      </c>
      <c r="U11" s="144">
        <v>80</v>
      </c>
      <c r="V11" s="145">
        <v>80</v>
      </c>
      <c r="W11" s="146">
        <v>80</v>
      </c>
      <c r="X11" s="147">
        <v>80</v>
      </c>
      <c r="Y11" s="148">
        <v>80</v>
      </c>
      <c r="Z11" s="149">
        <v>80</v>
      </c>
      <c r="AA11" s="150">
        <v>70</v>
      </c>
      <c r="AB11" s="151">
        <v>80</v>
      </c>
      <c r="AC11" s="152">
        <v>80</v>
      </c>
      <c r="AD11" s="153">
        <v>80</v>
      </c>
      <c r="AE11" s="154">
        <v>80</v>
      </c>
      <c r="AF11" s="155">
        <v>80</v>
      </c>
      <c r="AG11" s="156">
        <v>80</v>
      </c>
      <c r="AH11" s="157">
        <v>70</v>
      </c>
      <c r="AI11" s="158">
        <v>70</v>
      </c>
      <c r="AJ11" s="159">
        <v>70</v>
      </c>
      <c r="AK11" s="160">
        <v>70</v>
      </c>
      <c r="AL11" s="161">
        <v>70</v>
      </c>
      <c r="AM11" s="162">
        <v>60</v>
      </c>
      <c r="AN11" s="163">
        <v>70</v>
      </c>
      <c r="AO11" s="164">
        <v>60</v>
      </c>
    </row>
    <row r="12" spans="1:41" x14ac:dyDescent="0.2">
      <c r="A12" t="s">
        <v>0</v>
      </c>
      <c r="B12" t="s">
        <v>0</v>
      </c>
      <c r="C12" s="35" t="s">
        <v>43</v>
      </c>
      <c r="E12" s="128">
        <v>480</v>
      </c>
      <c r="F12" s="129">
        <v>490</v>
      </c>
      <c r="G12" s="130">
        <v>520</v>
      </c>
      <c r="H12" s="131">
        <v>530</v>
      </c>
      <c r="I12" s="132">
        <v>530</v>
      </c>
      <c r="J12" s="133">
        <v>540</v>
      </c>
      <c r="K12" s="134">
        <v>540</v>
      </c>
      <c r="L12" s="135">
        <v>580</v>
      </c>
      <c r="M12" s="136">
        <v>590</v>
      </c>
      <c r="N12" s="137">
        <v>590</v>
      </c>
      <c r="O12" s="138">
        <v>590</v>
      </c>
      <c r="P12" s="139">
        <v>570</v>
      </c>
      <c r="Q12" s="140">
        <v>570</v>
      </c>
      <c r="R12" s="141">
        <v>560</v>
      </c>
      <c r="S12" s="142">
        <v>550</v>
      </c>
      <c r="T12" s="143">
        <v>540</v>
      </c>
      <c r="U12" s="144">
        <v>550</v>
      </c>
      <c r="V12" s="145">
        <v>550</v>
      </c>
      <c r="W12" s="146">
        <v>550</v>
      </c>
      <c r="X12" s="147">
        <v>550</v>
      </c>
      <c r="Y12" s="148">
        <v>540</v>
      </c>
      <c r="Z12" s="149">
        <v>530</v>
      </c>
      <c r="AA12" s="150">
        <v>530</v>
      </c>
      <c r="AB12" s="151">
        <v>510</v>
      </c>
      <c r="AC12" s="152">
        <v>510</v>
      </c>
      <c r="AD12" s="153">
        <v>510</v>
      </c>
      <c r="AE12" s="154">
        <v>530</v>
      </c>
      <c r="AF12" s="155">
        <v>530</v>
      </c>
      <c r="AG12" s="156">
        <v>530</v>
      </c>
      <c r="AH12" s="157">
        <v>500</v>
      </c>
      <c r="AI12" s="158">
        <v>500</v>
      </c>
      <c r="AJ12" s="159">
        <v>500</v>
      </c>
      <c r="AK12" s="160">
        <v>490</v>
      </c>
      <c r="AL12" s="161">
        <v>480</v>
      </c>
      <c r="AM12" s="162">
        <v>480</v>
      </c>
      <c r="AN12" s="163">
        <v>470</v>
      </c>
      <c r="AO12" s="164">
        <v>470</v>
      </c>
    </row>
    <row r="13" spans="1:41" x14ac:dyDescent="0.2">
      <c r="A13" t="s">
        <v>0</v>
      </c>
      <c r="B13" t="s">
        <v>0</v>
      </c>
      <c r="C13" s="35" t="s">
        <v>44</v>
      </c>
      <c r="E13" s="128">
        <v>3240</v>
      </c>
      <c r="F13" s="129">
        <v>3340</v>
      </c>
      <c r="G13" s="130">
        <v>3450</v>
      </c>
      <c r="H13" s="131">
        <v>3570</v>
      </c>
      <c r="I13" s="132">
        <v>3610</v>
      </c>
      <c r="J13" s="133">
        <v>3640</v>
      </c>
      <c r="K13" s="134">
        <v>3670</v>
      </c>
      <c r="L13" s="135">
        <v>3750</v>
      </c>
      <c r="M13" s="136">
        <v>3760</v>
      </c>
      <c r="N13" s="137">
        <v>3730</v>
      </c>
      <c r="O13" s="138">
        <v>3740</v>
      </c>
      <c r="P13" s="139">
        <v>3720</v>
      </c>
      <c r="Q13" s="140">
        <v>3740</v>
      </c>
      <c r="R13" s="141">
        <v>3740</v>
      </c>
      <c r="S13" s="142">
        <v>3750</v>
      </c>
      <c r="T13" s="143">
        <v>3760</v>
      </c>
      <c r="U13" s="144">
        <v>3790</v>
      </c>
      <c r="V13" s="145">
        <v>3760</v>
      </c>
      <c r="W13" s="146">
        <v>3740</v>
      </c>
      <c r="X13" s="147">
        <v>3690</v>
      </c>
      <c r="Y13" s="148">
        <v>3680</v>
      </c>
      <c r="Z13" s="149">
        <v>3630</v>
      </c>
      <c r="AA13" s="150">
        <v>3600</v>
      </c>
      <c r="AB13" s="151">
        <v>3570</v>
      </c>
      <c r="AC13" s="152">
        <v>3510</v>
      </c>
      <c r="AD13" s="153">
        <v>3450</v>
      </c>
      <c r="AE13" s="154">
        <v>3460</v>
      </c>
      <c r="AF13" s="155">
        <v>3430</v>
      </c>
      <c r="AG13" s="156">
        <v>3430</v>
      </c>
      <c r="AH13" s="157">
        <v>3430</v>
      </c>
      <c r="AI13" s="158">
        <v>3400</v>
      </c>
      <c r="AJ13" s="159">
        <v>3380</v>
      </c>
      <c r="AK13" s="160">
        <v>3360</v>
      </c>
      <c r="AL13" s="161">
        <v>3350</v>
      </c>
      <c r="AM13" s="162">
        <v>3330</v>
      </c>
      <c r="AN13" s="163">
        <v>3290</v>
      </c>
      <c r="AO13" s="164">
        <v>3270</v>
      </c>
    </row>
    <row r="14" spans="1:41" x14ac:dyDescent="0.2">
      <c r="A14" t="s">
        <v>0</v>
      </c>
      <c r="B14" t="s">
        <v>0</v>
      </c>
      <c r="C14" s="35" t="s">
        <v>45</v>
      </c>
      <c r="E14" s="128">
        <v>3550</v>
      </c>
      <c r="F14" s="129">
        <v>3670</v>
      </c>
      <c r="G14" s="130">
        <v>3790</v>
      </c>
      <c r="H14" s="131">
        <v>3910</v>
      </c>
      <c r="I14" s="132">
        <v>3910</v>
      </c>
      <c r="J14" s="133">
        <v>3930</v>
      </c>
      <c r="K14" s="134">
        <v>3960</v>
      </c>
      <c r="L14" s="135">
        <v>4020</v>
      </c>
      <c r="M14" s="136">
        <v>4030</v>
      </c>
      <c r="N14" s="137">
        <v>4040</v>
      </c>
      <c r="O14" s="138">
        <v>4020</v>
      </c>
      <c r="P14" s="139">
        <v>3960</v>
      </c>
      <c r="Q14" s="140">
        <v>3990</v>
      </c>
      <c r="R14" s="141">
        <v>3980</v>
      </c>
      <c r="S14" s="142">
        <v>3990</v>
      </c>
      <c r="T14" s="143">
        <v>4000</v>
      </c>
      <c r="U14" s="144">
        <v>4070</v>
      </c>
      <c r="V14" s="145">
        <v>4010</v>
      </c>
      <c r="W14" s="146">
        <v>3950</v>
      </c>
      <c r="X14" s="147">
        <v>3900</v>
      </c>
      <c r="Y14" s="148">
        <v>3830</v>
      </c>
      <c r="Z14" s="149">
        <v>3800</v>
      </c>
      <c r="AA14" s="150">
        <v>3730</v>
      </c>
      <c r="AB14" s="151">
        <v>3670</v>
      </c>
      <c r="AC14" s="152">
        <v>3620</v>
      </c>
      <c r="AD14" s="153">
        <v>3580</v>
      </c>
      <c r="AE14" s="154">
        <v>3540</v>
      </c>
      <c r="AF14" s="155">
        <v>3480</v>
      </c>
      <c r="AG14" s="156">
        <v>3470</v>
      </c>
      <c r="AH14" s="157">
        <v>3440</v>
      </c>
      <c r="AI14" s="158">
        <v>3440</v>
      </c>
      <c r="AJ14" s="159">
        <v>3410</v>
      </c>
      <c r="AK14" s="160">
        <v>3390</v>
      </c>
      <c r="AL14" s="161">
        <v>3370</v>
      </c>
      <c r="AM14" s="162">
        <v>3360</v>
      </c>
      <c r="AN14" s="163">
        <v>3320</v>
      </c>
      <c r="AO14" s="164">
        <v>3290</v>
      </c>
    </row>
    <row r="15" spans="1:41" x14ac:dyDescent="0.2">
      <c r="A15" t="s">
        <v>0</v>
      </c>
      <c r="B15" t="s">
        <v>0</v>
      </c>
      <c r="C15" s="35" t="s">
        <v>46</v>
      </c>
      <c r="E15" s="128">
        <v>5220</v>
      </c>
      <c r="F15" s="129">
        <v>5200</v>
      </c>
      <c r="G15" s="130">
        <v>5220</v>
      </c>
      <c r="H15" s="131">
        <v>5200</v>
      </c>
      <c r="I15" s="132">
        <v>5120</v>
      </c>
      <c r="J15" s="133">
        <v>5080</v>
      </c>
      <c r="K15" s="134">
        <v>4960</v>
      </c>
      <c r="L15" s="135">
        <v>5010</v>
      </c>
      <c r="M15" s="136">
        <v>4980</v>
      </c>
      <c r="N15" s="137">
        <v>5000</v>
      </c>
      <c r="O15" s="138">
        <v>4970</v>
      </c>
      <c r="P15" s="139">
        <v>4890</v>
      </c>
      <c r="Q15" s="140">
        <v>4920</v>
      </c>
      <c r="R15" s="141">
        <v>4890</v>
      </c>
      <c r="S15" s="142">
        <v>4870</v>
      </c>
      <c r="T15" s="143">
        <v>4860</v>
      </c>
      <c r="U15" s="144">
        <v>4910</v>
      </c>
      <c r="V15" s="145">
        <v>4880</v>
      </c>
      <c r="W15" s="146">
        <v>4870</v>
      </c>
      <c r="X15" s="147">
        <v>4830</v>
      </c>
      <c r="Y15" s="148">
        <v>4800</v>
      </c>
      <c r="Z15" s="149">
        <v>4770</v>
      </c>
      <c r="AA15" s="150">
        <v>4730</v>
      </c>
      <c r="AB15" s="151">
        <v>4680</v>
      </c>
      <c r="AC15" s="152">
        <v>4660</v>
      </c>
      <c r="AD15" s="153">
        <v>4610</v>
      </c>
      <c r="AE15" s="154">
        <v>4510</v>
      </c>
      <c r="AF15" s="155">
        <v>4440</v>
      </c>
      <c r="AG15" s="156">
        <v>4370</v>
      </c>
      <c r="AH15" s="157">
        <v>4290</v>
      </c>
      <c r="AI15" s="158">
        <v>4290</v>
      </c>
      <c r="AJ15" s="159">
        <v>4220</v>
      </c>
      <c r="AK15" s="160">
        <v>4180</v>
      </c>
      <c r="AL15" s="161">
        <v>4150</v>
      </c>
      <c r="AM15" s="162">
        <v>4110</v>
      </c>
      <c r="AN15" s="163">
        <v>4070</v>
      </c>
      <c r="AO15" s="164">
        <v>4030</v>
      </c>
    </row>
    <row r="16" spans="1:41" x14ac:dyDescent="0.2">
      <c r="A16" t="s">
        <v>0</v>
      </c>
      <c r="B16" t="s">
        <v>0</v>
      </c>
      <c r="C16" s="35" t="s">
        <v>47</v>
      </c>
      <c r="E16" s="128">
        <v>3080</v>
      </c>
      <c r="F16" s="129">
        <v>3190</v>
      </c>
      <c r="G16" s="130">
        <v>3270</v>
      </c>
      <c r="H16" s="131">
        <v>3360</v>
      </c>
      <c r="I16" s="132">
        <v>3380</v>
      </c>
      <c r="J16" s="133">
        <v>3420</v>
      </c>
      <c r="K16" s="134">
        <v>3460</v>
      </c>
      <c r="L16" s="135">
        <v>3530</v>
      </c>
      <c r="M16" s="136">
        <v>3580</v>
      </c>
      <c r="N16" s="137">
        <v>3600</v>
      </c>
      <c r="O16" s="138">
        <v>3620</v>
      </c>
      <c r="P16" s="139">
        <v>3580</v>
      </c>
      <c r="Q16" s="140">
        <v>3650</v>
      </c>
      <c r="R16" s="141">
        <v>3660</v>
      </c>
      <c r="S16" s="142">
        <v>3660</v>
      </c>
      <c r="T16" s="143">
        <v>3670</v>
      </c>
      <c r="U16" s="144">
        <v>3750</v>
      </c>
      <c r="V16" s="145">
        <v>3730</v>
      </c>
      <c r="W16" s="146">
        <v>3730</v>
      </c>
      <c r="X16" s="147">
        <v>3710</v>
      </c>
      <c r="Y16" s="148">
        <v>3700</v>
      </c>
      <c r="Z16" s="149">
        <v>3680</v>
      </c>
      <c r="AA16" s="150">
        <v>3600</v>
      </c>
      <c r="AB16" s="151">
        <v>3580</v>
      </c>
      <c r="AC16" s="152">
        <v>3530</v>
      </c>
      <c r="AD16" s="153">
        <v>3500</v>
      </c>
      <c r="AE16" s="154">
        <v>3470</v>
      </c>
      <c r="AF16" s="155">
        <v>3430</v>
      </c>
      <c r="AG16" s="156">
        <v>3390</v>
      </c>
      <c r="AH16" s="157">
        <v>3350</v>
      </c>
      <c r="AI16" s="158">
        <v>3330</v>
      </c>
      <c r="AJ16" s="159">
        <v>3310</v>
      </c>
      <c r="AK16" s="160">
        <v>3270</v>
      </c>
      <c r="AL16" s="161">
        <v>3240</v>
      </c>
      <c r="AM16" s="162">
        <v>3200</v>
      </c>
      <c r="AN16" s="163">
        <v>3180</v>
      </c>
      <c r="AO16" s="164">
        <v>3140</v>
      </c>
    </row>
    <row r="17" spans="1:41" x14ac:dyDescent="0.2">
      <c r="A17" t="s">
        <v>0</v>
      </c>
      <c r="B17" t="s">
        <v>0</v>
      </c>
      <c r="C17" s="35" t="s">
        <v>48</v>
      </c>
      <c r="E17" s="128">
        <v>1720</v>
      </c>
      <c r="F17" s="129">
        <v>1760</v>
      </c>
      <c r="G17" s="130">
        <v>1820</v>
      </c>
      <c r="H17" s="131">
        <v>1880</v>
      </c>
      <c r="I17" s="132">
        <v>1960</v>
      </c>
      <c r="J17" s="133">
        <v>1990</v>
      </c>
      <c r="K17" s="134">
        <v>2030</v>
      </c>
      <c r="L17" s="135">
        <v>2070</v>
      </c>
      <c r="M17" s="136">
        <v>2090</v>
      </c>
      <c r="N17" s="137">
        <v>2120</v>
      </c>
      <c r="O17" s="138">
        <v>2140</v>
      </c>
      <c r="P17" s="139">
        <v>2120</v>
      </c>
      <c r="Q17" s="140">
        <v>2170</v>
      </c>
      <c r="R17" s="141">
        <v>2190</v>
      </c>
      <c r="S17" s="142">
        <v>2200</v>
      </c>
      <c r="T17" s="143">
        <v>2220</v>
      </c>
      <c r="U17" s="144">
        <v>2270</v>
      </c>
      <c r="V17" s="145">
        <v>2270</v>
      </c>
      <c r="W17" s="146">
        <v>2270</v>
      </c>
      <c r="X17" s="147">
        <v>2250</v>
      </c>
      <c r="Y17" s="148">
        <v>2230</v>
      </c>
      <c r="Z17" s="149">
        <v>2230</v>
      </c>
      <c r="AA17" s="150">
        <v>2210</v>
      </c>
      <c r="AB17" s="151">
        <v>2190</v>
      </c>
      <c r="AC17" s="152">
        <v>2170</v>
      </c>
      <c r="AD17" s="153">
        <v>2150</v>
      </c>
      <c r="AE17" s="154">
        <v>2150</v>
      </c>
      <c r="AF17" s="155">
        <v>2110</v>
      </c>
      <c r="AG17" s="156">
        <v>2060</v>
      </c>
      <c r="AH17" s="157">
        <v>2070</v>
      </c>
      <c r="AI17" s="158">
        <v>2060</v>
      </c>
      <c r="AJ17" s="159">
        <v>2020</v>
      </c>
      <c r="AK17" s="160">
        <v>2010</v>
      </c>
      <c r="AL17" s="161">
        <v>1990</v>
      </c>
      <c r="AM17" s="162">
        <v>2000</v>
      </c>
      <c r="AN17" s="163">
        <v>1970</v>
      </c>
      <c r="AO17" s="164">
        <v>1960</v>
      </c>
    </row>
    <row r="18" spans="1:41" x14ac:dyDescent="0.2">
      <c r="A18" t="s">
        <v>0</v>
      </c>
      <c r="B18" t="s">
        <v>0</v>
      </c>
      <c r="C18" s="35" t="s">
        <v>49</v>
      </c>
      <c r="E18" s="128">
        <v>690</v>
      </c>
      <c r="F18" s="129">
        <v>710</v>
      </c>
      <c r="G18" s="130">
        <v>740</v>
      </c>
      <c r="H18" s="131">
        <v>780</v>
      </c>
      <c r="I18" s="132">
        <v>800</v>
      </c>
      <c r="J18" s="133">
        <v>830</v>
      </c>
      <c r="K18" s="134">
        <v>850</v>
      </c>
      <c r="L18" s="135">
        <v>870</v>
      </c>
      <c r="M18" s="136">
        <v>880</v>
      </c>
      <c r="N18" s="137">
        <v>880</v>
      </c>
      <c r="O18" s="138">
        <v>890</v>
      </c>
      <c r="P18" s="139">
        <v>900</v>
      </c>
      <c r="Q18" s="140">
        <v>930</v>
      </c>
      <c r="R18" s="141">
        <v>950</v>
      </c>
      <c r="S18" s="142">
        <v>960</v>
      </c>
      <c r="T18" s="143">
        <v>980</v>
      </c>
      <c r="U18" s="144">
        <v>1000</v>
      </c>
      <c r="V18" s="145">
        <v>1000</v>
      </c>
      <c r="W18" s="146">
        <v>1000</v>
      </c>
      <c r="X18" s="147">
        <v>1010</v>
      </c>
      <c r="Y18" s="148">
        <v>1010</v>
      </c>
      <c r="Z18" s="149">
        <v>1000</v>
      </c>
      <c r="AA18" s="150">
        <v>990</v>
      </c>
      <c r="AB18" s="151">
        <v>990</v>
      </c>
      <c r="AC18" s="152">
        <v>980</v>
      </c>
      <c r="AD18" s="153">
        <v>980</v>
      </c>
      <c r="AE18" s="154">
        <v>970</v>
      </c>
      <c r="AF18" s="155">
        <v>970</v>
      </c>
      <c r="AG18" s="156">
        <v>970</v>
      </c>
      <c r="AH18" s="157">
        <v>940</v>
      </c>
      <c r="AI18" s="158">
        <v>950</v>
      </c>
      <c r="AJ18" s="159">
        <v>950</v>
      </c>
      <c r="AK18" s="160">
        <v>940</v>
      </c>
      <c r="AL18" s="161">
        <v>940</v>
      </c>
      <c r="AM18" s="162">
        <v>940</v>
      </c>
      <c r="AN18" s="163">
        <v>940</v>
      </c>
      <c r="AO18" s="164">
        <v>940</v>
      </c>
    </row>
    <row r="19" spans="1:41" x14ac:dyDescent="0.2">
      <c r="A19" t="s">
        <v>0</v>
      </c>
      <c r="B19" t="s">
        <v>0</v>
      </c>
      <c r="C19" s="35" t="s">
        <v>50</v>
      </c>
      <c r="E19" s="128">
        <v>260</v>
      </c>
      <c r="F19" s="129">
        <v>280</v>
      </c>
      <c r="G19" s="130">
        <v>310</v>
      </c>
      <c r="H19" s="131">
        <v>320</v>
      </c>
      <c r="I19" s="132">
        <v>330</v>
      </c>
      <c r="J19" s="133">
        <v>350</v>
      </c>
      <c r="K19" s="134">
        <v>360</v>
      </c>
      <c r="L19" s="135">
        <v>370</v>
      </c>
      <c r="M19" s="136">
        <v>380</v>
      </c>
      <c r="N19" s="137">
        <v>400</v>
      </c>
      <c r="O19" s="138">
        <v>410</v>
      </c>
      <c r="P19" s="139">
        <v>420</v>
      </c>
      <c r="Q19" s="140">
        <v>440</v>
      </c>
      <c r="R19" s="141">
        <v>440</v>
      </c>
      <c r="S19" s="142">
        <v>460</v>
      </c>
      <c r="T19" s="143">
        <v>470</v>
      </c>
      <c r="U19" s="144">
        <v>490</v>
      </c>
      <c r="V19" s="145">
        <v>500</v>
      </c>
      <c r="W19" s="146">
        <v>500</v>
      </c>
      <c r="X19" s="147">
        <v>500</v>
      </c>
      <c r="Y19" s="148">
        <v>490</v>
      </c>
      <c r="Z19" s="149">
        <v>490</v>
      </c>
      <c r="AA19" s="150">
        <v>490</v>
      </c>
      <c r="AB19" s="151">
        <v>490</v>
      </c>
      <c r="AC19" s="152">
        <v>490</v>
      </c>
      <c r="AD19" s="153">
        <v>490</v>
      </c>
      <c r="AE19" s="154">
        <v>480</v>
      </c>
      <c r="AF19" s="155">
        <v>480</v>
      </c>
      <c r="AG19" s="156">
        <v>470</v>
      </c>
      <c r="AH19" s="157">
        <v>480</v>
      </c>
      <c r="AI19" s="158">
        <v>480</v>
      </c>
      <c r="AJ19" s="159">
        <v>490</v>
      </c>
      <c r="AK19" s="160">
        <v>490</v>
      </c>
      <c r="AL19" s="161">
        <v>490</v>
      </c>
      <c r="AM19" s="162">
        <v>500</v>
      </c>
      <c r="AN19" s="163">
        <v>510</v>
      </c>
      <c r="AO19" s="164">
        <v>510</v>
      </c>
    </row>
    <row r="20" spans="1:41" x14ac:dyDescent="0.2">
      <c r="A20" t="s">
        <v>0</v>
      </c>
      <c r="B20" t="s">
        <v>0</v>
      </c>
      <c r="C20" s="35" t="s">
        <v>51</v>
      </c>
      <c r="E20" s="128">
        <v>2880</v>
      </c>
      <c r="F20" s="129">
        <v>2480</v>
      </c>
      <c r="G20" s="130">
        <v>2000</v>
      </c>
      <c r="H20" s="131">
        <v>1550</v>
      </c>
      <c r="I20" s="132">
        <v>1460</v>
      </c>
      <c r="J20" s="133">
        <v>1340</v>
      </c>
      <c r="K20" s="134">
        <v>1270</v>
      </c>
      <c r="L20" s="135">
        <v>890</v>
      </c>
      <c r="M20" s="136">
        <v>800</v>
      </c>
      <c r="N20" s="137">
        <v>740</v>
      </c>
      <c r="O20" s="138">
        <v>710</v>
      </c>
      <c r="P20" s="139">
        <v>930</v>
      </c>
      <c r="Q20" s="140">
        <v>700</v>
      </c>
      <c r="R20" s="141">
        <v>690</v>
      </c>
      <c r="S20" s="142">
        <v>640</v>
      </c>
      <c r="T20" s="143">
        <v>600</v>
      </c>
      <c r="U20" s="144">
        <v>260</v>
      </c>
      <c r="V20" s="145">
        <v>390</v>
      </c>
      <c r="W20" s="146">
        <v>500</v>
      </c>
      <c r="X20" s="147">
        <v>680</v>
      </c>
      <c r="Y20" s="148">
        <v>840</v>
      </c>
      <c r="Z20" s="149">
        <v>1000</v>
      </c>
      <c r="AA20" s="150">
        <v>1240</v>
      </c>
      <c r="AB20" s="151">
        <v>1430</v>
      </c>
      <c r="AC20" s="152">
        <v>1630</v>
      </c>
      <c r="AD20" s="153">
        <v>1850</v>
      </c>
      <c r="AE20" s="154">
        <v>2000</v>
      </c>
      <c r="AF20" s="155">
        <v>2210</v>
      </c>
      <c r="AG20" s="156">
        <v>2380</v>
      </c>
      <c r="AH20" s="157">
        <v>2540</v>
      </c>
      <c r="AI20" s="158">
        <v>2670</v>
      </c>
      <c r="AJ20" s="159">
        <v>2850</v>
      </c>
      <c r="AK20" s="160">
        <v>2990</v>
      </c>
      <c r="AL20" s="161">
        <v>3120</v>
      </c>
      <c r="AM20" s="162">
        <v>3190</v>
      </c>
      <c r="AN20" s="163">
        <v>3350</v>
      </c>
      <c r="AO20" s="164">
        <v>3490</v>
      </c>
    </row>
    <row r="22" spans="1:41" x14ac:dyDescent="0.2">
      <c r="A22" s="35" t="s">
        <v>52</v>
      </c>
      <c r="B22" t="s">
        <v>0</v>
      </c>
      <c r="C22" t="s">
        <v>0</v>
      </c>
      <c r="E22" s="128">
        <v>800</v>
      </c>
      <c r="F22" s="129">
        <v>630</v>
      </c>
      <c r="G22" s="130">
        <v>440</v>
      </c>
      <c r="H22" s="131">
        <v>260</v>
      </c>
      <c r="I22" s="132">
        <v>220</v>
      </c>
      <c r="J22" s="133">
        <v>190</v>
      </c>
      <c r="K22" s="134">
        <v>150</v>
      </c>
      <c r="L22" s="135">
        <v>140</v>
      </c>
      <c r="M22" s="136">
        <v>130</v>
      </c>
      <c r="N22" s="137">
        <v>110</v>
      </c>
      <c r="O22" s="138">
        <v>90</v>
      </c>
      <c r="P22" s="139">
        <v>90</v>
      </c>
      <c r="Q22" s="140">
        <v>80</v>
      </c>
      <c r="R22" s="141">
        <v>70</v>
      </c>
      <c r="S22" s="142">
        <v>70</v>
      </c>
      <c r="T22" s="143">
        <v>70</v>
      </c>
      <c r="U22" s="144">
        <v>70</v>
      </c>
      <c r="V22" s="145">
        <v>90</v>
      </c>
      <c r="W22" s="146">
        <v>130</v>
      </c>
      <c r="X22" s="147">
        <v>170</v>
      </c>
      <c r="Y22" s="148">
        <v>200</v>
      </c>
      <c r="Z22" s="149">
        <v>230</v>
      </c>
      <c r="AA22" s="150">
        <v>240</v>
      </c>
      <c r="AB22" s="151">
        <v>250</v>
      </c>
      <c r="AC22" s="152">
        <v>280</v>
      </c>
      <c r="AD22" s="153">
        <v>270</v>
      </c>
      <c r="AE22" s="154">
        <v>270</v>
      </c>
      <c r="AF22" s="155">
        <v>260</v>
      </c>
      <c r="AG22" s="156">
        <v>260</v>
      </c>
      <c r="AH22" s="157">
        <v>260</v>
      </c>
      <c r="AI22" s="158">
        <v>260</v>
      </c>
      <c r="AJ22" s="159">
        <v>270</v>
      </c>
      <c r="AK22" s="160">
        <v>270</v>
      </c>
      <c r="AL22" s="161">
        <v>280</v>
      </c>
      <c r="AM22" s="162">
        <v>260</v>
      </c>
      <c r="AN22" s="163">
        <v>260</v>
      </c>
      <c r="AO22" s="164">
        <v>270</v>
      </c>
    </row>
    <row r="24" spans="1:41" x14ac:dyDescent="0.2">
      <c r="A24" s="35" t="s">
        <v>53</v>
      </c>
      <c r="B24" t="s">
        <v>0</v>
      </c>
      <c r="C24" t="s">
        <v>0</v>
      </c>
      <c r="E24" s="128">
        <v>19580</v>
      </c>
      <c r="F24" s="129">
        <v>20130</v>
      </c>
      <c r="G24" s="130">
        <v>20690</v>
      </c>
      <c r="H24" s="131">
        <v>21190</v>
      </c>
      <c r="I24" s="132">
        <v>21200</v>
      </c>
      <c r="J24" s="133">
        <v>21200</v>
      </c>
      <c r="K24" s="134">
        <v>21200</v>
      </c>
      <c r="L24" s="135">
        <v>21200</v>
      </c>
      <c r="M24" s="136">
        <v>21200</v>
      </c>
      <c r="N24" s="137">
        <v>21200</v>
      </c>
      <c r="O24" s="138">
        <v>21200</v>
      </c>
      <c r="P24" s="139">
        <v>21200</v>
      </c>
      <c r="Q24" s="140">
        <v>21200</v>
      </c>
      <c r="R24" s="141">
        <v>21200</v>
      </c>
      <c r="S24" s="142">
        <v>21200</v>
      </c>
      <c r="T24" s="143">
        <v>21200</v>
      </c>
      <c r="U24" s="144">
        <v>21040</v>
      </c>
      <c r="V24" s="145">
        <v>20760</v>
      </c>
      <c r="W24" s="146">
        <v>20510</v>
      </c>
      <c r="X24" s="147">
        <v>20230</v>
      </c>
      <c r="Y24" s="148">
        <v>20010</v>
      </c>
      <c r="Z24" s="149">
        <v>19800</v>
      </c>
      <c r="AA24" s="150">
        <v>19490</v>
      </c>
      <c r="AB24" s="151">
        <v>19280</v>
      </c>
      <c r="AC24" s="152">
        <v>19010</v>
      </c>
      <c r="AD24" s="153">
        <v>18820</v>
      </c>
      <c r="AE24" s="154">
        <v>18640</v>
      </c>
      <c r="AF24" s="155">
        <v>18450</v>
      </c>
      <c r="AG24" s="156">
        <v>18210</v>
      </c>
      <c r="AH24" s="157">
        <v>18090</v>
      </c>
      <c r="AI24" s="158">
        <v>17980</v>
      </c>
      <c r="AJ24" s="159">
        <v>17830</v>
      </c>
      <c r="AK24" s="160">
        <v>17690</v>
      </c>
      <c r="AL24" s="161">
        <v>17570</v>
      </c>
      <c r="AM24" s="162">
        <v>17470</v>
      </c>
      <c r="AN24" s="163">
        <v>17360</v>
      </c>
      <c r="AO24" s="164">
        <v>17230</v>
      </c>
    </row>
    <row r="26" spans="1:41" x14ac:dyDescent="0.2">
      <c r="A26" s="35" t="s">
        <v>54</v>
      </c>
      <c r="B26" t="s">
        <v>0</v>
      </c>
      <c r="C26" s="35" t="s">
        <v>55</v>
      </c>
      <c r="E26" s="128">
        <v>18560</v>
      </c>
      <c r="F26" s="129">
        <v>18840</v>
      </c>
      <c r="G26" s="130">
        <v>19120</v>
      </c>
      <c r="H26" s="131">
        <v>19330</v>
      </c>
      <c r="I26" s="132">
        <v>19370</v>
      </c>
      <c r="J26" s="133">
        <v>19400</v>
      </c>
      <c r="K26" s="134">
        <v>19420</v>
      </c>
      <c r="L26" s="135">
        <v>19470</v>
      </c>
      <c r="M26" s="136">
        <v>19490</v>
      </c>
      <c r="N26" s="137">
        <v>19510</v>
      </c>
      <c r="O26" s="138">
        <v>19530</v>
      </c>
      <c r="P26" s="139">
        <v>19540</v>
      </c>
      <c r="Q26" s="140">
        <v>19570</v>
      </c>
      <c r="R26" s="141">
        <v>19580</v>
      </c>
      <c r="S26" s="142">
        <v>19590</v>
      </c>
      <c r="T26" s="143">
        <v>19590</v>
      </c>
      <c r="U26" s="144">
        <v>19520</v>
      </c>
      <c r="V26" s="145">
        <v>19370</v>
      </c>
      <c r="W26" s="146">
        <v>19300</v>
      </c>
      <c r="X26" s="147">
        <v>19190</v>
      </c>
      <c r="Y26" s="148">
        <v>19120</v>
      </c>
      <c r="Z26" s="149">
        <v>19030</v>
      </c>
      <c r="AA26" s="150">
        <v>18940</v>
      </c>
      <c r="AB26" s="151">
        <v>18880</v>
      </c>
      <c r="AC26" s="152">
        <v>18780</v>
      </c>
      <c r="AD26" s="153">
        <v>18680</v>
      </c>
      <c r="AE26" s="154">
        <v>18650</v>
      </c>
      <c r="AF26" s="155">
        <v>18550</v>
      </c>
      <c r="AG26" s="156">
        <v>18480</v>
      </c>
      <c r="AH26" s="157">
        <v>18420</v>
      </c>
      <c r="AI26" s="158">
        <v>18360</v>
      </c>
      <c r="AJ26" s="159">
        <v>18310</v>
      </c>
      <c r="AK26" s="160">
        <v>18250</v>
      </c>
      <c r="AL26" s="161">
        <v>18190</v>
      </c>
      <c r="AM26" s="162">
        <v>18140</v>
      </c>
      <c r="AN26" s="163">
        <v>18060</v>
      </c>
      <c r="AO26" s="164">
        <v>18030</v>
      </c>
    </row>
    <row r="27" spans="1:41" x14ac:dyDescent="0.2">
      <c r="A27" t="s">
        <v>0</v>
      </c>
      <c r="B27" t="s">
        <v>0</v>
      </c>
      <c r="C27" s="35" t="s">
        <v>56</v>
      </c>
      <c r="E27" s="128">
        <v>1690</v>
      </c>
      <c r="F27" s="129">
        <v>1690</v>
      </c>
      <c r="G27" s="130">
        <v>1690</v>
      </c>
      <c r="H27" s="131">
        <v>1700</v>
      </c>
      <c r="I27" s="132">
        <v>1640</v>
      </c>
      <c r="J27" s="133">
        <v>1630</v>
      </c>
      <c r="K27" s="134">
        <v>1610</v>
      </c>
      <c r="L27" s="135">
        <v>1570</v>
      </c>
      <c r="M27" s="136">
        <v>1540</v>
      </c>
      <c r="N27" s="137">
        <v>1510</v>
      </c>
      <c r="O27" s="138">
        <v>1480</v>
      </c>
      <c r="P27" s="139">
        <v>1460</v>
      </c>
      <c r="Q27" s="140">
        <v>1430</v>
      </c>
      <c r="R27" s="141">
        <v>1410</v>
      </c>
      <c r="S27" s="142">
        <v>1390</v>
      </c>
      <c r="T27" s="143">
        <v>1370</v>
      </c>
      <c r="U27" s="144">
        <v>1330</v>
      </c>
      <c r="V27" s="145">
        <v>1320</v>
      </c>
      <c r="W27" s="146">
        <v>1310</v>
      </c>
      <c r="X27" s="147">
        <v>1290</v>
      </c>
      <c r="Y27" s="148">
        <v>1270</v>
      </c>
      <c r="Z27" s="149">
        <v>1240</v>
      </c>
      <c r="AA27" s="150">
        <v>1220</v>
      </c>
      <c r="AB27" s="151">
        <v>1200</v>
      </c>
      <c r="AC27" s="152">
        <v>1190</v>
      </c>
      <c r="AD27" s="153">
        <v>1180</v>
      </c>
      <c r="AE27" s="154">
        <v>1150</v>
      </c>
      <c r="AF27" s="155">
        <v>1120</v>
      </c>
      <c r="AG27" s="156">
        <v>1070</v>
      </c>
      <c r="AH27" s="157">
        <v>1070</v>
      </c>
      <c r="AI27" s="158">
        <v>1060</v>
      </c>
      <c r="AJ27" s="159">
        <v>1050</v>
      </c>
      <c r="AK27" s="160">
        <v>1030</v>
      </c>
      <c r="AL27" s="161">
        <v>1020</v>
      </c>
      <c r="AM27" s="162">
        <v>990</v>
      </c>
      <c r="AN27" s="163">
        <v>980</v>
      </c>
      <c r="AO27" s="164">
        <v>960</v>
      </c>
    </row>
    <row r="28" spans="1:41" x14ac:dyDescent="0.2">
      <c r="A28" t="s">
        <v>0</v>
      </c>
      <c r="B28" t="s">
        <v>0</v>
      </c>
      <c r="C28" s="35" t="s">
        <v>57</v>
      </c>
      <c r="E28" s="128">
        <v>350</v>
      </c>
      <c r="F28" s="129">
        <v>260</v>
      </c>
      <c r="G28" s="130">
        <v>170</v>
      </c>
      <c r="H28" s="131">
        <v>100</v>
      </c>
      <c r="I28" s="132">
        <v>140</v>
      </c>
      <c r="J28" s="133">
        <v>120</v>
      </c>
      <c r="K28" s="134">
        <v>130</v>
      </c>
      <c r="L28" s="135">
        <v>120</v>
      </c>
      <c r="M28" s="136">
        <v>130</v>
      </c>
      <c r="N28" s="137">
        <v>140</v>
      </c>
      <c r="O28" s="138">
        <v>140</v>
      </c>
      <c r="P28" s="139">
        <v>150</v>
      </c>
      <c r="Q28" s="140">
        <v>150</v>
      </c>
      <c r="R28" s="141">
        <v>170</v>
      </c>
      <c r="S28" s="142">
        <v>170</v>
      </c>
      <c r="T28" s="143">
        <v>190</v>
      </c>
      <c r="U28" s="144">
        <v>290</v>
      </c>
      <c r="V28" s="145">
        <v>430</v>
      </c>
      <c r="W28" s="146">
        <v>510</v>
      </c>
      <c r="X28" s="147">
        <v>610</v>
      </c>
      <c r="Y28" s="148">
        <v>680</v>
      </c>
      <c r="Z28" s="149">
        <v>770</v>
      </c>
      <c r="AA28" s="150">
        <v>860</v>
      </c>
      <c r="AB28" s="151">
        <v>930</v>
      </c>
      <c r="AC28" s="152">
        <v>1020</v>
      </c>
      <c r="AD28" s="153">
        <v>1110</v>
      </c>
      <c r="AE28" s="154">
        <v>1140</v>
      </c>
      <c r="AF28" s="155">
        <v>1230</v>
      </c>
      <c r="AG28" s="156">
        <v>1310</v>
      </c>
      <c r="AH28" s="157">
        <v>1360</v>
      </c>
      <c r="AI28" s="158">
        <v>1430</v>
      </c>
      <c r="AJ28" s="159">
        <v>1470</v>
      </c>
      <c r="AK28" s="160">
        <v>1520</v>
      </c>
      <c r="AL28" s="161">
        <v>1590</v>
      </c>
      <c r="AM28" s="162">
        <v>1660</v>
      </c>
      <c r="AN28" s="163">
        <v>1720</v>
      </c>
      <c r="AO28" s="164">
        <v>1750</v>
      </c>
    </row>
    <row r="29" spans="1:41" x14ac:dyDescent="0.2">
      <c r="A29" t="s">
        <v>0</v>
      </c>
      <c r="B29" t="s">
        <v>0</v>
      </c>
      <c r="C29" s="35" t="s">
        <v>58</v>
      </c>
      <c r="E29" s="128">
        <v>610</v>
      </c>
      <c r="F29" s="129">
        <v>410</v>
      </c>
      <c r="G29" s="130">
        <v>220</v>
      </c>
      <c r="H29" s="131">
        <v>60</v>
      </c>
      <c r="I29" s="132">
        <v>50</v>
      </c>
      <c r="J29" s="133">
        <v>40</v>
      </c>
      <c r="K29" s="134">
        <v>40</v>
      </c>
      <c r="L29" s="135">
        <v>40</v>
      </c>
      <c r="M29" s="136">
        <v>40</v>
      </c>
      <c r="N29" s="137">
        <v>40</v>
      </c>
      <c r="O29" s="138">
        <v>50</v>
      </c>
      <c r="P29" s="139">
        <v>50</v>
      </c>
      <c r="Q29" s="140">
        <v>50</v>
      </c>
      <c r="R29" s="141">
        <v>40</v>
      </c>
      <c r="S29" s="142">
        <v>50</v>
      </c>
      <c r="T29" s="143">
        <v>50</v>
      </c>
      <c r="U29" s="144">
        <v>60</v>
      </c>
      <c r="V29" s="145">
        <v>80</v>
      </c>
      <c r="W29" s="146">
        <v>80</v>
      </c>
      <c r="X29" s="147">
        <v>100</v>
      </c>
      <c r="Y29" s="148">
        <v>130</v>
      </c>
      <c r="Z29" s="149">
        <v>150</v>
      </c>
      <c r="AA29" s="150">
        <v>170</v>
      </c>
      <c r="AB29" s="151">
        <v>190</v>
      </c>
      <c r="AC29" s="152">
        <v>220</v>
      </c>
      <c r="AD29" s="153">
        <v>230</v>
      </c>
      <c r="AE29" s="154">
        <v>270</v>
      </c>
      <c r="AF29" s="155">
        <v>300</v>
      </c>
      <c r="AG29" s="156">
        <v>340</v>
      </c>
      <c r="AH29" s="157">
        <v>350</v>
      </c>
      <c r="AI29" s="158">
        <v>360</v>
      </c>
      <c r="AJ29" s="159">
        <v>370</v>
      </c>
      <c r="AK29" s="160">
        <v>400</v>
      </c>
      <c r="AL29" s="161">
        <v>390</v>
      </c>
      <c r="AM29" s="162">
        <v>410</v>
      </c>
      <c r="AN29" s="163">
        <v>440</v>
      </c>
      <c r="AO29" s="164">
        <v>450</v>
      </c>
    </row>
    <row r="32" spans="1:41" x14ac:dyDescent="0.2">
      <c r="A32" s="35" t="s">
        <v>55</v>
      </c>
      <c r="B32" s="35" t="s">
        <v>59</v>
      </c>
      <c r="C32" s="35" t="s">
        <v>60</v>
      </c>
      <c r="E32" s="128">
        <v>360</v>
      </c>
      <c r="F32" s="129">
        <v>320</v>
      </c>
      <c r="G32" s="130">
        <v>350</v>
      </c>
      <c r="H32" s="131">
        <v>360</v>
      </c>
      <c r="I32" s="132">
        <v>330</v>
      </c>
      <c r="J32" s="133">
        <v>310</v>
      </c>
      <c r="K32" s="134">
        <v>350</v>
      </c>
      <c r="L32" s="135">
        <v>310</v>
      </c>
      <c r="M32" s="136">
        <v>320</v>
      </c>
      <c r="N32" s="137">
        <v>310</v>
      </c>
      <c r="O32" s="138">
        <v>300</v>
      </c>
      <c r="P32" s="139">
        <v>370</v>
      </c>
      <c r="Q32" s="140">
        <v>340</v>
      </c>
      <c r="R32" s="141">
        <v>290</v>
      </c>
      <c r="S32" s="142">
        <v>330</v>
      </c>
      <c r="T32" s="143">
        <v>330</v>
      </c>
      <c r="U32" s="144">
        <v>330</v>
      </c>
      <c r="V32" s="145">
        <v>290</v>
      </c>
      <c r="W32" s="146">
        <v>340</v>
      </c>
      <c r="X32" s="147">
        <v>270</v>
      </c>
      <c r="Y32" s="148">
        <v>350</v>
      </c>
      <c r="Z32" s="149">
        <v>320</v>
      </c>
      <c r="AA32" s="150">
        <v>290</v>
      </c>
      <c r="AB32" s="151">
        <v>360</v>
      </c>
      <c r="AC32" s="152">
        <v>300</v>
      </c>
      <c r="AD32" s="153">
        <v>320</v>
      </c>
      <c r="AE32" s="154">
        <v>340</v>
      </c>
      <c r="AF32" s="155">
        <v>310</v>
      </c>
      <c r="AG32" s="156">
        <v>350</v>
      </c>
      <c r="AH32" s="157">
        <v>310</v>
      </c>
      <c r="AI32" s="158">
        <v>290</v>
      </c>
      <c r="AJ32" s="159">
        <v>330</v>
      </c>
      <c r="AK32" s="160">
        <v>360</v>
      </c>
      <c r="AL32" s="161">
        <v>290</v>
      </c>
      <c r="AM32" s="162">
        <v>360</v>
      </c>
      <c r="AN32" s="163">
        <v>350</v>
      </c>
      <c r="AO32" s="164">
        <v>320</v>
      </c>
    </row>
    <row r="33" spans="1:41" x14ac:dyDescent="0.2">
      <c r="A33" t="s">
        <v>0</v>
      </c>
      <c r="B33" t="s">
        <v>0</v>
      </c>
      <c r="C33" s="35" t="s">
        <v>61</v>
      </c>
      <c r="E33" s="128">
        <v>2140</v>
      </c>
      <c r="F33" s="129">
        <v>1950</v>
      </c>
      <c r="G33" s="130">
        <v>2150</v>
      </c>
      <c r="H33" s="131">
        <v>2610</v>
      </c>
      <c r="I33" s="132">
        <v>2010</v>
      </c>
      <c r="J33" s="133">
        <v>1890</v>
      </c>
      <c r="K33" s="134">
        <v>2570</v>
      </c>
      <c r="L33" s="135">
        <v>1900</v>
      </c>
      <c r="M33" s="136">
        <v>2030</v>
      </c>
      <c r="N33" s="137">
        <v>2040</v>
      </c>
      <c r="O33" s="138">
        <v>1810</v>
      </c>
      <c r="P33" s="139">
        <v>2420</v>
      </c>
      <c r="Q33" s="140">
        <v>1970</v>
      </c>
      <c r="R33" s="141">
        <v>1780</v>
      </c>
      <c r="S33" s="142">
        <v>1930</v>
      </c>
      <c r="T33" s="143">
        <v>1900</v>
      </c>
      <c r="U33" s="144">
        <v>1950</v>
      </c>
      <c r="V33" s="145">
        <v>1630</v>
      </c>
      <c r="W33" s="146">
        <v>2500</v>
      </c>
      <c r="X33" s="147">
        <v>1550</v>
      </c>
      <c r="Y33" s="148">
        <v>2440</v>
      </c>
      <c r="Z33" s="149">
        <v>1850</v>
      </c>
      <c r="AA33" s="150">
        <v>1660</v>
      </c>
      <c r="AB33" s="151">
        <v>2390</v>
      </c>
      <c r="AC33" s="152">
        <v>1640</v>
      </c>
      <c r="AD33" s="153">
        <v>1750</v>
      </c>
      <c r="AE33" s="154">
        <v>1800</v>
      </c>
      <c r="AF33" s="155">
        <v>1580</v>
      </c>
      <c r="AG33" s="156">
        <v>2310</v>
      </c>
      <c r="AH33" s="157">
        <v>1630</v>
      </c>
      <c r="AI33" s="158">
        <v>1600</v>
      </c>
      <c r="AJ33" s="159">
        <v>1730</v>
      </c>
      <c r="AK33" s="160">
        <v>2270</v>
      </c>
      <c r="AL33" s="161">
        <v>1410</v>
      </c>
      <c r="AM33" s="162">
        <v>2260</v>
      </c>
      <c r="AN33" s="163">
        <v>1710</v>
      </c>
      <c r="AO33" s="164">
        <v>1540</v>
      </c>
    </row>
    <row r="34" spans="1:41" x14ac:dyDescent="0.2">
      <c r="A34" t="s">
        <v>0</v>
      </c>
      <c r="B34" t="s">
        <v>0</v>
      </c>
      <c r="C34" s="35" t="s">
        <v>62</v>
      </c>
      <c r="E34" s="128">
        <v>3390</v>
      </c>
      <c r="F34" s="129">
        <v>2590</v>
      </c>
      <c r="G34" s="130">
        <v>3510</v>
      </c>
      <c r="H34" s="131">
        <v>3820</v>
      </c>
      <c r="I34" s="132">
        <v>2690</v>
      </c>
      <c r="J34" s="133">
        <v>2640</v>
      </c>
      <c r="K34" s="134">
        <v>3670</v>
      </c>
      <c r="L34" s="135">
        <v>2640</v>
      </c>
      <c r="M34" s="136">
        <v>3550</v>
      </c>
      <c r="N34" s="137">
        <v>3560</v>
      </c>
      <c r="O34" s="138">
        <v>2600</v>
      </c>
      <c r="P34" s="139">
        <v>3670</v>
      </c>
      <c r="Q34" s="140">
        <v>3560</v>
      </c>
      <c r="R34" s="141">
        <v>2570</v>
      </c>
      <c r="S34" s="142">
        <v>3550</v>
      </c>
      <c r="T34" s="143">
        <v>3520</v>
      </c>
      <c r="U34" s="144">
        <v>3510</v>
      </c>
      <c r="V34" s="145">
        <v>2490</v>
      </c>
      <c r="W34" s="146">
        <v>3630</v>
      </c>
      <c r="X34" s="147">
        <v>2340</v>
      </c>
      <c r="Y34" s="148">
        <v>3590</v>
      </c>
      <c r="Z34" s="149">
        <v>3370</v>
      </c>
      <c r="AA34" s="150">
        <v>2500</v>
      </c>
      <c r="AB34" s="151">
        <v>3530</v>
      </c>
      <c r="AC34" s="152">
        <v>2490</v>
      </c>
      <c r="AD34" s="153">
        <v>3290</v>
      </c>
      <c r="AE34" s="154">
        <v>3310</v>
      </c>
      <c r="AF34" s="155">
        <v>2420</v>
      </c>
      <c r="AG34" s="156">
        <v>3420</v>
      </c>
      <c r="AH34" s="157">
        <v>2460</v>
      </c>
      <c r="AI34" s="158">
        <v>2370</v>
      </c>
      <c r="AJ34" s="159">
        <v>3250</v>
      </c>
      <c r="AK34" s="160">
        <v>3390</v>
      </c>
      <c r="AL34" s="161">
        <v>2190</v>
      </c>
      <c r="AM34" s="162">
        <v>3320</v>
      </c>
      <c r="AN34" s="163">
        <v>3170</v>
      </c>
      <c r="AO34" s="164">
        <v>2370</v>
      </c>
    </row>
    <row r="35" spans="1:41" x14ac:dyDescent="0.2">
      <c r="A35" t="s">
        <v>0</v>
      </c>
      <c r="B35" t="s">
        <v>0</v>
      </c>
      <c r="C35" s="35" t="s">
        <v>63</v>
      </c>
      <c r="E35" s="128">
        <v>5510</v>
      </c>
      <c r="F35" s="129">
        <v>6350</v>
      </c>
      <c r="G35" s="130">
        <v>5670</v>
      </c>
      <c r="H35" s="131">
        <v>5860</v>
      </c>
      <c r="I35" s="132">
        <v>6560</v>
      </c>
      <c r="J35" s="133">
        <v>3340</v>
      </c>
      <c r="K35" s="134">
        <v>6030</v>
      </c>
      <c r="L35" s="135">
        <v>6600</v>
      </c>
      <c r="M35" s="136">
        <v>5760</v>
      </c>
      <c r="N35" s="137">
        <v>5800</v>
      </c>
      <c r="O35" s="138">
        <v>6570</v>
      </c>
      <c r="P35" s="139">
        <v>6070</v>
      </c>
      <c r="Q35" s="140">
        <v>5810</v>
      </c>
      <c r="R35" s="141">
        <v>6580</v>
      </c>
      <c r="S35" s="142">
        <v>5760</v>
      </c>
      <c r="T35" s="143">
        <v>5730</v>
      </c>
      <c r="U35" s="144">
        <v>5760</v>
      </c>
      <c r="V35" s="145">
        <v>3370</v>
      </c>
      <c r="W35" s="146">
        <v>5920</v>
      </c>
      <c r="X35" s="147">
        <v>3150</v>
      </c>
      <c r="Y35" s="148">
        <v>5750</v>
      </c>
      <c r="Z35" s="149">
        <v>5610</v>
      </c>
      <c r="AA35" s="150">
        <v>6140</v>
      </c>
      <c r="AB35" s="151">
        <v>5680</v>
      </c>
      <c r="AC35" s="152">
        <v>6170</v>
      </c>
      <c r="AD35" s="153">
        <v>5410</v>
      </c>
      <c r="AE35" s="154">
        <v>5460</v>
      </c>
      <c r="AF35" s="155">
        <v>6020</v>
      </c>
      <c r="AG35" s="156">
        <v>5940</v>
      </c>
      <c r="AH35" s="157">
        <v>5960</v>
      </c>
      <c r="AI35" s="158">
        <v>5980</v>
      </c>
      <c r="AJ35" s="159">
        <v>5340</v>
      </c>
      <c r="AK35" s="160">
        <v>5870</v>
      </c>
      <c r="AL35" s="161">
        <v>2990</v>
      </c>
      <c r="AM35" s="162">
        <v>5860</v>
      </c>
      <c r="AN35" s="163">
        <v>5240</v>
      </c>
      <c r="AO35" s="164">
        <v>5810</v>
      </c>
    </row>
    <row r="36" spans="1:41" x14ac:dyDescent="0.2">
      <c r="A36" t="s">
        <v>0</v>
      </c>
      <c r="B36" t="s">
        <v>0</v>
      </c>
      <c r="C36" s="35" t="s">
        <v>64</v>
      </c>
      <c r="E36" s="128">
        <v>5900</v>
      </c>
      <c r="F36" s="129">
        <v>5020</v>
      </c>
      <c r="G36" s="130">
        <v>6090</v>
      </c>
      <c r="H36" s="131">
        <v>5880</v>
      </c>
      <c r="I36" s="132">
        <v>5240</v>
      </c>
      <c r="J36" s="133">
        <v>5950</v>
      </c>
      <c r="K36" s="134">
        <v>6100</v>
      </c>
      <c r="L36" s="135">
        <v>5490</v>
      </c>
      <c r="M36" s="136">
        <v>6340</v>
      </c>
      <c r="N36" s="137">
        <v>6500</v>
      </c>
      <c r="O36" s="138">
        <v>5540</v>
      </c>
      <c r="P36" s="139">
        <v>6310</v>
      </c>
      <c r="Q36" s="140">
        <v>6630</v>
      </c>
      <c r="R36" s="141">
        <v>5640</v>
      </c>
      <c r="S36" s="142">
        <v>6700</v>
      </c>
      <c r="T36" s="143">
        <v>6450</v>
      </c>
      <c r="U36" s="144">
        <v>6800</v>
      </c>
      <c r="V36" s="145">
        <v>6060</v>
      </c>
      <c r="W36" s="146">
        <v>6280</v>
      </c>
      <c r="X36" s="147">
        <v>6080</v>
      </c>
      <c r="Y36" s="148">
        <v>6350</v>
      </c>
      <c r="Z36" s="149">
        <v>6820</v>
      </c>
      <c r="AA36" s="150">
        <v>5600</v>
      </c>
      <c r="AB36" s="151">
        <v>6330</v>
      </c>
      <c r="AC36" s="152">
        <v>5640</v>
      </c>
      <c r="AD36" s="153">
        <v>6670</v>
      </c>
      <c r="AE36" s="154">
        <v>6740</v>
      </c>
      <c r="AF36" s="155">
        <v>5530</v>
      </c>
      <c r="AG36" s="156">
        <v>5870</v>
      </c>
      <c r="AH36" s="157">
        <v>5840</v>
      </c>
      <c r="AI36" s="158">
        <v>5600</v>
      </c>
      <c r="AJ36" s="159">
        <v>6440</v>
      </c>
      <c r="AK36" s="160">
        <v>5760</v>
      </c>
      <c r="AL36" s="161">
        <v>6210</v>
      </c>
      <c r="AM36" s="162">
        <v>5710</v>
      </c>
      <c r="AN36" s="163">
        <v>6250</v>
      </c>
      <c r="AO36" s="164">
        <v>5580</v>
      </c>
    </row>
    <row r="37" spans="1:41" x14ac:dyDescent="0.2">
      <c r="A37" t="s">
        <v>0</v>
      </c>
      <c r="B37" t="s">
        <v>0</v>
      </c>
      <c r="C37" s="35" t="s">
        <v>65</v>
      </c>
      <c r="E37" s="128">
        <v>1270</v>
      </c>
      <c r="F37" s="129">
        <v>2620</v>
      </c>
      <c r="G37" s="130">
        <v>1350</v>
      </c>
      <c r="H37" s="131">
        <v>810</v>
      </c>
      <c r="I37" s="132">
        <v>2540</v>
      </c>
      <c r="J37" s="133">
        <v>5260</v>
      </c>
      <c r="K37" s="134">
        <v>710</v>
      </c>
      <c r="L37" s="135">
        <v>2530</v>
      </c>
      <c r="M37" s="136">
        <v>1490</v>
      </c>
      <c r="N37" s="137">
        <v>1310</v>
      </c>
      <c r="O37" s="138">
        <v>2720</v>
      </c>
      <c r="P37" s="139">
        <v>710</v>
      </c>
      <c r="Q37" s="140">
        <v>1260</v>
      </c>
      <c r="R37" s="141">
        <v>2710</v>
      </c>
      <c r="S37" s="142">
        <v>1320</v>
      </c>
      <c r="T37" s="143">
        <v>1660</v>
      </c>
      <c r="U37" s="144">
        <v>1170</v>
      </c>
      <c r="V37" s="145">
        <v>5540</v>
      </c>
      <c r="W37" s="146">
        <v>640</v>
      </c>
      <c r="X37" s="147">
        <v>5800</v>
      </c>
      <c r="Y37" s="148">
        <v>640</v>
      </c>
      <c r="Z37" s="149">
        <v>1070</v>
      </c>
      <c r="AA37" s="150">
        <v>2750</v>
      </c>
      <c r="AB37" s="151">
        <v>590</v>
      </c>
      <c r="AC37" s="152">
        <v>2540</v>
      </c>
      <c r="AD37" s="153">
        <v>1240</v>
      </c>
      <c r="AE37" s="154">
        <v>1000</v>
      </c>
      <c r="AF37" s="155">
        <v>2710</v>
      </c>
      <c r="AG37" s="156">
        <v>590</v>
      </c>
      <c r="AH37" s="157">
        <v>2230</v>
      </c>
      <c r="AI37" s="158">
        <v>2520</v>
      </c>
      <c r="AJ37" s="159">
        <v>1220</v>
      </c>
      <c r="AK37" s="160">
        <v>610</v>
      </c>
      <c r="AL37" s="161">
        <v>5110</v>
      </c>
      <c r="AM37" s="162">
        <v>630</v>
      </c>
      <c r="AN37" s="163">
        <v>1360</v>
      </c>
      <c r="AO37" s="164">
        <v>2420</v>
      </c>
    </row>
    <row r="38" spans="1:41" x14ac:dyDescent="0.2">
      <c r="A38" t="s">
        <v>0</v>
      </c>
      <c r="B38" t="s">
        <v>0</v>
      </c>
      <c r="C38" s="35" t="s">
        <v>66</v>
      </c>
      <c r="E38" s="128">
        <v>0</v>
      </c>
      <c r="F38" s="129">
        <v>0</v>
      </c>
      <c r="G38" s="130">
        <v>0</v>
      </c>
      <c r="H38" s="131">
        <v>0</v>
      </c>
      <c r="I38" s="132">
        <v>0</v>
      </c>
      <c r="J38" s="133">
        <v>0</v>
      </c>
      <c r="K38" s="134">
        <v>0</v>
      </c>
      <c r="L38" s="135">
        <v>0</v>
      </c>
      <c r="M38" s="136">
        <v>0</v>
      </c>
      <c r="N38" s="137">
        <v>0</v>
      </c>
      <c r="O38" s="138">
        <v>0</v>
      </c>
      <c r="P38" s="139">
        <v>0</v>
      </c>
      <c r="Q38" s="140">
        <v>0</v>
      </c>
      <c r="R38" s="141">
        <v>0</v>
      </c>
      <c r="S38" s="142">
        <v>0</v>
      </c>
      <c r="T38" s="143">
        <v>0</v>
      </c>
      <c r="U38" s="144">
        <v>0</v>
      </c>
      <c r="V38" s="145">
        <v>0</v>
      </c>
      <c r="W38" s="146">
        <v>0</v>
      </c>
      <c r="X38" s="147">
        <v>0</v>
      </c>
      <c r="Y38" s="148">
        <v>0</v>
      </c>
      <c r="Z38" s="149">
        <v>0</v>
      </c>
      <c r="AA38" s="150">
        <v>0</v>
      </c>
      <c r="AB38" s="151">
        <v>0</v>
      </c>
      <c r="AC38" s="152">
        <v>0</v>
      </c>
      <c r="AD38" s="153">
        <v>0</v>
      </c>
      <c r="AE38" s="154">
        <v>0</v>
      </c>
      <c r="AF38" s="155">
        <v>0</v>
      </c>
      <c r="AG38" s="156">
        <v>0</v>
      </c>
      <c r="AH38" s="157">
        <v>0</v>
      </c>
      <c r="AI38" s="158">
        <v>0</v>
      </c>
      <c r="AJ38" s="159">
        <v>0</v>
      </c>
      <c r="AK38" s="160">
        <v>0</v>
      </c>
      <c r="AL38" s="161">
        <v>0</v>
      </c>
      <c r="AM38" s="162">
        <v>0</v>
      </c>
      <c r="AN38" s="163">
        <v>0</v>
      </c>
      <c r="AO38" s="164">
        <v>0</v>
      </c>
    </row>
    <row r="40" spans="1:41" x14ac:dyDescent="0.2">
      <c r="A40" t="s">
        <v>0</v>
      </c>
      <c r="B40" s="35" t="s">
        <v>67</v>
      </c>
      <c r="C40" s="35" t="s">
        <v>68</v>
      </c>
      <c r="E40" s="128">
        <v>2640</v>
      </c>
      <c r="F40" s="129">
        <v>2590</v>
      </c>
      <c r="G40" s="130">
        <v>2600</v>
      </c>
      <c r="H40" s="131">
        <v>2630</v>
      </c>
      <c r="I40" s="132">
        <v>2320</v>
      </c>
      <c r="J40" s="133">
        <v>2240</v>
      </c>
      <c r="K40" s="134">
        <v>2120</v>
      </c>
      <c r="L40" s="135">
        <v>1970</v>
      </c>
      <c r="M40" s="136">
        <v>1890</v>
      </c>
      <c r="N40" s="137">
        <v>1740</v>
      </c>
      <c r="O40" s="138">
        <v>1540</v>
      </c>
      <c r="P40" s="139">
        <v>1500</v>
      </c>
      <c r="Q40" s="140">
        <v>1390</v>
      </c>
      <c r="R40" s="141">
        <v>1310</v>
      </c>
      <c r="S40" s="142">
        <v>1270</v>
      </c>
      <c r="T40" s="143">
        <v>1280</v>
      </c>
      <c r="U40" s="144">
        <v>680</v>
      </c>
      <c r="V40" s="145">
        <v>650</v>
      </c>
      <c r="W40" s="146">
        <v>600</v>
      </c>
      <c r="X40" s="147">
        <v>540</v>
      </c>
      <c r="Y40" s="148">
        <v>530</v>
      </c>
      <c r="Z40" s="149">
        <v>460</v>
      </c>
      <c r="AA40" s="150">
        <v>380</v>
      </c>
      <c r="AB40" s="151">
        <v>340</v>
      </c>
      <c r="AC40" s="152">
        <v>310</v>
      </c>
      <c r="AD40" s="153">
        <v>260</v>
      </c>
      <c r="AE40" s="154">
        <v>280</v>
      </c>
      <c r="AF40" s="155">
        <v>250</v>
      </c>
      <c r="AG40" s="156">
        <v>150</v>
      </c>
      <c r="AH40" s="157">
        <v>140</v>
      </c>
      <c r="AI40" s="158">
        <v>130</v>
      </c>
      <c r="AJ40" s="159">
        <v>130</v>
      </c>
      <c r="AK40" s="160">
        <v>130</v>
      </c>
      <c r="AL40" s="161">
        <v>120</v>
      </c>
      <c r="AM40" s="162">
        <v>100</v>
      </c>
      <c r="AN40" s="163">
        <v>90</v>
      </c>
      <c r="AO40" s="164">
        <v>90</v>
      </c>
    </row>
    <row r="41" spans="1:41" x14ac:dyDescent="0.2">
      <c r="A41" t="s">
        <v>0</v>
      </c>
      <c r="B41" t="s">
        <v>0</v>
      </c>
      <c r="C41" s="35" t="s">
        <v>69</v>
      </c>
      <c r="E41" s="128">
        <v>14330</v>
      </c>
      <c r="F41" s="129">
        <v>14600</v>
      </c>
      <c r="G41" s="130">
        <v>14870</v>
      </c>
      <c r="H41" s="131">
        <v>15030</v>
      </c>
      <c r="I41" s="132">
        <v>14430</v>
      </c>
      <c r="J41" s="133">
        <v>14520</v>
      </c>
      <c r="K41" s="134">
        <v>14560</v>
      </c>
      <c r="L41" s="135">
        <v>14560</v>
      </c>
      <c r="M41" s="136">
        <v>14600</v>
      </c>
      <c r="N41" s="137">
        <v>14670</v>
      </c>
      <c r="O41" s="138">
        <v>14660</v>
      </c>
      <c r="P41" s="139">
        <v>14740</v>
      </c>
      <c r="Q41" s="140">
        <v>14700</v>
      </c>
      <c r="R41" s="141">
        <v>14720</v>
      </c>
      <c r="S41" s="142">
        <v>14780</v>
      </c>
      <c r="T41" s="143">
        <v>14780</v>
      </c>
      <c r="U41" s="144">
        <v>14110</v>
      </c>
      <c r="V41" s="145">
        <v>13860</v>
      </c>
      <c r="W41" s="146">
        <v>13720</v>
      </c>
      <c r="X41" s="147">
        <v>13410</v>
      </c>
      <c r="Y41" s="148">
        <v>13320</v>
      </c>
      <c r="Z41" s="149">
        <v>13250</v>
      </c>
      <c r="AA41" s="150">
        <v>12920</v>
      </c>
      <c r="AB41" s="151">
        <v>12700</v>
      </c>
      <c r="AC41" s="152">
        <v>12220</v>
      </c>
      <c r="AD41" s="153">
        <v>11810</v>
      </c>
      <c r="AE41" s="154">
        <v>11620</v>
      </c>
      <c r="AF41" s="155">
        <v>11280</v>
      </c>
      <c r="AG41" s="156">
        <v>3340</v>
      </c>
      <c r="AH41" s="157">
        <v>3140</v>
      </c>
      <c r="AI41" s="158">
        <v>3060</v>
      </c>
      <c r="AJ41" s="159">
        <v>2920</v>
      </c>
      <c r="AK41" s="160">
        <v>3090</v>
      </c>
      <c r="AL41" s="161">
        <v>2680</v>
      </c>
      <c r="AM41" s="162">
        <v>720</v>
      </c>
      <c r="AN41" s="163">
        <v>620</v>
      </c>
      <c r="AO41" s="164">
        <v>610</v>
      </c>
    </row>
    <row r="42" spans="1:41" x14ac:dyDescent="0.2">
      <c r="A42" t="s">
        <v>0</v>
      </c>
      <c r="B42" t="s">
        <v>0</v>
      </c>
      <c r="C42" s="35" t="s">
        <v>70</v>
      </c>
      <c r="E42" s="128">
        <v>1400</v>
      </c>
      <c r="F42" s="129">
        <v>1470</v>
      </c>
      <c r="G42" s="130">
        <v>1460</v>
      </c>
      <c r="H42" s="131">
        <v>1460</v>
      </c>
      <c r="I42" s="132">
        <v>2400</v>
      </c>
      <c r="J42" s="133">
        <v>2410</v>
      </c>
      <c r="K42" s="134">
        <v>2510</v>
      </c>
      <c r="L42" s="135">
        <v>2680</v>
      </c>
      <c r="M42" s="136">
        <v>2720</v>
      </c>
      <c r="N42" s="137">
        <v>2790</v>
      </c>
      <c r="O42" s="138">
        <v>2980</v>
      </c>
      <c r="P42" s="139">
        <v>2960</v>
      </c>
      <c r="Q42" s="140">
        <v>3120</v>
      </c>
      <c r="R42" s="141">
        <v>3170</v>
      </c>
      <c r="S42" s="142">
        <v>3160</v>
      </c>
      <c r="T42" s="143">
        <v>3080</v>
      </c>
      <c r="U42" s="144">
        <v>4200</v>
      </c>
      <c r="V42" s="145">
        <v>4290</v>
      </c>
      <c r="W42" s="146">
        <v>4370</v>
      </c>
      <c r="X42" s="147">
        <v>4540</v>
      </c>
      <c r="Y42" s="148">
        <v>4570</v>
      </c>
      <c r="Z42" s="149">
        <v>4620</v>
      </c>
      <c r="AA42" s="150">
        <v>4860</v>
      </c>
      <c r="AB42" s="151">
        <v>5000</v>
      </c>
      <c r="AC42" s="152">
        <v>5410</v>
      </c>
      <c r="AD42" s="153">
        <v>5740</v>
      </c>
      <c r="AE42" s="154">
        <v>5770</v>
      </c>
      <c r="AF42" s="155">
        <v>5950</v>
      </c>
      <c r="AG42" s="156">
        <v>13650</v>
      </c>
      <c r="AH42" s="157">
        <v>13800</v>
      </c>
      <c r="AI42" s="158">
        <v>13790</v>
      </c>
      <c r="AJ42" s="159">
        <v>13830</v>
      </c>
      <c r="AK42" s="160">
        <v>13530</v>
      </c>
      <c r="AL42" s="161">
        <v>13880</v>
      </c>
      <c r="AM42" s="162">
        <v>15570</v>
      </c>
      <c r="AN42" s="163">
        <v>15560</v>
      </c>
      <c r="AO42" s="164">
        <v>15450</v>
      </c>
    </row>
    <row r="43" spans="1:41" x14ac:dyDescent="0.2">
      <c r="A43" t="s">
        <v>0</v>
      </c>
      <c r="B43" t="s">
        <v>0</v>
      </c>
      <c r="C43" s="35" t="s">
        <v>71</v>
      </c>
      <c r="E43" s="128">
        <v>190</v>
      </c>
      <c r="F43" s="129">
        <v>190</v>
      </c>
      <c r="G43" s="130">
        <v>190</v>
      </c>
      <c r="H43" s="131">
        <v>210</v>
      </c>
      <c r="I43" s="132">
        <v>220</v>
      </c>
      <c r="J43" s="133">
        <v>230</v>
      </c>
      <c r="K43" s="134">
        <v>240</v>
      </c>
      <c r="L43" s="135">
        <v>260</v>
      </c>
      <c r="M43" s="136">
        <v>280</v>
      </c>
      <c r="N43" s="137">
        <v>300</v>
      </c>
      <c r="O43" s="138">
        <v>350</v>
      </c>
      <c r="P43" s="139">
        <v>350</v>
      </c>
      <c r="Q43" s="140">
        <v>370</v>
      </c>
      <c r="R43" s="141">
        <v>390</v>
      </c>
      <c r="S43" s="142">
        <v>380</v>
      </c>
      <c r="T43" s="143">
        <v>450</v>
      </c>
      <c r="U43" s="144">
        <v>530</v>
      </c>
      <c r="V43" s="145">
        <v>570</v>
      </c>
      <c r="W43" s="146">
        <v>610</v>
      </c>
      <c r="X43" s="147">
        <v>690</v>
      </c>
      <c r="Y43" s="148">
        <v>700</v>
      </c>
      <c r="Z43" s="149">
        <v>710</v>
      </c>
      <c r="AA43" s="150">
        <v>790</v>
      </c>
      <c r="AB43" s="151">
        <v>830</v>
      </c>
      <c r="AC43" s="152">
        <v>840</v>
      </c>
      <c r="AD43" s="153">
        <v>870</v>
      </c>
      <c r="AE43" s="154">
        <v>980</v>
      </c>
      <c r="AF43" s="155">
        <v>1080</v>
      </c>
      <c r="AG43" s="156">
        <v>1340</v>
      </c>
      <c r="AH43" s="157">
        <v>1330</v>
      </c>
      <c r="AI43" s="158">
        <v>1380</v>
      </c>
      <c r="AJ43" s="159">
        <v>1440</v>
      </c>
      <c r="AK43" s="160">
        <v>1500</v>
      </c>
      <c r="AL43" s="161">
        <v>1510</v>
      </c>
      <c r="AM43" s="162">
        <v>1750</v>
      </c>
      <c r="AN43" s="163">
        <v>1790</v>
      </c>
      <c r="AO43" s="164">
        <v>1880</v>
      </c>
    </row>
    <row r="44" spans="1:41" x14ac:dyDescent="0.2">
      <c r="A44" t="s">
        <v>0</v>
      </c>
      <c r="B44" t="s">
        <v>0</v>
      </c>
      <c r="C44" s="35" t="s">
        <v>66</v>
      </c>
      <c r="E44" s="128">
        <v>0</v>
      </c>
      <c r="F44" s="129">
        <v>0</v>
      </c>
      <c r="G44" s="130">
        <v>0</v>
      </c>
      <c r="H44" s="131">
        <v>0</v>
      </c>
      <c r="I44" s="132">
        <v>0</v>
      </c>
      <c r="J44" s="133">
        <v>0</v>
      </c>
      <c r="K44" s="134">
        <v>0</v>
      </c>
      <c r="L44" s="135">
        <v>0</v>
      </c>
      <c r="M44" s="136">
        <v>0</v>
      </c>
      <c r="N44" s="137">
        <v>0</v>
      </c>
      <c r="O44" s="138">
        <v>0</v>
      </c>
      <c r="P44" s="139">
        <v>0</v>
      </c>
      <c r="Q44" s="140">
        <v>0</v>
      </c>
      <c r="R44" s="141">
        <v>0</v>
      </c>
      <c r="S44" s="142">
        <v>0</v>
      </c>
      <c r="T44" s="143">
        <v>0</v>
      </c>
      <c r="U44" s="144">
        <v>0</v>
      </c>
      <c r="V44" s="145">
        <v>0</v>
      </c>
      <c r="W44" s="146">
        <v>0</v>
      </c>
      <c r="X44" s="147">
        <v>0</v>
      </c>
      <c r="Y44" s="148">
        <v>0</v>
      </c>
      <c r="Z44" s="149">
        <v>0</v>
      </c>
      <c r="AA44" s="150">
        <v>0</v>
      </c>
      <c r="AB44" s="151">
        <v>0</v>
      </c>
      <c r="AC44" s="152">
        <v>0</v>
      </c>
      <c r="AD44" s="153">
        <v>0</v>
      </c>
      <c r="AE44" s="154">
        <v>0</v>
      </c>
      <c r="AF44" s="155">
        <v>0</v>
      </c>
      <c r="AG44" s="156">
        <v>0</v>
      </c>
      <c r="AH44" s="157">
        <v>0</v>
      </c>
      <c r="AI44" s="158">
        <v>0</v>
      </c>
      <c r="AJ44" s="159">
        <v>0</v>
      </c>
      <c r="AK44" s="160">
        <v>0</v>
      </c>
      <c r="AL44" s="161">
        <v>0</v>
      </c>
      <c r="AM44" s="162">
        <v>0</v>
      </c>
      <c r="AN44" s="163">
        <v>0</v>
      </c>
      <c r="AO44" s="164">
        <v>0</v>
      </c>
    </row>
    <row r="46" spans="1:41" x14ac:dyDescent="0.2">
      <c r="A46" t="s">
        <v>0</v>
      </c>
      <c r="B46" s="35" t="s">
        <v>72</v>
      </c>
      <c r="C46" s="35" t="s">
        <v>73</v>
      </c>
      <c r="E46" s="128">
        <v>9130</v>
      </c>
      <c r="F46" s="129">
        <v>9360</v>
      </c>
      <c r="G46" s="130">
        <v>9590</v>
      </c>
      <c r="H46" s="131">
        <v>9790</v>
      </c>
      <c r="I46" s="132">
        <v>10360</v>
      </c>
      <c r="J46" s="133">
        <v>10620</v>
      </c>
      <c r="K46" s="134">
        <v>10860</v>
      </c>
      <c r="L46" s="135">
        <v>11100</v>
      </c>
      <c r="M46" s="136">
        <v>11270</v>
      </c>
      <c r="N46" s="137">
        <v>11500</v>
      </c>
      <c r="O46" s="138">
        <v>11740</v>
      </c>
      <c r="P46" s="139">
        <v>11990</v>
      </c>
      <c r="Q46" s="140">
        <v>12280</v>
      </c>
      <c r="R46" s="141">
        <v>12520</v>
      </c>
      <c r="S46" s="142">
        <v>12730</v>
      </c>
      <c r="T46" s="143">
        <v>12930</v>
      </c>
      <c r="U46" s="144">
        <v>13310</v>
      </c>
      <c r="V46" s="145">
        <v>13430</v>
      </c>
      <c r="W46" s="146">
        <v>13580</v>
      </c>
      <c r="X46" s="147">
        <v>13760</v>
      </c>
      <c r="Y46" s="148">
        <v>13830</v>
      </c>
      <c r="Z46" s="149">
        <v>13930</v>
      </c>
      <c r="AA46" s="150">
        <v>14090</v>
      </c>
      <c r="AB46" s="151">
        <v>14230</v>
      </c>
      <c r="AC46" s="152">
        <v>14320</v>
      </c>
      <c r="AD46" s="153">
        <v>14390</v>
      </c>
      <c r="AE46" s="154">
        <v>14500</v>
      </c>
      <c r="AF46" s="155">
        <v>14560</v>
      </c>
      <c r="AG46" s="156">
        <v>14720</v>
      </c>
      <c r="AH46" s="157">
        <v>14770</v>
      </c>
      <c r="AI46" s="158">
        <v>14780</v>
      </c>
      <c r="AJ46" s="159">
        <v>14820</v>
      </c>
      <c r="AK46" s="160">
        <v>14870</v>
      </c>
      <c r="AL46" s="161">
        <v>14900</v>
      </c>
      <c r="AM46" s="162">
        <v>14940</v>
      </c>
      <c r="AN46" s="163">
        <v>14950</v>
      </c>
      <c r="AO46" s="164">
        <v>14990</v>
      </c>
    </row>
    <row r="47" spans="1:41" x14ac:dyDescent="0.2">
      <c r="A47" t="s">
        <v>0</v>
      </c>
      <c r="B47" t="s">
        <v>0</v>
      </c>
      <c r="C47" s="35" t="s">
        <v>74</v>
      </c>
      <c r="E47" s="128">
        <v>9430</v>
      </c>
      <c r="F47" s="129">
        <v>9480</v>
      </c>
      <c r="G47" s="130">
        <v>9520</v>
      </c>
      <c r="H47" s="131">
        <v>9540</v>
      </c>
      <c r="I47" s="132">
        <v>9010</v>
      </c>
      <c r="J47" s="133">
        <v>8790</v>
      </c>
      <c r="K47" s="134">
        <v>8560</v>
      </c>
      <c r="L47" s="135">
        <v>8370</v>
      </c>
      <c r="M47" s="136">
        <v>8230</v>
      </c>
      <c r="N47" s="137">
        <v>8000</v>
      </c>
      <c r="O47" s="138">
        <v>7790</v>
      </c>
      <c r="P47" s="139">
        <v>7550</v>
      </c>
      <c r="Q47" s="140">
        <v>7290</v>
      </c>
      <c r="R47" s="141">
        <v>7060</v>
      </c>
      <c r="S47" s="142">
        <v>6860</v>
      </c>
      <c r="T47" s="143">
        <v>6660</v>
      </c>
      <c r="U47" s="144">
        <v>6210</v>
      </c>
      <c r="V47" s="145">
        <v>5940</v>
      </c>
      <c r="W47" s="146">
        <v>5720</v>
      </c>
      <c r="X47" s="147">
        <v>5430</v>
      </c>
      <c r="Y47" s="148">
        <v>5290</v>
      </c>
      <c r="Z47" s="149">
        <v>5100</v>
      </c>
      <c r="AA47" s="150">
        <v>4860</v>
      </c>
      <c r="AB47" s="151">
        <v>4650</v>
      </c>
      <c r="AC47" s="152">
        <v>4450</v>
      </c>
      <c r="AD47" s="153">
        <v>4290</v>
      </c>
      <c r="AE47" s="154">
        <v>4150</v>
      </c>
      <c r="AF47" s="155">
        <v>3990</v>
      </c>
      <c r="AG47" s="156">
        <v>3750</v>
      </c>
      <c r="AH47" s="157">
        <v>3650</v>
      </c>
      <c r="AI47" s="158">
        <v>3570</v>
      </c>
      <c r="AJ47" s="159">
        <v>3480</v>
      </c>
      <c r="AK47" s="160">
        <v>3390</v>
      </c>
      <c r="AL47" s="161">
        <v>3290</v>
      </c>
      <c r="AM47" s="162">
        <v>3190</v>
      </c>
      <c r="AN47" s="163">
        <v>3110</v>
      </c>
      <c r="AO47" s="164">
        <v>3040</v>
      </c>
    </row>
    <row r="48" spans="1:41" x14ac:dyDescent="0.2">
      <c r="A48" t="s">
        <v>0</v>
      </c>
      <c r="B48" t="s">
        <v>0</v>
      </c>
      <c r="C48" s="35" t="s">
        <v>75</v>
      </c>
      <c r="E48" s="128">
        <v>0</v>
      </c>
      <c r="F48" s="129">
        <v>0</v>
      </c>
      <c r="G48" s="130">
        <v>0</v>
      </c>
      <c r="H48" s="131">
        <v>0</v>
      </c>
      <c r="I48" s="132">
        <v>0</v>
      </c>
      <c r="J48" s="133">
        <v>0</v>
      </c>
      <c r="K48" s="134">
        <v>0</v>
      </c>
      <c r="L48" s="135">
        <v>0</v>
      </c>
      <c r="M48" s="136">
        <v>0</v>
      </c>
      <c r="N48" s="137">
        <v>0</v>
      </c>
      <c r="O48" s="138">
        <v>0</v>
      </c>
      <c r="P48" s="139">
        <v>0</v>
      </c>
      <c r="Q48" s="140">
        <v>0</v>
      </c>
      <c r="R48" s="141">
        <v>0</v>
      </c>
      <c r="S48" s="142">
        <v>0</v>
      </c>
      <c r="T48" s="143">
        <v>0</v>
      </c>
      <c r="U48" s="144">
        <v>0</v>
      </c>
      <c r="V48" s="145">
        <v>0</v>
      </c>
      <c r="W48" s="146">
        <v>0</v>
      </c>
      <c r="X48" s="147">
        <v>0</v>
      </c>
      <c r="Y48" s="148">
        <v>0</v>
      </c>
      <c r="Z48" s="149">
        <v>0</v>
      </c>
      <c r="AA48" s="150">
        <v>0</v>
      </c>
      <c r="AB48" s="151">
        <v>0</v>
      </c>
      <c r="AC48" s="152">
        <v>0</v>
      </c>
      <c r="AD48" s="153">
        <v>0</v>
      </c>
      <c r="AE48" s="154">
        <v>0</v>
      </c>
      <c r="AF48" s="155">
        <v>0</v>
      </c>
      <c r="AG48" s="156">
        <v>0</v>
      </c>
      <c r="AH48" s="157">
        <v>0</v>
      </c>
      <c r="AI48" s="158">
        <v>0</v>
      </c>
      <c r="AJ48" s="159">
        <v>0</v>
      </c>
      <c r="AK48" s="160">
        <v>0</v>
      </c>
      <c r="AL48" s="161">
        <v>0</v>
      </c>
      <c r="AM48" s="162">
        <v>0</v>
      </c>
      <c r="AN48" s="163">
        <v>0</v>
      </c>
      <c r="AO48" s="164">
        <v>0</v>
      </c>
    </row>
    <row r="51" spans="1:41" x14ac:dyDescent="0.2">
      <c r="A51" s="35" t="s">
        <v>56</v>
      </c>
      <c r="B51" s="35" t="s">
        <v>59</v>
      </c>
      <c r="C51" s="35" t="s">
        <v>60</v>
      </c>
      <c r="E51" s="128">
        <v>430</v>
      </c>
      <c r="F51" s="129">
        <v>400</v>
      </c>
      <c r="G51" s="130">
        <v>430</v>
      </c>
      <c r="H51" s="131">
        <v>450</v>
      </c>
      <c r="I51" s="132">
        <v>400</v>
      </c>
      <c r="J51" s="133">
        <v>390</v>
      </c>
      <c r="K51" s="134">
        <v>430</v>
      </c>
      <c r="L51" s="135">
        <v>380</v>
      </c>
      <c r="M51" s="136">
        <v>390</v>
      </c>
      <c r="N51" s="137">
        <v>390</v>
      </c>
      <c r="O51" s="138">
        <v>370</v>
      </c>
      <c r="P51" s="139">
        <v>400</v>
      </c>
      <c r="Q51" s="140">
        <v>380</v>
      </c>
      <c r="R51" s="141">
        <v>360</v>
      </c>
      <c r="S51" s="142">
        <v>370</v>
      </c>
      <c r="T51" s="143">
        <v>370</v>
      </c>
      <c r="U51" s="144">
        <v>370</v>
      </c>
      <c r="V51" s="145">
        <v>340</v>
      </c>
      <c r="W51" s="146">
        <v>380</v>
      </c>
      <c r="X51" s="147">
        <v>320</v>
      </c>
      <c r="Y51" s="148">
        <v>370</v>
      </c>
      <c r="Z51" s="149">
        <v>330</v>
      </c>
      <c r="AA51" s="150">
        <v>320</v>
      </c>
      <c r="AB51" s="151">
        <v>350</v>
      </c>
      <c r="AC51" s="152">
        <v>310</v>
      </c>
      <c r="AD51" s="153">
        <v>320</v>
      </c>
      <c r="AE51" s="154">
        <v>320</v>
      </c>
      <c r="AF51" s="155">
        <v>300</v>
      </c>
      <c r="AG51" s="156">
        <v>330</v>
      </c>
      <c r="AH51" s="157">
        <v>300</v>
      </c>
      <c r="AI51" s="158">
        <v>300</v>
      </c>
      <c r="AJ51" s="159">
        <v>310</v>
      </c>
      <c r="AK51" s="160">
        <v>330</v>
      </c>
      <c r="AL51" s="161">
        <v>280</v>
      </c>
      <c r="AM51" s="162">
        <v>330</v>
      </c>
      <c r="AN51" s="163">
        <v>300</v>
      </c>
      <c r="AO51" s="164">
        <v>280</v>
      </c>
    </row>
    <row r="52" spans="1:41" x14ac:dyDescent="0.2">
      <c r="A52" t="s">
        <v>0</v>
      </c>
      <c r="B52" t="s">
        <v>0</v>
      </c>
      <c r="C52" s="35" t="s">
        <v>61</v>
      </c>
      <c r="E52" s="128">
        <v>980</v>
      </c>
      <c r="F52" s="129">
        <v>970</v>
      </c>
      <c r="G52" s="130">
        <v>990</v>
      </c>
      <c r="H52" s="131">
        <v>1010</v>
      </c>
      <c r="I52" s="132">
        <v>940</v>
      </c>
      <c r="J52" s="133">
        <v>920</v>
      </c>
      <c r="K52" s="134">
        <v>950</v>
      </c>
      <c r="L52" s="135">
        <v>910</v>
      </c>
      <c r="M52" s="136">
        <v>910</v>
      </c>
      <c r="N52" s="137">
        <v>890</v>
      </c>
      <c r="O52" s="138">
        <v>860</v>
      </c>
      <c r="P52" s="139">
        <v>870</v>
      </c>
      <c r="Q52" s="140">
        <v>850</v>
      </c>
      <c r="R52" s="141">
        <v>830</v>
      </c>
      <c r="S52" s="142">
        <v>830</v>
      </c>
      <c r="T52" s="143">
        <v>810</v>
      </c>
      <c r="U52" s="144">
        <v>790</v>
      </c>
      <c r="V52" s="145">
        <v>760</v>
      </c>
      <c r="W52" s="146">
        <v>790</v>
      </c>
      <c r="X52" s="147">
        <v>750</v>
      </c>
      <c r="Y52" s="148">
        <v>750</v>
      </c>
      <c r="Z52" s="149">
        <v>740</v>
      </c>
      <c r="AA52" s="150">
        <v>710</v>
      </c>
      <c r="AB52" s="151">
        <v>720</v>
      </c>
      <c r="AC52" s="152">
        <v>690</v>
      </c>
      <c r="AD52" s="153">
        <v>700</v>
      </c>
      <c r="AE52" s="154">
        <v>680</v>
      </c>
      <c r="AF52" s="155">
        <v>650</v>
      </c>
      <c r="AG52" s="156">
        <v>640</v>
      </c>
      <c r="AH52" s="157">
        <v>630</v>
      </c>
      <c r="AI52" s="158">
        <v>620</v>
      </c>
      <c r="AJ52" s="159">
        <v>620</v>
      </c>
      <c r="AK52" s="160">
        <v>600</v>
      </c>
      <c r="AL52" s="161">
        <v>590</v>
      </c>
      <c r="AM52" s="162">
        <v>580</v>
      </c>
      <c r="AN52" s="163">
        <v>570</v>
      </c>
      <c r="AO52" s="164">
        <v>570</v>
      </c>
    </row>
    <row r="53" spans="1:41" x14ac:dyDescent="0.2">
      <c r="A53" t="s">
        <v>0</v>
      </c>
      <c r="B53" t="s">
        <v>0</v>
      </c>
      <c r="C53" s="35" t="s">
        <v>62</v>
      </c>
      <c r="E53" s="128">
        <v>180</v>
      </c>
      <c r="F53" s="129">
        <v>200</v>
      </c>
      <c r="G53" s="130">
        <v>180</v>
      </c>
      <c r="H53" s="131">
        <v>170</v>
      </c>
      <c r="I53" s="132">
        <v>200</v>
      </c>
      <c r="J53" s="133">
        <v>210</v>
      </c>
      <c r="K53" s="134">
        <v>160</v>
      </c>
      <c r="L53" s="135">
        <v>180</v>
      </c>
      <c r="M53" s="136">
        <v>170</v>
      </c>
      <c r="N53" s="137">
        <v>160</v>
      </c>
      <c r="O53" s="138">
        <v>170</v>
      </c>
      <c r="P53" s="139">
        <v>120</v>
      </c>
      <c r="Q53" s="140">
        <v>140</v>
      </c>
      <c r="R53" s="141">
        <v>140</v>
      </c>
      <c r="S53" s="142">
        <v>130</v>
      </c>
      <c r="T53" s="143">
        <v>140</v>
      </c>
      <c r="U53" s="144">
        <v>120</v>
      </c>
      <c r="V53" s="145">
        <v>140</v>
      </c>
      <c r="W53" s="146">
        <v>100</v>
      </c>
      <c r="X53" s="147">
        <v>150</v>
      </c>
      <c r="Y53" s="148">
        <v>100</v>
      </c>
      <c r="Z53" s="149">
        <v>110</v>
      </c>
      <c r="AA53" s="150">
        <v>120</v>
      </c>
      <c r="AB53" s="151">
        <v>90</v>
      </c>
      <c r="AC53" s="152">
        <v>110</v>
      </c>
      <c r="AD53" s="153">
        <v>100</v>
      </c>
      <c r="AE53" s="154">
        <v>100</v>
      </c>
      <c r="AF53" s="155">
        <v>100</v>
      </c>
      <c r="AG53" s="156">
        <v>70</v>
      </c>
      <c r="AH53" s="157">
        <v>90</v>
      </c>
      <c r="AI53" s="158">
        <v>90</v>
      </c>
      <c r="AJ53" s="159">
        <v>80</v>
      </c>
      <c r="AK53" s="160">
        <v>70</v>
      </c>
      <c r="AL53" s="161">
        <v>90</v>
      </c>
      <c r="AM53" s="162">
        <v>60</v>
      </c>
      <c r="AN53" s="163">
        <v>70</v>
      </c>
      <c r="AO53" s="164">
        <v>70</v>
      </c>
    </row>
    <row r="54" spans="1:41" x14ac:dyDescent="0.2">
      <c r="A54" t="s">
        <v>0</v>
      </c>
      <c r="B54" t="s">
        <v>0</v>
      </c>
      <c r="C54" s="35" t="s">
        <v>63</v>
      </c>
      <c r="E54" s="128">
        <v>90</v>
      </c>
      <c r="F54" s="129">
        <v>120</v>
      </c>
      <c r="G54" s="130">
        <v>80</v>
      </c>
      <c r="H54" s="131">
        <v>70</v>
      </c>
      <c r="I54" s="132">
        <v>100</v>
      </c>
      <c r="J54" s="133">
        <v>50</v>
      </c>
      <c r="K54" s="134">
        <v>70</v>
      </c>
      <c r="L54" s="135">
        <v>100</v>
      </c>
      <c r="M54" s="136">
        <v>70</v>
      </c>
      <c r="N54" s="137">
        <v>70</v>
      </c>
      <c r="O54" s="138">
        <v>80</v>
      </c>
      <c r="P54" s="139">
        <v>60</v>
      </c>
      <c r="Q54" s="140">
        <v>60</v>
      </c>
      <c r="R54" s="141">
        <v>70</v>
      </c>
      <c r="S54" s="142">
        <v>60</v>
      </c>
      <c r="T54" s="143">
        <v>50</v>
      </c>
      <c r="U54" s="144">
        <v>50</v>
      </c>
      <c r="V54" s="145">
        <v>40</v>
      </c>
      <c r="W54" s="146">
        <v>40</v>
      </c>
      <c r="X54" s="147">
        <v>40</v>
      </c>
      <c r="Y54" s="148">
        <v>50</v>
      </c>
      <c r="Z54" s="149">
        <v>50</v>
      </c>
      <c r="AA54" s="150">
        <v>60</v>
      </c>
      <c r="AB54" s="151">
        <v>40</v>
      </c>
      <c r="AC54" s="152">
        <v>70</v>
      </c>
      <c r="AD54" s="153">
        <v>40</v>
      </c>
      <c r="AE54" s="154">
        <v>40</v>
      </c>
      <c r="AF54" s="155">
        <v>60</v>
      </c>
      <c r="AG54" s="156">
        <v>30</v>
      </c>
      <c r="AH54" s="157">
        <v>50</v>
      </c>
      <c r="AI54" s="158">
        <v>40</v>
      </c>
      <c r="AJ54" s="159">
        <v>30</v>
      </c>
      <c r="AK54" s="160">
        <v>20</v>
      </c>
      <c r="AL54" s="161">
        <v>30</v>
      </c>
      <c r="AM54" s="162">
        <v>20</v>
      </c>
      <c r="AN54" s="163">
        <v>20</v>
      </c>
      <c r="AO54" s="164">
        <v>40</v>
      </c>
    </row>
    <row r="55" spans="1:41" x14ac:dyDescent="0.2">
      <c r="A55" t="s">
        <v>0</v>
      </c>
      <c r="B55" t="s">
        <v>0</v>
      </c>
      <c r="C55" s="35" t="s">
        <v>64</v>
      </c>
      <c r="E55" s="128">
        <v>10</v>
      </c>
      <c r="F55" s="129">
        <v>10</v>
      </c>
      <c r="G55" s="130">
        <v>10</v>
      </c>
      <c r="H55" s="131">
        <v>10</v>
      </c>
      <c r="I55" s="132">
        <v>0</v>
      </c>
      <c r="J55" s="133">
        <v>50</v>
      </c>
      <c r="K55" s="134">
        <v>0</v>
      </c>
      <c r="L55" s="135">
        <v>0</v>
      </c>
      <c r="M55" s="136">
        <v>10</v>
      </c>
      <c r="N55" s="137">
        <v>10</v>
      </c>
      <c r="O55" s="138">
        <v>0</v>
      </c>
      <c r="P55" s="139">
        <v>0</v>
      </c>
      <c r="Q55" s="140">
        <v>0</v>
      </c>
      <c r="R55" s="141">
        <v>10</v>
      </c>
      <c r="S55" s="142">
        <v>0</v>
      </c>
      <c r="T55" s="143">
        <v>0</v>
      </c>
      <c r="U55" s="144">
        <v>10</v>
      </c>
      <c r="V55" s="145">
        <v>40</v>
      </c>
      <c r="W55" s="146">
        <v>10</v>
      </c>
      <c r="X55" s="147">
        <v>30</v>
      </c>
      <c r="Y55" s="148">
        <v>0</v>
      </c>
      <c r="Z55" s="149">
        <v>10</v>
      </c>
      <c r="AA55" s="150">
        <v>10</v>
      </c>
      <c r="AB55" s="151">
        <v>0</v>
      </c>
      <c r="AC55" s="152">
        <v>0</v>
      </c>
      <c r="AD55" s="153">
        <v>10</v>
      </c>
      <c r="AE55" s="154">
        <v>0</v>
      </c>
      <c r="AF55" s="155">
        <v>0</v>
      </c>
      <c r="AG55" s="156">
        <v>10</v>
      </c>
      <c r="AH55" s="157">
        <v>0</v>
      </c>
      <c r="AI55" s="158">
        <v>0</v>
      </c>
      <c r="AJ55" s="159">
        <v>0</v>
      </c>
      <c r="AK55" s="160">
        <v>10</v>
      </c>
      <c r="AL55" s="161">
        <v>20</v>
      </c>
      <c r="AM55" s="162">
        <v>0</v>
      </c>
      <c r="AN55" s="163">
        <v>10</v>
      </c>
      <c r="AO55" s="164">
        <v>0</v>
      </c>
    </row>
    <row r="56" spans="1:41" x14ac:dyDescent="0.2">
      <c r="A56" t="s">
        <v>0</v>
      </c>
      <c r="B56" t="s">
        <v>0</v>
      </c>
      <c r="C56" s="35" t="s">
        <v>65</v>
      </c>
      <c r="E56" s="128">
        <v>0</v>
      </c>
      <c r="F56" s="129">
        <v>10</v>
      </c>
      <c r="G56" s="130">
        <v>10</v>
      </c>
      <c r="H56" s="131">
        <v>0</v>
      </c>
      <c r="I56" s="132">
        <v>0</v>
      </c>
      <c r="J56" s="133">
        <v>0</v>
      </c>
      <c r="K56" s="134">
        <v>0</v>
      </c>
      <c r="L56" s="135">
        <v>0</v>
      </c>
      <c r="M56" s="136">
        <v>0</v>
      </c>
      <c r="N56" s="137">
        <v>0</v>
      </c>
      <c r="O56" s="138">
        <v>0</v>
      </c>
      <c r="P56" s="139">
        <v>0</v>
      </c>
      <c r="Q56" s="140">
        <v>0</v>
      </c>
      <c r="R56" s="141">
        <v>0</v>
      </c>
      <c r="S56" s="142">
        <v>0</v>
      </c>
      <c r="T56" s="143">
        <v>0</v>
      </c>
      <c r="U56" s="144">
        <v>0</v>
      </c>
      <c r="V56" s="145">
        <v>0</v>
      </c>
      <c r="W56" s="146">
        <v>0</v>
      </c>
      <c r="X56" s="147">
        <v>10</v>
      </c>
      <c r="Y56" s="148">
        <v>0</v>
      </c>
      <c r="Z56" s="149">
        <v>0</v>
      </c>
      <c r="AA56" s="150">
        <v>0</v>
      </c>
      <c r="AB56" s="151">
        <v>0</v>
      </c>
      <c r="AC56" s="152">
        <v>10</v>
      </c>
      <c r="AD56" s="153">
        <v>0</v>
      </c>
      <c r="AE56" s="154">
        <v>0</v>
      </c>
      <c r="AF56" s="155">
        <v>0</v>
      </c>
      <c r="AG56" s="156">
        <v>0</v>
      </c>
      <c r="AH56" s="157">
        <v>0</v>
      </c>
      <c r="AI56" s="158">
        <v>0</v>
      </c>
      <c r="AJ56" s="159">
        <v>0</v>
      </c>
      <c r="AK56" s="160">
        <v>0</v>
      </c>
      <c r="AL56" s="161">
        <v>10</v>
      </c>
      <c r="AM56" s="162">
        <v>0</v>
      </c>
      <c r="AN56" s="163">
        <v>0</v>
      </c>
      <c r="AO56" s="164">
        <v>0</v>
      </c>
    </row>
    <row r="57" spans="1:41" x14ac:dyDescent="0.2">
      <c r="A57" t="s">
        <v>0</v>
      </c>
      <c r="B57" t="s">
        <v>0</v>
      </c>
      <c r="C57" s="35" t="s">
        <v>66</v>
      </c>
      <c r="E57" s="128">
        <v>0</v>
      </c>
      <c r="F57" s="129">
        <v>0</v>
      </c>
      <c r="G57" s="130">
        <v>0</v>
      </c>
      <c r="H57" s="131">
        <v>0</v>
      </c>
      <c r="I57" s="132">
        <v>0</v>
      </c>
      <c r="J57" s="133">
        <v>0</v>
      </c>
      <c r="K57" s="134">
        <v>0</v>
      </c>
      <c r="L57" s="135">
        <v>0</v>
      </c>
      <c r="M57" s="136">
        <v>0</v>
      </c>
      <c r="N57" s="137">
        <v>0</v>
      </c>
      <c r="O57" s="138">
        <v>0</v>
      </c>
      <c r="P57" s="139">
        <v>0</v>
      </c>
      <c r="Q57" s="140">
        <v>0</v>
      </c>
      <c r="R57" s="141">
        <v>0</v>
      </c>
      <c r="S57" s="142">
        <v>0</v>
      </c>
      <c r="T57" s="143">
        <v>0</v>
      </c>
      <c r="U57" s="144">
        <v>0</v>
      </c>
      <c r="V57" s="145">
        <v>0</v>
      </c>
      <c r="W57" s="146">
        <v>0</v>
      </c>
      <c r="X57" s="147">
        <v>0</v>
      </c>
      <c r="Y57" s="148">
        <v>0</v>
      </c>
      <c r="Z57" s="149">
        <v>0</v>
      </c>
      <c r="AA57" s="150">
        <v>0</v>
      </c>
      <c r="AB57" s="151">
        <v>0</v>
      </c>
      <c r="AC57" s="152">
        <v>0</v>
      </c>
      <c r="AD57" s="153">
        <v>0</v>
      </c>
      <c r="AE57" s="154">
        <v>0</v>
      </c>
      <c r="AF57" s="155">
        <v>0</v>
      </c>
      <c r="AG57" s="156">
        <v>0</v>
      </c>
      <c r="AH57" s="157">
        <v>0</v>
      </c>
      <c r="AI57" s="158">
        <v>0</v>
      </c>
      <c r="AJ57" s="159">
        <v>0</v>
      </c>
      <c r="AK57" s="160">
        <v>0</v>
      </c>
      <c r="AL57" s="161">
        <v>0</v>
      </c>
      <c r="AM57" s="162">
        <v>0</v>
      </c>
      <c r="AN57" s="163">
        <v>0</v>
      </c>
      <c r="AO57" s="164">
        <v>0</v>
      </c>
    </row>
    <row r="59" spans="1:41" x14ac:dyDescent="0.2">
      <c r="A59" t="s">
        <v>0</v>
      </c>
      <c r="B59" s="35" t="s">
        <v>67</v>
      </c>
      <c r="C59" s="35" t="s">
        <v>68</v>
      </c>
      <c r="E59" s="128">
        <v>20</v>
      </c>
      <c r="F59" s="129">
        <v>10</v>
      </c>
      <c r="G59" s="130">
        <v>20</v>
      </c>
      <c r="H59" s="131">
        <v>20</v>
      </c>
      <c r="I59" s="132">
        <v>10</v>
      </c>
      <c r="J59" s="133">
        <v>10</v>
      </c>
      <c r="K59" s="134">
        <v>10</v>
      </c>
      <c r="L59" s="135">
        <v>10</v>
      </c>
      <c r="M59" s="136">
        <v>20</v>
      </c>
      <c r="N59" s="137">
        <v>20</v>
      </c>
      <c r="O59" s="138">
        <v>20</v>
      </c>
      <c r="P59" s="139">
        <v>10</v>
      </c>
      <c r="Q59" s="140">
        <v>20</v>
      </c>
      <c r="R59" s="141">
        <v>20</v>
      </c>
      <c r="S59" s="142">
        <v>30</v>
      </c>
      <c r="T59" s="143">
        <v>30</v>
      </c>
      <c r="U59" s="144">
        <v>20</v>
      </c>
      <c r="V59" s="145">
        <v>20</v>
      </c>
      <c r="W59" s="146">
        <v>20</v>
      </c>
      <c r="X59" s="147">
        <v>20</v>
      </c>
      <c r="Y59" s="148">
        <v>30</v>
      </c>
      <c r="Z59" s="149">
        <v>20</v>
      </c>
      <c r="AA59" s="150">
        <v>20</v>
      </c>
      <c r="AB59" s="151">
        <v>20</v>
      </c>
      <c r="AC59" s="152">
        <v>20</v>
      </c>
      <c r="AD59" s="153">
        <v>10</v>
      </c>
      <c r="AE59" s="154">
        <v>20</v>
      </c>
      <c r="AF59" s="155">
        <v>20</v>
      </c>
      <c r="AG59" s="156">
        <v>10</v>
      </c>
      <c r="AH59" s="157">
        <v>0</v>
      </c>
      <c r="AI59" s="158">
        <v>10</v>
      </c>
      <c r="AJ59" s="159">
        <v>10</v>
      </c>
      <c r="AK59" s="160">
        <v>10</v>
      </c>
      <c r="AL59" s="161">
        <v>0</v>
      </c>
      <c r="AM59" s="162">
        <v>10</v>
      </c>
      <c r="AN59" s="163">
        <v>0</v>
      </c>
      <c r="AO59" s="164">
        <v>0</v>
      </c>
    </row>
    <row r="60" spans="1:41" x14ac:dyDescent="0.2">
      <c r="A60" t="s">
        <v>0</v>
      </c>
      <c r="B60" t="s">
        <v>0</v>
      </c>
      <c r="C60" s="35" t="s">
        <v>69</v>
      </c>
      <c r="E60" s="128">
        <v>1620</v>
      </c>
      <c r="F60" s="129">
        <v>1620</v>
      </c>
      <c r="G60" s="130">
        <v>1620</v>
      </c>
      <c r="H60" s="131">
        <v>1620</v>
      </c>
      <c r="I60" s="132">
        <v>1550</v>
      </c>
      <c r="J60" s="133">
        <v>1530</v>
      </c>
      <c r="K60" s="134">
        <v>1520</v>
      </c>
      <c r="L60" s="135">
        <v>1470</v>
      </c>
      <c r="M60" s="136">
        <v>1430</v>
      </c>
      <c r="N60" s="137">
        <v>1400</v>
      </c>
      <c r="O60" s="138">
        <v>1360</v>
      </c>
      <c r="P60" s="139">
        <v>1340</v>
      </c>
      <c r="Q60" s="140">
        <v>1310</v>
      </c>
      <c r="R60" s="141">
        <v>1300</v>
      </c>
      <c r="S60" s="142">
        <v>1270</v>
      </c>
      <c r="T60" s="143">
        <v>1240</v>
      </c>
      <c r="U60" s="144">
        <v>1180</v>
      </c>
      <c r="V60" s="145">
        <v>1150</v>
      </c>
      <c r="W60" s="146">
        <v>1130</v>
      </c>
      <c r="X60" s="147">
        <v>1100</v>
      </c>
      <c r="Y60" s="148">
        <v>1080</v>
      </c>
      <c r="Z60" s="149">
        <v>1060</v>
      </c>
      <c r="AA60" s="150">
        <v>1030</v>
      </c>
      <c r="AB60" s="151">
        <v>990</v>
      </c>
      <c r="AC60" s="152">
        <v>950</v>
      </c>
      <c r="AD60" s="153">
        <v>930</v>
      </c>
      <c r="AE60" s="154">
        <v>910</v>
      </c>
      <c r="AF60" s="155">
        <v>860</v>
      </c>
      <c r="AG60" s="156">
        <v>260</v>
      </c>
      <c r="AH60" s="157">
        <v>240</v>
      </c>
      <c r="AI60" s="158">
        <v>230</v>
      </c>
      <c r="AJ60" s="159">
        <v>230</v>
      </c>
      <c r="AK60" s="160">
        <v>240</v>
      </c>
      <c r="AL60" s="161">
        <v>220</v>
      </c>
      <c r="AM60" s="162">
        <v>40</v>
      </c>
      <c r="AN60" s="163">
        <v>40</v>
      </c>
      <c r="AO60" s="164">
        <v>50</v>
      </c>
    </row>
    <row r="61" spans="1:41" x14ac:dyDescent="0.2">
      <c r="A61" t="s">
        <v>0</v>
      </c>
      <c r="B61" t="s">
        <v>0</v>
      </c>
      <c r="C61" s="35" t="s">
        <v>70</v>
      </c>
      <c r="E61" s="128">
        <v>50</v>
      </c>
      <c r="F61" s="129">
        <v>50</v>
      </c>
      <c r="G61" s="130">
        <v>50</v>
      </c>
      <c r="H61" s="131">
        <v>50</v>
      </c>
      <c r="I61" s="132">
        <v>80</v>
      </c>
      <c r="J61" s="133">
        <v>90</v>
      </c>
      <c r="K61" s="134">
        <v>80</v>
      </c>
      <c r="L61" s="135">
        <v>90</v>
      </c>
      <c r="M61" s="136">
        <v>90</v>
      </c>
      <c r="N61" s="137">
        <v>90</v>
      </c>
      <c r="O61" s="138">
        <v>100</v>
      </c>
      <c r="P61" s="139">
        <v>100</v>
      </c>
      <c r="Q61" s="140">
        <v>100</v>
      </c>
      <c r="R61" s="141">
        <v>100</v>
      </c>
      <c r="S61" s="142">
        <v>100</v>
      </c>
      <c r="T61" s="143">
        <v>100</v>
      </c>
      <c r="U61" s="144">
        <v>140</v>
      </c>
      <c r="V61" s="145">
        <v>150</v>
      </c>
      <c r="W61" s="146">
        <v>150</v>
      </c>
      <c r="X61" s="147">
        <v>160</v>
      </c>
      <c r="Y61" s="148">
        <v>150</v>
      </c>
      <c r="Z61" s="149">
        <v>150</v>
      </c>
      <c r="AA61" s="150">
        <v>170</v>
      </c>
      <c r="AB61" s="151">
        <v>180</v>
      </c>
      <c r="AC61" s="152">
        <v>210</v>
      </c>
      <c r="AD61" s="153">
        <v>230</v>
      </c>
      <c r="AE61" s="154">
        <v>220</v>
      </c>
      <c r="AF61" s="155">
        <v>230</v>
      </c>
      <c r="AG61" s="156">
        <v>790</v>
      </c>
      <c r="AH61" s="157">
        <v>810</v>
      </c>
      <c r="AI61" s="158">
        <v>800</v>
      </c>
      <c r="AJ61" s="159">
        <v>800</v>
      </c>
      <c r="AK61" s="160">
        <v>760</v>
      </c>
      <c r="AL61" s="161">
        <v>770</v>
      </c>
      <c r="AM61" s="162">
        <v>920</v>
      </c>
      <c r="AN61" s="163">
        <v>910</v>
      </c>
      <c r="AO61" s="164">
        <v>890</v>
      </c>
    </row>
    <row r="62" spans="1:41" x14ac:dyDescent="0.2">
      <c r="A62" t="s">
        <v>0</v>
      </c>
      <c r="B62" t="s">
        <v>0</v>
      </c>
      <c r="C62" s="35" t="s">
        <v>71</v>
      </c>
      <c r="E62" s="128">
        <v>0</v>
      </c>
      <c r="F62" s="129">
        <v>0</v>
      </c>
      <c r="G62" s="130">
        <v>0</v>
      </c>
      <c r="H62" s="131">
        <v>0</v>
      </c>
      <c r="I62" s="132">
        <v>0</v>
      </c>
      <c r="J62" s="133">
        <v>0</v>
      </c>
      <c r="K62" s="134">
        <v>0</v>
      </c>
      <c r="L62" s="135">
        <v>0</v>
      </c>
      <c r="M62" s="136">
        <v>0</v>
      </c>
      <c r="N62" s="137">
        <v>0</v>
      </c>
      <c r="O62" s="138">
        <v>0</v>
      </c>
      <c r="P62" s="139">
        <v>0</v>
      </c>
      <c r="Q62" s="140">
        <v>0</v>
      </c>
      <c r="R62" s="141">
        <v>0</v>
      </c>
      <c r="S62" s="142">
        <v>0</v>
      </c>
      <c r="T62" s="143">
        <v>0</v>
      </c>
      <c r="U62" s="144">
        <v>0</v>
      </c>
      <c r="V62" s="145">
        <v>0</v>
      </c>
      <c r="W62" s="146">
        <v>10</v>
      </c>
      <c r="X62" s="147">
        <v>10</v>
      </c>
      <c r="Y62" s="148">
        <v>10</v>
      </c>
      <c r="Z62" s="149">
        <v>10</v>
      </c>
      <c r="AA62" s="150">
        <v>10</v>
      </c>
      <c r="AB62" s="151">
        <v>10</v>
      </c>
      <c r="AC62" s="152">
        <v>10</v>
      </c>
      <c r="AD62" s="153">
        <v>10</v>
      </c>
      <c r="AE62" s="154">
        <v>10</v>
      </c>
      <c r="AF62" s="155">
        <v>10</v>
      </c>
      <c r="AG62" s="156">
        <v>20</v>
      </c>
      <c r="AH62" s="157">
        <v>20</v>
      </c>
      <c r="AI62" s="158">
        <v>20</v>
      </c>
      <c r="AJ62" s="159">
        <v>20</v>
      </c>
      <c r="AK62" s="160">
        <v>20</v>
      </c>
      <c r="AL62" s="161">
        <v>20</v>
      </c>
      <c r="AM62" s="162">
        <v>30</v>
      </c>
      <c r="AN62" s="163">
        <v>30</v>
      </c>
      <c r="AO62" s="164">
        <v>30</v>
      </c>
    </row>
    <row r="63" spans="1:41" x14ac:dyDescent="0.2">
      <c r="A63" t="s">
        <v>0</v>
      </c>
      <c r="B63" t="s">
        <v>0</v>
      </c>
      <c r="C63" s="35" t="s">
        <v>66</v>
      </c>
      <c r="E63" s="128">
        <v>0</v>
      </c>
      <c r="F63" s="129">
        <v>0</v>
      </c>
      <c r="G63" s="130">
        <v>0</v>
      </c>
      <c r="H63" s="131">
        <v>0</v>
      </c>
      <c r="I63" s="132">
        <v>0</v>
      </c>
      <c r="J63" s="133">
        <v>0</v>
      </c>
      <c r="K63" s="134">
        <v>0</v>
      </c>
      <c r="L63" s="135">
        <v>0</v>
      </c>
      <c r="M63" s="136">
        <v>0</v>
      </c>
      <c r="N63" s="137">
        <v>0</v>
      </c>
      <c r="O63" s="138">
        <v>0</v>
      </c>
      <c r="P63" s="139">
        <v>0</v>
      </c>
      <c r="Q63" s="140">
        <v>0</v>
      </c>
      <c r="R63" s="141">
        <v>0</v>
      </c>
      <c r="S63" s="142">
        <v>0</v>
      </c>
      <c r="T63" s="143">
        <v>0</v>
      </c>
      <c r="U63" s="144">
        <v>0</v>
      </c>
      <c r="V63" s="145">
        <v>0</v>
      </c>
      <c r="W63" s="146">
        <v>0</v>
      </c>
      <c r="X63" s="147">
        <v>0</v>
      </c>
      <c r="Y63" s="148">
        <v>0</v>
      </c>
      <c r="Z63" s="149">
        <v>0</v>
      </c>
      <c r="AA63" s="150">
        <v>0</v>
      </c>
      <c r="AB63" s="151">
        <v>0</v>
      </c>
      <c r="AC63" s="152">
        <v>0</v>
      </c>
      <c r="AD63" s="153">
        <v>0</v>
      </c>
      <c r="AE63" s="154">
        <v>0</v>
      </c>
      <c r="AF63" s="155">
        <v>0</v>
      </c>
      <c r="AG63" s="156">
        <v>0</v>
      </c>
      <c r="AH63" s="157">
        <v>0</v>
      </c>
      <c r="AI63" s="158">
        <v>0</v>
      </c>
      <c r="AJ63" s="159">
        <v>0</v>
      </c>
      <c r="AK63" s="160">
        <v>0</v>
      </c>
      <c r="AL63" s="161">
        <v>0</v>
      </c>
      <c r="AM63" s="162">
        <v>0</v>
      </c>
      <c r="AN63" s="163">
        <v>0</v>
      </c>
      <c r="AO63" s="164">
        <v>0</v>
      </c>
    </row>
    <row r="65" spans="1:41" x14ac:dyDescent="0.2">
      <c r="A65" t="s">
        <v>0</v>
      </c>
      <c r="B65" s="35" t="s">
        <v>72</v>
      </c>
      <c r="C65" s="35" t="s">
        <v>73</v>
      </c>
      <c r="E65" s="128">
        <v>600</v>
      </c>
      <c r="F65" s="129">
        <v>600</v>
      </c>
      <c r="G65" s="130">
        <v>610</v>
      </c>
      <c r="H65" s="131">
        <v>620</v>
      </c>
      <c r="I65" s="132">
        <v>640</v>
      </c>
      <c r="J65" s="133">
        <v>670</v>
      </c>
      <c r="K65" s="134">
        <v>690</v>
      </c>
      <c r="L65" s="135">
        <v>700</v>
      </c>
      <c r="M65" s="136">
        <v>710</v>
      </c>
      <c r="N65" s="137">
        <v>720</v>
      </c>
      <c r="O65" s="138">
        <v>720</v>
      </c>
      <c r="P65" s="139">
        <v>740</v>
      </c>
      <c r="Q65" s="140">
        <v>750</v>
      </c>
      <c r="R65" s="141">
        <v>760</v>
      </c>
      <c r="S65" s="142">
        <v>780</v>
      </c>
      <c r="T65" s="143">
        <v>790</v>
      </c>
      <c r="U65" s="144">
        <v>800</v>
      </c>
      <c r="V65" s="145">
        <v>820</v>
      </c>
      <c r="W65" s="146">
        <v>840</v>
      </c>
      <c r="X65" s="147">
        <v>840</v>
      </c>
      <c r="Y65" s="148">
        <v>850</v>
      </c>
      <c r="Z65" s="149">
        <v>850</v>
      </c>
      <c r="AA65" s="150">
        <v>850</v>
      </c>
      <c r="AB65" s="151">
        <v>860</v>
      </c>
      <c r="AC65" s="152">
        <v>860</v>
      </c>
      <c r="AD65" s="153">
        <v>870</v>
      </c>
      <c r="AE65" s="154">
        <v>870</v>
      </c>
      <c r="AF65" s="155">
        <v>870</v>
      </c>
      <c r="AG65" s="156">
        <v>850</v>
      </c>
      <c r="AH65" s="157">
        <v>850</v>
      </c>
      <c r="AI65" s="158">
        <v>860</v>
      </c>
      <c r="AJ65" s="159">
        <v>840</v>
      </c>
      <c r="AK65" s="160">
        <v>840</v>
      </c>
      <c r="AL65" s="161">
        <v>830</v>
      </c>
      <c r="AM65" s="162">
        <v>820</v>
      </c>
      <c r="AN65" s="163">
        <v>810</v>
      </c>
      <c r="AO65" s="164">
        <v>810</v>
      </c>
    </row>
    <row r="66" spans="1:41" x14ac:dyDescent="0.2">
      <c r="A66" t="s">
        <v>0</v>
      </c>
      <c r="B66" t="s">
        <v>0</v>
      </c>
      <c r="C66" s="35" t="s">
        <v>74</v>
      </c>
      <c r="E66" s="128">
        <v>1080</v>
      </c>
      <c r="F66" s="129">
        <v>1090</v>
      </c>
      <c r="G66" s="130">
        <v>1080</v>
      </c>
      <c r="H66" s="131">
        <v>1080</v>
      </c>
      <c r="I66" s="132">
        <v>1000</v>
      </c>
      <c r="J66" s="133">
        <v>960</v>
      </c>
      <c r="K66" s="134">
        <v>920</v>
      </c>
      <c r="L66" s="135">
        <v>870</v>
      </c>
      <c r="M66" s="136">
        <v>830</v>
      </c>
      <c r="N66" s="137">
        <v>790</v>
      </c>
      <c r="O66" s="138">
        <v>760</v>
      </c>
      <c r="P66" s="139">
        <v>720</v>
      </c>
      <c r="Q66" s="140">
        <v>680</v>
      </c>
      <c r="R66" s="141">
        <v>650</v>
      </c>
      <c r="S66" s="142">
        <v>610</v>
      </c>
      <c r="T66" s="143">
        <v>580</v>
      </c>
      <c r="U66" s="144">
        <v>530</v>
      </c>
      <c r="V66" s="145">
        <v>500</v>
      </c>
      <c r="W66" s="146">
        <v>470</v>
      </c>
      <c r="X66" s="147">
        <v>450</v>
      </c>
      <c r="Y66" s="148">
        <v>420</v>
      </c>
      <c r="Z66" s="149">
        <v>390</v>
      </c>
      <c r="AA66" s="150">
        <v>360</v>
      </c>
      <c r="AB66" s="151">
        <v>350</v>
      </c>
      <c r="AC66" s="152">
        <v>330</v>
      </c>
      <c r="AD66" s="153">
        <v>310</v>
      </c>
      <c r="AE66" s="154">
        <v>280</v>
      </c>
      <c r="AF66" s="155">
        <v>250</v>
      </c>
      <c r="AG66" s="156">
        <v>220</v>
      </c>
      <c r="AH66" s="157">
        <v>220</v>
      </c>
      <c r="AI66" s="158">
        <v>200</v>
      </c>
      <c r="AJ66" s="159">
        <v>210</v>
      </c>
      <c r="AK66" s="160">
        <v>190</v>
      </c>
      <c r="AL66" s="161">
        <v>190</v>
      </c>
      <c r="AM66" s="162">
        <v>180</v>
      </c>
      <c r="AN66" s="163">
        <v>170</v>
      </c>
      <c r="AO66" s="164">
        <v>150</v>
      </c>
    </row>
    <row r="67" spans="1:41" x14ac:dyDescent="0.2">
      <c r="A67" t="s">
        <v>0</v>
      </c>
      <c r="B67" t="s">
        <v>0</v>
      </c>
      <c r="C67" s="35" t="s">
        <v>75</v>
      </c>
      <c r="E67" s="128">
        <v>0</v>
      </c>
      <c r="F67" s="129">
        <v>0</v>
      </c>
      <c r="G67" s="130">
        <v>0</v>
      </c>
      <c r="H67" s="131">
        <v>0</v>
      </c>
      <c r="I67" s="132">
        <v>0</v>
      </c>
      <c r="J67" s="133">
        <v>0</v>
      </c>
      <c r="K67" s="134">
        <v>0</v>
      </c>
      <c r="L67" s="135">
        <v>0</v>
      </c>
      <c r="M67" s="136">
        <v>0</v>
      </c>
      <c r="N67" s="137">
        <v>0</v>
      </c>
      <c r="O67" s="138">
        <v>0</v>
      </c>
      <c r="P67" s="139">
        <v>0</v>
      </c>
      <c r="Q67" s="140">
        <v>0</v>
      </c>
      <c r="R67" s="141">
        <v>0</v>
      </c>
      <c r="S67" s="142">
        <v>0</v>
      </c>
      <c r="T67" s="143">
        <v>0</v>
      </c>
      <c r="U67" s="144">
        <v>0</v>
      </c>
      <c r="V67" s="145">
        <v>0</v>
      </c>
      <c r="W67" s="146">
        <v>0</v>
      </c>
      <c r="X67" s="147">
        <v>0</v>
      </c>
      <c r="Y67" s="148">
        <v>0</v>
      </c>
      <c r="Z67" s="149">
        <v>0</v>
      </c>
      <c r="AA67" s="150">
        <v>0</v>
      </c>
      <c r="AB67" s="151">
        <v>0</v>
      </c>
      <c r="AC67" s="152">
        <v>0</v>
      </c>
      <c r="AD67" s="153">
        <v>0</v>
      </c>
      <c r="AE67" s="154">
        <v>0</v>
      </c>
      <c r="AF67" s="155">
        <v>0</v>
      </c>
      <c r="AG67" s="156">
        <v>0</v>
      </c>
      <c r="AH67" s="157">
        <v>0</v>
      </c>
      <c r="AI67" s="158">
        <v>0</v>
      </c>
      <c r="AJ67" s="159">
        <v>0</v>
      </c>
      <c r="AK67" s="160">
        <v>0</v>
      </c>
      <c r="AL67" s="161">
        <v>0</v>
      </c>
      <c r="AM67" s="162">
        <v>0</v>
      </c>
      <c r="AN67" s="163">
        <v>0</v>
      </c>
      <c r="AO67" s="164">
        <v>0</v>
      </c>
    </row>
    <row r="69" spans="1:41" x14ac:dyDescent="0.2">
      <c r="A69" s="253" t="s">
        <v>78</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sheetData>
  <mergeCells count="1">
    <mergeCell ref="E5:AO5"/>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3</vt:i4>
      </vt:variant>
    </vt:vector>
  </HeadingPairs>
  <TitlesOfParts>
    <vt:vector size="15" baseType="lpstr">
      <vt:lpstr>Voorblad</vt:lpstr>
      <vt:lpstr>Inhoud</vt:lpstr>
      <vt:lpstr>Toelichting</vt:lpstr>
      <vt:lpstr>Bronbestanden</vt:lpstr>
      <vt:lpstr>Tabel 1a (2022)</vt:lpstr>
      <vt:lpstr>Tabel 1b (2023)</vt:lpstr>
      <vt:lpstr>Tabel 2a (2022)</vt:lpstr>
      <vt:lpstr>Tabel 2b (2023)</vt:lpstr>
      <vt:lpstr>Tabel 3a (2022)</vt:lpstr>
      <vt:lpstr>Tabel 3b (2023)</vt:lpstr>
      <vt:lpstr>Tabel 4a (2022)</vt:lpstr>
      <vt:lpstr>Tabel 4b (2023)</vt:lpstr>
      <vt:lpstr>Toelichting!_GoBack</vt:lpstr>
      <vt:lpstr>Bronbestanden!Afdrukbereik</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2025-10-30T11:35:12Z</dcterms:created>
  <dcterms:modified xsi:type="dcterms:W3CDTF">2025-10-30T14:16:42Z</dcterms:modified>
</cp:coreProperties>
</file>