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T:\"/>
    </mc:Choice>
  </mc:AlternateContent>
  <xr:revisionPtr revIDLastSave="0" documentId="8_{40D3436F-86C5-4FAF-9811-7717917AEBBB}" xr6:coauthVersionLast="47" xr6:coauthVersionMax="47" xr10:uidLastSave="{00000000-0000-0000-0000-000000000000}"/>
  <bookViews>
    <workbookView xWindow="-110" yWindow="-110" windowWidth="19420" windowHeight="10300" tabRatio="733" xr2:uid="{00000000-000D-0000-FFFF-FFFF00000000}"/>
  </bookViews>
  <sheets>
    <sheet name="Voorblad" sheetId="17" r:id="rId1"/>
    <sheet name="Inhoud" sheetId="14" r:id="rId2"/>
    <sheet name="Toelichting" sheetId="15" r:id="rId3"/>
    <sheet name="Begrippen" sheetId="19" r:id="rId4"/>
    <sheet name="Tabel 1" sheetId="20" r:id="rId5"/>
    <sheet name="Tabel 2" sheetId="21" r:id="rId6"/>
    <sheet name="Tabel 3" sheetId="22" r:id="rId7"/>
    <sheet name="Tabel 4" sheetId="23" r:id="rId8"/>
    <sheet name="Tabel 5" sheetId="24" r:id="rId9"/>
    <sheet name="Tabel 6" sheetId="27" r:id="rId10"/>
    <sheet name="Tabel 7" sheetId="25" r:id="rId11"/>
    <sheet name="Tabel 8" sheetId="26" r:id="rId12"/>
  </sheets>
  <definedNames>
    <definedName name="_xlnm.Print_Area" localSheetId="3">Begrippen!$A:$B</definedName>
    <definedName name="_xlnm.Print_Area" localSheetId="1">Inhoud!$A$1:$E$23</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4" l="1"/>
  <c r="A12" i="14"/>
  <c r="A11" i="14"/>
  <c r="A10" i="14"/>
  <c r="A9" i="14"/>
  <c r="A8" i="14"/>
  <c r="A7" i="14"/>
  <c r="A6" i="14"/>
</calcChain>
</file>

<file path=xl/sharedStrings.xml><?xml version="1.0" encoding="utf-8"?>
<sst xmlns="http://schemas.openxmlformats.org/spreadsheetml/2006/main" count="219" uniqueCount="145">
  <si>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</si>
  <si>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</si>
  <si>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</si>
  <si>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</si>
  <si>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</si>
  <si>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</si>
  <si>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</si>
  <si>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</si>
  <si>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</si>
  <si>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</si>
  <si>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</si>
  <si>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</si>
  <si>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</si>
  <si>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</si>
  <si>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</si>
  <si>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</si>
  <si>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</si>
  <si>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</si>
  <si>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</si>
  <si>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</si>
  <si>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</si>
  <si>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</si>
  <si>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</si>
  <si>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</si>
  <si>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</si>
  <si>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</si>
  <si>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</si>
  <si>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</si>
  <si>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</si>
  <si>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</si>
  <si>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</si>
  <si>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</si>
  <si>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</si>
  <si>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</si>
  <si>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</si>
  <si>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</si>
  <si>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</si>
  <si>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</si>
  <si>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</si>
  <si>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</si>
  <si>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</si>
  <si>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</si>
  <si>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</si>
  <si>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</si>
  <si>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</si>
  <si>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</si>
  <si>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</si>
  <si>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</si>
  <si>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</si>
  <si>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</si>
  <si>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</si>
  <si>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</si>
  <si>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</si>
  <si>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</si>
  <si>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</si>
  <si>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</si>
  <si>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</si>
  <si>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a.s.r. Nederland, 31 januari 2025</t>
  </si>
  <si>
    <t>Personeelsadministratie a.s.r. Nederland</t>
  </si>
  <si>
    <t>a.s.r. Nederland.</t>
  </si>
  <si>
    <t>a.s.r. Nederland heeft eerder meegedaan aan de Barometer Culturele Diversiteit. De vergelijkbaarheid met deze eerdere meting is afhankelijk van de mate waarin de huidige door a.s.r. Nederland aangeleverde medewerkersgegevens overeenkomen met die van de eerdere meting.</t>
  </si>
  <si>
    <t>Medewerker die a.s.r. Nederland tot de populatie van het onderzoek rekent.</t>
  </si>
  <si>
    <t>Vragen over deze publicatie kunnen gestuurd worden aan het CBS onder vermelding van het referentienummer PR003532.</t>
  </si>
  <si>
    <t>Tabel 1</t>
  </si>
  <si>
    <t>Herkomstland werknemers a.s.r. Nederland naar bedrijfsonderdeel, 31 januari 2025</t>
  </si>
  <si>
    <t>Totaal</t>
  </si>
  <si>
    <t>%</t>
  </si>
  <si>
    <t>Herkomstland</t>
  </si>
  <si>
    <t>Nederland</t>
  </si>
  <si>
    <t>Europa (excl. Nederland)</t>
  </si>
  <si>
    <t>Buiten-Europa</t>
  </si>
  <si>
    <t>Asset Management en Hypotheken</t>
  </si>
  <si>
    <t>Digital &amp; IT</t>
  </si>
  <si>
    <t>Finance, Risk en Performance Management</t>
  </si>
  <si>
    <t>Inkomen</t>
  </si>
  <si>
    <t>Leven &amp; Uitvaart</t>
  </si>
  <si>
    <t>Pensioenen</t>
  </si>
  <si>
    <t>Schade</t>
  </si>
  <si>
    <t>Staven</t>
  </si>
  <si>
    <t>Ziektekosten</t>
  </si>
  <si>
    <t>Bron: CBS.</t>
  </si>
  <si>
    <t>Bedrijfsonderdeel</t>
  </si>
  <si>
    <t>Tabel 2</t>
  </si>
  <si>
    <t>Herkomstland werknemers a.s.r. Nederland naar dienstjaren, 31 januari 2025</t>
  </si>
  <si>
    <t>0 tot 3 jaar</t>
  </si>
  <si>
    <t>3 tot 5 jaar</t>
  </si>
  <si>
    <t>5 tot 10 jaar</t>
  </si>
  <si>
    <t>10 tot 15 jaar</t>
  </si>
  <si>
    <t>15 tot 20 jaar</t>
  </si>
  <si>
    <t>20 jaar of langer</t>
  </si>
  <si>
    <t>Dienstjaren</t>
  </si>
  <si>
    <t>Tabel 3</t>
  </si>
  <si>
    <t>Herkomstland werknemers a.s.r. Nederland naar functiefamilie, 31 januari 2025</t>
  </si>
  <si>
    <t>Beleid, Advies en Controle</t>
  </si>
  <si>
    <t>Data, Agile en Marketing &amp; Propositieontwikkeling</t>
  </si>
  <si>
    <t>Finance &amp; Risk</t>
  </si>
  <si>
    <t>IT &amp; Change</t>
  </si>
  <si>
    <t>Klantbediening</t>
  </si>
  <si>
    <t>Management</t>
  </si>
  <si>
    <t>Support</t>
  </si>
  <si>
    <t>Vastgoedontwikkeling en Vermogensbeheer</t>
  </si>
  <si>
    <t>Functiefamilie</t>
  </si>
  <si>
    <t>Tabel 4</t>
  </si>
  <si>
    <t>Herkomstland werknemers a.s.r. Nederland naar geslacht, 31 januari 2025</t>
  </si>
  <si>
    <t>Man</t>
  </si>
  <si>
    <t>Vrouw</t>
  </si>
  <si>
    <t>Geslacht</t>
  </si>
  <si>
    <t>Tabel 5</t>
  </si>
  <si>
    <t>Herkomstland werknemers a.s.r. Nederland naar leeftijd, 31 januari 2025</t>
  </si>
  <si>
    <t>Jonger dan 35 jaar</t>
  </si>
  <si>
    <t>35 tot 45 jaar</t>
  </si>
  <si>
    <t>45 tot 55 jaar</t>
  </si>
  <si>
    <t>55 jaar of ouder</t>
  </si>
  <si>
    <t>Leeftijd</t>
  </si>
  <si>
    <t>Tabel 6</t>
  </si>
  <si>
    <t>a.s.r. - Jonger dan 35 jaar</t>
  </si>
  <si>
    <t>a.s.r. - 35 tot 45 jaar</t>
  </si>
  <si>
    <t>a.s.r. - 45 tot 55 jaar</t>
  </si>
  <si>
    <t>a.s.r. - 55 jaar of ouder</t>
  </si>
  <si>
    <t>Aegon - Jonger dan 35 jaar</t>
  </si>
  <si>
    <t>Aegon - 35 tot 45 jaar</t>
  </si>
  <si>
    <t>Aegon - 45 tot 55 jaar</t>
  </si>
  <si>
    <t>Aegon - 55 jaar of ouder</t>
  </si>
  <si>
    <t>Tabel 7</t>
  </si>
  <si>
    <t>Herkomstland werknemers a.s.r. Nederland naar salarisschaal, 31 januari 2025</t>
  </si>
  <si>
    <t>Salarisschaal</t>
  </si>
  <si>
    <t>Tabel 8</t>
  </si>
  <si>
    <t>a.s.r.</t>
  </si>
  <si>
    <t>Mei 2025</t>
  </si>
  <si>
    <r>
      <t>Aegon</t>
    </r>
    <r>
      <rPr>
        <vertAlign val="superscript"/>
        <sz val="10"/>
        <color theme="1"/>
        <rFont val="Calibri"/>
        <family val="2"/>
      </rPr>
      <t>1</t>
    </r>
  </si>
  <si>
    <t>Herkomstland werknemers a.s.r. Nederland naar organisatieonderdeel, 31 januari 2025</t>
  </si>
  <si>
    <t>Organisatieonderdeel</t>
  </si>
  <si>
    <t>Herkomstland werknemers a.s.r. Nederland naar organisatieonderdeel en leeftijd, 31 januari 2025</t>
  </si>
  <si>
    <t>Organisatieonderdeel en leeftijd</t>
  </si>
  <si>
    <t>7 tot  15</t>
  </si>
  <si>
    <t>15 tot 19</t>
  </si>
  <si>
    <t xml:space="preserve">19 of hoger </t>
  </si>
  <si>
    <r>
      <rPr>
        <vertAlign val="superscript"/>
        <sz val="9"/>
        <color theme="1"/>
        <rFont val="Calibri"/>
        <family val="2"/>
      </rPr>
      <t xml:space="preserve">1 </t>
    </r>
    <r>
      <rPr>
        <sz val="9"/>
        <color theme="1"/>
        <rFont val="Calibri"/>
        <family val="2"/>
      </rPr>
      <t>Deze werknemers waren voorheen werkzaam bij Aegon.</t>
    </r>
  </si>
  <si>
    <t>a.s.r. Nederland heeft werknemersgegevens uit hun personeelsadministratie aan het CBS geleverd, namelijk geboortedatum, geslacht, adresgegevens, bedrijfsonderdeel, dienstjaren, functiefamilie, leeftijd, organisatieonderdeel en salarisschaal. Voor meer informatie over deze kenmerken verwijst het CBS naar a.s.r. Nederland. Vanwege privacy heeft het CBS de direct identificerende persoonsgegevens voorafgaand aan de verwerkingen vervangen door een pseudosleutel. Vervolgens is via deze pseudosleutel het herkomstland van de werknemers afgeleid uit de Basisregistratie Personen (BRP).</t>
  </si>
  <si>
    <t>AVG</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</si>
  <si>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a.s.r. Nederland heeft het CBS deze tabellenset met cijfers over het herkomstland van werknemers opgesteld. a.s.r. Nederland heeft gekozen voor de ingezoomde variant van de Barometer Culturele Diversiteit. Hierbij worden niet alleen cijfers gegeven over het herkomstland van werknemers op organisatieniveau, maar ook voor bepaalde subgroepen. a.s.r. Nederland heeft zelf bepaald voor welke subgroepen de uitsplitsing naar herkomstland gemaakt zijn. </t>
  </si>
  <si>
    <t>De tabellen hebben betrekking op de werknemers van a.s.r. Nederland op peildatum 31 januari 2025 waarvoor a.s.r. Nederland personeelsgegevens aan het CBS heeft geleverd. In totaal is informatie geleverd van 6 488 unieke werknemers. Voor sommige werknemers was het niet mogelijk om met de beschikbare informatie het herkomstland te bepalen. Dit betrof 1,1 procent van de werknemers van a.s.r. Nederland. Hierdoor kan een vertekening in de percentages ontstaan. Hiermee dient rekening gehouden te worden bij het interpreteren van de cijfers.</t>
  </si>
  <si>
    <t>a.s.r. Nederland heeft werknemersgegevens uit hun personeelsadministratie aan het CBS geleverd, namelijk geboortedatum, geslacht, adresgegevens, bedrijfsonderdeel, dienstjaren, functiefamilie, leeftijd, organisatieonderdeel en salarisschaal. Voor meer informatie over deze kenmerken verwijst het CBS naar a.s.r. Nederland. Vanwege privacy heeft het CBS de direct identificerende persoonsgegevens voorafgaand aan de verwerkingen vervangen door een pseudosleutel. Vervolgens is via deze pseudosleutel het herkomstland van de werknemers afgeleid uit de Basisregistratie Personen (BRP). Zie het volgende tabblad voor meer informatie over de gebruikte begrippen en bestanden.</t>
  </si>
  <si>
    <t xml:space="preserve">Algemene Verordening Gegevensbescherming </t>
  </si>
  <si>
    <t>TKP Pensioen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</si>
</sst>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8"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ont>
    <font>
      <sz val="10"/>
      <color theme="1"/>
      <name val="Calibri"/>
    </font>
    <font>
      <i/>
      <sz val="10"/>
      <color theme="1"/>
      <name val="Calibri"/>
    </font>
    <font>
      <u/>
      <sz val="10"/>
      <name val="Calibri"/>
      <family val="2"/>
      <scheme val="minor"/>
    </font>
    <font>
      <sz val="10"/>
      <name val="Calibri"/>
      <family val="2"/>
      <scheme val="minor"/>
    </font>
    <font>
      <vertAlign val="superscript"/>
      <sz val="10"/>
      <color theme="1"/>
      <name val="Calibri"/>
      <family val="2"/>
    </font>
    <font>
      <sz val="10"/>
      <color theme="1"/>
      <name val="Calibri"/>
      <family val="2"/>
    </font>
    <font>
      <sz val="9"/>
      <color theme="1"/>
      <name val="Calibri"/>
      <family val="2"/>
    </font>
    <font>
      <vertAlign val="superscript"/>
      <sz val="9"/>
      <color theme="1"/>
      <name val="Calibri"/>
      <family val="2"/>
    </font>
    <font>
      <b/>
      <sz val="10"/>
      <color theme="1"/>
      <name val="Calibri"/>
      <family val="2"/>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7" fillId="0" borderId="0" applyNumberFormat="0" applyFill="0" applyBorder="0" applyAlignment="0" applyProtection="0"/>
  </cellStyleXfs>
  <cellXfs count="5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18" fillId="0" borderId="0" xfId="0" applyFont="1" applyAlignment="1">
      <alignment horizontal="center"/>
    </xf>
    <xf numFmtId="0" fontId="0" fillId="0" borderId="0" xfId="0" applyAlignment="1">
      <alignment horizontal="center"/>
    </xf>
    <xf numFmtId="0" fontId="19" fillId="0" borderId="0" xfId="0" applyFont="1" applyAlignment="1">
      <alignment horizontal="center"/>
    </xf>
    <xf numFmtId="0" fontId="23" fillId="0" borderId="0" xfId="0" applyFont="1" applyAlignment="1">
      <alignment horizontal="left"/>
    </xf>
    <xf numFmtId="0" fontId="24" fillId="0" borderId="0" xfId="0" applyFont="1" applyFill="1" applyBorder="1" applyAlignment="1">
      <alignment horizontal="left"/>
    </xf>
    <xf numFmtId="0" fontId="2" fillId="0" borderId="0" xfId="0" applyFont="1" applyFill="1"/>
    <xf numFmtId="0" fontId="26" fillId="0" borderId="0" xfId="0" applyFont="1" applyAlignment="1">
      <alignment horizontal="left"/>
    </xf>
    <xf numFmtId="0" fontId="17" fillId="0" borderId="1" xfId="0" applyFont="1" applyBorder="1" applyAlignment="1">
      <alignment horizontal="left"/>
    </xf>
    <xf numFmtId="0" fontId="11" fillId="3" borderId="0" xfId="1" applyFont="1" applyFill="1"/>
    <xf numFmtId="0" fontId="21" fillId="3" borderId="0" xfId="0" applyFont="1" applyFill="1" applyAlignment="1">
      <alignment horizontal="justify" vertical="top" wrapText="1"/>
    </xf>
    <xf numFmtId="0" fontId="2" fillId="0" borderId="0" xfId="0" applyFont="1"/>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90625" defaultRowHeight="14.5" x14ac:dyDescent="0.35"/>
  <cols>
    <col min="1" max="1" width="9.81640625" customWidth="1"/>
    <col min="2" max="2" width="95" customWidth="1"/>
    <col min="3" max="9" width="9.1796875" customWidth="1"/>
  </cols>
  <sheetData>
    <row r="1" spans="1:11" ht="15.5" customHeight="1" x14ac:dyDescent="0.35"/>
    <row r="3" spans="1:11" ht="23.5" customHeight="1" x14ac:dyDescent="0.55000000000000004">
      <c r="B3" s="5" t="s">
        <v>57</v>
      </c>
    </row>
    <row r="4" spans="1:11" ht="15.5" customHeight="1" x14ac:dyDescent="0.35">
      <c r="B4" s="4" t="s">
        <v>42</v>
      </c>
    </row>
    <row r="5" spans="1:11" ht="15.5" customHeight="1" x14ac:dyDescent="0.35">
      <c r="A5" s="1"/>
    </row>
    <row r="7" spans="1:11" x14ac:dyDescent="0.35">
      <c r="A7" s="3" t="s">
        <v>28</v>
      </c>
    </row>
    <row r="8" spans="1:11" x14ac:dyDescent="0.35">
      <c r="A8" s="6" t="s">
        <v>128</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showGridLines="0"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49" t="s">
        <v>114</v>
      </c>
      <c r="J1" s="29"/>
    </row>
    <row r="2" spans="1:10" x14ac:dyDescent="0.35">
      <c r="A2" s="50" t="s">
        <v>130</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131</v>
      </c>
      <c r="B10" s="41"/>
      <c r="C10" s="41"/>
      <c r="D10" s="41"/>
      <c r="E10" s="41"/>
    </row>
    <row r="11" spans="1:10" x14ac:dyDescent="0.35">
      <c r="A11" s="31" t="s">
        <v>127</v>
      </c>
      <c r="B11" s="42">
        <v>100</v>
      </c>
      <c r="C11" s="42">
        <v>78</v>
      </c>
      <c r="D11" s="42">
        <v>5</v>
      </c>
      <c r="E11" s="42">
        <v>17</v>
      </c>
    </row>
    <row r="12" spans="1:10" ht="15" x14ac:dyDescent="0.35">
      <c r="A12" s="46" t="s">
        <v>129</v>
      </c>
      <c r="B12" s="42">
        <v>100</v>
      </c>
      <c r="C12" s="42">
        <v>80</v>
      </c>
      <c r="D12" s="42">
        <v>4</v>
      </c>
      <c r="E12" s="42">
        <v>16</v>
      </c>
    </row>
    <row r="13" spans="1:10" x14ac:dyDescent="0.35">
      <c r="A13" s="31"/>
      <c r="B13" s="41"/>
      <c r="C13" s="41"/>
      <c r="D13" s="41"/>
      <c r="E13" s="41"/>
    </row>
    <row r="14" spans="1:10" x14ac:dyDescent="0.35">
      <c r="A14" s="34" t="s">
        <v>80</v>
      </c>
      <c r="B14" s="34"/>
      <c r="C14" s="34"/>
      <c r="D14" s="34"/>
      <c r="E14" s="34"/>
    </row>
    <row r="15" spans="1:10" x14ac:dyDescent="0.35">
      <c r="A15" s="47" t="s">
        <v>137</v>
      </c>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20"/>
  <sheetViews>
    <sheetView showGridLines="0"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49" t="s">
        <v>123</v>
      </c>
      <c r="J1" s="29"/>
    </row>
    <row r="2" spans="1:10" x14ac:dyDescent="0.35">
      <c r="A2" s="50" t="s">
        <v>132</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133</v>
      </c>
      <c r="B10" s="41"/>
      <c r="C10" s="41"/>
      <c r="D10" s="41"/>
      <c r="E10" s="41"/>
    </row>
    <row r="11" spans="1:10" x14ac:dyDescent="0.35">
      <c r="A11" s="31" t="s">
        <v>115</v>
      </c>
      <c r="B11" s="42">
        <v>100</v>
      </c>
      <c r="C11" s="42">
        <v>73</v>
      </c>
      <c r="D11" s="42">
        <v>6</v>
      </c>
      <c r="E11" s="42">
        <v>21</v>
      </c>
    </row>
    <row r="12" spans="1:10" x14ac:dyDescent="0.35">
      <c r="A12" s="31" t="s">
        <v>116</v>
      </c>
      <c r="B12" s="42">
        <v>100</v>
      </c>
      <c r="C12" s="42">
        <v>74</v>
      </c>
      <c r="D12" s="42">
        <v>4</v>
      </c>
      <c r="E12" s="42">
        <v>22</v>
      </c>
    </row>
    <row r="13" spans="1:10" x14ac:dyDescent="0.35">
      <c r="A13" s="31" t="s">
        <v>117</v>
      </c>
      <c r="B13" s="42">
        <v>100</v>
      </c>
      <c r="C13" s="42">
        <v>79</v>
      </c>
      <c r="D13" s="42">
        <v>5</v>
      </c>
      <c r="E13" s="42">
        <v>16</v>
      </c>
    </row>
    <row r="14" spans="1:10" x14ac:dyDescent="0.35">
      <c r="A14" s="31" t="s">
        <v>118</v>
      </c>
      <c r="B14" s="42">
        <v>100</v>
      </c>
      <c r="C14" s="42">
        <v>87</v>
      </c>
      <c r="D14" s="42">
        <v>3</v>
      </c>
      <c r="E14" s="42">
        <v>10</v>
      </c>
    </row>
    <row r="15" spans="1:10" x14ac:dyDescent="0.35">
      <c r="A15" s="31" t="s">
        <v>119</v>
      </c>
      <c r="B15" s="42">
        <v>100</v>
      </c>
      <c r="C15" s="42">
        <v>79</v>
      </c>
      <c r="D15" s="42">
        <v>5</v>
      </c>
      <c r="E15" s="42">
        <v>15</v>
      </c>
    </row>
    <row r="16" spans="1:10" x14ac:dyDescent="0.35">
      <c r="A16" s="31" t="s">
        <v>120</v>
      </c>
      <c r="B16" s="42">
        <v>100</v>
      </c>
      <c r="C16" s="42">
        <v>74</v>
      </c>
      <c r="D16" s="42">
        <v>4</v>
      </c>
      <c r="E16" s="42">
        <v>22</v>
      </c>
    </row>
    <row r="17" spans="1:5" x14ac:dyDescent="0.35">
      <c r="A17" s="31" t="s">
        <v>121</v>
      </c>
      <c r="B17" s="42">
        <v>100</v>
      </c>
      <c r="C17" s="42">
        <v>81</v>
      </c>
      <c r="D17" s="42">
        <v>5</v>
      </c>
      <c r="E17" s="42">
        <v>14</v>
      </c>
    </row>
    <row r="18" spans="1:5" x14ac:dyDescent="0.35">
      <c r="A18" s="31" t="s">
        <v>122</v>
      </c>
      <c r="B18" s="42">
        <v>100</v>
      </c>
      <c r="C18" s="42">
        <v>88</v>
      </c>
      <c r="D18" s="42">
        <v>3</v>
      </c>
      <c r="E18" s="42">
        <v>9</v>
      </c>
    </row>
    <row r="19" spans="1:5" x14ac:dyDescent="0.35">
      <c r="A19" s="31"/>
      <c r="B19" s="39"/>
      <c r="C19" s="39"/>
      <c r="D19" s="39"/>
      <c r="E19" s="39"/>
    </row>
    <row r="20" spans="1:5" x14ac:dyDescent="0.35">
      <c r="A20" s="34" t="s">
        <v>80</v>
      </c>
      <c r="B20" s="34"/>
      <c r="C20" s="34"/>
      <c r="D20" s="34"/>
      <c r="E20" s="34"/>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showGridLines="0" topLeftCell="A4"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49" t="s">
        <v>126</v>
      </c>
      <c r="J1" s="29"/>
    </row>
    <row r="2" spans="1:10" x14ac:dyDescent="0.35">
      <c r="A2" s="50" t="s">
        <v>124</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125</v>
      </c>
      <c r="B10" s="41"/>
      <c r="C10" s="41"/>
      <c r="D10" s="41"/>
      <c r="E10" s="41"/>
    </row>
    <row r="11" spans="1:10" x14ac:dyDescent="0.35">
      <c r="A11" s="31" t="s">
        <v>134</v>
      </c>
      <c r="B11" s="42">
        <v>100</v>
      </c>
      <c r="C11" s="42">
        <v>77</v>
      </c>
      <c r="D11" s="42">
        <v>4</v>
      </c>
      <c r="E11" s="42">
        <v>19</v>
      </c>
    </row>
    <row r="12" spans="1:10" x14ac:dyDescent="0.35">
      <c r="A12" s="31" t="s">
        <v>135</v>
      </c>
      <c r="B12" s="42">
        <v>100</v>
      </c>
      <c r="C12" s="42">
        <v>80</v>
      </c>
      <c r="D12" s="42">
        <v>5</v>
      </c>
      <c r="E12" s="42">
        <v>15</v>
      </c>
    </row>
    <row r="13" spans="1:10" x14ac:dyDescent="0.35">
      <c r="A13" s="31" t="s">
        <v>136</v>
      </c>
      <c r="B13" s="42">
        <v>100</v>
      </c>
      <c r="C13" s="42">
        <v>84</v>
      </c>
      <c r="D13" s="42">
        <v>7</v>
      </c>
      <c r="E13" s="42">
        <v>9</v>
      </c>
    </row>
    <row r="14" spans="1:10" x14ac:dyDescent="0.35">
      <c r="A14" s="31"/>
      <c r="B14" s="40"/>
      <c r="C14" s="40"/>
      <c r="D14" s="40"/>
      <c r="E14" s="40"/>
    </row>
    <row r="15" spans="1:10" x14ac:dyDescent="0.35">
      <c r="A15" s="34" t="s">
        <v>80</v>
      </c>
      <c r="B15" s="34"/>
      <c r="C15" s="34"/>
      <c r="D15" s="34"/>
      <c r="E15" s="34"/>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GridLines="0" zoomScaleNormal="100" workbookViewId="0"/>
  </sheetViews>
  <sheetFormatPr defaultColWidth="10.90625" defaultRowHeight="14.5" x14ac:dyDescent="0.35"/>
  <cols>
    <col min="1" max="1" width="27.81640625" customWidth="1"/>
    <col min="2" max="2" width="79.54296875" customWidth="1"/>
  </cols>
  <sheetData>
    <row r="1" spans="1:7" ht="15.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35</v>
      </c>
      <c r="B3" s="9"/>
      <c r="C3" s="9"/>
      <c r="D3" s="9"/>
      <c r="E3" s="9"/>
      <c r="F3" s="9"/>
      <c r="G3" s="9"/>
    </row>
    <row r="4" spans="1:7" ht="13" customHeight="1" x14ac:dyDescent="0.35">
      <c r="A4" s="13" t="s">
        <v>1</v>
      </c>
      <c r="B4" s="2" t="s">
        <v>39</v>
      </c>
    </row>
    <row r="5" spans="1:7" ht="13" customHeight="1" x14ac:dyDescent="0.35">
      <c r="A5" s="51" t="s">
        <v>11</v>
      </c>
      <c r="B5" s="2" t="s">
        <v>56</v>
      </c>
    </row>
    <row r="6" spans="1:7" ht="13" customHeight="1" x14ac:dyDescent="0.35">
      <c r="A6" s="28" t="str">
        <f>HYPERLINK("#'Tabel 1'!A1", "Tabel 1")</f>
        <v>Tabel 1</v>
      </c>
      <c r="B6" s="2" t="s">
        <v>64</v>
      </c>
    </row>
    <row r="7" spans="1:7" ht="13" customHeight="1" x14ac:dyDescent="0.35">
      <c r="A7" s="28" t="str">
        <f>HYPERLINK("#'Tabel 2'!A1", "Tabel 2")</f>
        <v>Tabel 2</v>
      </c>
      <c r="B7" s="2" t="s">
        <v>83</v>
      </c>
    </row>
    <row r="8" spans="1:7" ht="13" customHeight="1" x14ac:dyDescent="0.35">
      <c r="A8" s="28" t="str">
        <f>HYPERLINK("#'Tabel 3'!A1", "Tabel 3")</f>
        <v>Tabel 3</v>
      </c>
      <c r="B8" s="2" t="s">
        <v>92</v>
      </c>
    </row>
    <row r="9" spans="1:7" ht="13" customHeight="1" x14ac:dyDescent="0.35">
      <c r="A9" s="13" t="str">
        <f>HYPERLINK("#'Tabel 4'!A1", "Tabel 4")</f>
        <v>Tabel 4</v>
      </c>
      <c r="B9" s="2" t="s">
        <v>103</v>
      </c>
    </row>
    <row r="10" spans="1:7" ht="13" customHeight="1" x14ac:dyDescent="0.35">
      <c r="A10" s="13" t="str">
        <f>HYPERLINK("#'Tabel 5'!A1", "Tabel 5")</f>
        <v>Tabel 5</v>
      </c>
      <c r="B10" s="2" t="s">
        <v>108</v>
      </c>
    </row>
    <row r="11" spans="1:7" ht="13" customHeight="1" x14ac:dyDescent="0.35">
      <c r="A11" s="13" t="str">
        <f>HYPERLINK("#'Tabel 6'!A1", "Tabel 6")</f>
        <v>Tabel 6</v>
      </c>
      <c r="B11" s="48" t="s">
        <v>130</v>
      </c>
    </row>
    <row r="12" spans="1:7" ht="13" customHeight="1" x14ac:dyDescent="0.35">
      <c r="A12" s="13" t="str">
        <f>HYPERLINK("#'Tabel 7'!A1", "Tabel 7")</f>
        <v>Tabel 7</v>
      </c>
      <c r="B12" s="48" t="s">
        <v>132</v>
      </c>
    </row>
    <row r="13" spans="1:7" ht="13" customHeight="1" x14ac:dyDescent="0.35">
      <c r="A13" s="13" t="str">
        <f>HYPERLINK("#'Tabel 8'!A1", "Tabel 8")</f>
        <v>Tabel 8</v>
      </c>
      <c r="B13" s="48" t="s">
        <v>124</v>
      </c>
    </row>
    <row r="14" spans="1:7" ht="13" customHeight="1" x14ac:dyDescent="0.35">
      <c r="D14" s="11"/>
    </row>
    <row r="15" spans="1:7" ht="13" customHeight="1" x14ac:dyDescent="0.35">
      <c r="A15" s="12" t="s">
        <v>34</v>
      </c>
      <c r="D15" s="11"/>
    </row>
    <row r="16" spans="1:7" ht="13" customHeight="1" x14ac:dyDescent="0.35">
      <c r="A16" s="11" t="s">
        <v>62</v>
      </c>
      <c r="D16" s="11"/>
    </row>
    <row r="17" spans="1:4" ht="13" customHeight="1" x14ac:dyDescent="0.35">
      <c r="A17" s="11" t="s">
        <v>43</v>
      </c>
      <c r="D17" s="11"/>
    </row>
    <row r="18" spans="1:4" ht="13" customHeight="1" x14ac:dyDescent="0.35">
      <c r="A18" s="11"/>
      <c r="D18" s="11"/>
    </row>
    <row r="19" spans="1:4" ht="13" customHeight="1" x14ac:dyDescent="0.35">
      <c r="A19" s="12" t="s">
        <v>2</v>
      </c>
      <c r="B19" s="8"/>
      <c r="D19" s="11"/>
    </row>
    <row r="20" spans="1:4" ht="13" customHeight="1" x14ac:dyDescent="0.35">
      <c r="A20" s="11" t="s">
        <v>3</v>
      </c>
      <c r="B20" s="7"/>
      <c r="D20" s="11"/>
    </row>
    <row r="21" spans="1:4" ht="13" customHeight="1" x14ac:dyDescent="0.35">
      <c r="A21" s="11" t="s">
        <v>4</v>
      </c>
      <c r="B21" s="7"/>
      <c r="D21" s="11"/>
    </row>
    <row r="22" spans="1:4" ht="13" customHeight="1" x14ac:dyDescent="0.35">
      <c r="A22" s="11" t="s">
        <v>36</v>
      </c>
      <c r="B22" s="7"/>
    </row>
  </sheetData>
  <conditionalFormatting sqref="B1:B3 B6:B13">
    <cfRule type="cellIs" dxfId="1" priority="53" stopIfTrue="1" operator="equal">
      <formula>"   "</formula>
    </cfRule>
    <cfRule type="cellIs" dxfId="0" priority="54" stopIfTrue="1" operator="equal">
      <formula>"    "</formula>
    </cfRule>
  </conditionalFormatting>
  <hyperlinks>
    <hyperlink ref="A4" location="Toelichting!A1" display="Toelichting" xr:uid="{00000000-0004-0000-0100-000000000000}"/>
    <hyperlink ref="A5" location="Begrippen!A1" display="Begripp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6"/>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23" t="s">
        <v>5</v>
      </c>
    </row>
    <row r="2" spans="1:2" ht="13" customHeight="1" x14ac:dyDescent="0.35"/>
    <row r="3" spans="1:2" ht="14" customHeight="1" x14ac:dyDescent="0.35">
      <c r="A3" s="19" t="s">
        <v>6</v>
      </c>
    </row>
    <row r="4" spans="1:2" ht="93" customHeight="1" x14ac:dyDescent="0.35">
      <c r="A4" s="52" t="s">
        <v>140</v>
      </c>
    </row>
    <row r="5" spans="1:2" ht="28" customHeight="1" x14ac:dyDescent="0.35">
      <c r="A5" s="15" t="s">
        <v>37</v>
      </c>
    </row>
    <row r="6" spans="1:2" ht="14" customHeight="1" x14ac:dyDescent="0.35">
      <c r="A6" s="22" t="s">
        <v>44</v>
      </c>
    </row>
    <row r="7" spans="1:2" ht="14" customHeight="1" x14ac:dyDescent="0.35"/>
    <row r="8" spans="1:2" ht="14" customHeight="1" x14ac:dyDescent="0.35">
      <c r="A8" s="19" t="s">
        <v>7</v>
      </c>
    </row>
    <row r="9" spans="1:2" ht="67" customHeight="1" x14ac:dyDescent="0.35">
      <c r="A9" s="52" t="s">
        <v>141</v>
      </c>
      <c r="B9" s="16"/>
    </row>
    <row r="10" spans="1:2" ht="14" customHeight="1" x14ac:dyDescent="0.35">
      <c r="A10" s="17"/>
    </row>
    <row r="11" spans="1:2" ht="14" customHeight="1" x14ac:dyDescent="0.35">
      <c r="A11" s="19" t="s">
        <v>8</v>
      </c>
    </row>
    <row r="12" spans="1:2" ht="81" customHeight="1" x14ac:dyDescent="0.35">
      <c r="A12" s="52" t="s">
        <v>142</v>
      </c>
      <c r="B12" s="18"/>
    </row>
    <row r="13" spans="1:2" ht="14" customHeight="1" x14ac:dyDescent="0.35"/>
    <row r="14" spans="1:2" ht="14" customHeight="1" x14ac:dyDescent="0.35">
      <c r="A14" s="19" t="s">
        <v>9</v>
      </c>
    </row>
    <row r="15" spans="1:2" ht="41" customHeight="1" x14ac:dyDescent="0.35">
      <c r="A15" s="15" t="s">
        <v>53</v>
      </c>
    </row>
    <row r="16" spans="1:2" ht="14" customHeight="1" x14ac:dyDescent="0.35"/>
    <row r="17" spans="1:1" ht="41" customHeight="1" x14ac:dyDescent="0.35">
      <c r="A17" s="15" t="s">
        <v>51</v>
      </c>
    </row>
    <row r="18" spans="1:1" ht="14" customHeight="1" x14ac:dyDescent="0.35">
      <c r="A18" s="15"/>
    </row>
    <row r="19" spans="1:1" ht="41" customHeight="1" x14ac:dyDescent="0.35">
      <c r="A19" s="15" t="s">
        <v>60</v>
      </c>
    </row>
    <row r="20" spans="1:1" ht="14" customHeight="1" x14ac:dyDescent="0.35">
      <c r="A20" s="21"/>
    </row>
    <row r="21" spans="1:1" ht="67" customHeight="1" x14ac:dyDescent="0.35">
      <c r="A21" s="15" t="s">
        <v>52</v>
      </c>
    </row>
    <row r="22" spans="1:1" ht="14" customHeight="1" x14ac:dyDescent="0.35">
      <c r="A22" s="22" t="s">
        <v>45</v>
      </c>
    </row>
    <row r="23" spans="1:1" ht="14" customHeight="1" x14ac:dyDescent="0.35"/>
    <row r="24" spans="1:1" ht="14" customHeight="1" x14ac:dyDescent="0.35">
      <c r="A24" s="19" t="s">
        <v>23</v>
      </c>
    </row>
    <row r="25" spans="1:1" ht="41" customHeight="1" x14ac:dyDescent="0.35">
      <c r="A25" s="15" t="s">
        <v>38</v>
      </c>
    </row>
    <row r="26" spans="1:1" ht="107" customHeight="1" x14ac:dyDescent="0.35">
      <c r="A26" s="15" t="s">
        <v>40</v>
      </c>
    </row>
    <row r="27" spans="1:1" ht="14" customHeight="1" x14ac:dyDescent="0.35">
      <c r="A27" s="22" t="s">
        <v>46</v>
      </c>
    </row>
    <row r="28" spans="1:1" ht="80" customHeight="1" x14ac:dyDescent="0.35">
      <c r="A28" s="15" t="s">
        <v>48</v>
      </c>
    </row>
    <row r="29" spans="1:1" ht="14" customHeight="1" x14ac:dyDescent="0.35">
      <c r="A29" s="20"/>
    </row>
    <row r="30" spans="1:1" ht="14" customHeight="1" x14ac:dyDescent="0.35">
      <c r="A30" s="19" t="s">
        <v>22</v>
      </c>
    </row>
    <row r="31" spans="1:1" ht="14" customHeight="1" x14ac:dyDescent="0.35">
      <c r="A31" s="22" t="s">
        <v>47</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showGridLines="0" workbookViewId="0"/>
  </sheetViews>
  <sheetFormatPr defaultColWidth="10.90625" defaultRowHeight="14.5" x14ac:dyDescent="0.35"/>
  <cols>
    <col min="1" max="1" width="21" customWidth="1"/>
    <col min="2" max="2" width="84.81640625" customWidth="1"/>
  </cols>
  <sheetData>
    <row r="1" spans="1:11" ht="15.5" customHeight="1" x14ac:dyDescent="0.35">
      <c r="A1" s="10" t="s">
        <v>41</v>
      </c>
    </row>
    <row r="2" spans="1:11" ht="13" customHeight="1" x14ac:dyDescent="0.35">
      <c r="A2" s="10"/>
    </row>
    <row r="3" spans="1:11" x14ac:dyDescent="0.35">
      <c r="A3" s="12" t="s">
        <v>11</v>
      </c>
    </row>
    <row r="4" spans="1:11" ht="104.5" customHeight="1" x14ac:dyDescent="0.35">
      <c r="A4" s="27" t="s">
        <v>49</v>
      </c>
      <c r="B4" s="15" t="s">
        <v>50</v>
      </c>
    </row>
    <row r="5" spans="1:11" x14ac:dyDescent="0.35">
      <c r="A5" s="27" t="s">
        <v>33</v>
      </c>
      <c r="B5" s="15" t="s">
        <v>61</v>
      </c>
    </row>
    <row r="6" spans="1:11" x14ac:dyDescent="0.35">
      <c r="B6" s="21"/>
    </row>
    <row r="7" spans="1:11" x14ac:dyDescent="0.35">
      <c r="A7" s="26" t="s">
        <v>10</v>
      </c>
    </row>
    <row r="8" spans="1:11" x14ac:dyDescent="0.35">
      <c r="A8" s="27" t="s">
        <v>139</v>
      </c>
      <c r="B8" s="53" t="s">
        <v>143</v>
      </c>
    </row>
    <row r="9" spans="1:11" x14ac:dyDescent="0.35">
      <c r="A9" s="27" t="s">
        <v>25</v>
      </c>
      <c r="B9" s="25" t="s">
        <v>26</v>
      </c>
    </row>
    <row r="10" spans="1:11" x14ac:dyDescent="0.35">
      <c r="A10" s="27" t="s">
        <v>27</v>
      </c>
      <c r="B10" s="25" t="s">
        <v>28</v>
      </c>
    </row>
    <row r="11" spans="1:11" x14ac:dyDescent="0.35">
      <c r="A11" s="27" t="s">
        <v>31</v>
      </c>
      <c r="B11" s="25" t="s">
        <v>32</v>
      </c>
    </row>
    <row r="12" spans="1:11" ht="13" customHeight="1" x14ac:dyDescent="0.35">
      <c r="F12" s="24"/>
      <c r="G12" s="9"/>
      <c r="H12" s="9"/>
      <c r="I12" s="9"/>
      <c r="J12" s="9"/>
      <c r="K12" s="9"/>
    </row>
    <row r="13" spans="1:11" ht="14.5" customHeight="1" x14ac:dyDescent="0.35">
      <c r="A13" s="26" t="s">
        <v>29</v>
      </c>
      <c r="F13" s="24"/>
    </row>
    <row r="14" spans="1:11" ht="14.5" customHeight="1" x14ac:dyDescent="0.35">
      <c r="A14" s="27" t="s">
        <v>12</v>
      </c>
      <c r="B14" s="26" t="s">
        <v>13</v>
      </c>
      <c r="F14" s="24"/>
    </row>
    <row r="15" spans="1:11" ht="182" customHeight="1" x14ac:dyDescent="0.35">
      <c r="A15" s="27" t="s">
        <v>14</v>
      </c>
      <c r="B15" s="15" t="s">
        <v>54</v>
      </c>
      <c r="F15" s="24"/>
      <c r="G15" s="9"/>
      <c r="H15" s="9"/>
      <c r="I15" s="9"/>
      <c r="J15" s="9"/>
      <c r="K15" s="9"/>
    </row>
    <row r="16" spans="1:11" x14ac:dyDescent="0.35">
      <c r="A16" s="27" t="s">
        <v>15</v>
      </c>
      <c r="B16" s="25" t="s">
        <v>24</v>
      </c>
    </row>
    <row r="17" spans="1:2" x14ac:dyDescent="0.35">
      <c r="A17" s="27" t="s">
        <v>16</v>
      </c>
      <c r="B17" s="25" t="s">
        <v>17</v>
      </c>
    </row>
    <row r="18" spans="1:2" x14ac:dyDescent="0.35">
      <c r="A18" s="27" t="s">
        <v>18</v>
      </c>
      <c r="B18" s="25" t="s">
        <v>19</v>
      </c>
    </row>
    <row r="19" spans="1:2" ht="26" customHeight="1" x14ac:dyDescent="0.35">
      <c r="A19" s="27" t="s">
        <v>20</v>
      </c>
      <c r="B19" s="15" t="s">
        <v>30</v>
      </c>
    </row>
    <row r="21" spans="1:2" x14ac:dyDescent="0.35">
      <c r="A21" s="27" t="s">
        <v>12</v>
      </c>
      <c r="B21" s="26" t="s">
        <v>58</v>
      </c>
    </row>
    <row r="22" spans="1:2" ht="81.5" customHeight="1" x14ac:dyDescent="0.35">
      <c r="A22" s="27" t="s">
        <v>14</v>
      </c>
      <c r="B22" s="15" t="s">
        <v>138</v>
      </c>
    </row>
    <row r="23" spans="1:2" x14ac:dyDescent="0.35">
      <c r="A23" s="27" t="s">
        <v>15</v>
      </c>
      <c r="B23" s="25" t="s">
        <v>59</v>
      </c>
    </row>
    <row r="24" spans="1:2" x14ac:dyDescent="0.35">
      <c r="A24" s="27" t="s">
        <v>16</v>
      </c>
      <c r="B24" s="25" t="s">
        <v>17</v>
      </c>
    </row>
    <row r="25" spans="1:2" x14ac:dyDescent="0.35">
      <c r="A25" s="27" t="s">
        <v>18</v>
      </c>
      <c r="B25" s="25" t="s">
        <v>21</v>
      </c>
    </row>
    <row r="26" spans="1:2" x14ac:dyDescent="0.35">
      <c r="A26" s="27" t="s">
        <v>20</v>
      </c>
      <c r="B26" s="25" t="s">
        <v>55</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showGridLines="0"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29" t="s">
        <v>63</v>
      </c>
      <c r="J1" s="29"/>
    </row>
    <row r="2" spans="1:10" x14ac:dyDescent="0.35">
      <c r="A2" s="50" t="s">
        <v>64</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81</v>
      </c>
      <c r="B10" s="41"/>
      <c r="C10" s="41"/>
      <c r="D10" s="41"/>
      <c r="E10" s="41"/>
    </row>
    <row r="11" spans="1:10" x14ac:dyDescent="0.35">
      <c r="A11" s="31" t="s">
        <v>71</v>
      </c>
      <c r="B11" s="42">
        <v>100</v>
      </c>
      <c r="C11" s="42">
        <v>82</v>
      </c>
      <c r="D11" s="42">
        <v>5</v>
      </c>
      <c r="E11" s="42">
        <v>13</v>
      </c>
    </row>
    <row r="12" spans="1:10" x14ac:dyDescent="0.35">
      <c r="A12" s="31" t="s">
        <v>72</v>
      </c>
      <c r="B12" s="42">
        <v>100</v>
      </c>
      <c r="C12" s="42">
        <v>74</v>
      </c>
      <c r="D12" s="42">
        <v>7</v>
      </c>
      <c r="E12" s="42">
        <v>19</v>
      </c>
    </row>
    <row r="13" spans="1:10" x14ac:dyDescent="0.35">
      <c r="A13" s="31" t="s">
        <v>73</v>
      </c>
      <c r="B13" s="42">
        <v>100</v>
      </c>
      <c r="C13" s="42">
        <v>73</v>
      </c>
      <c r="D13" s="42">
        <v>7</v>
      </c>
      <c r="E13" s="42">
        <v>20</v>
      </c>
    </row>
    <row r="14" spans="1:10" x14ac:dyDescent="0.35">
      <c r="A14" s="31" t="s">
        <v>74</v>
      </c>
      <c r="B14" s="42">
        <v>100</v>
      </c>
      <c r="C14" s="42">
        <v>79</v>
      </c>
      <c r="D14" s="42">
        <v>4</v>
      </c>
      <c r="E14" s="42">
        <v>17</v>
      </c>
    </row>
    <row r="15" spans="1:10" x14ac:dyDescent="0.35">
      <c r="A15" s="31" t="s">
        <v>75</v>
      </c>
      <c r="B15" s="42">
        <v>100</v>
      </c>
      <c r="C15" s="42">
        <v>81</v>
      </c>
      <c r="D15" s="42">
        <v>4</v>
      </c>
      <c r="E15" s="42">
        <v>15</v>
      </c>
    </row>
    <row r="16" spans="1:10" x14ac:dyDescent="0.35">
      <c r="A16" s="31" t="s">
        <v>76</v>
      </c>
      <c r="B16" s="42">
        <v>100</v>
      </c>
      <c r="C16" s="42">
        <v>76</v>
      </c>
      <c r="D16" s="42">
        <v>5</v>
      </c>
      <c r="E16" s="42">
        <v>19</v>
      </c>
    </row>
    <row r="17" spans="1:5" x14ac:dyDescent="0.35">
      <c r="A17" s="31" t="s">
        <v>77</v>
      </c>
      <c r="B17" s="42">
        <v>100</v>
      </c>
      <c r="C17" s="42">
        <v>77</v>
      </c>
      <c r="D17" s="42">
        <v>4</v>
      </c>
      <c r="E17" s="42">
        <v>19</v>
      </c>
    </row>
    <row r="18" spans="1:5" x14ac:dyDescent="0.35">
      <c r="A18" s="31" t="s">
        <v>78</v>
      </c>
      <c r="B18" s="42">
        <v>100</v>
      </c>
      <c r="C18" s="42">
        <v>77</v>
      </c>
      <c r="D18" s="42">
        <v>4</v>
      </c>
      <c r="E18" s="42">
        <v>19</v>
      </c>
    </row>
    <row r="19" spans="1:5" x14ac:dyDescent="0.35">
      <c r="A19" s="46" t="s">
        <v>144</v>
      </c>
      <c r="B19" s="42">
        <v>100</v>
      </c>
      <c r="C19" s="42">
        <v>86</v>
      </c>
      <c r="D19" s="42">
        <v>3</v>
      </c>
      <c r="E19" s="42">
        <v>11</v>
      </c>
    </row>
    <row r="20" spans="1:5" x14ac:dyDescent="0.35">
      <c r="A20" s="31" t="s">
        <v>79</v>
      </c>
      <c r="B20" s="42">
        <v>100</v>
      </c>
      <c r="C20" s="42">
        <v>77</v>
      </c>
      <c r="D20" s="42">
        <v>5</v>
      </c>
      <c r="E20" s="42">
        <v>19</v>
      </c>
    </row>
    <row r="21" spans="1:5" x14ac:dyDescent="0.35">
      <c r="A21" s="31"/>
      <c r="B21" s="30"/>
      <c r="C21" s="30"/>
      <c r="D21" s="30"/>
      <c r="E21" s="30"/>
    </row>
    <row r="22" spans="1:5" x14ac:dyDescent="0.35">
      <c r="A22" s="34" t="s">
        <v>80</v>
      </c>
      <c r="B22" s="34"/>
      <c r="C22" s="34"/>
      <c r="D22" s="34"/>
      <c r="E22"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8"/>
  <sheetViews>
    <sheetView showGridLines="0"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29" t="s">
        <v>82</v>
      </c>
      <c r="J1" s="29"/>
    </row>
    <row r="2" spans="1:10" x14ac:dyDescent="0.35">
      <c r="A2" s="50" t="s">
        <v>83</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90</v>
      </c>
      <c r="B10" s="41"/>
      <c r="C10" s="41"/>
      <c r="D10" s="41"/>
      <c r="E10" s="41"/>
    </row>
    <row r="11" spans="1:10" x14ac:dyDescent="0.35">
      <c r="A11" s="31" t="s">
        <v>84</v>
      </c>
      <c r="B11" s="42">
        <v>100</v>
      </c>
      <c r="C11" s="42">
        <v>73</v>
      </c>
      <c r="D11" s="42">
        <v>6</v>
      </c>
      <c r="E11" s="42">
        <v>21</v>
      </c>
    </row>
    <row r="12" spans="1:10" x14ac:dyDescent="0.35">
      <c r="A12" s="31" t="s">
        <v>85</v>
      </c>
      <c r="B12" s="42">
        <v>100</v>
      </c>
      <c r="C12" s="42">
        <v>75</v>
      </c>
      <c r="D12" s="42">
        <v>5</v>
      </c>
      <c r="E12" s="42">
        <v>19</v>
      </c>
    </row>
    <row r="13" spans="1:10" x14ac:dyDescent="0.35">
      <c r="A13" s="31" t="s">
        <v>86</v>
      </c>
      <c r="B13" s="42">
        <v>100</v>
      </c>
      <c r="C13" s="42">
        <v>79</v>
      </c>
      <c r="D13" s="42">
        <v>4</v>
      </c>
      <c r="E13" s="42">
        <v>17</v>
      </c>
    </row>
    <row r="14" spans="1:10" x14ac:dyDescent="0.35">
      <c r="A14" s="31" t="s">
        <v>87</v>
      </c>
      <c r="B14" s="42">
        <v>100</v>
      </c>
      <c r="C14" s="42">
        <v>78</v>
      </c>
      <c r="D14" s="42">
        <v>4</v>
      </c>
      <c r="E14" s="42">
        <v>18</v>
      </c>
    </row>
    <row r="15" spans="1:10" x14ac:dyDescent="0.35">
      <c r="A15" s="31" t="s">
        <v>88</v>
      </c>
      <c r="B15" s="42">
        <v>100</v>
      </c>
      <c r="C15" s="42">
        <v>78</v>
      </c>
      <c r="D15" s="42">
        <v>4</v>
      </c>
      <c r="E15" s="42">
        <v>18</v>
      </c>
    </row>
    <row r="16" spans="1:10" x14ac:dyDescent="0.35">
      <c r="A16" s="31" t="s">
        <v>89</v>
      </c>
      <c r="B16" s="42">
        <v>100</v>
      </c>
      <c r="C16" s="42">
        <v>87</v>
      </c>
      <c r="D16" s="42">
        <v>4</v>
      </c>
      <c r="E16" s="42">
        <v>9</v>
      </c>
    </row>
    <row r="17" spans="1:5" x14ac:dyDescent="0.35">
      <c r="A17" s="31"/>
      <c r="B17" s="35"/>
      <c r="C17" s="35"/>
      <c r="D17" s="35"/>
      <c r="E17" s="35"/>
    </row>
    <row r="18" spans="1:5" x14ac:dyDescent="0.35">
      <c r="A18" s="34" t="s">
        <v>80</v>
      </c>
      <c r="B18" s="34"/>
      <c r="C18" s="34"/>
      <c r="D18" s="34"/>
      <c r="E18"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showGridLines="0"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29" t="s">
        <v>91</v>
      </c>
      <c r="J1" s="29"/>
    </row>
    <row r="2" spans="1:10" x14ac:dyDescent="0.35">
      <c r="A2" s="50" t="s">
        <v>92</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101</v>
      </c>
      <c r="B10" s="41"/>
      <c r="C10" s="41"/>
      <c r="D10" s="41"/>
      <c r="E10" s="41"/>
    </row>
    <row r="11" spans="1:10" x14ac:dyDescent="0.35">
      <c r="A11" s="31" t="s">
        <v>93</v>
      </c>
      <c r="B11" s="42">
        <v>100</v>
      </c>
      <c r="C11" s="42">
        <v>87</v>
      </c>
      <c r="D11" s="42">
        <v>2</v>
      </c>
      <c r="E11" s="42">
        <v>10</v>
      </c>
    </row>
    <row r="12" spans="1:10" x14ac:dyDescent="0.35">
      <c r="A12" s="31" t="s">
        <v>94</v>
      </c>
      <c r="B12" s="42">
        <v>100</v>
      </c>
      <c r="C12" s="42">
        <v>79</v>
      </c>
      <c r="D12" s="42">
        <v>7</v>
      </c>
      <c r="E12" s="42">
        <v>14</v>
      </c>
    </row>
    <row r="13" spans="1:10" x14ac:dyDescent="0.35">
      <c r="A13" s="31" t="s">
        <v>95</v>
      </c>
      <c r="B13" s="42">
        <v>100</v>
      </c>
      <c r="C13" s="42">
        <v>75</v>
      </c>
      <c r="D13" s="42">
        <v>6</v>
      </c>
      <c r="E13" s="42">
        <v>18</v>
      </c>
    </row>
    <row r="14" spans="1:10" x14ac:dyDescent="0.35">
      <c r="A14" s="31" t="s">
        <v>96</v>
      </c>
      <c r="B14" s="42">
        <v>100</v>
      </c>
      <c r="C14" s="42">
        <v>76</v>
      </c>
      <c r="D14" s="42">
        <v>4</v>
      </c>
      <c r="E14" s="42">
        <v>19</v>
      </c>
    </row>
    <row r="15" spans="1:10" x14ac:dyDescent="0.35">
      <c r="A15" s="31" t="s">
        <v>97</v>
      </c>
      <c r="B15" s="42">
        <v>100</v>
      </c>
      <c r="C15" s="42">
        <v>79</v>
      </c>
      <c r="D15" s="42">
        <v>4</v>
      </c>
      <c r="E15" s="42">
        <v>17</v>
      </c>
    </row>
    <row r="16" spans="1:10" x14ac:dyDescent="0.35">
      <c r="A16" s="31" t="s">
        <v>98</v>
      </c>
      <c r="B16" s="42">
        <v>100</v>
      </c>
      <c r="C16" s="42">
        <v>85</v>
      </c>
      <c r="D16" s="42">
        <v>5</v>
      </c>
      <c r="E16" s="42">
        <v>10</v>
      </c>
    </row>
    <row r="17" spans="1:5" x14ac:dyDescent="0.35">
      <c r="A17" s="31" t="s">
        <v>99</v>
      </c>
      <c r="B17" s="42">
        <v>100</v>
      </c>
      <c r="C17" s="42">
        <v>76</v>
      </c>
      <c r="D17" s="42">
        <v>4</v>
      </c>
      <c r="E17" s="42">
        <v>20</v>
      </c>
    </row>
    <row r="18" spans="1:5" x14ac:dyDescent="0.35">
      <c r="A18" s="31" t="s">
        <v>100</v>
      </c>
      <c r="B18" s="42">
        <v>100</v>
      </c>
      <c r="C18" s="42">
        <v>79</v>
      </c>
      <c r="D18" s="42">
        <v>7</v>
      </c>
      <c r="E18" s="42">
        <v>14</v>
      </c>
    </row>
    <row r="19" spans="1:5" x14ac:dyDescent="0.35">
      <c r="A19" s="31"/>
      <c r="B19" s="36"/>
      <c r="C19" s="36"/>
      <c r="D19" s="36"/>
      <c r="E19" s="36"/>
    </row>
    <row r="20" spans="1:5" x14ac:dyDescent="0.35">
      <c r="A20" s="34" t="s">
        <v>80</v>
      </c>
      <c r="B20" s="34"/>
      <c r="C20" s="34"/>
      <c r="D20" s="34"/>
      <c r="E20" s="3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4"/>
  <sheetViews>
    <sheetView showGridLines="0"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29" t="s">
        <v>102</v>
      </c>
      <c r="J1" s="29"/>
    </row>
    <row r="2" spans="1:10" x14ac:dyDescent="0.35">
      <c r="A2" s="50" t="s">
        <v>103</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106</v>
      </c>
      <c r="B10" s="41"/>
      <c r="C10" s="41"/>
      <c r="D10" s="41"/>
      <c r="E10" s="41"/>
    </row>
    <row r="11" spans="1:10" x14ac:dyDescent="0.35">
      <c r="A11" s="31" t="s">
        <v>104</v>
      </c>
      <c r="B11" s="42">
        <v>100</v>
      </c>
      <c r="C11" s="42">
        <v>81</v>
      </c>
      <c r="D11" s="42">
        <v>4</v>
      </c>
      <c r="E11" s="42">
        <v>14</v>
      </c>
    </row>
    <row r="12" spans="1:10" x14ac:dyDescent="0.35">
      <c r="A12" s="31" t="s">
        <v>105</v>
      </c>
      <c r="B12" s="42">
        <v>100</v>
      </c>
      <c r="C12" s="42">
        <v>76</v>
      </c>
      <c r="D12" s="42">
        <v>5</v>
      </c>
      <c r="E12" s="42">
        <v>20</v>
      </c>
    </row>
    <row r="13" spans="1:10" x14ac:dyDescent="0.35">
      <c r="A13" s="31"/>
      <c r="B13" s="37"/>
      <c r="C13" s="37"/>
      <c r="D13" s="37"/>
      <c r="E13" s="37"/>
    </row>
    <row r="14" spans="1:10" x14ac:dyDescent="0.35">
      <c r="A14" s="34" t="s">
        <v>80</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showGridLines="0" workbookViewId="0"/>
  </sheetViews>
  <sheetFormatPr defaultColWidth="10.90625" defaultRowHeight="14.5" x14ac:dyDescent="0.35"/>
  <cols>
    <col min="1" max="1" width="40.81640625" customWidth="1"/>
    <col min="2" max="2" width="6.6328125" customWidth="1"/>
    <col min="3" max="3" width="16.81640625" customWidth="1"/>
    <col min="4" max="4" width="20.81640625" customWidth="1"/>
    <col min="5" max="5" width="16.81640625" customWidth="1"/>
  </cols>
  <sheetData>
    <row r="1" spans="1:10" x14ac:dyDescent="0.35">
      <c r="A1" s="29" t="s">
        <v>107</v>
      </c>
      <c r="J1" s="29"/>
    </row>
    <row r="2" spans="1:10" x14ac:dyDescent="0.35">
      <c r="A2" s="50" t="s">
        <v>108</v>
      </c>
      <c r="B2" s="50"/>
      <c r="C2" s="50"/>
      <c r="D2" s="50"/>
      <c r="E2" s="50"/>
    </row>
    <row r="3" spans="1:10" x14ac:dyDescent="0.35">
      <c r="A3" s="31"/>
      <c r="B3" s="43" t="s">
        <v>65</v>
      </c>
      <c r="C3" s="32" t="s">
        <v>67</v>
      </c>
      <c r="D3" s="32"/>
      <c r="E3" s="32"/>
    </row>
    <row r="4" spans="1:10" x14ac:dyDescent="0.35">
      <c r="A4" s="32"/>
      <c r="B4" s="32"/>
      <c r="C4" s="32" t="s">
        <v>68</v>
      </c>
      <c r="D4" s="32" t="s">
        <v>69</v>
      </c>
      <c r="E4" s="32" t="s">
        <v>70</v>
      </c>
    </row>
    <row r="5" spans="1:10" x14ac:dyDescent="0.35">
      <c r="B5" s="44"/>
      <c r="C5" s="44"/>
      <c r="D5" s="44"/>
      <c r="E5" s="44"/>
    </row>
    <row r="6" spans="1:10" x14ac:dyDescent="0.35">
      <c r="B6" s="45" t="s">
        <v>66</v>
      </c>
      <c r="C6" s="44"/>
      <c r="D6" s="44"/>
      <c r="E6" s="44"/>
    </row>
    <row r="7" spans="1:10" x14ac:dyDescent="0.35">
      <c r="B7" s="44"/>
      <c r="C7" s="44"/>
      <c r="D7" s="44"/>
      <c r="E7" s="44"/>
    </row>
    <row r="8" spans="1:10" x14ac:dyDescent="0.35">
      <c r="A8" s="31" t="s">
        <v>65</v>
      </c>
      <c r="B8" s="42">
        <v>100</v>
      </c>
      <c r="C8" s="42">
        <v>79</v>
      </c>
      <c r="D8" s="42">
        <v>5</v>
      </c>
      <c r="E8" s="42">
        <v>17</v>
      </c>
    </row>
    <row r="9" spans="1:10" x14ac:dyDescent="0.35">
      <c r="A9" s="31"/>
      <c r="B9" s="41"/>
      <c r="C9" s="41"/>
      <c r="D9" s="41"/>
      <c r="E9" s="41"/>
    </row>
    <row r="10" spans="1:10" x14ac:dyDescent="0.35">
      <c r="A10" s="33" t="s">
        <v>113</v>
      </c>
      <c r="B10" s="41"/>
      <c r="C10" s="41"/>
      <c r="D10" s="41"/>
      <c r="E10" s="41"/>
    </row>
    <row r="11" spans="1:10" x14ac:dyDescent="0.35">
      <c r="A11" s="31" t="s">
        <v>109</v>
      </c>
      <c r="B11" s="42">
        <v>100</v>
      </c>
      <c r="C11" s="42">
        <v>75</v>
      </c>
      <c r="D11" s="42">
        <v>6</v>
      </c>
      <c r="E11" s="42">
        <v>19</v>
      </c>
    </row>
    <row r="12" spans="1:10" x14ac:dyDescent="0.35">
      <c r="A12" s="31" t="s">
        <v>110</v>
      </c>
      <c r="B12" s="42">
        <v>100</v>
      </c>
      <c r="C12" s="42">
        <v>74</v>
      </c>
      <c r="D12" s="42">
        <v>4</v>
      </c>
      <c r="E12" s="42">
        <v>22</v>
      </c>
    </row>
    <row r="13" spans="1:10" x14ac:dyDescent="0.35">
      <c r="A13" s="31" t="s">
        <v>111</v>
      </c>
      <c r="B13" s="42">
        <v>100</v>
      </c>
      <c r="C13" s="42">
        <v>79</v>
      </c>
      <c r="D13" s="42">
        <v>5</v>
      </c>
      <c r="E13" s="42">
        <v>15</v>
      </c>
    </row>
    <row r="14" spans="1:10" x14ac:dyDescent="0.35">
      <c r="A14" s="31" t="s">
        <v>112</v>
      </c>
      <c r="B14" s="42">
        <v>100</v>
      </c>
      <c r="C14" s="42">
        <v>88</v>
      </c>
      <c r="D14" s="42">
        <v>3</v>
      </c>
      <c r="E14" s="42">
        <v>9</v>
      </c>
    </row>
    <row r="15" spans="1:10" x14ac:dyDescent="0.35">
      <c r="A15" s="31"/>
      <c r="B15" s="38"/>
      <c r="C15" s="38"/>
      <c r="D15" s="38"/>
      <c r="E15" s="38"/>
    </row>
    <row r="16" spans="1:10" x14ac:dyDescent="0.35">
      <c r="A16" s="34" t="s">
        <v>80</v>
      </c>
      <c r="B16" s="34"/>
      <c r="C16" s="34"/>
      <c r="D16" s="34"/>
      <c r="E16"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4</vt:i4>
      </vt:variant>
    </vt:vector>
  </HeadingPairs>
  <TitlesOfParts>
    <vt:vector size="16" baseType="lpstr">
      <vt:lpstr>Voorblad</vt:lpstr>
      <vt:lpstr>Inhoud</vt:lpstr>
      <vt:lpstr>Toelichting</vt:lpstr>
      <vt:lpstr>Begrippen</vt:lpstr>
      <vt:lpstr>Tabel 1</vt:lpstr>
      <vt:lpstr>Tabel 2</vt:lpstr>
      <vt:lpstr>Tabel 3</vt:lpstr>
      <vt:lpstr>Tabel 4</vt:lpstr>
      <vt:lpstr>Tabel 5</vt:lpstr>
      <vt:lpstr>Tabel 6</vt:lpstr>
      <vt:lpstr>Tabel 7</vt:lpstr>
      <vt:lpstr>Tabel 8</vt:lpstr>
      <vt:lpstr>Begrippen!Afdrukbereik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2025-04-15T14:53:22Z</dcterms:modified>
</cp:coreProperties>
</file>