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secundair\BarometerCultDiv\Werk\2_Haagse_Hogeschool_2025\DOCUM\5-Rapport\Publicatie\"/>
    </mc:Choice>
  </mc:AlternateContent>
  <xr:revisionPtr revIDLastSave="0" documentId="13_ncr:1_{921A9EFD-3775-41AC-B884-594F547E738C}" xr6:coauthVersionLast="47" xr6:coauthVersionMax="47" xr10:uidLastSave="{00000000-0000-0000-0000-000000000000}"/>
  <bookViews>
    <workbookView xWindow="-110" yWindow="-110" windowWidth="19420" windowHeight="10300" tabRatio="850" xr2:uid="{00000000-000D-0000-FFFF-FFFF0000000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 name="Tabel 5" sheetId="24" r:id="rId9"/>
    <sheet name="Tabel 6" sheetId="25" r:id="rId10"/>
  </sheets>
  <definedNames>
    <definedName name="_xlnm.Print_Area" localSheetId="3">'Begrippen en bronnen'!$A:$B</definedName>
    <definedName name="_xlnm.Print_Area" localSheetId="1">Inhoud!$A$1:$E$21</definedName>
    <definedName name="_xlnm.Print_Area" localSheetId="2">Toelichting!$A$1:$A$37</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4" l="1"/>
  <c r="A10" i="14" l="1"/>
  <c r="A9" i="14"/>
  <c r="A8" i="14"/>
  <c r="A7" i="14"/>
  <c r="A6" i="14"/>
</calcChain>
</file>

<file path=xl/sharedStrings.xml><?xml version="1.0" encoding="utf-8"?>
<sst xmlns="http://schemas.openxmlformats.org/spreadsheetml/2006/main" count="184" uniqueCount="130">
  <si>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</si>
  <si>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</si>
  <si>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</si>
  <si>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</si>
  <si>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</si>
  <si>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</si>
  <si>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</si>
  <si>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</si>
  <si>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</si>
  <si>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</si>
  <si>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</si>
  <si>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</si>
  <si>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</si>
  <si>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</si>
  <si>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</si>
  <si>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</si>
  <si>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</si>
  <si>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</si>
  <si>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</si>
  <si>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</si>
  <si>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</si>
  <si>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</si>
  <si>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</si>
  <si>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</si>
  <si>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</si>
  <si>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</si>
  <si>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</si>
  <si>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</si>
  <si>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</si>
  <si>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</si>
  <si>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</si>
  <si>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</si>
  <si>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</si>
  <si>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</si>
  <si>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</si>
  <si>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</si>
  <si>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</si>
  <si>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</si>
  <si>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</si>
  <si>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</si>
  <si>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</si>
  <si>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</si>
  <si>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</si>
  <si>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</si>
  <si>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</si>
  <si>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</si>
  <si>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Wij willen onze medewerkers een opt-out bieden. Kan dat?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</si>
  <si>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</si>
  <si>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</si>
  <si>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</si>
  <si>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</si>
  <si>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</si>
  <si>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</si>
  <si>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</si>
  <si>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</si>
  <si>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</si>
  <si>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</si>
  <si>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</si>
  <si>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</si>
  <si>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Mei 2025</t>
  </si>
  <si>
    <t>Personeelsadministratie De Haagse Hogeschool</t>
  </si>
  <si>
    <t>De Haagse Hogeschool.</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</si>
  <si>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De Haagse Hogeschool heeft het CBS deze tabellenset met cijfers over het herkomstland van werknemers opgesteld. De Haagse Hogeschool heeft gekozen voor de ingezoomde variant van de Barometer Culturele Diversiteit. Hierbij worden niet alleen cijfers gegeven over het herkomstland van werknemers op organisatieniveau, maar ook voor bepaalde subgroepen. De Haagse Hogeschool heeft zelf bepaald voor welke subgroepen de uitsplitsing naar herkomstland gemaakt zijn. </t>
  </si>
  <si>
    <t>Medewerker die De Haagse Hogeschool tot de populatie van het onderzoek rekent.</t>
  </si>
  <si>
    <t>Vragen over deze publicatie kunnen gestuurd worden aan het CBS onder vermelding van het referentienummer PR003965.</t>
  </si>
  <si>
    <t>Tabel 1</t>
  </si>
  <si>
    <t>Herkomstland werknemers De Haagse Hogeschool naar faculteiten/diensten, 31 oktober 2024</t>
  </si>
  <si>
    <t>Totaal</t>
  </si>
  <si>
    <t>%</t>
  </si>
  <si>
    <t>Herkomstland</t>
  </si>
  <si>
    <t>Nederland</t>
  </si>
  <si>
    <t>Europa (excl. Nederland)</t>
  </si>
  <si>
    <t>Buiten-Europa</t>
  </si>
  <si>
    <t>Faculteit Business, Finance &amp; Marketing</t>
  </si>
  <si>
    <t>Faculteit Gezondheid, Voeding &amp; Sport</t>
  </si>
  <si>
    <t>Faculteit Management &amp; Organisatie</t>
  </si>
  <si>
    <t>Faculteit Technologie, Innovatie &amp; Samenleving</t>
  </si>
  <si>
    <t>Bron: CBS.</t>
  </si>
  <si>
    <t>Faculteiten/Diensten</t>
  </si>
  <si>
    <t>Tabel 2</t>
  </si>
  <si>
    <t>Herkomstland werknemers De Haagse Hogeschool naar functie, 31 oktober 2024</t>
  </si>
  <si>
    <t>OBP Medewerker Beleid, advies &amp; projecten / OBP overig</t>
  </si>
  <si>
    <t>OBP Medewerker Support &amp; Services</t>
  </si>
  <si>
    <t>OP Docent</t>
  </si>
  <si>
    <t>OP Hogeschooldocent</t>
  </si>
  <si>
    <t>OP Overig</t>
  </si>
  <si>
    <t>Tabel 3</t>
  </si>
  <si>
    <t>Herkomstland werknemers De Haagse Hogeschool naar functieschaal, 31 oktober 2024</t>
  </si>
  <si>
    <t>8 of lager</t>
  </si>
  <si>
    <t>9 - 10</t>
  </si>
  <si>
    <t>12 of hoger</t>
  </si>
  <si>
    <t>Functieschaal</t>
  </si>
  <si>
    <t>Tabel 4</t>
  </si>
  <si>
    <t>Herkomstland werknemers De Haagse Hogeschool naar jaar van instroom, 31 oktober 2024</t>
  </si>
  <si>
    <t>Ingestroomd voor 2015</t>
  </si>
  <si>
    <t>2015 tot 2019</t>
  </si>
  <si>
    <t>2019 en 2020</t>
  </si>
  <si>
    <t>2021 en 2022</t>
  </si>
  <si>
    <t>2023 en 2024</t>
  </si>
  <si>
    <t>Tabel 5</t>
  </si>
  <si>
    <t>Herkomstland werknemers De Haagse Hogeschool naar leeftijd, 31 oktober 2024</t>
  </si>
  <si>
    <t>17 tot 35 jaar</t>
  </si>
  <si>
    <t>35 tot 40 jaar</t>
  </si>
  <si>
    <t>40 tot 45 jaar</t>
  </si>
  <si>
    <t>45 tot 50 jaar</t>
  </si>
  <si>
    <t>50 tot 55 jaar</t>
  </si>
  <si>
    <t>55 tot 60 jaar</t>
  </si>
  <si>
    <t>60 en ouder</t>
  </si>
  <si>
    <t>Leeftijd</t>
  </si>
  <si>
    <t>Uitstroomdatum</t>
  </si>
  <si>
    <t>Oktober 2020 tot oktober 2021</t>
  </si>
  <si>
    <t>Oktober 2021 tot oktober 2022</t>
  </si>
  <si>
    <t>Oktober 2022 tot oktober 2023</t>
  </si>
  <si>
    <t>Oktober 2023 tot oktober 2024</t>
  </si>
  <si>
    <t>Tabel 6</t>
  </si>
  <si>
    <t>De Haagse Hogeschool heeft hun werknemers via een zogenaamde 'opt-out' de mogelijkheid geboden hun gegevens niet mee te laten nemen in dit onderzoek. De Haagse Hogeschool geeft aan dat 0,2 procent van hun werknemers hiervan gebruik heeft gemaakt. Dit kan een vertekend beeld geven. Zie voor een indicatie van de mogelijke vertekening dit fictief rekenvoorbeeld:</t>
  </si>
  <si>
    <t>Herkomstland werknemers De Haagse Hogeschool, 31 oktober 2024</t>
  </si>
  <si>
    <t>De Haagse Hogeschool heeft voor de tabellen 1 - 5 werknemersgegevens uit hun personeelsadministratie aan het CBS geleverd, namelijk geboortedatum, geslacht, adresgegevens, faculteiten/diensten, functie, functieschaal, jaar van instroom en leeftijd. Voor tabel 6 heeft De  Haagse Hogeschool van uitgestroomde werkenemers uit hun personeelsadminstrate geboortedatum, geslacht, adresgegevens en uitstroomdatum geleverd. Voor meer informatie over deze kenmerken verwijst het CBS naar De Haagse Hogeschool. Vanwege privacy heeft het CBS de direct identificerende persoonsgegevens voorafgaand aan de verwerkingen vervangen door een pseudosleutel. Vervolgens is via deze pseudosleutel het herkomstland van de werknemers afgeleid uit de Basisregistratie Personen (BRP). Zie het volgende tabblad voor meer informatie over de gebruikte begrippen en bestanden.</t>
  </si>
  <si>
    <t>Herkomstindeling Barometer Culturele Diversiteit (cbs.nl)</t>
  </si>
  <si>
    <t>De Haagse Hogeschool heeft voor de tabellen 1 - 5 werknemersgegevens uit hun personeelsadministratie aan het CBS geleverd, namelijk geboortedatum, geslacht, adresgegevens, faculteiten/diensten, functie, functieschaal, jaar van instroom en leeftijd. Voor tabel 6 heeft de  Haagse Hogeschool van uitgestroomde werkenemers uit hun personeelsadminstrate geboortedatum, geslacht, adresgegevens en uitstroomdatum geleverd.  Voor meer informatie over deze kenmerken verwijst het CBS naar De Haagse Hogeschool. Vanwege privacy heeft het CBS de direct identificerende persoonsgegevens voorafgaand aan de verwerkingen vervangen door een pseudosleutel. Vervolgens is via deze pseudosleutel het herkomstland van de werknemers afgeleid uit de Basisregistratie Personen (BRP).</t>
  </si>
  <si>
    <t>Jaar van instroom</t>
  </si>
  <si>
    <t>Herkomstland uitgestroomde werknemers De Haagse Hogeschool naar uitstroomdatum, 1 oktober 2020 - 30 september 2024</t>
  </si>
  <si>
    <t xml:space="preserve">De tabellen 1 - 5 hebben betrekking op de werknemers van De Haagse Hogeschool op peildatum 31 oktober 2024 waarvoor De Haagse Hogeschool personeelsgegevens aan het CBS heeft geleverd. In totaal is informatie geleverd van 2 360 unieke werknemers. Voor sommige werknemers was het niet mogelijk om met de beschikbare informatie het herkomstland te bepalen. Dit betrof 1,8 procent van de werknemers van De Haagse Hogeschool. Hierdoor kan een vertekening in de percentages ontstaan. Hiermee dient rekening gehouden te worden bij het interpreteren van de cijfers. 
Tabel 6 heeft betrekking op de uitgestroomde werknemers tussen 1 oktober 2020 en 30 september 2024 waarvoor De Haagse Hogeschool personeelsgegevens aan het CBS heeft geleverd. In totaal is informatie geleverd van 1 150 unieke uitgestroomde werknemers. Voor sommige uitgestroomde werknemers was het niet mogelijk om met de beschikbare informatie het herkomstland te bepalen. Dit betrof 3,5 procent van de uitgestroomde werknemers van de Haagse Hogeschool. Hierdoor kan een vertekening in de percentages ontstaan. Hiermee dient rekening te worden gehouden bij het interpreteren van de cijfers.  </t>
  </si>
  <si>
    <r>
      <t>BZ/B&amp;C/FZIT/HRM/OKC/CvB</t>
    </r>
    <r>
      <rPr>
        <vertAlign val="superscript"/>
        <sz val="10"/>
        <color theme="1"/>
        <rFont val="Calibri"/>
        <family val="2"/>
      </rPr>
      <t>1</t>
    </r>
  </si>
  <si>
    <r>
      <t>BRV/SWE/ITD/THGS/KC</t>
    </r>
    <r>
      <rPr>
        <vertAlign val="superscript"/>
        <sz val="10"/>
        <color theme="1"/>
        <rFont val="Calibri"/>
        <family val="2"/>
      </rPr>
      <t>2</t>
    </r>
  </si>
  <si>
    <r>
      <t>Functie</t>
    </r>
    <r>
      <rPr>
        <i/>
        <vertAlign val="superscript"/>
        <sz val="10"/>
        <color theme="1"/>
        <rFont val="Calibri"/>
        <family val="2"/>
      </rPr>
      <t>1</t>
    </r>
  </si>
  <si>
    <r>
      <rPr>
        <vertAlign val="superscript"/>
        <sz val="9"/>
        <color theme="1"/>
        <rFont val="Calibri"/>
        <family val="2"/>
      </rPr>
      <t>1</t>
    </r>
    <r>
      <rPr>
        <sz val="9"/>
        <color theme="1"/>
        <rFont val="Calibri"/>
        <family val="2"/>
      </rPr>
      <t xml:space="preserve"> OBP = Onderwijsbeheerpersoneel; OP = Onderwijzend personeel</t>
    </r>
  </si>
  <si>
    <t>Herkomstland uitgestroomde werknemers De Haagse Hogeschool naar uitstroomdatum, 1 november 2020 - 30 september 2024</t>
  </si>
  <si>
    <r>
      <rPr>
        <vertAlign val="superscript"/>
        <sz val="9"/>
        <color theme="1"/>
        <rFont val="Calibri"/>
        <family val="2"/>
        <scheme val="minor"/>
      </rPr>
      <t>1</t>
    </r>
    <r>
      <rPr>
        <sz val="9"/>
        <color theme="1"/>
        <rFont val="Calibri"/>
        <family val="2"/>
        <scheme val="minor"/>
      </rPr>
      <t xml:space="preserve"> Bestuurszaken / Dienst Bedrijfsvoering &amp; Control / Dienst Facilitaire Zaken &amp; IT / Dienst Human Resources Management / 
Dienst Onderwijs, Kennis &amp; Communicatie / College van Bestuur
</t>
    </r>
    <r>
      <rPr>
        <vertAlign val="superscript"/>
        <sz val="9"/>
        <color theme="1"/>
        <rFont val="Calibri"/>
        <family val="2"/>
        <scheme val="minor"/>
      </rPr>
      <t>2</t>
    </r>
    <r>
      <rPr>
        <sz val="9"/>
        <color theme="1"/>
        <rFont val="Calibri"/>
        <family val="2"/>
        <scheme val="minor"/>
      </rPr>
      <t xml:space="preserve"> Faculteit Bestuur, Recht &amp; Veiligheid / Faculteit Sociaal Werk &amp; Educatie / Faculteit IT &amp; Design / 
The Haque Graduate School / Kenniscentra</t>
    </r>
  </si>
  <si>
    <t>De Haagse Hogeschool heeft eerder meegedaan aan de Barometer Culturele Diversiteit. De vergelijkbaarheid met deze eerdere meting is afhankelijk van de mate waarin de huidige door De Haagse Hogeschool aangeleverde medewerkersgegevens overeenkomen met die van de eerdere meting. Ook is bij de eerdere meting de  oude herkomstindeling gebruikt. Voor meer informatie over (oude en nieuwe) herkomstindeling zie de volgende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</si>
</sst>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31"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10"/>
      <color theme="1"/>
      <name val="Calibri"/>
      <family val="2"/>
    </font>
    <font>
      <sz val="10"/>
      <color theme="1"/>
      <name val="Calibri"/>
      <family val="2"/>
    </font>
    <font>
      <i/>
      <sz val="10"/>
      <color theme="1"/>
      <name val="Calibri"/>
      <family val="2"/>
    </font>
    <font>
      <u/>
      <sz val="10"/>
      <name val="Calibri"/>
      <family val="2"/>
      <scheme val="minor"/>
    </font>
    <font>
      <sz val="10"/>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vertAlign val="superscript"/>
      <sz val="9"/>
      <color theme="1"/>
      <name val="Calibri"/>
      <family val="2"/>
      <scheme val="minor"/>
    </font>
    <font>
      <vertAlign val="superscript"/>
      <sz val="10"/>
      <color theme="1"/>
      <name val="Calibri"/>
      <family val="2"/>
    </font>
    <font>
      <i/>
      <vertAlign val="superscript"/>
      <sz val="10"/>
      <color theme="1"/>
      <name val="Calibri"/>
      <family val="2"/>
    </font>
    <font>
      <sz val="9"/>
      <color theme="1"/>
      <name val="Calibri"/>
      <family val="2"/>
    </font>
    <font>
      <vertAlign val="superscript"/>
      <sz val="9"/>
      <color theme="1"/>
      <name val="Calibri"/>
      <family val="2"/>
    </font>
    <font>
      <b/>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23" fillId="0" borderId="0" applyNumberFormat="0" applyFill="0" applyBorder="0" applyAlignment="0" applyProtection="0"/>
  </cellStyleXfs>
  <cellXfs count="65">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center"/>
    </xf>
    <xf numFmtId="0" fontId="18" fillId="0" borderId="0" xfId="0" applyFont="1" applyAlignment="1">
      <alignment horizontal="left"/>
    </xf>
    <xf numFmtId="0" fontId="18" fillId="0" borderId="1" xfId="0" applyFont="1" applyBorder="1" applyAlignment="1">
      <alignment horizontal="center"/>
    </xf>
    <xf numFmtId="0" fontId="19" fillId="0" borderId="0" xfId="0" applyFont="1" applyAlignment="1">
      <alignment horizontal="left"/>
    </xf>
    <xf numFmtId="0" fontId="18" fillId="0" borderId="2" xfId="0" applyFont="1" applyBorder="1" applyAlignment="1">
      <alignment horizontal="left"/>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0" fontId="0" fillId="0" borderId="0" xfId="0" applyBorder="1"/>
    <xf numFmtId="0" fontId="17" fillId="0" borderId="0" xfId="0" applyFont="1" applyBorder="1" applyAlignment="1">
      <alignment horizontal="left"/>
    </xf>
    <xf numFmtId="0" fontId="22" fillId="0" borderId="0" xfId="0" applyFont="1" applyBorder="1"/>
    <xf numFmtId="0" fontId="18" fillId="0" borderId="0" xfId="0" applyFont="1" applyBorder="1" applyAlignment="1">
      <alignment horizontal="left"/>
    </xf>
    <xf numFmtId="0" fontId="18" fillId="0" borderId="0" xfId="0" applyFont="1" applyBorder="1" applyAlignment="1">
      <alignment horizontal="center"/>
    </xf>
    <xf numFmtId="0" fontId="2" fillId="0" borderId="0" xfId="0" applyFont="1"/>
    <xf numFmtId="0" fontId="2" fillId="0" borderId="4" xfId="0" applyFont="1" applyBorder="1"/>
    <xf numFmtId="0" fontId="2" fillId="0" borderId="0" xfId="0" applyFont="1" applyAlignment="1">
      <alignment horizontal="center"/>
    </xf>
    <xf numFmtId="0" fontId="10" fillId="0" borderId="0" xfId="0" applyFont="1"/>
    <xf numFmtId="0" fontId="2" fillId="0" borderId="0" xfId="0" applyFont="1" applyBorder="1"/>
    <xf numFmtId="0" fontId="18" fillId="0" borderId="0" xfId="0" applyNumberFormat="1" applyFont="1" applyAlignment="1">
      <alignment horizontal="center"/>
    </xf>
    <xf numFmtId="0" fontId="10" fillId="0" borderId="0" xfId="0" applyFont="1" applyBorder="1"/>
    <xf numFmtId="0" fontId="11" fillId="3" borderId="0" xfId="1" applyFont="1" applyFill="1"/>
    <xf numFmtId="0" fontId="11" fillId="0" borderId="0" xfId="1" applyFont="1" applyFill="1" applyAlignment="1">
      <alignment horizontal="justify" vertical="top" wrapText="1"/>
    </xf>
    <xf numFmtId="0" fontId="18" fillId="0" borderId="0" xfId="0" applyNumberFormat="1" applyFont="1" applyAlignment="1">
      <alignment horizontal="left"/>
    </xf>
    <xf numFmtId="0" fontId="21" fillId="0" borderId="0" xfId="0" applyFont="1" applyFill="1" applyBorder="1"/>
    <xf numFmtId="0" fontId="21" fillId="0" borderId="0" xfId="0" applyFont="1" applyFill="1" applyAlignment="1">
      <alignment horizontal="justify" vertical="top" wrapText="1"/>
    </xf>
    <xf numFmtId="0" fontId="18" fillId="0" borderId="0" xfId="0" applyFont="1" applyFill="1" applyAlignment="1">
      <alignment horizontal="left"/>
    </xf>
    <xf numFmtId="0" fontId="28" fillId="0" borderId="0" xfId="0" applyFont="1" applyFill="1" applyBorder="1" applyAlignment="1">
      <alignment horizontal="left"/>
    </xf>
    <xf numFmtId="0" fontId="19" fillId="0" borderId="0" xfId="0" applyFont="1" applyFill="1" applyAlignment="1">
      <alignment horizontal="left"/>
    </xf>
    <xf numFmtId="0" fontId="10" fillId="0" borderId="3" xfId="0" applyFont="1" applyFill="1" applyBorder="1"/>
    <xf numFmtId="0" fontId="30" fillId="0" borderId="3" xfId="0" applyFont="1" applyFill="1" applyBorder="1"/>
    <xf numFmtId="0" fontId="17" fillId="0" borderId="1" xfId="0" applyFont="1" applyBorder="1" applyAlignment="1">
      <alignment horizontal="left"/>
    </xf>
    <xf numFmtId="0" fontId="24" fillId="0" borderId="0" xfId="0" applyFont="1" applyAlignment="1">
      <alignment horizontal="left" vertical="top" wrapText="1"/>
    </xf>
    <xf numFmtId="0" fontId="17" fillId="0" borderId="0" xfId="0" applyFont="1" applyBorder="1" applyAlignment="1">
      <alignment horizontal="left"/>
    </xf>
    <xf numFmtId="0" fontId="21" fillId="3" borderId="0" xfId="0" applyFont="1" applyFill="1" applyAlignment="1">
      <alignment horizontal="justify" vertical="top" wrapText="1"/>
    </xf>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onderzoeksomschrijvingen/korte-onderzoeksbeschrijvingen/barometer-culturele-diversiteit-ingezoomde-variant" TargetMode="External"/><Relationship Id="rId2" Type="http://schemas.openxmlformats.org/officeDocument/2006/relationships/hyperlink" Target="https://www.cbs.nl/nl-nl/faq/culturele-diversiteit/juridische-vragen-cbs/wij-willen-onze-medewerkers-een-opt-out-bieden-kan-dat-" TargetMode="External"/><Relationship Id="rId1" Type="http://schemas.openxmlformats.org/officeDocument/2006/relationships/hyperlink" Target="https://dashboards.cbs.nl/v5/barometerculturelediversiteit/" TargetMode="External"/><Relationship Id="rId6" Type="http://schemas.openxmlformats.org/officeDocument/2006/relationships/hyperlink" Target="https://www.cbs.nl/nl-nl/arbeid-en-inkomen/arbeid-en-sociale-zekerheid/barometer-culturele-diversiteit/herkomstindeling-barometer-culturele-diversiteit" TargetMode="External"/><Relationship Id="rId5" Type="http://schemas.openxmlformats.org/officeDocument/2006/relationships/hyperlink" Target="https://www.cbs.nl/privacy" TargetMode="External"/><Relationship Id="rId4" Type="http://schemas.openxmlformats.org/officeDocument/2006/relationships/hyperlink" Target="https://www.rijksoverheid.nl/documenten/kamerstukken/2020/05/14/de-barometer-culturele-diversiteit-komt-per-1-juli-2020-beschikba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90625" defaultRowHeight="14.5" x14ac:dyDescent="0.35"/>
  <cols>
    <col min="1" max="1" width="9.81640625" customWidth="1"/>
    <col min="2" max="2" width="95" customWidth="1"/>
    <col min="3" max="9" width="9.1796875" customWidth="1"/>
  </cols>
  <sheetData>
    <row r="1" spans="1:11" ht="15.5" customHeight="1" x14ac:dyDescent="0.35"/>
    <row r="3" spans="1:11" ht="23.5" customHeight="1" x14ac:dyDescent="0.55000000000000004">
      <c r="B3" s="5" t="s">
        <v>116</v>
      </c>
    </row>
    <row r="4" spans="1:11" ht="15.5" customHeight="1" x14ac:dyDescent="0.35">
      <c r="B4" s="4" t="s">
        <v>43</v>
      </c>
    </row>
    <row r="5" spans="1:11" ht="15.5" customHeight="1" x14ac:dyDescent="0.35">
      <c r="A5" s="1"/>
    </row>
    <row r="7" spans="1:11" x14ac:dyDescent="0.35">
      <c r="A7" s="3" t="s">
        <v>28</v>
      </c>
    </row>
    <row r="8" spans="1:11" x14ac:dyDescent="0.35">
      <c r="A8" s="6" t="s">
        <v>59</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F980D-DA66-4095-81EE-2345626DEB2F}">
  <dimension ref="A1:O16"/>
  <sheetViews>
    <sheetView showGridLines="0" workbookViewId="0"/>
  </sheetViews>
  <sheetFormatPr defaultRowHeight="14.5" x14ac:dyDescent="0.35"/>
  <cols>
    <col min="1" max="1" width="44.6328125" customWidth="1"/>
    <col min="2" max="2" width="6.6328125" customWidth="1"/>
    <col min="3" max="3" width="16.81640625" customWidth="1"/>
    <col min="4" max="4" width="19.6328125" customWidth="1"/>
    <col min="5" max="5" width="16.81640625" customWidth="1"/>
  </cols>
  <sheetData>
    <row r="1" spans="1:15" x14ac:dyDescent="0.35">
      <c r="A1" s="47" t="s">
        <v>114</v>
      </c>
      <c r="B1" s="44"/>
      <c r="C1" s="44"/>
      <c r="D1" s="44"/>
      <c r="E1" s="44"/>
      <c r="F1" s="44"/>
      <c r="G1" s="39"/>
      <c r="H1" s="39"/>
      <c r="I1" s="39"/>
      <c r="J1" s="40"/>
      <c r="K1" s="39"/>
      <c r="L1" s="39"/>
      <c r="M1" s="39"/>
      <c r="N1" s="39"/>
      <c r="O1" s="39"/>
    </row>
    <row r="2" spans="1:15" x14ac:dyDescent="0.35">
      <c r="A2" s="60" t="s">
        <v>127</v>
      </c>
      <c r="B2" s="59"/>
      <c r="C2" s="59"/>
      <c r="D2" s="59"/>
      <c r="E2" s="59"/>
      <c r="F2" s="50"/>
      <c r="G2" s="41"/>
      <c r="H2" s="41"/>
      <c r="I2" s="41"/>
      <c r="J2" s="63"/>
      <c r="K2" s="63"/>
      <c r="L2" s="63"/>
      <c r="M2" s="63"/>
      <c r="N2" s="63"/>
      <c r="O2" s="39"/>
    </row>
    <row r="3" spans="1:15" x14ac:dyDescent="0.35">
      <c r="A3" s="44"/>
      <c r="B3" s="44" t="s">
        <v>67</v>
      </c>
      <c r="C3" s="45" t="s">
        <v>51</v>
      </c>
      <c r="D3" s="45"/>
      <c r="E3" s="45"/>
      <c r="F3" s="48"/>
      <c r="G3" s="39"/>
      <c r="H3" s="39"/>
      <c r="I3" s="39"/>
      <c r="J3" s="42"/>
      <c r="K3" s="42"/>
      <c r="L3" s="43"/>
      <c r="M3" s="43"/>
      <c r="N3" s="43"/>
      <c r="O3" s="39"/>
    </row>
    <row r="4" spans="1:15" x14ac:dyDescent="0.35">
      <c r="A4" s="44"/>
      <c r="B4" s="44"/>
      <c r="C4" s="45" t="s">
        <v>70</v>
      </c>
      <c r="D4" s="45" t="s">
        <v>71</v>
      </c>
      <c r="E4" s="45" t="s">
        <v>72</v>
      </c>
      <c r="F4" s="48"/>
      <c r="G4" s="39"/>
      <c r="H4" s="39"/>
      <c r="I4" s="39"/>
      <c r="J4" s="43"/>
      <c r="K4" s="43"/>
      <c r="L4" s="43"/>
      <c r="M4" s="43"/>
      <c r="N4" s="43"/>
      <c r="O4" s="39"/>
    </row>
    <row r="5" spans="1:15" x14ac:dyDescent="0.35">
      <c r="A5" s="44"/>
      <c r="B5" s="44"/>
      <c r="C5" s="44"/>
      <c r="D5" s="44"/>
      <c r="E5" s="44"/>
      <c r="F5" s="44"/>
      <c r="G5" s="39"/>
      <c r="H5" s="39"/>
      <c r="I5" s="39"/>
      <c r="J5" s="39"/>
      <c r="K5" s="39"/>
      <c r="L5" s="39"/>
      <c r="M5" s="39"/>
      <c r="N5" s="39"/>
      <c r="O5" s="39"/>
    </row>
    <row r="6" spans="1:15" x14ac:dyDescent="0.35">
      <c r="A6" s="44"/>
      <c r="B6" s="44" t="s">
        <v>68</v>
      </c>
      <c r="C6" s="44"/>
      <c r="D6" s="44"/>
      <c r="E6" s="44"/>
      <c r="F6" s="44"/>
    </row>
    <row r="7" spans="1:15" x14ac:dyDescent="0.35">
      <c r="A7" s="44"/>
      <c r="B7" s="44"/>
      <c r="C7" s="44"/>
      <c r="D7" s="44"/>
      <c r="E7" s="44"/>
      <c r="F7" s="44"/>
    </row>
    <row r="8" spans="1:15" x14ac:dyDescent="0.35">
      <c r="A8" s="44" t="s">
        <v>67</v>
      </c>
      <c r="B8" s="46">
        <v>100</v>
      </c>
      <c r="C8" s="46">
        <v>67</v>
      </c>
      <c r="D8" s="46">
        <v>10</v>
      </c>
      <c r="E8" s="46">
        <v>23</v>
      </c>
      <c r="F8" s="44"/>
    </row>
    <row r="9" spans="1:15" x14ac:dyDescent="0.35">
      <c r="A9" s="44"/>
      <c r="B9" s="46"/>
      <c r="C9" s="46"/>
      <c r="D9" s="46"/>
      <c r="E9" s="46"/>
      <c r="F9" s="44"/>
    </row>
    <row r="10" spans="1:15" x14ac:dyDescent="0.35">
      <c r="A10" s="44" t="s">
        <v>109</v>
      </c>
      <c r="B10" s="46"/>
      <c r="C10" s="46"/>
      <c r="D10" s="46"/>
      <c r="E10" s="46"/>
      <c r="F10" s="44"/>
    </row>
    <row r="11" spans="1:15" x14ac:dyDescent="0.35">
      <c r="A11" s="44" t="s">
        <v>110</v>
      </c>
      <c r="B11" s="46">
        <v>100</v>
      </c>
      <c r="C11" s="46">
        <v>68</v>
      </c>
      <c r="D11" s="46">
        <v>9</v>
      </c>
      <c r="E11" s="46">
        <v>23</v>
      </c>
      <c r="F11" s="44"/>
    </row>
    <row r="12" spans="1:15" x14ac:dyDescent="0.35">
      <c r="A12" s="44" t="s">
        <v>111</v>
      </c>
      <c r="B12" s="46">
        <v>100</v>
      </c>
      <c r="C12" s="46">
        <v>65</v>
      </c>
      <c r="D12" s="46">
        <v>13</v>
      </c>
      <c r="E12" s="46">
        <v>22</v>
      </c>
      <c r="F12" s="44"/>
    </row>
    <row r="13" spans="1:15" x14ac:dyDescent="0.35">
      <c r="A13" s="44" t="s">
        <v>112</v>
      </c>
      <c r="B13" s="46">
        <v>100</v>
      </c>
      <c r="C13" s="46">
        <v>69</v>
      </c>
      <c r="D13" s="46">
        <v>7</v>
      </c>
      <c r="E13" s="46">
        <v>24</v>
      </c>
      <c r="F13" s="44"/>
    </row>
    <row r="14" spans="1:15" x14ac:dyDescent="0.35">
      <c r="A14" s="44" t="s">
        <v>113</v>
      </c>
      <c r="B14" s="46">
        <v>100</v>
      </c>
      <c r="C14" s="46">
        <v>67</v>
      </c>
      <c r="D14" s="46">
        <v>10</v>
      </c>
      <c r="E14" s="46">
        <v>23</v>
      </c>
      <c r="F14" s="44"/>
    </row>
    <row r="15" spans="1:15" x14ac:dyDescent="0.35">
      <c r="A15" s="31"/>
      <c r="B15" s="38"/>
      <c r="C15" s="38"/>
      <c r="D15" s="38"/>
      <c r="E15" s="38"/>
      <c r="F15" s="44"/>
    </row>
    <row r="16" spans="1:15" x14ac:dyDescent="0.35">
      <c r="A16" s="34" t="s">
        <v>77</v>
      </c>
      <c r="B16" s="34"/>
      <c r="C16" s="34"/>
      <c r="D16" s="34"/>
      <c r="E16" s="34"/>
      <c r="F16" s="44"/>
    </row>
  </sheetData>
  <mergeCells count="1">
    <mergeCell ref="J2:N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0"/>
  <sheetViews>
    <sheetView showGridLines="0" zoomScaleNormal="100" workbookViewId="0"/>
  </sheetViews>
  <sheetFormatPr defaultColWidth="10.90625" defaultRowHeight="14.5" x14ac:dyDescent="0.35"/>
  <cols>
    <col min="1" max="1" width="27.81640625" customWidth="1"/>
    <col min="2" max="2" width="79.54296875" customWidth="1"/>
  </cols>
  <sheetData>
    <row r="1" spans="1:7" ht="15.5" customHeight="1" x14ac:dyDescent="0.35">
      <c r="A1" s="10" t="s">
        <v>0</v>
      </c>
      <c r="B1" s="9"/>
      <c r="C1" s="9"/>
      <c r="D1" s="9"/>
      <c r="E1" s="9"/>
      <c r="F1" s="14"/>
      <c r="G1" s="9"/>
    </row>
    <row r="2" spans="1:7" ht="13" customHeight="1" x14ac:dyDescent="0.35">
      <c r="A2" s="11"/>
      <c r="B2" s="9"/>
      <c r="C2" s="9"/>
      <c r="D2" s="9"/>
      <c r="E2" s="9"/>
      <c r="F2" s="9"/>
      <c r="G2" s="9"/>
    </row>
    <row r="3" spans="1:7" ht="13" customHeight="1" x14ac:dyDescent="0.35">
      <c r="A3" s="12" t="s">
        <v>35</v>
      </c>
      <c r="B3" s="9"/>
      <c r="C3" s="9"/>
      <c r="D3" s="9"/>
      <c r="E3" s="9"/>
      <c r="F3" s="9"/>
      <c r="G3" s="9"/>
    </row>
    <row r="4" spans="1:7" ht="13" customHeight="1" x14ac:dyDescent="0.35">
      <c r="A4" s="13" t="s">
        <v>1</v>
      </c>
      <c r="B4" s="2" t="s">
        <v>39</v>
      </c>
    </row>
    <row r="5" spans="1:7" ht="13" customHeight="1" x14ac:dyDescent="0.35">
      <c r="A5" s="13" t="s">
        <v>41</v>
      </c>
      <c r="B5" s="2" t="s">
        <v>58</v>
      </c>
    </row>
    <row r="6" spans="1:7" ht="13" customHeight="1" x14ac:dyDescent="0.35">
      <c r="A6" s="28" t="str">
        <f>HYPERLINK("#'Tabel 1'!A1", "Tabel 1")</f>
        <v>Tabel 1</v>
      </c>
      <c r="B6" s="2" t="s">
        <v>66</v>
      </c>
    </row>
    <row r="7" spans="1:7" ht="13" customHeight="1" x14ac:dyDescent="0.35">
      <c r="A7" s="28" t="str">
        <f>HYPERLINK("#'Tabel 2'!A1", "Tabel 2")</f>
        <v>Tabel 2</v>
      </c>
      <c r="B7" s="2" t="s">
        <v>80</v>
      </c>
    </row>
    <row r="8" spans="1:7" ht="13" customHeight="1" x14ac:dyDescent="0.35">
      <c r="A8" s="28" t="str">
        <f>HYPERLINK("#'Tabel 3'!A1", "Tabel 3")</f>
        <v>Tabel 3</v>
      </c>
      <c r="B8" s="2" t="s">
        <v>87</v>
      </c>
    </row>
    <row r="9" spans="1:7" ht="13" customHeight="1" x14ac:dyDescent="0.35">
      <c r="A9" s="13" t="str">
        <f>HYPERLINK("#'Tabel 4'!A1", "Tabel 4")</f>
        <v>Tabel 4</v>
      </c>
      <c r="B9" s="2" t="s">
        <v>93</v>
      </c>
    </row>
    <row r="10" spans="1:7" ht="13" customHeight="1" x14ac:dyDescent="0.35">
      <c r="A10" s="13" t="str">
        <f>HYPERLINK("#'Tabel 5'!A1", "Tabel 5")</f>
        <v>Tabel 5</v>
      </c>
      <c r="B10" s="2" t="s">
        <v>100</v>
      </c>
    </row>
    <row r="11" spans="1:7" ht="13" customHeight="1" x14ac:dyDescent="0.35">
      <c r="A11" s="51" t="str">
        <f>HYPERLINK("#'Tabel 6'!A1", "Tabel 6")</f>
        <v>Tabel 6</v>
      </c>
      <c r="B11" s="54" t="s">
        <v>121</v>
      </c>
    </row>
    <row r="12" spans="1:7" ht="13" customHeight="1" x14ac:dyDescent="0.35">
      <c r="D12" s="11"/>
    </row>
    <row r="13" spans="1:7" ht="13" customHeight="1" x14ac:dyDescent="0.35">
      <c r="A13" s="12" t="s">
        <v>34</v>
      </c>
      <c r="D13" s="11"/>
    </row>
    <row r="14" spans="1:7" ht="13" customHeight="1" x14ac:dyDescent="0.35">
      <c r="A14" s="11" t="s">
        <v>64</v>
      </c>
      <c r="D14" s="11"/>
    </row>
    <row r="15" spans="1:7" ht="13" customHeight="1" x14ac:dyDescent="0.35">
      <c r="A15" s="11" t="s">
        <v>44</v>
      </c>
      <c r="D15" s="11"/>
    </row>
    <row r="16" spans="1:7" ht="13" customHeight="1" x14ac:dyDescent="0.35">
      <c r="A16" s="11"/>
      <c r="D16" s="11"/>
    </row>
    <row r="17" spans="1:4" ht="13" customHeight="1" x14ac:dyDescent="0.35">
      <c r="A17" s="12" t="s">
        <v>2</v>
      </c>
      <c r="B17" s="8"/>
      <c r="D17" s="11"/>
    </row>
    <row r="18" spans="1:4" ht="13" customHeight="1" x14ac:dyDescent="0.35">
      <c r="A18" s="11" t="s">
        <v>3</v>
      </c>
      <c r="B18" s="7"/>
      <c r="D18" s="11"/>
    </row>
    <row r="19" spans="1:4" ht="13" customHeight="1" x14ac:dyDescent="0.35">
      <c r="A19" s="11" t="s">
        <v>4</v>
      </c>
      <c r="B19" s="7"/>
      <c r="D19" s="11"/>
    </row>
    <row r="20" spans="1:4" ht="13" customHeight="1" x14ac:dyDescent="0.35">
      <c r="A20" s="11" t="s">
        <v>36</v>
      </c>
      <c r="B20" s="7"/>
    </row>
  </sheetData>
  <conditionalFormatting sqref="B1:B3">
    <cfRule type="cellIs" dxfId="3" priority="53" stopIfTrue="1" operator="equal">
      <formula>"   "</formula>
    </cfRule>
    <cfRule type="cellIs" dxfId="2" priority="54" stopIfTrue="1" operator="equal">
      <formula>"    "</formula>
    </cfRule>
  </conditionalFormatting>
  <conditionalFormatting sqref="B6:B11">
    <cfRule type="cellIs" dxfId="1" priority="1" stopIfTrue="1" operator="equal">
      <formula>"   "</formula>
    </cfRule>
    <cfRule type="cellIs" dxfId="0" priority="2"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0"/>
  <sheetViews>
    <sheetView showGridLines="0" zoomScaleNormal="100" workbookViewId="0"/>
  </sheetViews>
  <sheetFormatPr defaultColWidth="10.90625" defaultRowHeight="14.5" x14ac:dyDescent="0.35"/>
  <cols>
    <col min="1" max="1" width="99" customWidth="1"/>
    <col min="2" max="2" width="9.1796875" customWidth="1"/>
  </cols>
  <sheetData>
    <row r="1" spans="1:2" ht="15.5" customHeight="1" x14ac:dyDescent="0.35">
      <c r="A1" s="23" t="s">
        <v>5</v>
      </c>
    </row>
    <row r="2" spans="1:2" ht="13" customHeight="1" x14ac:dyDescent="0.35"/>
    <row r="3" spans="1:2" ht="14" customHeight="1" x14ac:dyDescent="0.35">
      <c r="A3" s="19" t="s">
        <v>6</v>
      </c>
    </row>
    <row r="4" spans="1:2" ht="92" customHeight="1" x14ac:dyDescent="0.35">
      <c r="A4" s="15" t="s">
        <v>62</v>
      </c>
    </row>
    <row r="5" spans="1:2" ht="28" customHeight="1" x14ac:dyDescent="0.35">
      <c r="A5" s="15" t="s">
        <v>37</v>
      </c>
    </row>
    <row r="6" spans="1:2" ht="14" customHeight="1" x14ac:dyDescent="0.35">
      <c r="A6" s="22" t="s">
        <v>45</v>
      </c>
    </row>
    <row r="7" spans="1:2" ht="14" customHeight="1" x14ac:dyDescent="0.35"/>
    <row r="8" spans="1:2" ht="14" customHeight="1" x14ac:dyDescent="0.35">
      <c r="A8" s="19" t="s">
        <v>7</v>
      </c>
    </row>
    <row r="9" spans="1:2" ht="131" customHeight="1" x14ac:dyDescent="0.35">
      <c r="A9" s="55" t="s">
        <v>122</v>
      </c>
      <c r="B9" s="16"/>
    </row>
    <row r="10" spans="1:2" ht="14" customHeight="1" x14ac:dyDescent="0.35">
      <c r="A10" s="17"/>
    </row>
    <row r="11" spans="1:2" ht="14" customHeight="1" x14ac:dyDescent="0.35">
      <c r="A11" s="19" t="s">
        <v>8</v>
      </c>
    </row>
    <row r="12" spans="1:2" ht="104.5" customHeight="1" x14ac:dyDescent="0.35">
      <c r="A12" s="15" t="s">
        <v>117</v>
      </c>
      <c r="B12" s="18"/>
    </row>
    <row r="13" spans="1:2" ht="14" customHeight="1" x14ac:dyDescent="0.35"/>
    <row r="14" spans="1:2" ht="14" customHeight="1" x14ac:dyDescent="0.35">
      <c r="A14" s="19" t="s">
        <v>9</v>
      </c>
    </row>
    <row r="15" spans="1:2" ht="40" customHeight="1" x14ac:dyDescent="0.35">
      <c r="A15" s="15" t="s">
        <v>55</v>
      </c>
    </row>
    <row r="16" spans="1:2" ht="14" customHeight="1" x14ac:dyDescent="0.35"/>
    <row r="17" spans="1:1" ht="41" customHeight="1" x14ac:dyDescent="0.35">
      <c r="A17" s="15" t="s">
        <v>53</v>
      </c>
    </row>
    <row r="18" spans="1:1" ht="14" customHeight="1" x14ac:dyDescent="0.35">
      <c r="A18" s="15"/>
    </row>
    <row r="19" spans="1:1" ht="41" customHeight="1" x14ac:dyDescent="0.35">
      <c r="A19" s="64" t="s">
        <v>115</v>
      </c>
    </row>
    <row r="20" spans="1:1" ht="14" customHeight="1" x14ac:dyDescent="0.35">
      <c r="A20" s="22" t="s">
        <v>46</v>
      </c>
    </row>
    <row r="21" spans="1:1" ht="14" customHeight="1" x14ac:dyDescent="0.35">
      <c r="A21" s="21"/>
    </row>
    <row r="22" spans="1:1" ht="52" x14ac:dyDescent="0.35">
      <c r="A22" s="64" t="s">
        <v>129</v>
      </c>
    </row>
    <row r="23" spans="1:1" x14ac:dyDescent="0.35">
      <c r="A23" s="52" t="s">
        <v>118</v>
      </c>
    </row>
    <row r="24" spans="1:1" ht="14" customHeight="1" x14ac:dyDescent="0.35">
      <c r="A24" s="21"/>
    </row>
    <row r="25" spans="1:1" ht="67" customHeight="1" x14ac:dyDescent="0.35">
      <c r="A25" s="15" t="s">
        <v>54</v>
      </c>
    </row>
    <row r="26" spans="1:1" ht="14" customHeight="1" x14ac:dyDescent="0.35">
      <c r="A26" s="22" t="s">
        <v>47</v>
      </c>
    </row>
    <row r="27" spans="1:1" ht="14" customHeight="1" x14ac:dyDescent="0.35"/>
    <row r="28" spans="1:1" ht="14" customHeight="1" x14ac:dyDescent="0.35">
      <c r="A28" s="19" t="s">
        <v>23</v>
      </c>
    </row>
    <row r="29" spans="1:1" ht="41" customHeight="1" x14ac:dyDescent="0.35">
      <c r="A29" s="15" t="s">
        <v>38</v>
      </c>
    </row>
    <row r="30" spans="1:1" ht="107" customHeight="1" x14ac:dyDescent="0.35">
      <c r="A30" s="15" t="s">
        <v>40</v>
      </c>
    </row>
    <row r="31" spans="1:1" ht="14" customHeight="1" x14ac:dyDescent="0.35">
      <c r="A31" s="22" t="s">
        <v>48</v>
      </c>
    </row>
    <row r="32" spans="1:1" ht="80" customHeight="1" x14ac:dyDescent="0.35">
      <c r="A32" s="15" t="s">
        <v>50</v>
      </c>
    </row>
    <row r="33" spans="1:1" ht="14" customHeight="1" x14ac:dyDescent="0.35">
      <c r="A33" s="20"/>
    </row>
    <row r="34" spans="1:1" ht="14" customHeight="1" x14ac:dyDescent="0.35">
      <c r="A34" s="19" t="s">
        <v>22</v>
      </c>
    </row>
    <row r="35" spans="1:1" ht="14" customHeight="1" x14ac:dyDescent="0.35">
      <c r="A35" s="22" t="s">
        <v>49</v>
      </c>
    </row>
    <row r="36" spans="1:1" x14ac:dyDescent="0.35">
      <c r="A36" s="2"/>
    </row>
    <row r="37" spans="1:1" x14ac:dyDescent="0.35">
      <c r="A37" s="15"/>
    </row>
    <row r="38" spans="1:1" x14ac:dyDescent="0.35">
      <c r="A38" s="15"/>
    </row>
    <row r="39" spans="1:1" x14ac:dyDescent="0.35">
      <c r="A39" s="15"/>
    </row>
    <row r="40" spans="1:1" x14ac:dyDescent="0.35">
      <c r="A40" s="15"/>
    </row>
  </sheetData>
  <hyperlinks>
    <hyperlink ref="A6" r:id="rId1" display="https://dashboards.cbs.nl/v5/barometerculturelediversiteit/" xr:uid="{00000000-0004-0000-0200-000000000000}"/>
    <hyperlink ref="A20" r:id="rId2" display="https://www.cbs.nl/nl-nl/faq/culturele-diversiteit/juridische-vragen-cbs/wij-willen-onze-medewerkers-een-opt-out-bieden-kan-dat-" xr:uid="{00000000-0004-0000-0200-000001000000}"/>
    <hyperlink ref="A26" r:id="rId3" display="https://www.cbs.nl/nl-nl/onze-diensten/methoden/onderzoeksomschrijvingen/korte-onderzoeksbeschrijvingen/barometer-culturele-diversiteit-ingezoomde-variant" xr:uid="{00000000-0004-0000-0200-000002000000}"/>
    <hyperlink ref="A35" r:id="rId4" display="https://www.rijksoverheid.nl/documenten/kamerstukken/2020/05/14/de-barometer-culturele-diversiteit-komt-per-1-juli-2020-beschikbaar" xr:uid="{00000000-0004-0000-0200-000003000000}"/>
    <hyperlink ref="A31" r:id="rId5" xr:uid="{00000000-0004-0000-0200-000004000000}"/>
    <hyperlink ref="A23" r:id="rId6" xr:uid="{A97FC406-6724-4472-ADDC-78085A5BB501}"/>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5"/>
  <sheetViews>
    <sheetView showGridLines="0" workbookViewId="0"/>
  </sheetViews>
  <sheetFormatPr defaultColWidth="10.90625" defaultRowHeight="14.5" x14ac:dyDescent="0.35"/>
  <cols>
    <col min="1" max="1" width="21" customWidth="1"/>
    <col min="2" max="2" width="84.7265625" customWidth="1"/>
  </cols>
  <sheetData>
    <row r="1" spans="1:11" ht="15.5" customHeight="1" x14ac:dyDescent="0.35">
      <c r="A1" s="10" t="s">
        <v>42</v>
      </c>
    </row>
    <row r="2" spans="1:11" ht="13" customHeight="1" x14ac:dyDescent="0.35">
      <c r="A2" s="10"/>
    </row>
    <row r="3" spans="1:11" x14ac:dyDescent="0.35">
      <c r="A3" s="12" t="s">
        <v>11</v>
      </c>
    </row>
    <row r="4" spans="1:11" ht="104" customHeight="1" x14ac:dyDescent="0.35">
      <c r="A4" s="27" t="s">
        <v>51</v>
      </c>
      <c r="B4" s="15" t="s">
        <v>52</v>
      </c>
    </row>
    <row r="5" spans="1:11" x14ac:dyDescent="0.35">
      <c r="A5" s="27" t="s">
        <v>33</v>
      </c>
      <c r="B5" s="15" t="s">
        <v>63</v>
      </c>
    </row>
    <row r="6" spans="1:11" x14ac:dyDescent="0.35">
      <c r="B6" s="21"/>
    </row>
    <row r="7" spans="1:11" x14ac:dyDescent="0.35">
      <c r="A7" s="26" t="s">
        <v>10</v>
      </c>
    </row>
    <row r="8" spans="1:11" x14ac:dyDescent="0.35">
      <c r="A8" s="27" t="s">
        <v>25</v>
      </c>
      <c r="B8" s="25" t="s">
        <v>26</v>
      </c>
    </row>
    <row r="9" spans="1:11" x14ac:dyDescent="0.35">
      <c r="A9" s="27" t="s">
        <v>27</v>
      </c>
      <c r="B9" s="25" t="s">
        <v>28</v>
      </c>
    </row>
    <row r="10" spans="1:11" x14ac:dyDescent="0.35">
      <c r="A10" s="27" t="s">
        <v>31</v>
      </c>
      <c r="B10" s="25" t="s">
        <v>32</v>
      </c>
    </row>
    <row r="11" spans="1:11" ht="13" customHeight="1" x14ac:dyDescent="0.35">
      <c r="F11" s="24"/>
      <c r="G11" s="9"/>
      <c r="H11" s="9"/>
      <c r="I11" s="9"/>
      <c r="J11" s="9"/>
      <c r="K11" s="9"/>
    </row>
    <row r="12" spans="1:11" ht="14.5" customHeight="1" x14ac:dyDescent="0.35">
      <c r="A12" s="26" t="s">
        <v>29</v>
      </c>
      <c r="F12" s="24"/>
    </row>
    <row r="13" spans="1:11" ht="14.5" customHeight="1" x14ac:dyDescent="0.35">
      <c r="A13" s="27" t="s">
        <v>12</v>
      </c>
      <c r="B13" s="26" t="s">
        <v>13</v>
      </c>
      <c r="F13" s="24"/>
    </row>
    <row r="14" spans="1:11" ht="186.5" customHeight="1" x14ac:dyDescent="0.35">
      <c r="A14" s="27" t="s">
        <v>14</v>
      </c>
      <c r="B14" s="15" t="s">
        <v>56</v>
      </c>
      <c r="F14" s="24"/>
      <c r="G14" s="9"/>
      <c r="H14" s="9"/>
      <c r="I14" s="9"/>
      <c r="J14" s="9"/>
      <c r="K14" s="9"/>
    </row>
    <row r="15" spans="1:11" x14ac:dyDescent="0.35">
      <c r="A15" s="27" t="s">
        <v>15</v>
      </c>
      <c r="B15" s="25" t="s">
        <v>24</v>
      </c>
    </row>
    <row r="16" spans="1:11" x14ac:dyDescent="0.35">
      <c r="A16" s="27" t="s">
        <v>16</v>
      </c>
      <c r="B16" s="25" t="s">
        <v>17</v>
      </c>
    </row>
    <row r="17" spans="1:2" x14ac:dyDescent="0.35">
      <c r="A17" s="27" t="s">
        <v>18</v>
      </c>
      <c r="B17" s="25" t="s">
        <v>19</v>
      </c>
    </row>
    <row r="18" spans="1:2" ht="26" customHeight="1" x14ac:dyDescent="0.35">
      <c r="A18" s="27" t="s">
        <v>20</v>
      </c>
      <c r="B18" s="15" t="s">
        <v>30</v>
      </c>
    </row>
    <row r="20" spans="1:2" x14ac:dyDescent="0.35">
      <c r="A20" s="27" t="s">
        <v>12</v>
      </c>
      <c r="B20" s="26" t="s">
        <v>60</v>
      </c>
    </row>
    <row r="21" spans="1:2" ht="107" customHeight="1" x14ac:dyDescent="0.35">
      <c r="A21" s="27" t="s">
        <v>14</v>
      </c>
      <c r="B21" s="15" t="s">
        <v>119</v>
      </c>
    </row>
    <row r="22" spans="1:2" x14ac:dyDescent="0.35">
      <c r="A22" s="27" t="s">
        <v>15</v>
      </c>
      <c r="B22" s="25" t="s">
        <v>61</v>
      </c>
    </row>
    <row r="23" spans="1:2" x14ac:dyDescent="0.35">
      <c r="A23" s="27" t="s">
        <v>16</v>
      </c>
      <c r="B23" s="25" t="s">
        <v>17</v>
      </c>
    </row>
    <row r="24" spans="1:2" x14ac:dyDescent="0.35">
      <c r="A24" s="27" t="s">
        <v>18</v>
      </c>
      <c r="B24" s="25" t="s">
        <v>21</v>
      </c>
    </row>
    <row r="25" spans="1:2" x14ac:dyDescent="0.35">
      <c r="A25" s="27" t="s">
        <v>20</v>
      </c>
      <c r="B25" s="25" t="s">
        <v>57</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9"/>
  <sheetViews>
    <sheetView showGridLines="0" workbookViewId="0"/>
  </sheetViews>
  <sheetFormatPr defaultColWidth="10.90625" defaultRowHeight="14.5" x14ac:dyDescent="0.35"/>
  <cols>
    <col min="1" max="1" width="44.6328125" customWidth="1"/>
    <col min="2" max="2" width="6.6328125" customWidth="1"/>
    <col min="3" max="3" width="16.81640625" customWidth="1"/>
    <col min="4" max="4" width="19.6328125" customWidth="1"/>
    <col min="5" max="5" width="16.81640625" customWidth="1"/>
  </cols>
  <sheetData>
    <row r="1" spans="1:10" x14ac:dyDescent="0.35">
      <c r="A1" s="29" t="s">
        <v>65</v>
      </c>
      <c r="J1" s="29"/>
    </row>
    <row r="2" spans="1:10" x14ac:dyDescent="0.35">
      <c r="A2" s="61" t="s">
        <v>66</v>
      </c>
      <c r="B2" s="61"/>
      <c r="C2" s="61"/>
      <c r="D2" s="61"/>
      <c r="E2" s="61"/>
    </row>
    <row r="3" spans="1:10" x14ac:dyDescent="0.35">
      <c r="A3" s="31"/>
      <c r="B3" s="31" t="s">
        <v>67</v>
      </c>
      <c r="C3" s="32" t="s">
        <v>69</v>
      </c>
      <c r="D3" s="32"/>
      <c r="E3" s="32"/>
    </row>
    <row r="4" spans="1:10" x14ac:dyDescent="0.35">
      <c r="A4" s="32"/>
      <c r="B4" s="32"/>
      <c r="C4" s="32" t="s">
        <v>70</v>
      </c>
      <c r="D4" s="32" t="s">
        <v>71</v>
      </c>
      <c r="E4" s="32" t="s">
        <v>72</v>
      </c>
    </row>
    <row r="6" spans="1:10" x14ac:dyDescent="0.35">
      <c r="B6" s="33" t="s">
        <v>68</v>
      </c>
    </row>
    <row r="8" spans="1:10" x14ac:dyDescent="0.35">
      <c r="A8" s="31" t="s">
        <v>67</v>
      </c>
      <c r="B8" s="49">
        <v>100</v>
      </c>
      <c r="C8" s="49">
        <v>64</v>
      </c>
      <c r="D8" s="49">
        <v>11</v>
      </c>
      <c r="E8" s="49">
        <v>25</v>
      </c>
    </row>
    <row r="9" spans="1:10" x14ac:dyDescent="0.35">
      <c r="A9" s="31"/>
      <c r="B9" s="30"/>
      <c r="C9" s="30"/>
      <c r="D9" s="30"/>
      <c r="E9" s="30"/>
    </row>
    <row r="10" spans="1:10" x14ac:dyDescent="0.35">
      <c r="A10" s="33" t="s">
        <v>78</v>
      </c>
      <c r="B10" s="30"/>
      <c r="C10" s="30"/>
      <c r="D10" s="30"/>
      <c r="E10" s="30"/>
    </row>
    <row r="11" spans="1:10" ht="15" x14ac:dyDescent="0.35">
      <c r="A11" s="56" t="s">
        <v>123</v>
      </c>
      <c r="B11" s="49">
        <v>100</v>
      </c>
      <c r="C11" s="49">
        <v>67</v>
      </c>
      <c r="D11" s="49">
        <v>9</v>
      </c>
      <c r="E11" s="49">
        <v>24</v>
      </c>
    </row>
    <row r="12" spans="1:10" ht="15" x14ac:dyDescent="0.35">
      <c r="A12" s="56" t="s">
        <v>124</v>
      </c>
      <c r="B12" s="49">
        <v>100</v>
      </c>
      <c r="C12" s="49">
        <v>60</v>
      </c>
      <c r="D12" s="49">
        <v>11</v>
      </c>
      <c r="E12" s="49">
        <v>29</v>
      </c>
    </row>
    <row r="13" spans="1:10" x14ac:dyDescent="0.35">
      <c r="A13" s="31" t="s">
        <v>73</v>
      </c>
      <c r="B13" s="49">
        <v>100</v>
      </c>
      <c r="C13" s="49">
        <v>51</v>
      </c>
      <c r="D13" s="49">
        <v>16</v>
      </c>
      <c r="E13" s="49">
        <v>33</v>
      </c>
    </row>
    <row r="14" spans="1:10" x14ac:dyDescent="0.35">
      <c r="A14" s="31" t="s">
        <v>74</v>
      </c>
      <c r="B14" s="49">
        <v>100</v>
      </c>
      <c r="C14" s="49">
        <v>80</v>
      </c>
      <c r="D14" s="49">
        <v>5</v>
      </c>
      <c r="E14" s="49">
        <v>15</v>
      </c>
    </row>
    <row r="15" spans="1:10" x14ac:dyDescent="0.35">
      <c r="A15" s="31" t="s">
        <v>75</v>
      </c>
      <c r="B15" s="49">
        <v>100</v>
      </c>
      <c r="C15" s="49">
        <v>58</v>
      </c>
      <c r="D15" s="49">
        <v>19</v>
      </c>
      <c r="E15" s="49">
        <v>23</v>
      </c>
    </row>
    <row r="16" spans="1:10" x14ac:dyDescent="0.35">
      <c r="A16" s="31" t="s">
        <v>76</v>
      </c>
      <c r="B16" s="49">
        <v>100</v>
      </c>
      <c r="C16" s="49">
        <v>71</v>
      </c>
      <c r="D16" s="49">
        <v>7</v>
      </c>
      <c r="E16" s="49">
        <v>22</v>
      </c>
    </row>
    <row r="17" spans="1:5" x14ac:dyDescent="0.35">
      <c r="A17" s="31"/>
      <c r="B17" s="30"/>
      <c r="C17" s="30"/>
      <c r="D17" s="30"/>
      <c r="E17" s="30"/>
    </row>
    <row r="18" spans="1:5" x14ac:dyDescent="0.35">
      <c r="A18" s="34" t="s">
        <v>77</v>
      </c>
      <c r="B18" s="34"/>
      <c r="C18" s="34"/>
      <c r="D18" s="34"/>
      <c r="E18" s="34"/>
    </row>
    <row r="19" spans="1:5" ht="74.5" customHeight="1" x14ac:dyDescent="0.35">
      <c r="A19" s="62" t="s">
        <v>128</v>
      </c>
      <c r="B19" s="62"/>
      <c r="C19" s="62"/>
      <c r="D19" s="62"/>
      <c r="E19" s="62"/>
    </row>
  </sheetData>
  <mergeCells count="2">
    <mergeCell ref="A2:E2"/>
    <mergeCell ref="A19:E19"/>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8"/>
  <sheetViews>
    <sheetView showGridLines="0" workbookViewId="0"/>
  </sheetViews>
  <sheetFormatPr defaultColWidth="10.90625" defaultRowHeight="14.5" x14ac:dyDescent="0.35"/>
  <cols>
    <col min="1" max="1" width="44.6328125" customWidth="1"/>
    <col min="2" max="2" width="6.6328125" customWidth="1"/>
    <col min="3" max="3" width="16.81640625" customWidth="1"/>
    <col min="4" max="4" width="19.6328125" customWidth="1"/>
    <col min="5" max="5" width="16.81640625" customWidth="1"/>
  </cols>
  <sheetData>
    <row r="1" spans="1:10" x14ac:dyDescent="0.35">
      <c r="A1" s="29" t="s">
        <v>79</v>
      </c>
      <c r="J1" s="29"/>
    </row>
    <row r="2" spans="1:10" x14ac:dyDescent="0.35">
      <c r="A2" s="61" t="s">
        <v>80</v>
      </c>
      <c r="B2" s="61"/>
      <c r="C2" s="61"/>
      <c r="D2" s="61"/>
      <c r="E2" s="61"/>
    </row>
    <row r="3" spans="1:10" x14ac:dyDescent="0.35">
      <c r="A3" s="31"/>
      <c r="B3" s="31" t="s">
        <v>67</v>
      </c>
      <c r="C3" s="32" t="s">
        <v>69</v>
      </c>
      <c r="D3" s="32"/>
      <c r="E3" s="32"/>
    </row>
    <row r="4" spans="1:10" x14ac:dyDescent="0.35">
      <c r="A4" s="32"/>
      <c r="B4" s="32"/>
      <c r="C4" s="32" t="s">
        <v>70</v>
      </c>
      <c r="D4" s="32" t="s">
        <v>71</v>
      </c>
      <c r="E4" s="32" t="s">
        <v>72</v>
      </c>
    </row>
    <row r="6" spans="1:10" x14ac:dyDescent="0.35">
      <c r="B6" s="33" t="s">
        <v>68</v>
      </c>
    </row>
    <row r="8" spans="1:10" x14ac:dyDescent="0.35">
      <c r="A8" s="31" t="s">
        <v>67</v>
      </c>
      <c r="B8" s="49">
        <v>100</v>
      </c>
      <c r="C8" s="49">
        <v>64</v>
      </c>
      <c r="D8" s="49">
        <v>11</v>
      </c>
      <c r="E8" s="49">
        <v>25</v>
      </c>
    </row>
    <row r="9" spans="1:10" x14ac:dyDescent="0.35">
      <c r="A9" s="31"/>
      <c r="B9" s="35"/>
      <c r="C9" s="35"/>
      <c r="D9" s="35"/>
      <c r="E9" s="35"/>
    </row>
    <row r="10" spans="1:10" ht="15" x14ac:dyDescent="0.35">
      <c r="A10" s="58" t="s">
        <v>125</v>
      </c>
      <c r="B10" s="35"/>
      <c r="C10" s="35"/>
      <c r="D10" s="35"/>
      <c r="E10" s="35"/>
    </row>
    <row r="11" spans="1:10" x14ac:dyDescent="0.35">
      <c r="A11" s="31" t="s">
        <v>81</v>
      </c>
      <c r="B11" s="49">
        <v>100</v>
      </c>
      <c r="C11" s="49">
        <v>75</v>
      </c>
      <c r="D11" s="49">
        <v>8</v>
      </c>
      <c r="E11" s="49">
        <v>17</v>
      </c>
    </row>
    <row r="12" spans="1:10" x14ac:dyDescent="0.35">
      <c r="A12" s="31" t="s">
        <v>82</v>
      </c>
      <c r="B12" s="49">
        <v>100</v>
      </c>
      <c r="C12" s="49">
        <v>56</v>
      </c>
      <c r="D12" s="49">
        <v>8</v>
      </c>
      <c r="E12" s="49">
        <v>36</v>
      </c>
    </row>
    <row r="13" spans="1:10" x14ac:dyDescent="0.35">
      <c r="A13" s="31" t="s">
        <v>83</v>
      </c>
      <c r="B13" s="49">
        <v>100</v>
      </c>
      <c r="C13" s="49">
        <v>59</v>
      </c>
      <c r="D13" s="49">
        <v>12</v>
      </c>
      <c r="E13" s="49">
        <v>29</v>
      </c>
    </row>
    <row r="14" spans="1:10" x14ac:dyDescent="0.35">
      <c r="A14" s="31" t="s">
        <v>84</v>
      </c>
      <c r="B14" s="49">
        <v>100</v>
      </c>
      <c r="C14" s="49">
        <v>68</v>
      </c>
      <c r="D14" s="49">
        <v>13</v>
      </c>
      <c r="E14" s="49">
        <v>19</v>
      </c>
    </row>
    <row r="15" spans="1:10" x14ac:dyDescent="0.35">
      <c r="A15" s="31" t="s">
        <v>85</v>
      </c>
      <c r="B15" s="49">
        <v>100</v>
      </c>
      <c r="C15" s="49">
        <v>68</v>
      </c>
      <c r="D15" s="49">
        <v>11</v>
      </c>
      <c r="E15" s="49">
        <v>21</v>
      </c>
    </row>
    <row r="16" spans="1:10" x14ac:dyDescent="0.35">
      <c r="A16" s="31"/>
      <c r="B16" s="35"/>
      <c r="C16" s="35"/>
      <c r="D16" s="35"/>
      <c r="E16" s="35"/>
    </row>
    <row r="17" spans="1:5" x14ac:dyDescent="0.35">
      <c r="A17" s="34" t="s">
        <v>77</v>
      </c>
      <c r="B17" s="34"/>
      <c r="C17" s="34"/>
      <c r="D17" s="34"/>
      <c r="E17" s="34"/>
    </row>
    <row r="18" spans="1:5" x14ac:dyDescent="0.35">
      <c r="A18" s="57" t="s">
        <v>126</v>
      </c>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6"/>
  <sheetViews>
    <sheetView showGridLines="0" workbookViewId="0"/>
  </sheetViews>
  <sheetFormatPr defaultColWidth="10.90625" defaultRowHeight="14.5" x14ac:dyDescent="0.35"/>
  <cols>
    <col min="1" max="1" width="44.6328125" customWidth="1"/>
    <col min="2" max="2" width="6.6328125" customWidth="1"/>
    <col min="3" max="3" width="16.81640625" customWidth="1"/>
    <col min="4" max="4" width="19.6328125" customWidth="1"/>
    <col min="5" max="5" width="16.81640625" customWidth="1"/>
  </cols>
  <sheetData>
    <row r="1" spans="1:10" x14ac:dyDescent="0.35">
      <c r="A1" s="29" t="s">
        <v>86</v>
      </c>
      <c r="J1" s="29"/>
    </row>
    <row r="2" spans="1:10" x14ac:dyDescent="0.35">
      <c r="A2" s="61" t="s">
        <v>87</v>
      </c>
      <c r="B2" s="61"/>
      <c r="C2" s="61"/>
      <c r="D2" s="61"/>
      <c r="E2" s="61"/>
    </row>
    <row r="3" spans="1:10" x14ac:dyDescent="0.35">
      <c r="A3" s="31"/>
      <c r="B3" s="31" t="s">
        <v>67</v>
      </c>
      <c r="C3" s="32" t="s">
        <v>69</v>
      </c>
      <c r="D3" s="32"/>
      <c r="E3" s="32"/>
    </row>
    <row r="4" spans="1:10" x14ac:dyDescent="0.35">
      <c r="A4" s="32"/>
      <c r="B4" s="32"/>
      <c r="C4" s="32" t="s">
        <v>70</v>
      </c>
      <c r="D4" s="32" t="s">
        <v>71</v>
      </c>
      <c r="E4" s="32" t="s">
        <v>72</v>
      </c>
    </row>
    <row r="6" spans="1:10" x14ac:dyDescent="0.35">
      <c r="B6" s="33" t="s">
        <v>68</v>
      </c>
    </row>
    <row r="8" spans="1:10" x14ac:dyDescent="0.35">
      <c r="A8" s="31" t="s">
        <v>67</v>
      </c>
      <c r="B8" s="49">
        <v>100</v>
      </c>
      <c r="C8" s="49">
        <v>64</v>
      </c>
      <c r="D8" s="49">
        <v>11</v>
      </c>
      <c r="E8" s="49">
        <v>25</v>
      </c>
    </row>
    <row r="9" spans="1:10" x14ac:dyDescent="0.35">
      <c r="A9" s="31"/>
      <c r="B9" s="36"/>
      <c r="C9" s="36"/>
      <c r="D9" s="36"/>
      <c r="E9" s="36"/>
    </row>
    <row r="10" spans="1:10" x14ac:dyDescent="0.35">
      <c r="A10" s="33" t="s">
        <v>91</v>
      </c>
      <c r="B10" s="36"/>
      <c r="C10" s="36"/>
      <c r="D10" s="36"/>
      <c r="E10" s="36"/>
    </row>
    <row r="11" spans="1:10" x14ac:dyDescent="0.35">
      <c r="A11" s="31" t="s">
        <v>88</v>
      </c>
      <c r="B11" s="49">
        <v>100</v>
      </c>
      <c r="C11" s="49">
        <v>57</v>
      </c>
      <c r="D11" s="49">
        <v>7</v>
      </c>
      <c r="E11" s="49">
        <v>36</v>
      </c>
    </row>
    <row r="12" spans="1:10" x14ac:dyDescent="0.35">
      <c r="A12" s="31" t="s">
        <v>89</v>
      </c>
      <c r="B12" s="49">
        <v>100</v>
      </c>
      <c r="C12" s="49">
        <v>63</v>
      </c>
      <c r="D12" s="49">
        <v>11</v>
      </c>
      <c r="E12" s="49">
        <v>26</v>
      </c>
    </row>
    <row r="13" spans="1:10" x14ac:dyDescent="0.35">
      <c r="A13" s="53">
        <v>11</v>
      </c>
      <c r="B13" s="49">
        <v>100</v>
      </c>
      <c r="C13" s="49">
        <v>63</v>
      </c>
      <c r="D13" s="49">
        <v>11</v>
      </c>
      <c r="E13" s="49">
        <v>26</v>
      </c>
    </row>
    <row r="14" spans="1:10" x14ac:dyDescent="0.35">
      <c r="A14" s="31" t="s">
        <v>90</v>
      </c>
      <c r="B14" s="49">
        <v>100</v>
      </c>
      <c r="C14" s="49">
        <v>71</v>
      </c>
      <c r="D14" s="49">
        <v>12</v>
      </c>
      <c r="E14" s="49">
        <v>17</v>
      </c>
    </row>
    <row r="15" spans="1:10" x14ac:dyDescent="0.35">
      <c r="A15" s="31"/>
      <c r="B15" s="36"/>
      <c r="C15" s="36"/>
      <c r="D15" s="36"/>
      <c r="E15" s="36"/>
    </row>
    <row r="16" spans="1:10" x14ac:dyDescent="0.35">
      <c r="A16" s="34" t="s">
        <v>77</v>
      </c>
      <c r="B16" s="34"/>
      <c r="C16" s="34"/>
      <c r="D16" s="34"/>
      <c r="E16" s="34"/>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7"/>
  <sheetViews>
    <sheetView showGridLines="0" workbookViewId="0"/>
  </sheetViews>
  <sheetFormatPr defaultColWidth="10.90625" defaultRowHeight="14.5" x14ac:dyDescent="0.35"/>
  <cols>
    <col min="1" max="1" width="44.6328125" customWidth="1"/>
    <col min="2" max="2" width="6.6328125" customWidth="1"/>
    <col min="3" max="3" width="16.81640625" customWidth="1"/>
    <col min="4" max="4" width="19.6328125" customWidth="1"/>
    <col min="5" max="5" width="16.81640625" customWidth="1"/>
  </cols>
  <sheetData>
    <row r="1" spans="1:10" x14ac:dyDescent="0.35">
      <c r="A1" s="29" t="s">
        <v>92</v>
      </c>
      <c r="J1" s="29"/>
    </row>
    <row r="2" spans="1:10" x14ac:dyDescent="0.35">
      <c r="A2" s="61" t="s">
        <v>93</v>
      </c>
      <c r="B2" s="61"/>
      <c r="C2" s="61"/>
      <c r="D2" s="61"/>
      <c r="E2" s="61"/>
    </row>
    <row r="3" spans="1:10" x14ac:dyDescent="0.35">
      <c r="A3" s="31"/>
      <c r="B3" s="31" t="s">
        <v>67</v>
      </c>
      <c r="C3" s="32" t="s">
        <v>69</v>
      </c>
      <c r="D3" s="32"/>
      <c r="E3" s="32"/>
    </row>
    <row r="4" spans="1:10" x14ac:dyDescent="0.35">
      <c r="A4" s="32"/>
      <c r="B4" s="32"/>
      <c r="C4" s="32" t="s">
        <v>70</v>
      </c>
      <c r="D4" s="32" t="s">
        <v>71</v>
      </c>
      <c r="E4" s="32" t="s">
        <v>72</v>
      </c>
    </row>
    <row r="6" spans="1:10" x14ac:dyDescent="0.35">
      <c r="B6" s="33" t="s">
        <v>68</v>
      </c>
    </row>
    <row r="8" spans="1:10" x14ac:dyDescent="0.35">
      <c r="A8" s="31" t="s">
        <v>67</v>
      </c>
      <c r="B8" s="49">
        <v>100</v>
      </c>
      <c r="C8" s="49">
        <v>64</v>
      </c>
      <c r="D8" s="49">
        <v>11</v>
      </c>
      <c r="E8" s="49">
        <v>25</v>
      </c>
    </row>
    <row r="9" spans="1:10" x14ac:dyDescent="0.35">
      <c r="A9" s="31"/>
      <c r="B9" s="37"/>
      <c r="C9" s="37"/>
      <c r="D9" s="37"/>
      <c r="E9" s="37"/>
    </row>
    <row r="10" spans="1:10" x14ac:dyDescent="0.35">
      <c r="A10" s="33" t="s">
        <v>120</v>
      </c>
      <c r="B10" s="37"/>
      <c r="C10" s="37"/>
      <c r="D10" s="37"/>
      <c r="E10" s="37"/>
    </row>
    <row r="11" spans="1:10" x14ac:dyDescent="0.35">
      <c r="A11" s="31" t="s">
        <v>94</v>
      </c>
      <c r="B11" s="49">
        <v>100</v>
      </c>
      <c r="C11" s="49">
        <v>71</v>
      </c>
      <c r="D11" s="49">
        <v>9</v>
      </c>
      <c r="E11" s="49">
        <v>19</v>
      </c>
    </row>
    <row r="12" spans="1:10" x14ac:dyDescent="0.35">
      <c r="A12" s="31" t="s">
        <v>95</v>
      </c>
      <c r="B12" s="49">
        <v>100</v>
      </c>
      <c r="C12" s="49">
        <v>66</v>
      </c>
      <c r="D12" s="49">
        <v>11</v>
      </c>
      <c r="E12" s="49">
        <v>23</v>
      </c>
    </row>
    <row r="13" spans="1:10" x14ac:dyDescent="0.35">
      <c r="A13" s="31" t="s">
        <v>96</v>
      </c>
      <c r="B13" s="49">
        <v>100</v>
      </c>
      <c r="C13" s="49">
        <v>58</v>
      </c>
      <c r="D13" s="49">
        <v>12</v>
      </c>
      <c r="E13" s="49">
        <v>30</v>
      </c>
    </row>
    <row r="14" spans="1:10" x14ac:dyDescent="0.35">
      <c r="A14" s="31" t="s">
        <v>97</v>
      </c>
      <c r="B14" s="49">
        <v>100</v>
      </c>
      <c r="C14" s="49">
        <v>59</v>
      </c>
      <c r="D14" s="49">
        <v>11</v>
      </c>
      <c r="E14" s="49">
        <v>29</v>
      </c>
    </row>
    <row r="15" spans="1:10" x14ac:dyDescent="0.35">
      <c r="A15" s="31" t="s">
        <v>98</v>
      </c>
      <c r="B15" s="49">
        <v>100</v>
      </c>
      <c r="C15" s="49">
        <v>59</v>
      </c>
      <c r="D15" s="49">
        <v>12</v>
      </c>
      <c r="E15" s="49">
        <v>29</v>
      </c>
    </row>
    <row r="16" spans="1:10" x14ac:dyDescent="0.35">
      <c r="A16" s="31"/>
      <c r="B16" s="37"/>
      <c r="C16" s="37"/>
      <c r="D16" s="37"/>
      <c r="E16" s="37"/>
    </row>
    <row r="17" spans="1:5" x14ac:dyDescent="0.35">
      <c r="A17" s="34" t="s">
        <v>77</v>
      </c>
      <c r="B17" s="34"/>
      <c r="C17" s="34"/>
      <c r="D17" s="34"/>
      <c r="E17" s="34"/>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9"/>
  <sheetViews>
    <sheetView showGridLines="0" workbookViewId="0"/>
  </sheetViews>
  <sheetFormatPr defaultColWidth="10.90625" defaultRowHeight="14.5" x14ac:dyDescent="0.35"/>
  <cols>
    <col min="1" max="1" width="44.6328125" customWidth="1"/>
    <col min="2" max="2" width="6.6328125" customWidth="1"/>
    <col min="3" max="3" width="16.81640625" customWidth="1"/>
    <col min="4" max="4" width="19.6328125" customWidth="1"/>
    <col min="5" max="5" width="16.81640625" customWidth="1"/>
  </cols>
  <sheetData>
    <row r="1" spans="1:10" x14ac:dyDescent="0.35">
      <c r="A1" s="29" t="s">
        <v>99</v>
      </c>
      <c r="J1" s="29"/>
    </row>
    <row r="2" spans="1:10" x14ac:dyDescent="0.35">
      <c r="A2" s="61" t="s">
        <v>100</v>
      </c>
      <c r="B2" s="61"/>
      <c r="C2" s="61"/>
      <c r="D2" s="61"/>
      <c r="E2" s="61"/>
    </row>
    <row r="3" spans="1:10" x14ac:dyDescent="0.35">
      <c r="A3" s="31"/>
      <c r="B3" s="31" t="s">
        <v>67</v>
      </c>
      <c r="C3" s="32" t="s">
        <v>69</v>
      </c>
      <c r="D3" s="32"/>
      <c r="E3" s="32"/>
    </row>
    <row r="4" spans="1:10" x14ac:dyDescent="0.35">
      <c r="A4" s="32"/>
      <c r="B4" s="32"/>
      <c r="C4" s="32" t="s">
        <v>70</v>
      </c>
      <c r="D4" s="32" t="s">
        <v>71</v>
      </c>
      <c r="E4" s="32" t="s">
        <v>72</v>
      </c>
    </row>
    <row r="6" spans="1:10" x14ac:dyDescent="0.35">
      <c r="B6" s="33" t="s">
        <v>68</v>
      </c>
    </row>
    <row r="8" spans="1:10" x14ac:dyDescent="0.35">
      <c r="A8" s="31" t="s">
        <v>67</v>
      </c>
      <c r="B8" s="49">
        <v>100</v>
      </c>
      <c r="C8" s="49">
        <v>64</v>
      </c>
      <c r="D8" s="49">
        <v>11</v>
      </c>
      <c r="E8" s="49">
        <v>25</v>
      </c>
    </row>
    <row r="9" spans="1:10" x14ac:dyDescent="0.35">
      <c r="A9" s="31"/>
      <c r="B9" s="38"/>
      <c r="C9" s="38"/>
      <c r="D9" s="38"/>
      <c r="E9" s="38"/>
    </row>
    <row r="10" spans="1:10" x14ac:dyDescent="0.35">
      <c r="A10" s="33" t="s">
        <v>108</v>
      </c>
      <c r="B10" s="38"/>
      <c r="C10" s="38"/>
      <c r="D10" s="38"/>
      <c r="E10" s="38"/>
    </row>
    <row r="11" spans="1:10" x14ac:dyDescent="0.35">
      <c r="A11" s="31" t="s">
        <v>101</v>
      </c>
      <c r="B11" s="49">
        <v>100</v>
      </c>
      <c r="C11" s="49">
        <v>59</v>
      </c>
      <c r="D11" s="49">
        <v>8</v>
      </c>
      <c r="E11" s="49">
        <v>33</v>
      </c>
    </row>
    <row r="12" spans="1:10" x14ac:dyDescent="0.35">
      <c r="A12" s="31" t="s">
        <v>102</v>
      </c>
      <c r="B12" s="49">
        <v>100</v>
      </c>
      <c r="C12" s="49">
        <v>58</v>
      </c>
      <c r="D12" s="49">
        <v>13</v>
      </c>
      <c r="E12" s="49">
        <v>30</v>
      </c>
    </row>
    <row r="13" spans="1:10" x14ac:dyDescent="0.35">
      <c r="A13" s="31" t="s">
        <v>103</v>
      </c>
      <c r="B13" s="49">
        <v>100</v>
      </c>
      <c r="C13" s="49">
        <v>57</v>
      </c>
      <c r="D13" s="49">
        <v>13</v>
      </c>
      <c r="E13" s="49">
        <v>30</v>
      </c>
    </row>
    <row r="14" spans="1:10" x14ac:dyDescent="0.35">
      <c r="A14" s="31" t="s">
        <v>104</v>
      </c>
      <c r="B14" s="49">
        <v>100</v>
      </c>
      <c r="C14" s="49">
        <v>64</v>
      </c>
      <c r="D14" s="49">
        <v>13</v>
      </c>
      <c r="E14" s="49">
        <v>23</v>
      </c>
    </row>
    <row r="15" spans="1:10" x14ac:dyDescent="0.35">
      <c r="A15" s="31" t="s">
        <v>105</v>
      </c>
      <c r="B15" s="49">
        <v>100</v>
      </c>
      <c r="C15" s="49">
        <v>72</v>
      </c>
      <c r="D15" s="49">
        <v>9</v>
      </c>
      <c r="E15" s="49">
        <v>20</v>
      </c>
    </row>
    <row r="16" spans="1:10" x14ac:dyDescent="0.35">
      <c r="A16" s="31" t="s">
        <v>106</v>
      </c>
      <c r="B16" s="49">
        <v>100</v>
      </c>
      <c r="C16" s="49">
        <v>73</v>
      </c>
      <c r="D16" s="49">
        <v>9</v>
      </c>
      <c r="E16" s="49">
        <v>18</v>
      </c>
    </row>
    <row r="17" spans="1:5" x14ac:dyDescent="0.35">
      <c r="A17" s="31" t="s">
        <v>107</v>
      </c>
      <c r="B17" s="49">
        <v>100</v>
      </c>
      <c r="C17" s="49">
        <v>72</v>
      </c>
      <c r="D17" s="49">
        <v>11</v>
      </c>
      <c r="E17" s="49">
        <v>17</v>
      </c>
    </row>
    <row r="18" spans="1:5" x14ac:dyDescent="0.35">
      <c r="A18" s="31"/>
      <c r="B18" s="38"/>
      <c r="C18" s="38"/>
      <c r="D18" s="38"/>
      <c r="E18" s="38"/>
    </row>
    <row r="19" spans="1:5" x14ac:dyDescent="0.35">
      <c r="A19" s="34" t="s">
        <v>77</v>
      </c>
      <c r="B19" s="34"/>
      <c r="C19" s="34"/>
      <c r="D19" s="34"/>
      <c r="E19" s="34"/>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4</vt:i4>
      </vt:variant>
    </vt:vector>
  </HeadingPairs>
  <TitlesOfParts>
    <vt:vector size="14" baseType="lpstr">
      <vt:lpstr>Voorblad</vt:lpstr>
      <vt:lpstr>Inhoud</vt:lpstr>
      <vt:lpstr>Toelichting</vt:lpstr>
      <vt:lpstr>Begrippen en bronnen</vt:lpstr>
      <vt:lpstr>Tabel 1</vt:lpstr>
      <vt:lpstr>Tabel 2</vt:lpstr>
      <vt:lpstr>Tabel 3</vt:lpstr>
      <vt:lpstr>Tabel 4</vt:lpstr>
      <vt:lpstr>Tabel 5</vt:lpstr>
      <vt:lpstr>Tabel 6</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2025-04-29T13:12:56Z</dcterms:modified>
</cp:coreProperties>
</file>