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24226"/>
  <mc:AlternateContent xmlns:mc="http://schemas.openxmlformats.org/markup-compatibility/2006">
    <mc:Choice Requires="x15">
      <x15ac:absPath xmlns:x15ac="http://schemas.microsoft.com/office/spreadsheetml/2010/11/ac" url="\\cbsp.nl\Productie\primair\SSBSocZekOnderzoek_SEC1\Werk\ProjectBDFS_E_Incassoratio_Vorderingen_uitgebreid\5_Rapport\Verslagjaar_2024\"/>
    </mc:Choice>
  </mc:AlternateContent>
  <xr:revisionPtr revIDLastSave="0" documentId="13_ncr:1_{D93AF8E4-14E6-4F04-8912-6F249325C8C9}" xr6:coauthVersionLast="47" xr6:coauthVersionMax="47" xr10:uidLastSave="{00000000-0000-0000-0000-000000000000}"/>
  <bookViews>
    <workbookView xWindow="-120" yWindow="-120" windowWidth="29040" windowHeight="17520" xr2:uid="{00000000-000D-0000-FFFF-FFFF00000000}"/>
  </bookViews>
  <sheets>
    <sheet name="Voorblad" sheetId="1" r:id="rId1"/>
    <sheet name="Inhoud" sheetId="2" r:id="rId2"/>
    <sheet name="Leeswijzer" sheetId="24" r:id="rId3"/>
    <sheet name="Toelichting" sheetId="23" r:id="rId4"/>
    <sheet name="Bronbestanden" sheetId="13" r:id="rId5"/>
    <sheet name="Tabel 1a" sheetId="6" r:id="rId6"/>
    <sheet name="Tabel 1b" sheetId="9" r:id="rId7"/>
    <sheet name="Tabel 1c" sheetId="14" r:id="rId8"/>
    <sheet name="Tabel 1d" sheetId="15" r:id="rId9"/>
    <sheet name="Tabel 1e" sheetId="16" r:id="rId10"/>
    <sheet name="Tabel 1f" sheetId="17" r:id="rId11"/>
  </sheets>
  <definedNames>
    <definedName name="_xlnm.Print_Area" localSheetId="4">Bronbestanden!$A$1:$B$9</definedName>
    <definedName name="_xlnm.Print_Area" localSheetId="1">Inhoud!$A$1:$H$55</definedName>
    <definedName name="_xlnm.Print_Area" localSheetId="2">Leeswijzer!$A$1:$E$18</definedName>
    <definedName name="_xlnm.Print_Area" localSheetId="5">'Tabel 1a'!$A$1:$V$20</definedName>
    <definedName name="_xlnm.Print_Area" localSheetId="6">'Tabel 1b'!$A$1:$V$20</definedName>
    <definedName name="_xlnm.Print_Area" localSheetId="3">Toelichting!$A$1:$A$60</definedName>
    <definedName name="_xlnm.Print_Area" localSheetId="0">Voorblad!$A$1:$K$46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5" i="2" l="1"/>
  <c r="A14" i="2"/>
  <c r="A13" i="2"/>
  <c r="A12" i="2"/>
  <c r="A11" i="2"/>
  <c r="A10" i="2"/>
  <c r="A8" i="2"/>
  <c r="A7" i="2"/>
  <c r="A6" i="2"/>
</calcChain>
</file>

<file path=xl/sharedStrings.xml><?xml version="1.0" encoding="utf-8"?>
<sst xmlns="http://schemas.openxmlformats.org/spreadsheetml/2006/main" count="177" uniqueCount="100">
  <si>
    <t>CBS, Team Sociale Zekerheid</t>
  </si>
  <si>
    <t>Inhoud</t>
  </si>
  <si>
    <t>Werkblad</t>
  </si>
  <si>
    <t>Verklaring van tekens</t>
  </si>
  <si>
    <t>In geval van afronding kan het voorkomen dat het weergegeven totaal niet overeenstemt met de som</t>
  </si>
  <si>
    <t>van de getallen.</t>
  </si>
  <si>
    <t>Cohort</t>
  </si>
  <si>
    <t>Verslagjaar 2014</t>
  </si>
  <si>
    <t>Inleiding</t>
  </si>
  <si>
    <t>Populatie</t>
  </si>
  <si>
    <t>Bronbestanden</t>
  </si>
  <si>
    <t>Afkortingen</t>
  </si>
  <si>
    <t>Toelichting bij de tabellen.</t>
  </si>
  <si>
    <t>Begrippen</t>
  </si>
  <si>
    <t>Verslagjaar 2015</t>
  </si>
  <si>
    <t>Bron: CBS.</t>
  </si>
  <si>
    <t>Verslagjaar 2016</t>
  </si>
  <si>
    <t>Verslagjaar 2017</t>
  </si>
  <si>
    <t>Toelichting bij de tabellen</t>
  </si>
  <si>
    <t>Incassoratio vorderingen schending inlichtingenplicht algemene bijstand</t>
  </si>
  <si>
    <t>Verslagjaar 2018</t>
  </si>
  <si>
    <t>Tabel 1a</t>
  </si>
  <si>
    <t>Tabel 1b</t>
  </si>
  <si>
    <r>
      <t xml:space="preserve"> </t>
    </r>
    <r>
      <rPr>
        <i/>
        <u/>
        <sz val="10"/>
        <rFont val="Arial"/>
        <family val="2"/>
      </rPr>
      <t xml:space="preserve">  totaal ontvangen bedrag tot en met verslagperiode + restschuld bij uitstroom  </t>
    </r>
    <r>
      <rPr>
        <i/>
        <sz val="10"/>
        <rFont val="Arial"/>
        <family val="2"/>
      </rPr>
      <t xml:space="preserve">
schuld bij instroom + correcties tot en met verslagperiode
</t>
    </r>
  </si>
  <si>
    <r>
      <t xml:space="preserve">Cohort – </t>
    </r>
    <r>
      <rPr>
        <sz val="10"/>
        <rFont val="Arial"/>
        <family val="2"/>
      </rPr>
      <t>Het cohort betreft alle ingestroomde vorderingen in het jaar waarover het cohort is bepaald.</t>
    </r>
  </si>
  <si>
    <r>
      <t xml:space="preserve">Incassoratio – </t>
    </r>
    <r>
      <rPr>
        <sz val="10"/>
        <rFont val="Arial"/>
        <family val="2"/>
      </rPr>
      <t>Verhouding tussen het totaal ontvangen bedrag in de verslagperiode en, indien er sprake is van uitstroom, de eventueel nog openstaande schuld afgezet tegen de beginschuld. Eventuele correcties op de beginschuld worden meegenomen in de berekening.</t>
    </r>
  </si>
  <si>
    <r>
      <rPr>
        <b/>
        <i/>
        <sz val="10"/>
        <rFont val="Arial"/>
        <family val="2"/>
      </rPr>
      <t>AIO</t>
    </r>
    <r>
      <rPr>
        <sz val="10"/>
        <rFont val="Arial"/>
        <family val="2"/>
      </rPr>
      <t xml:space="preserve"> - Aanvullende inkomensvoorziening ouderen</t>
    </r>
  </si>
  <si>
    <r>
      <rPr>
        <b/>
        <i/>
        <sz val="10"/>
        <rFont val="Arial"/>
        <family val="2"/>
      </rPr>
      <t xml:space="preserve">BDFS </t>
    </r>
    <r>
      <rPr>
        <i/>
        <sz val="10"/>
        <rFont val="Arial"/>
        <family val="2"/>
      </rPr>
      <t xml:space="preserve">- </t>
    </r>
    <r>
      <rPr>
        <sz val="10"/>
        <rFont val="Arial"/>
        <family val="2"/>
      </rPr>
      <t>Bijstandsdebiteuren en -fraudestatistiek</t>
    </r>
  </si>
  <si>
    <r>
      <t xml:space="preserve">CBS </t>
    </r>
    <r>
      <rPr>
        <sz val="10"/>
        <rFont val="Arial"/>
        <family val="2"/>
      </rPr>
      <t>- Centraal Bureau voor de Statistiek</t>
    </r>
  </si>
  <si>
    <r>
      <rPr>
        <b/>
        <i/>
        <sz val="10"/>
        <rFont val="Arial"/>
        <family val="2"/>
      </rPr>
      <t>SZW</t>
    </r>
    <r>
      <rPr>
        <sz val="10"/>
        <rFont val="Arial"/>
        <family val="2"/>
      </rPr>
      <t xml:space="preserve"> - Ministerie van Sociale Zaken en Werkgelegenheid</t>
    </r>
  </si>
  <si>
    <r>
      <rPr>
        <b/>
        <i/>
        <sz val="10"/>
        <rFont val="Arial"/>
        <family val="2"/>
      </rPr>
      <t>WWB</t>
    </r>
    <r>
      <rPr>
        <sz val="10"/>
        <rFont val="Arial"/>
        <family val="2"/>
      </rPr>
      <t xml:space="preserve"> - Wet Werk en Bijstand</t>
    </r>
  </si>
  <si>
    <t>Over de tabellen</t>
  </si>
  <si>
    <t>Bron</t>
  </si>
  <si>
    <t>Algemene beschrijving</t>
  </si>
  <si>
    <t>Leverancier</t>
  </si>
  <si>
    <t>Integraal of steekproef</t>
  </si>
  <si>
    <t>Integraal</t>
  </si>
  <si>
    <t>Periodiciteit</t>
  </si>
  <si>
    <t>Maandelijks</t>
  </si>
  <si>
    <t>Bijzonderheden</t>
  </si>
  <si>
    <t>Bijstandsdebiteuren en -fraudestatistiek (BDFS)</t>
  </si>
  <si>
    <t>Ons e-mailadres is maatwerk@cbs.nl.</t>
  </si>
  <si>
    <t>Verslagjaar 2019</t>
  </si>
  <si>
    <t>Gemeenten en de Sociale Verzekeringsbank (SVB)</t>
  </si>
  <si>
    <t>Privacy</t>
  </si>
  <si>
    <r>
      <rPr>
        <b/>
        <i/>
        <sz val="10"/>
        <rFont val="Arial"/>
        <family val="2"/>
      </rPr>
      <t>SVB</t>
    </r>
    <r>
      <rPr>
        <sz val="10"/>
        <rFont val="Arial"/>
        <family val="2"/>
      </rPr>
      <t xml:space="preserve"> - Sociale Verzekeringsbank</t>
    </r>
  </si>
  <si>
    <r>
      <rPr>
        <b/>
        <i/>
        <sz val="10"/>
        <rFont val="Arial"/>
        <family val="2"/>
      </rPr>
      <t xml:space="preserve">AVG </t>
    </r>
    <r>
      <rPr>
        <i/>
        <sz val="10"/>
        <rFont val="Arial"/>
        <family val="2"/>
      </rPr>
      <t xml:space="preserve">- </t>
    </r>
    <r>
      <rPr>
        <sz val="10"/>
        <rFont val="Arial"/>
        <family val="2"/>
      </rPr>
      <t>Algemene Verordening Gegevensbescherming</t>
    </r>
  </si>
  <si>
    <r>
      <rPr>
        <b/>
        <i/>
        <sz val="10"/>
        <rFont val="Arial"/>
        <family val="2"/>
      </rPr>
      <t xml:space="preserve">Bbz </t>
    </r>
    <r>
      <rPr>
        <i/>
        <sz val="10"/>
        <rFont val="Arial"/>
        <family val="2"/>
      </rPr>
      <t xml:space="preserve">- </t>
    </r>
    <r>
      <rPr>
        <sz val="10"/>
        <rFont val="Arial"/>
        <family val="2"/>
      </rPr>
      <t>Besluit bijstandverlening zelfstandigen</t>
    </r>
  </si>
  <si>
    <r>
      <t xml:space="preserve">Terugvordering </t>
    </r>
    <r>
      <rPr>
        <sz val="10"/>
        <rFont val="Arial"/>
        <family val="2"/>
      </rPr>
      <t>– Vordering vanwege schending van de inlichtingenplicht. De ontstaansgrond van de vordering heeft één van de codes 51 tot en met 56. Hieronder vallen verzwijgen van witte inkomsten (code 51), verzwijgen van zwarte inkomsten (code 52), verzwijgen van vermogen en/of inkomsten uit vermogen (code 53), onjuiste opgave van woonadres (code 54), onjuiste opgave van samenstelling huishouden (code 55) en andere overtredingen, bijvoorbeeld onjuiste opgave geboortedatum (code 56). 
Tot de publicatie van Incassoratio over verslagjaar 2018 werden dit fraudevorderingen genoemd. In andere tabellensets die het CBS aan het ministerie van SZW levert, wordt de term terugvordering gebruikt voor vorderingen beschikt vóór 01-01-2013 met ontstaansgrondcode 82 (onverschuldigd betaald niet verwijtbaar). Op StatLine worden vorderingen met ontstaansgrondcode 82 onder het cluster overige vorderingen meegenomen. In deze publicatie wordt ontstaansgrondcode 82 niet meegeteld.</t>
    </r>
  </si>
  <si>
    <t>Verslagjaar 2020</t>
  </si>
  <si>
    <t>Beschrijving van de gebruikte bronbestanden.</t>
  </si>
  <si>
    <t>niets (blanco) = het cijfer kan op logische gronden niet voorkomen</t>
  </si>
  <si>
    <t>. = het cijfer is onbekend, onvoldoende betrouwbaar of geheim</t>
  </si>
  <si>
    <t>* = voorlopige cijfers</t>
  </si>
  <si>
    <t>** = nader voorlopige cijfers</t>
  </si>
  <si>
    <t>Voorlopige versie</t>
  </si>
  <si>
    <t>Verslagjaar 2021</t>
  </si>
  <si>
    <t xml:space="preserve">Het CBS is het Statistisch Bureau van Nederland dat onafhankelijk onderzoek uitvoert. Het CBS werkt bij elk onderzoek met strenge eisen om data op een veilige manier te verwerven, te verwerken en te publiceren en is transparant over de manier van werken en de methodieken. 
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 www.cbs.nl/privacy. </t>
  </si>
  <si>
    <t>* Voorlopige cijfers</t>
  </si>
  <si>
    <r>
      <t xml:space="preserve">Verslagjaar – </t>
    </r>
    <r>
      <rPr>
        <sz val="10"/>
        <rFont val="Arial"/>
        <family val="2"/>
      </rPr>
      <t>Jaar waarop de cijfers betrekking hebben.</t>
    </r>
  </si>
  <si>
    <r>
      <t xml:space="preserve">Vordering – </t>
    </r>
    <r>
      <rPr>
        <sz val="10"/>
        <rFont val="Arial"/>
        <family val="2"/>
      </rPr>
      <t>In het kader van de BDFS is een vordering een aanspraak van gemeenten op personen die bij de gemeente een schuld hebben in het kader van de bijstand of een bijstandsgerelateerde uitkering. In deze publicatie wordt hier de verzameling van terugvorderingen en boetevorderingen mee bedoeld. Dit zijn dus alle vorderingen met ontstaansgrondcode 51 tot en met 56, 58 of 59.</t>
    </r>
  </si>
  <si>
    <t>Leeswijzer</t>
  </si>
  <si>
    <t>Deze publicatie geeft voorlopige cijfers over de incassoratio voor vorderingen vanwege het schenden van de inlichtingenplicht bij algemene bijstand. Het gaat om terugvorderingen van ten onrechte uitgekeerde bijstand en boetevorderingen. De gegevens zijn afkomstig uit de Bijstandsdebiteuren en -fraudestatistiek (BDFS).</t>
  </si>
  <si>
    <r>
      <t xml:space="preserve">IOAW </t>
    </r>
    <r>
      <rPr>
        <sz val="10"/>
        <rFont val="Arial"/>
        <family val="2"/>
      </rPr>
      <t>- Wet inkomensvoorziening oudere en gedeeltelijk arbeidsongeschikte werkloze werknemers</t>
    </r>
  </si>
  <si>
    <r>
      <t xml:space="preserve">IOAZ </t>
    </r>
    <r>
      <rPr>
        <sz val="10"/>
        <rFont val="Arial"/>
        <family val="2"/>
      </rPr>
      <t>- Wet inkomensvoorziening oudere en gedeeltelijk arbeidsongeschikte gewezen zelfstandigen</t>
    </r>
  </si>
  <si>
    <r>
      <rPr>
        <b/>
        <i/>
        <sz val="10"/>
        <rFont val="Arial"/>
        <family val="2"/>
      </rPr>
      <t xml:space="preserve">Algemene bijstand </t>
    </r>
    <r>
      <rPr>
        <sz val="10"/>
        <rFont val="Arial"/>
        <family val="2"/>
      </rPr>
      <t>– Een algemene bijstandsuitkering wordt verstrekt in het kader van de Participatiewet. Uitkeringen in het kader van het Besluit bijstandverlening zelfstandigen (Bbz), de Wet inkomensvoorziening oudere en gedeeltelijk arbeidsongeschikte werkloze werknemers (IOAW) en de Wet inkomensvoorziening oudere en gedeeltelijk arbeidsongeschikte gewezen zelfstandigen (IOAZ) behoren ook tot de algemene bijstandsuitkeringen, maar zijn in dit onderzoek niet als zodanig geteld. De a-tabel is inclusief de Aanvullende inkomensvoorziening ouderen (AIO); de b-tabel exclusief.</t>
    </r>
  </si>
  <si>
    <t>Verslagjaar 2022</t>
  </si>
  <si>
    <t>De Bijstandsdebiteuren en -fraudestatistiek (BDFS) bevat informatie die door gemeenten wordt aangeleverd over de in Nederland openstaande schulden die ontstaan zijn vanuit verstrekte bijstandsuitkeringen op grond van de Participatiewet (algemene- en bijzondere bijstand inclusief Aanvullende Inkomensvoorziening  Ouderen), Wet inkomensvoorziening oudere en gedeeltelijk arbeidsongeschikte werkloze werknemers (IOAW), Wet inkomensvoorziening oudere en gedeeltelijk arbeidsongeschikte gewezen zelfstandigen (IOAZ), het Besluit bijstandsverlening zelfstandigen (Bbz) en de studietoeslag (als aparte regeling onder de Participatiewet m.i.v. april 2023).</t>
  </si>
  <si>
    <t>Verslagperiode: 2014-2024</t>
  </si>
  <si>
    <t>Maart 2025</t>
  </si>
  <si>
    <t>Incassoratio terug- en boetevorderingen vanwege schending inlichtingenplicht algemene bijstand, inclusief AIO, 2014-2024.</t>
  </si>
  <si>
    <t>Incassoratio terug- en boetevorderingen vanwege schending inlichtingenplicht algemene bijstand, exclusief AIO, 2014-2024.</t>
  </si>
  <si>
    <t>2023 - 2024 = 2023 tot en met 2024</t>
  </si>
  <si>
    <t>2023/2024 = het gemiddelde over de jaren 2023 tot en met 2024</t>
  </si>
  <si>
    <t>2023/’24 = oogstjaar, boekjaar, schooljaar enz., beginnend in 2023 en eindigend in 2024</t>
  </si>
  <si>
    <t>2021/’22–2023/’24 = oogstjaar, boekjaar enz., 2021/’22 tot en met 2023/’24</t>
  </si>
  <si>
    <t xml:space="preserve">Vragen over deze publicatie kunnen gestuurd worden aan team Sociale Zekerheid onder vermelding van het projectnummer uit Casper PR003430 E-Incassoratio. </t>
  </si>
  <si>
    <t>Verslagjaar 2023</t>
  </si>
  <si>
    <t>Verslagjaar 2024*</t>
  </si>
  <si>
    <t>Tabel 1c</t>
  </si>
  <si>
    <t>Tabel 1d</t>
  </si>
  <si>
    <t>Tabel 1e</t>
  </si>
  <si>
    <t>Tabel 1f</t>
  </si>
  <si>
    <t>Incassoratio boetevorderingen (met en zonder benadelingsbedrag) vanwege schending inlichtingenplicht algemene bijstand, inclusief AIO, 2014-2024.</t>
  </si>
  <si>
    <t>Incassoratio boetevorderingen (met en zonder benadelingsbedrag) vanwege schending inlichtingenplicht algemene bijstand, exclusief AIO, 2014-2024.</t>
  </si>
  <si>
    <t>Incassoratio terugvorderingen vanwege schending inlichtingenplicht algemene bijstand, inclusief AIO, 2014-2024.</t>
  </si>
  <si>
    <t>Incassoratio terugvorderingen vanwege schending inlichtingenplicht algemene bijstand, exclusief AIO, 2014-2024.</t>
  </si>
  <si>
    <r>
      <rPr>
        <b/>
        <i/>
        <sz val="10"/>
        <rFont val="Arial"/>
        <family val="2"/>
      </rPr>
      <t>Tabel 1e/1f -</t>
    </r>
    <r>
      <rPr>
        <sz val="10"/>
        <rFont val="Arial"/>
        <family val="2"/>
      </rPr>
      <t xml:space="preserve"> Deze tabel geeft de incassoratio van alleen de terugvorderingen vanwege schending van de algemene inlichtingenplicht bij algemene bijstand voor de cohorten en de verschillende verslagjaren, inclusief en exclusief AIO. Voor de incassoratio is dezelfde formule gebruikt als voor tabellen 1a, 1b, 1c en 1d.</t>
    </r>
  </si>
  <si>
    <r>
      <rPr>
        <b/>
        <i/>
        <sz val="10"/>
        <rFont val="Arial"/>
        <family val="2"/>
      </rPr>
      <t xml:space="preserve">Tabel 1c/1d - </t>
    </r>
    <r>
      <rPr>
        <sz val="10"/>
        <rFont val="Arial"/>
        <family val="2"/>
      </rPr>
      <t>Deze tabel geeft de incassoratio van alleen de boetevorderingen (met en zonder benadelingsbedrag) vanwege schending van de algemene inlichtingenplicht bij algemene bijstand voor de cohorten en de verschillende verslagjaren, inclusief en exclusief AIO. Voor de incassoratio is dezelfde formule gebruikt als voor tabellen 1a, 1b, 1e en 1f.</t>
    </r>
  </si>
  <si>
    <r>
      <rPr>
        <b/>
        <i/>
        <sz val="10"/>
        <rFont val="Arial"/>
        <family val="2"/>
      </rPr>
      <t xml:space="preserve">Tabel 1a/1b - </t>
    </r>
    <r>
      <rPr>
        <sz val="10"/>
        <rFont val="Arial"/>
        <family val="2"/>
      </rPr>
      <t>Deze tabel geeft de incassoratio van terug- en boetevorderingen vanwege schending van de algemene inlichtingenplicht bij algemene bijstand voor de cohorten en de verschillende verslagjaren, inclusief en exclusief AIO. Voor de incassoratio wordt de volgende formule gebruikt:</t>
    </r>
  </si>
  <si>
    <t>Een cohort bevat alle terug- en boetevorderingen vanwege schending van de inlichtingenplicht voor de algemene bijstand (tot en met 2014 op grond van de Wet Werk en Bijstand, WWB, en vanaf 2015 op grond van de Participatiewet) die in de periode januari tot en met december van het verslagjaar zijn ingestroomd in de Bijstandsdebiteuren- en fraudestatistiek (BDFS). Tabellen 1a, 1c en 1e zijn inclusief de vorderingen in het kader van de AIO, de tabellen 1b, 1d en 1f zijn exclusief AIO.</t>
  </si>
  <si>
    <t>Deze tabellenset bestaat uit 6 tabellen. Net als in eerdere leveringen worden gegevens opgeleverd over de vorderingen die gemeenten hebben op personen in het kader van de Participatiewet én de vorderingen van de Sociale Verzekeringsbank (SVB) in het kader van de aanvullende inkomensvoorziening ouderen (AIO). Daarnaast worden tabellen opgeleverd zonder gegevens over de vorderingen die de SVB heeft in het kader van de AIO. Dit betekent dat in de huidige levering van tabel 1 twee versies worden geleverd van de tabellen over de boete- en terugvorderingen samen, en ook twee versies van de tabellen voor de tabellen over alleen de boetevorderingen en alleen de terugvorderingen.</t>
  </si>
  <si>
    <t>De cijfers over verslagjaar en cohort 2024 zijn voorlopig. De definitieve cijfers worden in juni 2025 gepubliceerd.</t>
  </si>
  <si>
    <t>Tabel 1a geeft de incassoratio’s weer voor vorderingen voor algemene bijstand op grond van de Participatiewet. Deze tabel wordt elk jaar uitgebreid door een nieuw cohort en bijbehorend verslagjaar toe te voegen. In de huidige publicatie is het cohort van 2024 het meest recente cohort. Cohort 2024 bestaat uit vorderingen die in 2024 zijn ontstaan en waarvoor de incassoratio is berekend. Voor elk cohort kan worden bekeken hoeveel schuld er tot en met 2024 is afgelost.</t>
  </si>
  <si>
    <t>In tabel 1a, en in onderstaande figuur, is te zien dat van het cohort 2024 in het eerste jaar (2024) 14 procent van het totale terugvorderings- en boetebedrag is terugbetaald. Het cohort 2014 wordt deze levering voor het elfde jaar gevolgd. Te zien is dat de incassoratio in die elf jaar gestegen is van 12 procent in 2014 naar 54 procent in 2024. Hierbij lag de hoogste stijging in het tweede jaar (2015) met 9 procentpunt.</t>
  </si>
  <si>
    <r>
      <t xml:space="preserve">Boetevordering – </t>
    </r>
    <r>
      <rPr>
        <sz val="10"/>
        <rFont val="Arial"/>
        <family val="2"/>
      </rPr>
      <t>Een uitkeringsontvanger heeft een boete opgelegd gekregen vanwege het niet naleven van de inlichtingenplicht. De uitkeringsontvanger heeft informatie verzwegen waarvan redelijkerwijs begrepen kon worden dat deze van invloed zou zijn op de hoogte van de uitkering. De ontstaansgrond van de vordering heeft code 58 (boete wegens overtreding inlichtingenplicht met benadelingsbedrag) of code 59 (boete wegens overtreding inlichtingenplicht zonder benadelingsbedrag).</t>
    </r>
  </si>
  <si>
    <t>Er wordt gebruik gemaakt van transactiebestanden. De term transactiebestand wordt gebruikt voor bestanden waarin de administratief vertraagde informatie voor twee maanden is teruggelegd. Vier maanden na afloop van de verslagmaand zijn de transactiebestanden beschikbaar voor onderzoek. In de voorlopige versie wordt voor december van het nieuwe verslagjaar (2024) het registratiebestand gebruikt. In dit bestand heeft nog geen teruglegging plaatsgevonden.</t>
  </si>
  <si>
    <t>Het ministerie van Sociale Zaken en Werkgelegenheid (SZW) wil graag inzicht in de aflossingen op vorderingen vanwege schending van de inlichtingenplicht overeenkomstig de Fraudewet. Het gaat om terug- en boetevorderingen op personen die ten onrechte bijstand hebben ontvangen. Om inzicht te geven in de aflossingen is een methode ontwikkeld voor het berekenen van de incassoratio voor een cohort. Een cohort zal elf jaar gevolgd worden. 
Deze levering betreft de voorlopige incassoratio van cohort 2014 tot en met 2024 die gevolgd kunnen worden tot en met verslagjaar 2024.
De voorlopige tabellenset van verslagjaar 2024 bevat naast de standaard 2 tabellen nog een aantal extra tabellen, die inzicht geven in de incassoratio’s van alleen de boetevorderingen, omdat deze een kortere terugvorderingsperiode dan tien jaar hebben (namelijk twee jaar) en tabellen met de incassoratio’s van alleen de terugvorderingen.</t>
  </si>
  <si>
    <t xml:space="preserve">Met deze cijfers wordt inzicht gegeven in de aflossingen op terug- en boetevorderingen voor de algemene bijstand. 
Om de incassoratio te berekenen wordt per jaar een cohort samengesteld met alle terug- en boetevorderingen voor de algemene bijstand die in een bepaald jaar zijn ingestroomd in de BDFS. Van deze vorderingen wordt een aantal jaren lang gemonitord welk deel elk jaar is terugbetaald. Het eerste cohort van 2014 wordt in verslagjaar 2024 voor het elfde jaar gevolgd. Na een terugvorderingsperiode van tien jaar kunnen gemeenten op grond van de Participatiewet (artikel 58) besluiten om af te zien van het terugvorderen van nog openstaande schulden in het kader van de algemene bijstand.
Net als in eerdere leveringen worden gegevens opgeleverd over de vorderingen die gemeenten hebben op personen in het kader van de Participatiewet én de vorderingen van de Sociale Verzekeringsbank (SVB) in het kader van de aanvullende inkomensvoorziening ouderen (AIO). Daarnaast worden tabellen opgeleverd zonder gegevens over de vorderingen die de SVB heeft in het kader van de AIO. Dit betekent dat in de huidige levering van elke tabel twee versies worden geleverd.
Nieuw in deze tabellenset zijn een aantal extra tabellen, die inzicht geven in de incassoratio’s van alleen de boetevorderingen (tabellen 1c en 1d), omdat deze een kortere terugvorderingsperiode dan tien jaar hebben (namelijk twee jaar) en tabellen met de incassoratio’s van alleen de terugvorderingen (tabellen 1e en 1f).
In deze leeswijzer worden tabellen 1a, 1c, en 1e besproken die de incassoratio's inclusief AIO tonen.
</t>
  </si>
  <si>
    <t>Tabel 1c geeft de incassoratio’s weer voor alleen de boetevorderingen (met en zonder benadelingsbedrag) vanwege schending van de inlichtingenplicht in het kader van de algemene bijstand, terwijl tabel 1e de incassoratio’s van alleen de terugvorderingen laat zien. Het valt op dat de incassoratio’s van alleen de boetevorderingen in tabel 1c meestal hoger zijn dan die in tabel 1e – er lijkt dus sneller afgelost te worden op boetevorderingen. Dit is logisch omdat de hoogte van de boetevordering wordt vastgesteld op basis van de individuele situatie en de draagkracht van de bijstandsontvanger, oftewel, het moet voor de bijstandsontvanger haalbaar zijn om de boete binnen maximaal 2 jaar af te lossen.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</si>
</sst>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numFmts>
  <fonts count="35" x14ac:knownFonts="1">
    <font>
      <sz val="11"/>
      <color theme="1"/>
      <name val="Calibri"/>
      <family val="2"/>
      <scheme val="minor"/>
    </font>
    <font>
      <sz val="11"/>
      <color theme="1"/>
      <name val="Arial"/>
      <family val="2"/>
    </font>
    <font>
      <b/>
      <sz val="10"/>
      <color theme="1"/>
      <name val="Arial"/>
      <family val="2"/>
    </font>
    <font>
      <b/>
      <sz val="12"/>
      <color theme="1"/>
      <name val="Arial"/>
      <family val="2"/>
    </font>
    <font>
      <sz val="10"/>
      <color theme="1"/>
      <name val="Arial"/>
      <family val="2"/>
    </font>
    <font>
      <sz val="8"/>
      <color theme="1"/>
      <name val="Arial"/>
      <family val="2"/>
    </font>
    <font>
      <sz val="11"/>
      <color theme="1"/>
      <name val="Calibri"/>
    </font>
    <font>
      <sz val="8"/>
      <color theme="1"/>
      <name val="Helvetica"/>
      <family val="2"/>
    </font>
    <font>
      <b/>
      <sz val="8"/>
      <color theme="1"/>
      <name val="Helvetica"/>
      <family val="2"/>
    </font>
    <font>
      <b/>
      <sz val="10"/>
      <color indexed="10"/>
      <name val="Arial"/>
      <family val="2"/>
    </font>
    <font>
      <u/>
      <sz val="10"/>
      <color theme="10"/>
      <name val="Arial"/>
      <family val="2"/>
    </font>
    <font>
      <i/>
      <sz val="10"/>
      <color theme="1"/>
      <name val="Arial"/>
      <family val="2"/>
    </font>
    <font>
      <sz val="10"/>
      <color rgb="FFFF0000"/>
      <name val="Arial"/>
      <family val="2"/>
    </font>
    <font>
      <sz val="10"/>
      <color rgb="FFFF0000"/>
      <name val="Calibri"/>
      <family val="2"/>
      <scheme val="minor"/>
    </font>
    <font>
      <b/>
      <sz val="10"/>
      <color rgb="FFFF0000"/>
      <name val="Arial"/>
      <family val="2"/>
    </font>
    <font>
      <i/>
      <sz val="10"/>
      <color rgb="FFFF0000"/>
      <name val="Arial"/>
      <family val="2"/>
    </font>
    <font>
      <sz val="11"/>
      <color rgb="FFFF0000"/>
      <name val="Calibri"/>
      <family val="2"/>
      <scheme val="minor"/>
    </font>
    <font>
      <sz val="10"/>
      <color rgb="FF00B050"/>
      <name val="Calibri"/>
      <family val="2"/>
      <scheme val="minor"/>
    </font>
    <font>
      <b/>
      <sz val="14"/>
      <color theme="1"/>
      <name val="Arial"/>
      <family val="2"/>
    </font>
    <font>
      <b/>
      <i/>
      <sz val="11"/>
      <color theme="1"/>
      <name val="Arial"/>
      <family val="2"/>
    </font>
    <font>
      <b/>
      <i/>
      <sz val="10"/>
      <color theme="1"/>
      <name val="Arial"/>
      <family val="2"/>
    </font>
    <font>
      <sz val="10"/>
      <color rgb="FF00B050"/>
      <name val="Arial"/>
      <family val="2"/>
    </font>
    <font>
      <sz val="10"/>
      <color theme="7"/>
      <name val="Arial"/>
      <family val="2"/>
    </font>
    <font>
      <sz val="11"/>
      <color rgb="FF00B050"/>
      <name val="Calibri"/>
      <family val="2"/>
      <scheme val="minor"/>
    </font>
    <font>
      <sz val="9"/>
      <color theme="1"/>
      <name val="Arial"/>
      <family val="2"/>
    </font>
    <font>
      <sz val="9"/>
      <color theme="1"/>
      <name val="Calibri"/>
      <family val="2"/>
      <scheme val="minor"/>
    </font>
    <font>
      <sz val="7"/>
      <color rgb="FF010205"/>
      <name val="Arial"/>
      <family val="2"/>
    </font>
    <font>
      <b/>
      <sz val="10"/>
      <color rgb="FF000000"/>
      <name val="Arial"/>
      <family val="2"/>
    </font>
    <font>
      <sz val="10"/>
      <color rgb="FF000000"/>
      <name val="Arial"/>
      <family val="2"/>
    </font>
    <font>
      <i/>
      <u/>
      <sz val="10"/>
      <name val="Arial"/>
      <family val="2"/>
    </font>
    <font>
      <i/>
      <sz val="10"/>
      <name val="Arial"/>
      <family val="2"/>
    </font>
    <font>
      <sz val="10"/>
      <name val="Arial"/>
      <family val="2"/>
    </font>
    <font>
      <b/>
      <i/>
      <sz val="10"/>
      <name val="Arial"/>
      <family val="2"/>
    </font>
    <font>
      <b/>
      <sz val="16"/>
      <color theme="1"/>
      <name val="Arial"/>
      <family val="2"/>
    </font>
    <font>
      <u/>
      <sz val="11"/>
      <color theme="10"/>
      <name val="Calibri"/>
      <family val="2"/>
      <scheme val="minor"/>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s>
  <borders count="16">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style="medium">
        <color indexed="64"/>
      </top>
      <bottom style="medium">
        <color indexed="64"/>
      </bottom>
      <diagonal/>
    </border>
  </borders>
  <cellStyleXfs count="2">
    <xf numFmtId="0" fontId="0" fillId="0" borderId="0"/>
    <xf numFmtId="0" fontId="34" fillId="0" borderId="0" applyNumberFormat="0" applyFill="0" applyBorder="0" applyAlignment="0" applyProtection="0"/>
  </cellStyleXfs>
  <cellXfs count="110">
    <xf numFmtId="0" fontId="0" fillId="0" borderId="0" xfId="0"/>
    <xf numFmtId="0" fontId="1" fillId="2" borderId="0" xfId="0" applyFont="1" applyFill="1"/>
    <xf numFmtId="0" fontId="2" fillId="2" borderId="0" xfId="0" applyFont="1" applyFill="1"/>
    <xf numFmtId="0" fontId="3" fillId="2" borderId="0" xfId="0" applyFont="1" applyFill="1"/>
    <xf numFmtId="0" fontId="4" fillId="3" borderId="0" xfId="0" applyFont="1" applyFill="1"/>
    <xf numFmtId="0" fontId="4" fillId="2" borderId="0" xfId="0" applyFont="1" applyFill="1"/>
    <xf numFmtId="49" fontId="4" fillId="2" borderId="0" xfId="0" applyNumberFormat="1" applyFont="1" applyFill="1" applyAlignment="1">
      <alignment horizontal="left"/>
    </xf>
    <xf numFmtId="17" fontId="4" fillId="2" borderId="0" xfId="0" applyNumberFormat="1" applyFont="1" applyFill="1" applyAlignment="1">
      <alignment horizontal="left"/>
    </xf>
    <xf numFmtId="0" fontId="5" fillId="2" borderId="0" xfId="0" applyFont="1" applyFill="1" applyAlignment="1">
      <alignment vertical="top"/>
    </xf>
    <xf numFmtId="0" fontId="5" fillId="0" borderId="0" xfId="0" applyFont="1"/>
    <xf numFmtId="0" fontId="6" fillId="0" borderId="0" xfId="0" applyFont="1"/>
    <xf numFmtId="0" fontId="7" fillId="4" borderId="0" xfId="0" applyFont="1" applyFill="1" applyAlignment="1">
      <alignment vertical="center"/>
    </xf>
    <xf numFmtId="0" fontId="4" fillId="4" borderId="0" xfId="0" applyFont="1" applyFill="1" applyAlignment="1">
      <alignment vertical="center"/>
    </xf>
    <xf numFmtId="0" fontId="6" fillId="2" borderId="0" xfId="0" applyFont="1" applyFill="1"/>
    <xf numFmtId="0" fontId="9" fillId="2" borderId="0" xfId="0" applyFont="1" applyFill="1" applyAlignment="1">
      <alignment vertical="top"/>
    </xf>
    <xf numFmtId="0" fontId="10" fillId="3" borderId="0" xfId="0" applyFont="1" applyFill="1" applyAlignment="1">
      <alignment vertical="top"/>
    </xf>
    <xf numFmtId="0" fontId="11" fillId="3" borderId="0" xfId="0" applyFont="1" applyFill="1" applyAlignment="1">
      <alignment vertical="top"/>
    </xf>
    <xf numFmtId="0" fontId="6" fillId="3" borderId="0" xfId="0" applyFont="1" applyFill="1" applyAlignment="1">
      <alignment vertical="top"/>
    </xf>
    <xf numFmtId="0" fontId="4" fillId="3" borderId="0" xfId="0" applyFont="1" applyFill="1" applyAlignment="1">
      <alignment vertical="top"/>
    </xf>
    <xf numFmtId="0" fontId="6" fillId="3" borderId="0" xfId="0" applyFont="1" applyFill="1"/>
    <xf numFmtId="0" fontId="12" fillId="3" borderId="0" xfId="0" applyFont="1" applyFill="1" applyAlignment="1">
      <alignment vertical="top"/>
    </xf>
    <xf numFmtId="0" fontId="3" fillId="2" borderId="0" xfId="0" applyFont="1" applyFill="1" applyAlignment="1">
      <alignment vertical="top"/>
    </xf>
    <xf numFmtId="0" fontId="4" fillId="2" borderId="0" xfId="0" applyFont="1" applyFill="1" applyAlignment="1">
      <alignment vertical="top"/>
    </xf>
    <xf numFmtId="0" fontId="5" fillId="3" borderId="0" xfId="0" applyFont="1" applyFill="1"/>
    <xf numFmtId="0" fontId="8" fillId="3" borderId="0" xfId="0" applyFont="1" applyFill="1"/>
    <xf numFmtId="0" fontId="4" fillId="5" borderId="0" xfId="0" applyFont="1" applyFill="1" applyAlignment="1">
      <alignment horizontal="justify" vertical="top" wrapText="1"/>
    </xf>
    <xf numFmtId="0" fontId="12" fillId="5" borderId="0" xfId="0" applyFont="1" applyFill="1" applyAlignment="1">
      <alignment horizontal="justify" vertical="center" wrapText="1"/>
    </xf>
    <xf numFmtId="0" fontId="13" fillId="3" borderId="0" xfId="0" applyFont="1" applyFill="1"/>
    <xf numFmtId="0" fontId="13" fillId="5" borderId="1" xfId="0" applyFont="1" applyFill="1" applyBorder="1"/>
    <xf numFmtId="0" fontId="13" fillId="5" borderId="2" xfId="0" applyFont="1" applyFill="1" applyBorder="1"/>
    <xf numFmtId="0" fontId="13" fillId="5" borderId="3" xfId="0" applyFont="1" applyFill="1" applyBorder="1"/>
    <xf numFmtId="0" fontId="13" fillId="5" borderId="4" xfId="0" applyFont="1" applyFill="1" applyBorder="1"/>
    <xf numFmtId="0" fontId="14" fillId="5" borderId="5" xfId="0" applyFont="1" applyFill="1" applyBorder="1" applyAlignment="1">
      <alignment vertical="center"/>
    </xf>
    <xf numFmtId="0" fontId="12" fillId="5" borderId="5" xfId="0" applyFont="1" applyFill="1" applyBorder="1" applyAlignment="1">
      <alignment horizontal="justify" vertical="center" wrapText="1"/>
    </xf>
    <xf numFmtId="0" fontId="13" fillId="5" borderId="5" xfId="0" applyFont="1" applyFill="1" applyBorder="1"/>
    <xf numFmtId="0" fontId="15" fillId="5" borderId="0" xfId="0" applyFont="1" applyFill="1" applyAlignment="1">
      <alignment horizontal="justify" vertical="center" wrapText="1"/>
    </xf>
    <xf numFmtId="0" fontId="14" fillId="5" borderId="5" xfId="0" applyFont="1" applyFill="1" applyBorder="1" applyAlignment="1">
      <alignment horizontal="justify" vertical="center" wrapText="1"/>
    </xf>
    <xf numFmtId="0" fontId="14" fillId="5" borderId="0" xfId="0" applyFont="1" applyFill="1" applyAlignment="1">
      <alignment vertical="top" wrapText="1"/>
    </xf>
    <xf numFmtId="0" fontId="14" fillId="5" borderId="5" xfId="0" applyFont="1" applyFill="1" applyBorder="1" applyAlignment="1">
      <alignment vertical="top" wrapText="1"/>
    </xf>
    <xf numFmtId="0" fontId="13" fillId="5" borderId="6" xfId="0" applyFont="1" applyFill="1" applyBorder="1"/>
    <xf numFmtId="0" fontId="12" fillId="3" borderId="0" xfId="0" applyFont="1" applyFill="1" applyAlignment="1">
      <alignment vertical="center"/>
    </xf>
    <xf numFmtId="0" fontId="4" fillId="5" borderId="7" xfId="0" applyFont="1" applyFill="1" applyBorder="1" applyAlignment="1">
      <alignment horizontal="justify" vertical="top" wrapText="1"/>
    </xf>
    <xf numFmtId="0" fontId="16" fillId="3" borderId="0" xfId="0" applyFont="1" applyFill="1"/>
    <xf numFmtId="0" fontId="17" fillId="3" borderId="0" xfId="0" applyFont="1" applyFill="1"/>
    <xf numFmtId="0" fontId="13" fillId="3" borderId="0" xfId="0" applyFont="1" applyFill="1" applyAlignment="1">
      <alignment vertical="top" wrapText="1"/>
    </xf>
    <xf numFmtId="0" fontId="12" fillId="5" borderId="8" xfId="0" applyFont="1" applyFill="1" applyBorder="1" applyAlignment="1">
      <alignment horizontal="justify" vertical="center" wrapText="1"/>
    </xf>
    <xf numFmtId="0" fontId="18" fillId="5" borderId="0" xfId="0" applyFont="1" applyFill="1" applyAlignment="1">
      <alignment vertical="center"/>
    </xf>
    <xf numFmtId="0" fontId="14" fillId="5" borderId="0" xfId="0" applyFont="1" applyFill="1" applyAlignment="1">
      <alignment vertical="center"/>
    </xf>
    <xf numFmtId="0" fontId="4" fillId="2" borderId="0" xfId="0" applyFont="1" applyFill="1" applyAlignment="1">
      <alignment horizontal="justify" vertical="top" wrapText="1"/>
    </xf>
    <xf numFmtId="0" fontId="19" fillId="3" borderId="0" xfId="0" applyFont="1" applyFill="1" applyAlignment="1">
      <alignment horizontal="left" vertical="top" wrapText="1"/>
    </xf>
    <xf numFmtId="0" fontId="12" fillId="2" borderId="0" xfId="0" applyFont="1" applyFill="1"/>
    <xf numFmtId="0" fontId="20" fillId="3" borderId="0" xfId="0" applyFont="1" applyFill="1" applyAlignment="1">
      <alignment horizontal="justify" vertical="top" wrapText="1"/>
    </xf>
    <xf numFmtId="0" fontId="19" fillId="3" borderId="0" xfId="0" applyFont="1" applyFill="1" applyAlignment="1">
      <alignment horizontal="justify" vertical="top"/>
    </xf>
    <xf numFmtId="0" fontId="19" fillId="3" borderId="0" xfId="0" applyFont="1" applyFill="1" applyAlignment="1">
      <alignment horizontal="justify" vertical="top" wrapText="1"/>
    </xf>
    <xf numFmtId="0" fontId="20" fillId="3" borderId="0" xfId="0" applyFont="1" applyFill="1" applyAlignment="1">
      <alignment horizontal="justify"/>
    </xf>
    <xf numFmtId="0" fontId="4" fillId="3" borderId="0" xfId="0" applyFont="1" applyFill="1" applyAlignment="1">
      <alignment horizontal="justify" vertical="top" wrapText="1"/>
    </xf>
    <xf numFmtId="0" fontId="12" fillId="2" borderId="0" xfId="0" applyFont="1" applyFill="1" applyAlignment="1">
      <alignment horizontal="justify" wrapText="1"/>
    </xf>
    <xf numFmtId="0" fontId="12" fillId="3" borderId="0" xfId="0" applyFont="1" applyFill="1" applyAlignment="1">
      <alignment horizontal="justify" wrapText="1"/>
    </xf>
    <xf numFmtId="0" fontId="15" fillId="3" borderId="0" xfId="0" applyFont="1" applyFill="1" applyAlignment="1">
      <alignment horizontal="center" wrapText="1"/>
    </xf>
    <xf numFmtId="0" fontId="12" fillId="3" borderId="0" xfId="0" applyFont="1" applyFill="1" applyAlignment="1">
      <alignment horizontal="left" wrapText="1"/>
    </xf>
    <xf numFmtId="0" fontId="11" fillId="3" borderId="0" xfId="0" applyFont="1" applyFill="1" applyAlignment="1">
      <alignment horizontal="center" vertical="top" wrapText="1"/>
    </xf>
    <xf numFmtId="0" fontId="3" fillId="3" borderId="0" xfId="0" applyFont="1" applyFill="1" applyAlignment="1">
      <alignment horizontal="justify"/>
    </xf>
    <xf numFmtId="0" fontId="4" fillId="3" borderId="0" xfId="0" applyFont="1" applyFill="1" applyAlignment="1">
      <alignment horizontal="justify" vertical="top"/>
    </xf>
    <xf numFmtId="0" fontId="4" fillId="3" borderId="0" xfId="0" applyFont="1" applyFill="1" applyAlignment="1">
      <alignment horizontal="justify" wrapText="1"/>
    </xf>
    <xf numFmtId="0" fontId="4" fillId="3" borderId="0" xfId="0" applyFont="1" applyFill="1" applyAlignment="1">
      <alignment horizontal="justify" vertical="center" wrapText="1"/>
    </xf>
    <xf numFmtId="0" fontId="12" fillId="2" borderId="0" xfId="0" applyFont="1" applyFill="1" applyAlignment="1">
      <alignment horizontal="justify" vertical="top" wrapText="1"/>
    </xf>
    <xf numFmtId="0" fontId="12" fillId="2" borderId="0" xfId="0" applyFont="1" applyFill="1" applyAlignment="1">
      <alignment horizontal="justify" vertical="top"/>
    </xf>
    <xf numFmtId="0" fontId="21" fillId="2" borderId="0" xfId="0" applyFont="1" applyFill="1" applyAlignment="1">
      <alignment horizontal="justify" wrapText="1"/>
    </xf>
    <xf numFmtId="0" fontId="22" fillId="2" borderId="0" xfId="0" applyFont="1" applyFill="1" applyAlignment="1">
      <alignment horizontal="justify" wrapText="1"/>
    </xf>
    <xf numFmtId="0" fontId="4" fillId="3" borderId="9" xfId="0" applyFont="1" applyFill="1" applyBorder="1" applyAlignment="1">
      <alignment vertical="top" wrapText="1"/>
    </xf>
    <xf numFmtId="0" fontId="4" fillId="3" borderId="9" xfId="0" applyFont="1" applyFill="1" applyBorder="1" applyAlignment="1">
      <alignment horizontal="left" vertical="top" wrapText="1"/>
    </xf>
    <xf numFmtId="0" fontId="4" fillId="3" borderId="0" xfId="0" applyFont="1" applyFill="1" applyAlignment="1">
      <alignment wrapText="1"/>
    </xf>
    <xf numFmtId="0" fontId="2" fillId="3" borderId="11" xfId="0" applyFont="1" applyFill="1" applyBorder="1" applyAlignment="1">
      <alignment horizontal="left" vertical="top" wrapText="1"/>
    </xf>
    <xf numFmtId="0" fontId="2" fillId="3" borderId="12" xfId="0" applyFont="1" applyFill="1" applyBorder="1" applyAlignment="1">
      <alignment horizontal="left" vertical="top" wrapText="1"/>
    </xf>
    <xf numFmtId="0" fontId="4" fillId="3" borderId="13" xfId="0" applyFont="1" applyFill="1" applyBorder="1" applyAlignment="1">
      <alignment horizontal="left" vertical="top" wrapText="1"/>
    </xf>
    <xf numFmtId="0" fontId="4" fillId="3" borderId="14" xfId="0" applyFont="1" applyFill="1" applyBorder="1" applyAlignment="1">
      <alignment horizontal="left" vertical="top" wrapText="1"/>
    </xf>
    <xf numFmtId="0" fontId="3" fillId="3" borderId="0" xfId="0" applyFont="1" applyFill="1" applyAlignment="1">
      <alignment horizontal="left" vertical="top" wrapText="1"/>
    </xf>
    <xf numFmtId="0" fontId="4" fillId="3" borderId="0" xfId="0" applyFont="1" applyFill="1" applyAlignment="1">
      <alignment horizontal="left" wrapText="1"/>
    </xf>
    <xf numFmtId="0" fontId="23" fillId="3" borderId="0" xfId="0" applyFont="1" applyFill="1"/>
    <xf numFmtId="9" fontId="24" fillId="3" borderId="0" xfId="0" applyNumberFormat="1" applyFont="1" applyFill="1"/>
    <xf numFmtId="0" fontId="25" fillId="0" borderId="0" xfId="0" applyFont="1"/>
    <xf numFmtId="10" fontId="25" fillId="0" borderId="0" xfId="0" applyNumberFormat="1" applyFont="1"/>
    <xf numFmtId="0" fontId="24" fillId="3" borderId="0" xfId="0" applyFont="1" applyFill="1"/>
    <xf numFmtId="9" fontId="4" fillId="3" borderId="0" xfId="0" applyNumberFormat="1" applyFont="1" applyFill="1"/>
    <xf numFmtId="2" fontId="4" fillId="3" borderId="0" xfId="0" applyNumberFormat="1" applyFont="1" applyFill="1"/>
    <xf numFmtId="164" fontId="26" fillId="0" borderId="0" xfId="0" applyNumberFormat="1" applyFont="1" applyAlignment="1">
      <alignment horizontal="right" vertical="top"/>
    </xf>
    <xf numFmtId="0" fontId="1" fillId="3" borderId="0" xfId="0" applyFont="1" applyFill="1"/>
    <xf numFmtId="0" fontId="27" fillId="3" borderId="7" xfId="0" applyFont="1" applyFill="1" applyBorder="1"/>
    <xf numFmtId="0" fontId="27" fillId="3" borderId="15" xfId="0" applyFont="1" applyFill="1" applyBorder="1"/>
    <xf numFmtId="0" fontId="4" fillId="3" borderId="15" xfId="0" applyFont="1" applyFill="1" applyBorder="1"/>
    <xf numFmtId="0" fontId="4" fillId="3" borderId="7" xfId="0" applyFont="1" applyFill="1" applyBorder="1" applyAlignment="1">
      <alignment horizontal="left"/>
    </xf>
    <xf numFmtId="0" fontId="27" fillId="3" borderId="7" xfId="0" applyFont="1" applyFill="1" applyBorder="1" applyAlignment="1">
      <alignment horizontal="center"/>
    </xf>
    <xf numFmtId="0" fontId="28" fillId="3" borderId="0" xfId="0" applyFont="1" applyFill="1"/>
    <xf numFmtId="0" fontId="28" fillId="3" borderId="7" xfId="0" applyFont="1" applyFill="1" applyBorder="1" applyAlignment="1">
      <alignment wrapText="1"/>
    </xf>
    <xf numFmtId="0" fontId="28" fillId="3" borderId="7" xfId="0" applyFont="1" applyFill="1" applyBorder="1" applyAlignment="1">
      <alignment horizontal="right"/>
    </xf>
    <xf numFmtId="0" fontId="27" fillId="3" borderId="0" xfId="0" applyFont="1" applyFill="1"/>
    <xf numFmtId="0" fontId="4" fillId="3" borderId="0" xfId="0" applyFont="1" applyFill="1" applyAlignment="1">
      <alignment horizontal="left"/>
    </xf>
    <xf numFmtId="0" fontId="27" fillId="3" borderId="0" xfId="0" applyFont="1" applyFill="1" applyAlignment="1">
      <alignment horizontal="center"/>
    </xf>
    <xf numFmtId="0" fontId="4" fillId="3" borderId="7" xfId="0" applyFont="1" applyFill="1" applyBorder="1"/>
    <xf numFmtId="0" fontId="1" fillId="3" borderId="7" xfId="0" applyFont="1" applyFill="1" applyBorder="1"/>
    <xf numFmtId="0" fontId="31" fillId="0" borderId="0" xfId="0" applyFont="1" applyAlignment="1">
      <alignment horizontal="justify" vertical="top"/>
    </xf>
    <xf numFmtId="0" fontId="31" fillId="0" borderId="0" xfId="0" applyFont="1" applyAlignment="1">
      <alignment horizontal="justify" vertical="top" wrapText="1"/>
    </xf>
    <xf numFmtId="0" fontId="30" fillId="3" borderId="0" xfId="0" applyFont="1" applyFill="1" applyAlignment="1">
      <alignment horizontal="left" vertical="top" wrapText="1"/>
    </xf>
    <xf numFmtId="0" fontId="33" fillId="2" borderId="0" xfId="0" applyFont="1" applyFill="1"/>
    <xf numFmtId="0" fontId="31" fillId="5" borderId="0" xfId="0" applyFont="1" applyFill="1" applyAlignment="1">
      <alignment horizontal="justify" vertical="top" wrapText="1"/>
    </xf>
    <xf numFmtId="0" fontId="10" fillId="3" borderId="0" xfId="1" applyFont="1" applyFill="1" applyAlignment="1">
      <alignment vertical="top"/>
    </xf>
    <xf numFmtId="0" fontId="7" fillId="4" borderId="0" xfId="0" applyFont="1" applyFill="1" applyAlignment="1">
      <alignment vertical="center"/>
    </xf>
    <xf numFmtId="0" fontId="8" fillId="4" borderId="0" xfId="0" applyFont="1" applyFill="1" applyAlignment="1">
      <alignment vertical="center"/>
    </xf>
    <xf numFmtId="0" fontId="31" fillId="3" borderId="10" xfId="0" applyFont="1" applyFill="1" applyBorder="1" applyAlignment="1">
      <alignment horizontal="left" vertical="top" wrapText="1"/>
    </xf>
    <xf numFmtId="0" fontId="31" fillId="3" borderId="0" xfId="0" applyFont="1" applyFill="1" applyAlignment="1">
      <alignment horizontal="justify" vertical="top" wrapText="1"/>
    </xf>
  </cellXfs>
  <cellStyles count="2">
    <cellStyle name="Hyperlink" xfId="1" builtinId="8"/>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absolute">
    <xdr:from>
      <xdr:col>1</xdr:col>
      <xdr:colOff>142875</xdr:colOff>
      <xdr:row>10</xdr:row>
      <xdr:rowOff>0</xdr:rowOff>
    </xdr:from>
    <xdr:to>
      <xdr:col>2</xdr:col>
      <xdr:colOff>752475</xdr:colOff>
      <xdr:row>14</xdr:row>
      <xdr:rowOff>104775</xdr:rowOff>
    </xdr:to>
    <xdr:sp macro="" textlink="">
      <xdr:nvSpPr>
        <xdr:cNvPr id="2049" name="Text Box 1025" hidden="1">
          <a:extLst>
            <a:ext uri="{FF2B5EF4-FFF2-40B4-BE49-F238E27FC236}">
              <a16:creationId xmlns:a16="http://schemas.microsoft.com/office/drawing/2014/main" id="{1F86B195-E729-6C83-A658-430DEFFB2D8A}"/>
            </a:ext>
          </a:extLst>
        </xdr:cNvPr>
        <xdr:cNvSpPr txBox="1">
          <a:spLocks noChangeArrowheads="1"/>
        </xdr:cNvSpPr>
      </xdr:nvSpPr>
      <xdr:spPr bwMode="auto">
        <a:xfrm>
          <a:off x="942975" y="1762125"/>
          <a:ext cx="1371600" cy="752475"/>
        </a:xfrm>
        <a:prstGeom prst="rect">
          <a:avLst/>
        </a:prstGeom>
        <a:solidFill>
          <a:srgbClr xmlns:mc="http://schemas.openxmlformats.org/markup-compatibility/2006" xmlns:a14="http://schemas.microsoft.com/office/drawing/2010/main" val="FFFFE1" mc:Ignorable="a14" a14:legacySpreadsheetColorIndex="80"/>
        </a:solidFill>
        <a:ln w="9525">
          <a:solidFill>
            <a:srgbClr val="510000"/>
          </a:solidFill>
          <a:miter lim="800000"/>
          <a:headEnd/>
          <a:tailEnd/>
        </a:ln>
        <a:effectLst/>
        <a:extLst>
          <a:ext uri="{AF507438-7753-43E0-B8FC-AC1667EBCBE1}">
            <a14:hiddenEffects xmlns:a14="http://schemas.microsoft.com/office/drawing/2010/main">
              <a:effectLst>
                <a:outerShdw dist="35921" dir="2700000" algn="ctr" rotWithShape="0">
                  <a:srgbClr val="510000"/>
                </a:outerShdw>
              </a:effectLst>
            </a14:hiddenEffects>
          </a:ext>
          <a:ext uri="{53640926-AAD7-44D8-BBD7-CCE9431645EC}">
            <a14:shadowObscured xmlns:a14="http://schemas.microsoft.com/office/drawing/2010/main" val="1"/>
          </a:ext>
        </a:extLst>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0</xdr:colOff>
      <xdr:row>12</xdr:row>
      <xdr:rowOff>0</xdr:rowOff>
    </xdr:from>
    <xdr:to>
      <xdr:col>2</xdr:col>
      <xdr:colOff>6236749</xdr:colOff>
      <xdr:row>12</xdr:row>
      <xdr:rowOff>3468925</xdr:rowOff>
    </xdr:to>
    <xdr:pic>
      <xdr:nvPicPr>
        <xdr:cNvPr id="3" name="Afbeelding 2">
          <a:extLst>
            <a:ext uri="{FF2B5EF4-FFF2-40B4-BE49-F238E27FC236}">
              <a16:creationId xmlns:a16="http://schemas.microsoft.com/office/drawing/2014/main" id="{F136FDCF-F89D-B49E-1DA0-8E17500CA023}"/>
            </a:ext>
          </a:extLst>
        </xdr:cNvPr>
        <xdr:cNvPicPr>
          <a:picLocks noChangeAspect="1"/>
        </xdr:cNvPicPr>
      </xdr:nvPicPr>
      <xdr:blipFill>
        <a:blip xmlns:r="http://schemas.openxmlformats.org/officeDocument/2006/relationships" r:embed="rId1"/>
        <a:stretch>
          <a:fillRect/>
        </a:stretch>
      </xdr:blipFill>
      <xdr:spPr>
        <a:xfrm>
          <a:off x="533400" y="6943725"/>
          <a:ext cx="6236749" cy="346892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59"/>
  <sheetViews>
    <sheetView showGridLines="0" tabSelected="1" zoomScaleNormal="100" workbookViewId="0"/>
  </sheetViews>
  <sheetFormatPr defaultColWidth="11.42578125" defaultRowHeight="15" x14ac:dyDescent="0.25"/>
  <cols>
    <col min="1" max="1" width="12" customWidth="1"/>
  </cols>
  <sheetData>
    <row r="1" spans="1:1" ht="12.75" customHeight="1" x14ac:dyDescent="0.25"/>
    <row r="2" spans="1:1" ht="12.75" customHeight="1" x14ac:dyDescent="0.25">
      <c r="A2" s="1"/>
    </row>
    <row r="3" spans="1:1" ht="15.75" customHeight="1" x14ac:dyDescent="0.25">
      <c r="A3" s="3"/>
    </row>
    <row r="4" spans="1:1" ht="15.75" customHeight="1" x14ac:dyDescent="0.25">
      <c r="A4" s="3"/>
    </row>
    <row r="5" spans="1:1" ht="18" customHeight="1" x14ac:dyDescent="0.3">
      <c r="A5" s="103" t="s">
        <v>19</v>
      </c>
    </row>
    <row r="6" spans="1:1" ht="12.75" customHeight="1" x14ac:dyDescent="0.25"/>
    <row r="7" spans="1:1" ht="12.75" customHeight="1" x14ac:dyDescent="0.25"/>
    <row r="8" spans="1:1" ht="12.75" customHeight="1" x14ac:dyDescent="0.25">
      <c r="A8" s="2"/>
    </row>
    <row r="9" spans="1:1" ht="12.75" customHeight="1" x14ac:dyDescent="0.25">
      <c r="A9" s="3" t="s">
        <v>68</v>
      </c>
    </row>
    <row r="10" spans="1:1" ht="12.75" customHeight="1" x14ac:dyDescent="0.25">
      <c r="A10" s="2" t="s">
        <v>55</v>
      </c>
    </row>
    <row r="11" spans="1:1" ht="12.75" customHeight="1" x14ac:dyDescent="0.25"/>
    <row r="12" spans="1:1" ht="12.75" customHeight="1" x14ac:dyDescent="0.25">
      <c r="A12" s="2"/>
    </row>
    <row r="13" spans="1:1" ht="12.75" customHeight="1" x14ac:dyDescent="0.25">
      <c r="A13" s="2"/>
    </row>
    <row r="14" spans="1:1" ht="12.75" customHeight="1" x14ac:dyDescent="0.25">
      <c r="A14" s="2"/>
    </row>
    <row r="15" spans="1:1" ht="12.75" customHeight="1" x14ac:dyDescent="0.25">
      <c r="A15" s="2"/>
    </row>
    <row r="16" spans="1:1" ht="12.75" customHeight="1" x14ac:dyDescent="0.25"/>
    <row r="17" spans="1:13" ht="12.75" customHeight="1" x14ac:dyDescent="0.25"/>
    <row r="18" spans="1:13" ht="12.75" customHeight="1" x14ac:dyDescent="0.25">
      <c r="A18" s="4"/>
      <c r="B18" s="4"/>
      <c r="C18" s="4"/>
      <c r="D18" s="4"/>
      <c r="E18" s="4"/>
      <c r="F18" s="4"/>
      <c r="G18" s="4"/>
      <c r="H18" s="4"/>
      <c r="I18" s="4"/>
      <c r="J18" s="4"/>
      <c r="K18" s="4"/>
      <c r="L18" s="4"/>
      <c r="M18" s="4"/>
    </row>
    <row r="19" spans="1:13" ht="12.75" customHeight="1" x14ac:dyDescent="0.25">
      <c r="A19" s="4"/>
      <c r="B19" s="4"/>
      <c r="C19" s="4"/>
      <c r="D19" s="4"/>
      <c r="E19" s="4"/>
      <c r="F19" s="4"/>
      <c r="G19" s="4"/>
      <c r="H19" s="4"/>
      <c r="I19" s="4"/>
      <c r="J19" s="4"/>
      <c r="K19" s="4"/>
      <c r="L19" s="4"/>
      <c r="M19" s="4"/>
    </row>
    <row r="20" spans="1:13" ht="12.75" customHeight="1" x14ac:dyDescent="0.25">
      <c r="A20" s="4"/>
      <c r="B20" s="4"/>
      <c r="C20" s="4"/>
      <c r="D20" s="4"/>
      <c r="E20" s="4"/>
      <c r="F20" s="4"/>
      <c r="G20" s="4"/>
      <c r="H20" s="4"/>
      <c r="I20" s="4"/>
      <c r="J20" s="4"/>
      <c r="K20" s="4"/>
      <c r="L20" s="4"/>
      <c r="M20" s="4"/>
    </row>
    <row r="21" spans="1:13" ht="12.75" customHeight="1" x14ac:dyDescent="0.25">
      <c r="A21" s="4"/>
      <c r="B21" s="4"/>
      <c r="C21" s="4"/>
      <c r="D21" s="4"/>
      <c r="E21" s="4"/>
      <c r="F21" s="4"/>
      <c r="G21" s="4"/>
      <c r="H21" s="4"/>
      <c r="I21" s="4"/>
      <c r="J21" s="4"/>
      <c r="K21" s="4"/>
      <c r="L21" s="4"/>
      <c r="M21" s="4"/>
    </row>
    <row r="22" spans="1:13" ht="12.75" customHeight="1" x14ac:dyDescent="0.25">
      <c r="A22" s="4"/>
      <c r="B22" s="4"/>
      <c r="C22" s="4"/>
      <c r="D22" s="4"/>
      <c r="E22" s="4"/>
      <c r="F22" s="4"/>
      <c r="G22" s="4"/>
      <c r="H22" s="4"/>
      <c r="I22" s="4"/>
      <c r="J22" s="4"/>
      <c r="K22" s="4"/>
      <c r="L22" s="4"/>
      <c r="M22" s="4"/>
    </row>
    <row r="23" spans="1:13" ht="12.75" customHeight="1" x14ac:dyDescent="0.25">
      <c r="A23" s="4"/>
      <c r="B23" s="4"/>
      <c r="C23" s="4"/>
      <c r="D23" s="4"/>
      <c r="E23" s="4"/>
      <c r="F23" s="4"/>
      <c r="G23" s="4"/>
      <c r="H23" s="4"/>
      <c r="I23" s="4"/>
      <c r="J23" s="4"/>
      <c r="K23" s="4"/>
      <c r="L23" s="4"/>
      <c r="M23" s="4"/>
    </row>
    <row r="24" spans="1:13" ht="12.75" customHeight="1" x14ac:dyDescent="0.25">
      <c r="A24" s="4"/>
      <c r="B24" s="4"/>
      <c r="C24" s="4"/>
      <c r="D24" s="4"/>
      <c r="E24" s="4"/>
      <c r="F24" s="4"/>
      <c r="G24" s="4"/>
      <c r="H24" s="4"/>
      <c r="I24" s="4"/>
      <c r="J24" s="4"/>
      <c r="K24" s="4"/>
      <c r="L24" s="4"/>
      <c r="M24" s="4"/>
    </row>
    <row r="25" spans="1:13" ht="12.75" customHeight="1" x14ac:dyDescent="0.25"/>
    <row r="26" spans="1:13" ht="12.75" customHeight="1" x14ac:dyDescent="0.25"/>
    <row r="27" spans="1:13" ht="12.75" customHeight="1" x14ac:dyDescent="0.25"/>
    <row r="28" spans="1:13" ht="12.75" customHeight="1" x14ac:dyDescent="0.25"/>
    <row r="29" spans="1:13" ht="12.75" customHeight="1" x14ac:dyDescent="0.25"/>
    <row r="30" spans="1:13" ht="12.75" customHeight="1" x14ac:dyDescent="0.25">
      <c r="A30" s="4" t="s">
        <v>0</v>
      </c>
    </row>
    <row r="31" spans="1:13" ht="12.75" customHeight="1" x14ac:dyDescent="0.25">
      <c r="A31" s="7" t="s">
        <v>69</v>
      </c>
    </row>
    <row r="32" spans="1:13" ht="12.75" customHeight="1" x14ac:dyDescent="0.25"/>
    <row r="33" ht="12.75" customHeight="1" x14ac:dyDescent="0.25"/>
    <row r="34" ht="12.75" customHeight="1" x14ac:dyDescent="0.25"/>
    <row r="35" ht="12.75" customHeight="1" x14ac:dyDescent="0.25"/>
    <row r="36" ht="12.75" customHeight="1" x14ac:dyDescent="0.25"/>
    <row r="37" ht="12.75" customHeight="1" x14ac:dyDescent="0.25"/>
    <row r="38" ht="12.75" customHeight="1" x14ac:dyDescent="0.25"/>
    <row r="39" ht="12.75" customHeight="1" x14ac:dyDescent="0.25"/>
    <row r="40" ht="12.75" customHeight="1" x14ac:dyDescent="0.25"/>
    <row r="41" ht="12.75" customHeight="1" x14ac:dyDescent="0.25"/>
    <row r="42" ht="12.75" customHeight="1" x14ac:dyDescent="0.25"/>
    <row r="43" ht="12.75" customHeight="1" x14ac:dyDescent="0.25"/>
    <row r="44" ht="12.75" customHeight="1" x14ac:dyDescent="0.25"/>
    <row r="45" ht="12.75" customHeight="1" x14ac:dyDescent="0.25"/>
    <row r="46" ht="12.75" customHeight="1" x14ac:dyDescent="0.25"/>
    <row r="47" ht="12.75" customHeight="1" x14ac:dyDescent="0.25"/>
    <row r="48" ht="12.75" customHeight="1" x14ac:dyDescent="0.25"/>
    <row r="49" spans="1:1" ht="12.75" customHeight="1" x14ac:dyDescent="0.25"/>
    <row r="50" spans="1:1" ht="12.75" customHeight="1" x14ac:dyDescent="0.25"/>
    <row r="51" spans="1:1" ht="12.75" customHeight="1" x14ac:dyDescent="0.25"/>
    <row r="52" spans="1:1" ht="12.75" customHeight="1" x14ac:dyDescent="0.25"/>
    <row r="53" spans="1:1" ht="12.75" customHeight="1" x14ac:dyDescent="0.25"/>
    <row r="54" spans="1:1" ht="12.75" customHeight="1" x14ac:dyDescent="0.25"/>
    <row r="55" spans="1:1" ht="12.75" customHeight="1" x14ac:dyDescent="0.25"/>
    <row r="56" spans="1:1" ht="12.75" customHeight="1" x14ac:dyDescent="0.25"/>
    <row r="57" spans="1:1" ht="12.75" customHeight="1" x14ac:dyDescent="0.25"/>
    <row r="58" spans="1:1" ht="12.75" customHeight="1" x14ac:dyDescent="0.25"/>
    <row r="59" spans="1:1" ht="12.75" customHeight="1" x14ac:dyDescent="0.25">
      <c r="A59" s="6"/>
    </row>
  </sheetData>
  <pageMargins left="0.7" right="0.7" top="0.75" bottom="0.75" header="0.3" footer="0.3"/>
  <pageSetup paperSize="9" scale="69" orientation="portrait"/>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V31"/>
  <sheetViews>
    <sheetView showGridLines="0" workbookViewId="0"/>
  </sheetViews>
  <sheetFormatPr defaultColWidth="11.42578125" defaultRowHeight="15" x14ac:dyDescent="0.25"/>
  <cols>
    <col min="1" max="1" width="30.7109375" customWidth="1"/>
    <col min="2" max="2" width="13.7109375" customWidth="1"/>
    <col min="3" max="3" width="1.7109375" customWidth="1"/>
    <col min="4" max="4" width="13.7109375" customWidth="1"/>
    <col min="5" max="5" width="1.7109375" customWidth="1"/>
    <col min="6" max="6" width="13.7109375" customWidth="1"/>
    <col min="7" max="7" width="1.7109375" customWidth="1"/>
    <col min="8" max="8" width="13.7109375" customWidth="1"/>
    <col min="9" max="9" width="1.7109375" customWidth="1"/>
    <col min="10" max="10" width="13.7109375" customWidth="1"/>
    <col min="11" max="11" width="1.7109375" customWidth="1"/>
    <col min="12" max="12" width="13.7109375" customWidth="1"/>
    <col min="13" max="13" width="2.28515625" customWidth="1"/>
    <col min="14" max="14" width="13.7109375" customWidth="1"/>
    <col min="15" max="15" width="2.28515625" customWidth="1"/>
    <col min="16" max="16" width="13.7109375" customWidth="1"/>
    <col min="17" max="17" width="2.28515625" customWidth="1"/>
    <col min="18" max="18" width="13.7109375" customWidth="1"/>
    <col min="19" max="19" width="2.28515625" customWidth="1"/>
    <col min="20" max="20" width="13.7109375" customWidth="1"/>
    <col min="21" max="21" width="2.28515625" customWidth="1"/>
    <col min="22" max="22" width="13.7109375" customWidth="1"/>
  </cols>
  <sheetData>
    <row r="1" spans="1:22" ht="15.75" customHeight="1" x14ac:dyDescent="0.25">
      <c r="A1" s="95" t="s">
        <v>81</v>
      </c>
      <c r="B1" s="95"/>
      <c r="C1" s="95"/>
      <c r="D1" s="95"/>
      <c r="E1" s="95"/>
      <c r="F1" s="86"/>
    </row>
    <row r="2" spans="1:22" ht="15.75" customHeight="1" x14ac:dyDescent="0.25">
      <c r="A2" s="87" t="s">
        <v>85</v>
      </c>
      <c r="B2" s="87"/>
      <c r="C2" s="87"/>
      <c r="D2" s="87"/>
      <c r="E2" s="95"/>
      <c r="F2" s="86"/>
    </row>
    <row r="3" spans="1:22" ht="15.75" customHeight="1" x14ac:dyDescent="0.25">
      <c r="A3" s="4"/>
      <c r="B3" s="88" t="s">
        <v>6</v>
      </c>
      <c r="C3" s="88"/>
      <c r="D3" s="89"/>
      <c r="E3" s="88"/>
      <c r="F3" s="89"/>
      <c r="G3" s="89"/>
      <c r="H3" s="89"/>
      <c r="I3" s="89"/>
      <c r="J3" s="89"/>
      <c r="K3" s="89"/>
      <c r="L3" s="89"/>
      <c r="M3" s="89"/>
      <c r="N3" s="89"/>
      <c r="O3" s="89"/>
      <c r="P3" s="89"/>
      <c r="Q3" s="89"/>
      <c r="R3" s="89"/>
      <c r="S3" s="89"/>
      <c r="T3" s="89"/>
      <c r="U3" s="89"/>
      <c r="V3" s="89"/>
    </row>
    <row r="4" spans="1:22" ht="15.75" customHeight="1" x14ac:dyDescent="0.25">
      <c r="A4" s="90"/>
      <c r="B4" s="91">
        <v>2014</v>
      </c>
      <c r="C4" s="97"/>
      <c r="D4" s="91">
        <v>2015</v>
      </c>
      <c r="F4" s="91">
        <v>2016</v>
      </c>
      <c r="H4" s="91">
        <v>2017</v>
      </c>
      <c r="J4" s="91">
        <v>2018</v>
      </c>
      <c r="L4" s="91">
        <v>2019</v>
      </c>
      <c r="N4" s="91">
        <v>2020</v>
      </c>
      <c r="P4" s="91">
        <v>2021</v>
      </c>
      <c r="R4" s="91">
        <v>2022</v>
      </c>
      <c r="T4" s="91">
        <v>2023</v>
      </c>
      <c r="V4" s="91">
        <v>2024</v>
      </c>
    </row>
    <row r="5" spans="1:22" ht="15.75" customHeight="1" x14ac:dyDescent="0.25">
      <c r="A5" s="96"/>
      <c r="B5" s="97"/>
      <c r="C5" s="97"/>
      <c r="D5" s="97"/>
      <c r="E5" s="97"/>
      <c r="F5" s="97"/>
      <c r="H5" s="97"/>
      <c r="J5" s="97"/>
    </row>
    <row r="6" spans="1:22" x14ac:dyDescent="0.25">
      <c r="A6" s="92" t="s">
        <v>7</v>
      </c>
      <c r="B6" s="79">
        <v>0.12</v>
      </c>
      <c r="C6" s="79"/>
      <c r="D6" s="79"/>
      <c r="E6" s="80"/>
      <c r="F6" s="80"/>
      <c r="G6" s="80"/>
      <c r="H6" s="80"/>
      <c r="I6" s="80"/>
      <c r="J6" s="79"/>
      <c r="K6" s="79"/>
      <c r="L6" s="79"/>
      <c r="M6" s="79"/>
      <c r="N6" s="79"/>
      <c r="O6" s="79"/>
      <c r="P6" s="79"/>
      <c r="Q6" s="80"/>
      <c r="R6" s="80"/>
      <c r="S6" s="80"/>
      <c r="T6" s="80"/>
    </row>
    <row r="7" spans="1:22" x14ac:dyDescent="0.25">
      <c r="A7" s="92" t="s">
        <v>14</v>
      </c>
      <c r="B7" s="79">
        <v>0.19</v>
      </c>
      <c r="C7" s="79"/>
      <c r="D7" s="79">
        <v>0.12</v>
      </c>
      <c r="E7" s="80"/>
      <c r="F7" s="80"/>
      <c r="G7" s="80"/>
      <c r="H7" s="80"/>
      <c r="I7" s="80"/>
      <c r="J7" s="79"/>
      <c r="K7" s="79"/>
      <c r="L7" s="79"/>
      <c r="M7" s="79"/>
      <c r="N7" s="79"/>
      <c r="O7" s="79"/>
      <c r="P7" s="79"/>
      <c r="Q7" s="80"/>
      <c r="R7" s="80"/>
      <c r="S7" s="80"/>
      <c r="T7" s="80"/>
    </row>
    <row r="8" spans="1:22" x14ac:dyDescent="0.25">
      <c r="A8" s="92" t="s">
        <v>16</v>
      </c>
      <c r="B8" s="79">
        <v>0.25</v>
      </c>
      <c r="C8" s="79"/>
      <c r="D8" s="79">
        <v>0.22</v>
      </c>
      <c r="E8" s="80"/>
      <c r="F8" s="79">
        <v>0.14000000000000001</v>
      </c>
      <c r="G8" s="80"/>
      <c r="H8" s="79"/>
      <c r="I8" s="80"/>
      <c r="J8" s="79"/>
      <c r="K8" s="79"/>
      <c r="L8" s="79"/>
      <c r="M8" s="79"/>
      <c r="N8" s="79"/>
      <c r="O8" s="79"/>
      <c r="P8" s="79"/>
      <c r="Q8" s="80"/>
      <c r="R8" s="80"/>
      <c r="S8" s="80"/>
      <c r="T8" s="80"/>
    </row>
    <row r="9" spans="1:22" x14ac:dyDescent="0.25">
      <c r="A9" s="92" t="s">
        <v>17</v>
      </c>
      <c r="B9" s="79">
        <v>0.3</v>
      </c>
      <c r="C9" s="79"/>
      <c r="D9" s="79">
        <v>0.27</v>
      </c>
      <c r="E9" s="80"/>
      <c r="F9" s="79">
        <v>0.23</v>
      </c>
      <c r="G9" s="80"/>
      <c r="H9" s="79">
        <v>0.13</v>
      </c>
      <c r="I9" s="80"/>
      <c r="J9" s="79"/>
      <c r="K9" s="79"/>
      <c r="L9" s="79"/>
      <c r="M9" s="79"/>
      <c r="N9" s="79"/>
      <c r="O9" s="79"/>
      <c r="P9" s="79"/>
      <c r="Q9" s="80"/>
      <c r="R9" s="80"/>
      <c r="S9" s="80"/>
      <c r="T9" s="80"/>
    </row>
    <row r="10" spans="1:22" x14ac:dyDescent="0.25">
      <c r="A10" s="92" t="s">
        <v>20</v>
      </c>
      <c r="B10" s="79">
        <v>0.34</v>
      </c>
      <c r="C10" s="79"/>
      <c r="D10" s="79">
        <v>0.32</v>
      </c>
      <c r="E10" s="80"/>
      <c r="F10" s="79">
        <v>0.28999999999999998</v>
      </c>
      <c r="G10" s="80"/>
      <c r="H10" s="79">
        <v>0.23</v>
      </c>
      <c r="I10" s="80"/>
      <c r="J10" s="79">
        <v>0.13</v>
      </c>
      <c r="K10" s="79"/>
      <c r="L10" s="79"/>
      <c r="M10" s="79"/>
      <c r="N10" s="79"/>
      <c r="O10" s="79"/>
      <c r="P10" s="79"/>
      <c r="Q10" s="80"/>
      <c r="R10" s="80"/>
      <c r="S10" s="80"/>
      <c r="T10" s="80"/>
    </row>
    <row r="11" spans="1:22" x14ac:dyDescent="0.25">
      <c r="A11" s="92" t="s">
        <v>42</v>
      </c>
      <c r="B11" s="79">
        <v>0.37</v>
      </c>
      <c r="C11" s="79"/>
      <c r="D11" s="79">
        <v>0.36</v>
      </c>
      <c r="E11" s="80"/>
      <c r="F11" s="79">
        <v>0.33</v>
      </c>
      <c r="G11" s="80"/>
      <c r="H11" s="79">
        <v>0.28999999999999998</v>
      </c>
      <c r="I11" s="80"/>
      <c r="J11" s="79">
        <v>0.21</v>
      </c>
      <c r="K11" s="79"/>
      <c r="L11" s="79">
        <v>0.11</v>
      </c>
      <c r="M11" s="79"/>
      <c r="N11" s="79"/>
      <c r="O11" s="79"/>
      <c r="P11" s="79"/>
      <c r="Q11" s="80"/>
      <c r="R11" s="80"/>
      <c r="S11" s="80"/>
      <c r="T11" s="80"/>
    </row>
    <row r="12" spans="1:22" x14ac:dyDescent="0.25">
      <c r="A12" s="92" t="s">
        <v>49</v>
      </c>
      <c r="B12" s="79">
        <v>0.4</v>
      </c>
      <c r="C12" s="79"/>
      <c r="D12" s="79">
        <v>0.39</v>
      </c>
      <c r="E12" s="80"/>
      <c r="F12" s="79">
        <v>0.36</v>
      </c>
      <c r="G12" s="80"/>
      <c r="H12" s="79">
        <v>0.34</v>
      </c>
      <c r="I12" s="80"/>
      <c r="J12" s="79">
        <v>0.26</v>
      </c>
      <c r="K12" s="79"/>
      <c r="L12" s="79">
        <v>0.18</v>
      </c>
      <c r="M12" s="79"/>
      <c r="N12" s="79">
        <v>0.11</v>
      </c>
      <c r="O12" s="79"/>
      <c r="P12" s="79"/>
      <c r="Q12" s="80"/>
      <c r="R12" s="80"/>
      <c r="S12" s="80"/>
      <c r="T12" s="80"/>
    </row>
    <row r="13" spans="1:22" x14ac:dyDescent="0.25">
      <c r="A13" s="92" t="s">
        <v>56</v>
      </c>
      <c r="B13" s="79">
        <v>0.43</v>
      </c>
      <c r="C13" s="79"/>
      <c r="D13" s="79">
        <v>0.42</v>
      </c>
      <c r="E13" s="80"/>
      <c r="F13" s="79">
        <v>0.4</v>
      </c>
      <c r="G13" s="80"/>
      <c r="H13" s="79">
        <v>0.39</v>
      </c>
      <c r="I13" s="80"/>
      <c r="J13" s="79">
        <v>0.32</v>
      </c>
      <c r="K13" s="79"/>
      <c r="L13" s="79">
        <v>0.24</v>
      </c>
      <c r="M13" s="79"/>
      <c r="N13" s="79">
        <v>0.19</v>
      </c>
      <c r="O13" s="79"/>
      <c r="P13" s="79">
        <v>0.11</v>
      </c>
      <c r="Q13" s="80"/>
      <c r="R13" s="79"/>
      <c r="S13" s="80"/>
      <c r="T13" s="80"/>
    </row>
    <row r="14" spans="1:22" x14ac:dyDescent="0.25">
      <c r="A14" s="92" t="s">
        <v>66</v>
      </c>
      <c r="B14" s="79">
        <v>0.46</v>
      </c>
      <c r="C14" s="79"/>
      <c r="D14" s="79">
        <v>0.46</v>
      </c>
      <c r="E14" s="80"/>
      <c r="F14" s="79">
        <v>0.44</v>
      </c>
      <c r="G14" s="80"/>
      <c r="H14" s="79">
        <v>0.44</v>
      </c>
      <c r="I14" s="80"/>
      <c r="J14" s="79">
        <v>0.37</v>
      </c>
      <c r="K14" s="79"/>
      <c r="L14" s="79">
        <v>0.3</v>
      </c>
      <c r="M14" s="79"/>
      <c r="N14" s="79">
        <v>0.25</v>
      </c>
      <c r="O14" s="79"/>
      <c r="P14" s="79">
        <v>0.19</v>
      </c>
      <c r="Q14" s="80"/>
      <c r="R14" s="79">
        <v>0.13</v>
      </c>
      <c r="S14" s="80"/>
      <c r="T14" s="81"/>
      <c r="V14" s="83"/>
    </row>
    <row r="15" spans="1:22" x14ac:dyDescent="0.25">
      <c r="A15" s="92" t="s">
        <v>77</v>
      </c>
      <c r="B15" s="79">
        <v>0.49</v>
      </c>
      <c r="C15" s="79"/>
      <c r="D15" s="79">
        <v>0.49</v>
      </c>
      <c r="E15" s="80"/>
      <c r="F15" s="79">
        <v>0.47</v>
      </c>
      <c r="G15" s="80"/>
      <c r="H15" s="79">
        <v>0.48</v>
      </c>
      <c r="I15" s="80"/>
      <c r="J15" s="79">
        <v>0.43</v>
      </c>
      <c r="K15" s="79"/>
      <c r="L15" s="79">
        <v>0.36</v>
      </c>
      <c r="M15" s="79"/>
      <c r="N15" s="79">
        <v>0.31</v>
      </c>
      <c r="O15" s="79"/>
      <c r="P15" s="79">
        <v>0.26</v>
      </c>
      <c r="Q15" s="80"/>
      <c r="R15" s="79">
        <v>0.21</v>
      </c>
      <c r="S15" s="80"/>
      <c r="T15" s="79">
        <v>0.14000000000000001</v>
      </c>
      <c r="V15" s="83"/>
    </row>
    <row r="16" spans="1:22" x14ac:dyDescent="0.25">
      <c r="A16" s="92" t="s">
        <v>78</v>
      </c>
      <c r="B16" s="79">
        <v>0.52</v>
      </c>
      <c r="C16" s="79"/>
      <c r="D16" s="79">
        <v>0.53</v>
      </c>
      <c r="E16" s="79"/>
      <c r="F16" s="79">
        <v>0.51</v>
      </c>
      <c r="G16" s="79"/>
      <c r="H16" s="79">
        <v>0.53</v>
      </c>
      <c r="I16" s="79"/>
      <c r="J16" s="79">
        <v>0.48</v>
      </c>
      <c r="K16" s="79"/>
      <c r="L16" s="79">
        <v>0.41</v>
      </c>
      <c r="M16" s="79"/>
      <c r="N16" s="79">
        <v>0.37</v>
      </c>
      <c r="O16" s="79"/>
      <c r="P16" s="79">
        <v>0.33</v>
      </c>
      <c r="Q16" s="79"/>
      <c r="R16" s="79">
        <v>0.28999999999999998</v>
      </c>
      <c r="S16" s="79"/>
      <c r="T16" s="79">
        <v>0.23</v>
      </c>
      <c r="V16" s="79">
        <v>0.13</v>
      </c>
    </row>
    <row r="17" spans="1:22" ht="15.75" customHeight="1" x14ac:dyDescent="0.25">
      <c r="A17" s="93"/>
      <c r="B17" s="94"/>
      <c r="C17" s="94"/>
      <c r="D17" s="94"/>
      <c r="E17" s="94"/>
      <c r="F17" s="94"/>
      <c r="G17" s="94"/>
      <c r="H17" s="94"/>
      <c r="I17" s="94"/>
      <c r="J17" s="94"/>
      <c r="K17" s="94"/>
      <c r="L17" s="94"/>
      <c r="M17" s="94"/>
      <c r="N17" s="94"/>
      <c r="O17" s="94"/>
      <c r="P17" s="94"/>
      <c r="Q17" s="94"/>
      <c r="R17" s="94"/>
      <c r="S17" s="94"/>
      <c r="T17" s="94"/>
      <c r="U17" s="94"/>
      <c r="V17" s="94"/>
    </row>
    <row r="18" spans="1:22" x14ac:dyDescent="0.25">
      <c r="A18" s="92" t="s">
        <v>15</v>
      </c>
      <c r="B18" s="4"/>
      <c r="C18" s="4"/>
      <c r="D18" s="4"/>
      <c r="E18" s="4"/>
      <c r="F18" s="86"/>
    </row>
    <row r="19" spans="1:22" x14ac:dyDescent="0.25">
      <c r="A19" s="95"/>
      <c r="B19" s="4"/>
      <c r="C19" s="4"/>
      <c r="D19" s="4"/>
      <c r="E19" s="4"/>
      <c r="F19" s="86"/>
    </row>
    <row r="20" spans="1:22" x14ac:dyDescent="0.25">
      <c r="A20" s="82" t="s">
        <v>58</v>
      </c>
      <c r="M20" s="83"/>
      <c r="O20" s="83"/>
      <c r="Q20" s="83"/>
    </row>
    <row r="21" spans="1:22" x14ac:dyDescent="0.25">
      <c r="A21" s="86"/>
      <c r="B21" s="83"/>
      <c r="M21" s="83"/>
      <c r="O21" s="83"/>
      <c r="Q21" s="83"/>
    </row>
    <row r="22" spans="1:22" x14ac:dyDescent="0.25">
      <c r="A22" s="83"/>
      <c r="B22" s="84"/>
      <c r="M22" s="83"/>
      <c r="O22" s="83"/>
      <c r="Q22" s="83"/>
    </row>
    <row r="23" spans="1:22" x14ac:dyDescent="0.25">
      <c r="A23" s="83"/>
      <c r="B23" s="85"/>
      <c r="M23" s="83"/>
      <c r="O23" s="83"/>
      <c r="Q23" s="83"/>
    </row>
    <row r="24" spans="1:22" x14ac:dyDescent="0.25">
      <c r="A24" s="83"/>
      <c r="B24" s="85"/>
      <c r="M24" s="83"/>
      <c r="O24" s="83"/>
      <c r="Q24" s="83"/>
    </row>
    <row r="25" spans="1:22" x14ac:dyDescent="0.25">
      <c r="A25" s="83"/>
      <c r="B25" s="85"/>
      <c r="M25" s="83"/>
      <c r="O25" s="83"/>
      <c r="Q25" s="83"/>
    </row>
    <row r="26" spans="1:22" x14ac:dyDescent="0.25">
      <c r="A26" s="83"/>
      <c r="B26" s="85"/>
      <c r="M26" s="83"/>
      <c r="O26" s="83"/>
      <c r="Q26" s="83"/>
    </row>
    <row r="27" spans="1:22" x14ac:dyDescent="0.25">
      <c r="A27" s="83"/>
      <c r="B27" s="85"/>
      <c r="M27" s="83"/>
      <c r="O27" s="83"/>
      <c r="Q27" s="83"/>
    </row>
    <row r="28" spans="1:22" x14ac:dyDescent="0.25">
      <c r="A28" s="83"/>
      <c r="B28" s="85"/>
    </row>
    <row r="29" spans="1:22" x14ac:dyDescent="0.25">
      <c r="A29" s="83"/>
      <c r="B29" s="85"/>
    </row>
    <row r="30" spans="1:22" x14ac:dyDescent="0.25">
      <c r="B30" s="4"/>
    </row>
    <row r="31" spans="1:22" x14ac:dyDescent="0.25">
      <c r="B31" s="4"/>
    </row>
  </sheetData>
  <pageMargins left="0.7" right="0.7" top="0.75" bottom="0.75" header="0.3" footer="0.3"/>
  <pageSetup paperSize="9" orientation="portrait" horizontalDpi="300" verticalDpi="30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V31"/>
  <sheetViews>
    <sheetView showGridLines="0" workbookViewId="0"/>
  </sheetViews>
  <sheetFormatPr defaultColWidth="11.42578125" defaultRowHeight="15" x14ac:dyDescent="0.25"/>
  <cols>
    <col min="1" max="1" width="30.7109375" customWidth="1"/>
    <col min="2" max="2" width="13.7109375" customWidth="1"/>
    <col min="3" max="3" width="1.7109375" customWidth="1"/>
    <col min="4" max="4" width="13.7109375" customWidth="1"/>
    <col min="5" max="5" width="1.7109375" customWidth="1"/>
    <col min="6" max="6" width="13.7109375" customWidth="1"/>
    <col min="7" max="7" width="1.7109375" customWidth="1"/>
    <col min="8" max="8" width="13.7109375" customWidth="1"/>
    <col min="9" max="9" width="1.7109375" customWidth="1"/>
    <col min="10" max="10" width="13.7109375" customWidth="1"/>
    <col min="11" max="11" width="1.7109375" customWidth="1"/>
    <col min="12" max="12" width="13.7109375" customWidth="1"/>
    <col min="13" max="13" width="2.28515625" customWidth="1"/>
    <col min="14" max="14" width="13.7109375" customWidth="1"/>
    <col min="15" max="15" width="2.28515625" customWidth="1"/>
    <col min="16" max="16" width="13.7109375" customWidth="1"/>
    <col min="17" max="17" width="2.28515625" customWidth="1"/>
    <col min="18" max="18" width="13.7109375" customWidth="1"/>
    <col min="19" max="19" width="2.28515625" customWidth="1"/>
    <col min="20" max="20" width="13.7109375" customWidth="1"/>
    <col min="21" max="21" width="2.28515625" customWidth="1"/>
    <col min="22" max="22" width="13.7109375" customWidth="1"/>
  </cols>
  <sheetData>
    <row r="1" spans="1:22" ht="15.75" customHeight="1" x14ac:dyDescent="0.25">
      <c r="A1" s="95" t="s">
        <v>82</v>
      </c>
      <c r="B1" s="95"/>
      <c r="C1" s="95"/>
      <c r="D1" s="95"/>
      <c r="E1" s="95"/>
      <c r="F1" s="86"/>
    </row>
    <row r="2" spans="1:22" ht="15.75" customHeight="1" x14ac:dyDescent="0.25">
      <c r="A2" s="87" t="s">
        <v>86</v>
      </c>
      <c r="B2" s="87"/>
      <c r="C2" s="87"/>
      <c r="D2" s="87"/>
      <c r="E2" s="95"/>
      <c r="F2" s="86"/>
    </row>
    <row r="3" spans="1:22" ht="15.75" customHeight="1" x14ac:dyDescent="0.25">
      <c r="A3" s="4"/>
      <c r="B3" s="88" t="s">
        <v>6</v>
      </c>
      <c r="C3" s="88"/>
      <c r="D3" s="89"/>
      <c r="E3" s="88"/>
      <c r="F3" s="89"/>
      <c r="G3" s="89"/>
      <c r="H3" s="89"/>
      <c r="I3" s="89"/>
      <c r="J3" s="89"/>
      <c r="K3" s="89"/>
      <c r="L3" s="89"/>
      <c r="M3" s="89"/>
      <c r="N3" s="89"/>
      <c r="O3" s="89"/>
      <c r="P3" s="89"/>
      <c r="Q3" s="89"/>
      <c r="R3" s="89"/>
      <c r="S3" s="89"/>
      <c r="T3" s="89"/>
      <c r="U3" s="89"/>
      <c r="V3" s="89"/>
    </row>
    <row r="4" spans="1:22" ht="15.75" customHeight="1" x14ac:dyDescent="0.25">
      <c r="A4" s="90"/>
      <c r="B4" s="91">
        <v>2014</v>
      </c>
      <c r="C4" s="97"/>
      <c r="D4" s="91">
        <v>2015</v>
      </c>
      <c r="F4" s="91">
        <v>2016</v>
      </c>
      <c r="H4" s="91">
        <v>2017</v>
      </c>
      <c r="J4" s="91">
        <v>2018</v>
      </c>
      <c r="L4" s="91">
        <v>2019</v>
      </c>
      <c r="N4" s="91">
        <v>2020</v>
      </c>
      <c r="P4" s="91">
        <v>2021</v>
      </c>
      <c r="R4" s="91">
        <v>2022</v>
      </c>
      <c r="T4" s="91">
        <v>2023</v>
      </c>
      <c r="V4" s="91">
        <v>2024</v>
      </c>
    </row>
    <row r="5" spans="1:22" ht="15.75" customHeight="1" x14ac:dyDescent="0.25">
      <c r="A5" s="96"/>
      <c r="B5" s="97"/>
      <c r="C5" s="97"/>
      <c r="D5" s="97"/>
      <c r="E5" s="97"/>
      <c r="F5" s="97"/>
      <c r="H5" s="97"/>
      <c r="J5" s="97"/>
    </row>
    <row r="6" spans="1:22" x14ac:dyDescent="0.25">
      <c r="A6" s="92" t="s">
        <v>7</v>
      </c>
      <c r="B6" s="79">
        <v>0.12</v>
      </c>
      <c r="C6" s="79"/>
      <c r="D6" s="79"/>
      <c r="E6" s="80"/>
      <c r="F6" s="80"/>
      <c r="G6" s="80"/>
      <c r="H6" s="80"/>
      <c r="I6" s="80"/>
      <c r="J6" s="79"/>
      <c r="K6" s="79"/>
      <c r="L6" s="79"/>
      <c r="M6" s="79"/>
      <c r="N6" s="79"/>
      <c r="O6" s="79"/>
      <c r="P6" s="79"/>
      <c r="Q6" s="80"/>
      <c r="R6" s="80"/>
      <c r="S6" s="80"/>
      <c r="T6" s="80"/>
    </row>
    <row r="7" spans="1:22" x14ac:dyDescent="0.25">
      <c r="A7" s="92" t="s">
        <v>14</v>
      </c>
      <c r="B7" s="79">
        <v>0.19</v>
      </c>
      <c r="C7" s="79"/>
      <c r="D7" s="79">
        <v>0.12</v>
      </c>
      <c r="E7" s="80"/>
      <c r="F7" s="80"/>
      <c r="G7" s="80"/>
      <c r="H7" s="80"/>
      <c r="I7" s="80"/>
      <c r="J7" s="79"/>
      <c r="K7" s="79"/>
      <c r="L7" s="79"/>
      <c r="M7" s="79"/>
      <c r="N7" s="79"/>
      <c r="O7" s="79"/>
      <c r="P7" s="79"/>
      <c r="Q7" s="80"/>
      <c r="R7" s="80"/>
      <c r="S7" s="80"/>
      <c r="T7" s="80"/>
    </row>
    <row r="8" spans="1:22" x14ac:dyDescent="0.25">
      <c r="A8" s="92" t="s">
        <v>16</v>
      </c>
      <c r="B8" s="79">
        <v>0.25</v>
      </c>
      <c r="C8" s="79"/>
      <c r="D8" s="79">
        <v>0.21</v>
      </c>
      <c r="E8" s="80"/>
      <c r="F8" s="79">
        <v>0.14000000000000001</v>
      </c>
      <c r="G8" s="80"/>
      <c r="H8" s="79"/>
      <c r="I8" s="80"/>
      <c r="J8" s="79"/>
      <c r="K8" s="79"/>
      <c r="L8" s="79"/>
      <c r="M8" s="79"/>
      <c r="N8" s="79"/>
      <c r="O8" s="79"/>
      <c r="P8" s="79"/>
      <c r="Q8" s="80"/>
      <c r="R8" s="80"/>
      <c r="S8" s="80"/>
      <c r="T8" s="80"/>
    </row>
    <row r="9" spans="1:22" x14ac:dyDescent="0.25">
      <c r="A9" s="92" t="s">
        <v>17</v>
      </c>
      <c r="B9" s="79">
        <v>0.3</v>
      </c>
      <c r="C9" s="79"/>
      <c r="D9" s="79">
        <v>0.27</v>
      </c>
      <c r="E9" s="80"/>
      <c r="F9" s="79">
        <v>0.23</v>
      </c>
      <c r="G9" s="80"/>
      <c r="H9" s="79">
        <v>0.13</v>
      </c>
      <c r="I9" s="80"/>
      <c r="J9" s="79"/>
      <c r="K9" s="79"/>
      <c r="L9" s="79"/>
      <c r="M9" s="79"/>
      <c r="N9" s="79"/>
      <c r="O9" s="79"/>
      <c r="P9" s="79"/>
      <c r="Q9" s="80"/>
      <c r="R9" s="80"/>
      <c r="S9" s="80"/>
      <c r="T9" s="80"/>
    </row>
    <row r="10" spans="1:22" x14ac:dyDescent="0.25">
      <c r="A10" s="92" t="s">
        <v>20</v>
      </c>
      <c r="B10" s="79">
        <v>0.34</v>
      </c>
      <c r="C10" s="79"/>
      <c r="D10" s="79">
        <v>0.32</v>
      </c>
      <c r="E10" s="80"/>
      <c r="F10" s="79">
        <v>0.28000000000000003</v>
      </c>
      <c r="G10" s="80"/>
      <c r="H10" s="79">
        <v>0.23</v>
      </c>
      <c r="I10" s="80"/>
      <c r="J10" s="79">
        <v>0.13</v>
      </c>
      <c r="K10" s="79"/>
      <c r="L10" s="79"/>
      <c r="M10" s="79"/>
      <c r="N10" s="79"/>
      <c r="O10" s="79"/>
      <c r="P10" s="79"/>
      <c r="Q10" s="80"/>
      <c r="R10" s="80"/>
      <c r="S10" s="80"/>
      <c r="T10" s="80"/>
    </row>
    <row r="11" spans="1:22" x14ac:dyDescent="0.25">
      <c r="A11" s="92" t="s">
        <v>42</v>
      </c>
      <c r="B11" s="79">
        <v>0.37</v>
      </c>
      <c r="C11" s="79"/>
      <c r="D11" s="79">
        <v>0.35</v>
      </c>
      <c r="E11" s="80"/>
      <c r="F11" s="79">
        <v>0.33</v>
      </c>
      <c r="G11" s="80"/>
      <c r="H11" s="79">
        <v>0.28999999999999998</v>
      </c>
      <c r="I11" s="80"/>
      <c r="J11" s="79">
        <v>0.21</v>
      </c>
      <c r="K11" s="79"/>
      <c r="L11" s="79">
        <v>0.11</v>
      </c>
      <c r="M11" s="79"/>
      <c r="N11" s="79"/>
      <c r="O11" s="79"/>
      <c r="P11" s="79"/>
      <c r="Q11" s="80"/>
      <c r="R11" s="80"/>
      <c r="S11" s="80"/>
      <c r="T11" s="80"/>
    </row>
    <row r="12" spans="1:22" x14ac:dyDescent="0.25">
      <c r="A12" s="92" t="s">
        <v>49</v>
      </c>
      <c r="B12" s="79">
        <v>0.39</v>
      </c>
      <c r="C12" s="79"/>
      <c r="D12" s="79">
        <v>0.39</v>
      </c>
      <c r="E12" s="80"/>
      <c r="F12" s="79">
        <v>0.36</v>
      </c>
      <c r="G12" s="80"/>
      <c r="H12" s="79">
        <v>0.33</v>
      </c>
      <c r="I12" s="80"/>
      <c r="J12" s="79">
        <v>0.26</v>
      </c>
      <c r="K12" s="79"/>
      <c r="L12" s="79">
        <v>0.18</v>
      </c>
      <c r="M12" s="79"/>
      <c r="N12" s="79">
        <v>0.11</v>
      </c>
      <c r="O12" s="79"/>
      <c r="P12" s="79"/>
      <c r="Q12" s="80"/>
      <c r="R12" s="80"/>
      <c r="S12" s="80"/>
      <c r="T12" s="80"/>
    </row>
    <row r="13" spans="1:22" x14ac:dyDescent="0.25">
      <c r="A13" s="92" t="s">
        <v>56</v>
      </c>
      <c r="B13" s="79">
        <v>0.42</v>
      </c>
      <c r="C13" s="79"/>
      <c r="D13" s="79">
        <v>0.42</v>
      </c>
      <c r="E13" s="80"/>
      <c r="F13" s="79">
        <v>0.4</v>
      </c>
      <c r="G13" s="80"/>
      <c r="H13" s="79">
        <v>0.38</v>
      </c>
      <c r="I13" s="80"/>
      <c r="J13" s="79">
        <v>0.31</v>
      </c>
      <c r="K13" s="79"/>
      <c r="L13" s="79">
        <v>0.24</v>
      </c>
      <c r="M13" s="79"/>
      <c r="N13" s="79">
        <v>0.18</v>
      </c>
      <c r="O13" s="79"/>
      <c r="P13" s="79">
        <v>0.11</v>
      </c>
      <c r="Q13" s="80"/>
      <c r="R13" s="79"/>
      <c r="S13" s="80"/>
      <c r="T13" s="80"/>
    </row>
    <row r="14" spans="1:22" x14ac:dyDescent="0.25">
      <c r="A14" s="92" t="s">
        <v>66</v>
      </c>
      <c r="B14" s="79">
        <v>0.45</v>
      </c>
      <c r="C14" s="79"/>
      <c r="D14" s="79">
        <v>0.46</v>
      </c>
      <c r="E14" s="80"/>
      <c r="F14" s="79">
        <v>0.43</v>
      </c>
      <c r="G14" s="80"/>
      <c r="H14" s="79">
        <v>0.43</v>
      </c>
      <c r="I14" s="80"/>
      <c r="J14" s="79">
        <v>0.37</v>
      </c>
      <c r="K14" s="79"/>
      <c r="L14" s="79">
        <v>0.28999999999999998</v>
      </c>
      <c r="M14" s="79"/>
      <c r="N14" s="79">
        <v>0.24</v>
      </c>
      <c r="O14" s="79"/>
      <c r="P14" s="79">
        <v>0.19</v>
      </c>
      <c r="Q14" s="80"/>
      <c r="R14" s="79">
        <v>0.13</v>
      </c>
      <c r="S14" s="80"/>
      <c r="T14" s="81"/>
      <c r="V14" s="83"/>
    </row>
    <row r="15" spans="1:22" x14ac:dyDescent="0.25">
      <c r="A15" s="92" t="s">
        <v>77</v>
      </c>
      <c r="B15" s="79">
        <v>0.49</v>
      </c>
      <c r="C15" s="79"/>
      <c r="D15" s="79">
        <v>0.49</v>
      </c>
      <c r="E15" s="80"/>
      <c r="F15" s="79">
        <v>0.47</v>
      </c>
      <c r="G15" s="80"/>
      <c r="H15" s="79">
        <v>0.48</v>
      </c>
      <c r="I15" s="80"/>
      <c r="J15" s="79">
        <v>0.43</v>
      </c>
      <c r="K15" s="79"/>
      <c r="L15" s="79">
        <v>0.35</v>
      </c>
      <c r="M15" s="79"/>
      <c r="N15" s="79">
        <v>0.3</v>
      </c>
      <c r="O15" s="79"/>
      <c r="P15" s="79">
        <v>0.25</v>
      </c>
      <c r="Q15" s="80"/>
      <c r="R15" s="79">
        <v>0.21</v>
      </c>
      <c r="S15" s="80"/>
      <c r="T15" s="79">
        <v>0.14000000000000001</v>
      </c>
      <c r="V15" s="83"/>
    </row>
    <row r="16" spans="1:22" x14ac:dyDescent="0.25">
      <c r="A16" s="92" t="s">
        <v>78</v>
      </c>
      <c r="B16" s="79">
        <v>0.52</v>
      </c>
      <c r="C16" s="79"/>
      <c r="D16" s="79">
        <v>0.52</v>
      </c>
      <c r="E16" s="79"/>
      <c r="F16" s="79">
        <v>0.5</v>
      </c>
      <c r="G16" s="79"/>
      <c r="H16" s="79">
        <v>0.52</v>
      </c>
      <c r="I16" s="79"/>
      <c r="J16" s="79">
        <v>0.48</v>
      </c>
      <c r="K16" s="79"/>
      <c r="L16" s="79">
        <v>0.41</v>
      </c>
      <c r="M16" s="79"/>
      <c r="N16" s="79">
        <v>0.36</v>
      </c>
      <c r="O16" s="79"/>
      <c r="P16" s="79">
        <v>0.32</v>
      </c>
      <c r="Q16" s="79"/>
      <c r="R16" s="79">
        <v>0.28000000000000003</v>
      </c>
      <c r="S16" s="79"/>
      <c r="T16" s="79">
        <v>0.22</v>
      </c>
      <c r="V16" s="79">
        <v>0.13</v>
      </c>
    </row>
    <row r="17" spans="1:22" ht="15.75" customHeight="1" x14ac:dyDescent="0.25">
      <c r="A17" s="93"/>
      <c r="B17" s="94"/>
      <c r="C17" s="94"/>
      <c r="D17" s="94"/>
      <c r="E17" s="94"/>
      <c r="F17" s="94"/>
      <c r="G17" s="94"/>
      <c r="H17" s="94"/>
      <c r="I17" s="94"/>
      <c r="J17" s="94"/>
      <c r="K17" s="94"/>
      <c r="L17" s="94"/>
      <c r="M17" s="94"/>
      <c r="N17" s="94"/>
      <c r="O17" s="94"/>
      <c r="P17" s="94"/>
      <c r="Q17" s="94"/>
      <c r="R17" s="94"/>
      <c r="S17" s="94"/>
      <c r="T17" s="94"/>
      <c r="U17" s="94"/>
      <c r="V17" s="94"/>
    </row>
    <row r="18" spans="1:22" x14ac:dyDescent="0.25">
      <c r="A18" s="92" t="s">
        <v>15</v>
      </c>
      <c r="B18" s="4"/>
      <c r="C18" s="4"/>
      <c r="D18" s="4"/>
      <c r="E18" s="4"/>
      <c r="F18" s="86"/>
    </row>
    <row r="19" spans="1:22" x14ac:dyDescent="0.25">
      <c r="A19" s="95"/>
      <c r="B19" s="4"/>
      <c r="C19" s="4"/>
      <c r="D19" s="4"/>
      <c r="E19" s="4"/>
      <c r="F19" s="86"/>
    </row>
    <row r="20" spans="1:22" x14ac:dyDescent="0.25">
      <c r="A20" s="82" t="s">
        <v>58</v>
      </c>
      <c r="M20" s="83"/>
      <c r="O20" s="83"/>
      <c r="Q20" s="83"/>
    </row>
    <row r="21" spans="1:22" x14ac:dyDescent="0.25">
      <c r="A21" s="86"/>
      <c r="B21" s="83"/>
      <c r="M21" s="83"/>
      <c r="O21" s="83"/>
      <c r="Q21" s="83"/>
    </row>
    <row r="22" spans="1:22" x14ac:dyDescent="0.25">
      <c r="A22" s="83"/>
      <c r="B22" s="84"/>
      <c r="M22" s="83"/>
      <c r="O22" s="83"/>
      <c r="Q22" s="83"/>
    </row>
    <row r="23" spans="1:22" x14ac:dyDescent="0.25">
      <c r="A23" s="83"/>
      <c r="B23" s="85"/>
      <c r="M23" s="83"/>
      <c r="O23" s="83"/>
      <c r="Q23" s="83"/>
    </row>
    <row r="24" spans="1:22" x14ac:dyDescent="0.25">
      <c r="A24" s="83"/>
      <c r="B24" s="85"/>
      <c r="M24" s="83"/>
      <c r="O24" s="83"/>
      <c r="Q24" s="83"/>
    </row>
    <row r="25" spans="1:22" x14ac:dyDescent="0.25">
      <c r="A25" s="83"/>
      <c r="B25" s="85"/>
      <c r="M25" s="83"/>
      <c r="O25" s="83"/>
      <c r="Q25" s="83"/>
    </row>
    <row r="26" spans="1:22" x14ac:dyDescent="0.25">
      <c r="A26" s="83"/>
      <c r="B26" s="85"/>
      <c r="M26" s="83"/>
      <c r="O26" s="83"/>
      <c r="Q26" s="83"/>
    </row>
    <row r="27" spans="1:22" x14ac:dyDescent="0.25">
      <c r="A27" s="83"/>
      <c r="B27" s="85"/>
      <c r="M27" s="83"/>
      <c r="O27" s="83"/>
      <c r="Q27" s="83"/>
    </row>
    <row r="28" spans="1:22" x14ac:dyDescent="0.25">
      <c r="A28" s="83"/>
      <c r="B28" s="85"/>
    </row>
    <row r="29" spans="1:22" x14ac:dyDescent="0.25">
      <c r="A29" s="83"/>
      <c r="B29" s="85"/>
    </row>
    <row r="30" spans="1:22" x14ac:dyDescent="0.25">
      <c r="B30" s="4"/>
    </row>
    <row r="31" spans="1:22" x14ac:dyDescent="0.25">
      <c r="B31" s="4"/>
    </row>
  </sheetData>
  <pageMargins left="0.7" right="0.7" top="0.75" bottom="0.75" header="0.3" footer="0.3"/>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55"/>
  <sheetViews>
    <sheetView showGridLines="0" zoomScaleNormal="100" workbookViewId="0"/>
  </sheetViews>
  <sheetFormatPr defaultColWidth="11.42578125" defaultRowHeight="15" x14ac:dyDescent="0.25"/>
  <cols>
    <col min="1" max="1" width="19.28515625" customWidth="1"/>
    <col min="2" max="2" width="50" customWidth="1"/>
    <col min="4" max="4" width="8.7109375" customWidth="1"/>
    <col min="5" max="5" width="16.42578125" customWidth="1"/>
  </cols>
  <sheetData>
    <row r="1" spans="1:14" ht="15.75" customHeight="1" x14ac:dyDescent="0.25">
      <c r="A1" s="21" t="s">
        <v>1</v>
      </c>
      <c r="B1" s="22"/>
      <c r="C1" s="8"/>
      <c r="D1" s="8"/>
      <c r="E1" s="13"/>
      <c r="F1" s="13"/>
      <c r="G1" s="13"/>
    </row>
    <row r="2" spans="1:14" ht="12.75" customHeight="1" x14ac:dyDescent="0.25">
      <c r="A2" s="14"/>
      <c r="B2" s="22"/>
      <c r="C2" s="8"/>
      <c r="D2" s="8"/>
      <c r="E2" s="13"/>
      <c r="F2" s="13"/>
      <c r="G2" s="13"/>
    </row>
    <row r="3" spans="1:14" ht="12.75" customHeight="1" x14ac:dyDescent="0.25">
      <c r="A3" s="14"/>
      <c r="B3" s="22"/>
      <c r="C3" s="8"/>
      <c r="D3" s="8"/>
      <c r="E3" s="13"/>
      <c r="F3" s="13"/>
      <c r="G3" s="13"/>
    </row>
    <row r="4" spans="1:14" ht="12.75" customHeight="1" x14ac:dyDescent="0.25">
      <c r="A4" s="16" t="s">
        <v>2</v>
      </c>
      <c r="B4" s="16" t="s">
        <v>1</v>
      </c>
      <c r="C4" s="17"/>
      <c r="D4" s="18"/>
      <c r="E4" s="13"/>
      <c r="F4" s="13"/>
      <c r="G4" s="13"/>
    </row>
    <row r="5" spans="1:14" ht="12.75" customHeight="1" x14ac:dyDescent="0.25">
      <c r="A5" s="18"/>
      <c r="B5" s="17"/>
      <c r="C5" s="17"/>
      <c r="D5" s="18"/>
      <c r="E5" s="13"/>
      <c r="F5" s="13"/>
      <c r="G5" s="13"/>
    </row>
    <row r="6" spans="1:14" ht="12.75" customHeight="1" x14ac:dyDescent="0.25">
      <c r="A6" s="15" t="str">
        <f>HYPERLINK("#'Leeswijzer'!A1", "Leeswijzer")</f>
        <v>Leeswijzer</v>
      </c>
      <c r="B6" s="18"/>
      <c r="C6" s="17"/>
      <c r="D6" s="18"/>
      <c r="E6" s="13"/>
      <c r="F6" s="13"/>
      <c r="G6" s="13"/>
    </row>
    <row r="7" spans="1:14" ht="12.75" customHeight="1" x14ac:dyDescent="0.25">
      <c r="A7" s="15" t="str">
        <f>HYPERLINK("#'Toelichting'!A1", "Toelichting")</f>
        <v>Toelichting</v>
      </c>
      <c r="B7" s="18" t="s">
        <v>12</v>
      </c>
      <c r="C7" s="17"/>
      <c r="D7" s="18"/>
      <c r="E7" s="13"/>
      <c r="F7" s="13"/>
      <c r="G7" s="13"/>
      <c r="H7" s="13"/>
      <c r="I7" s="13"/>
      <c r="J7" s="13"/>
      <c r="K7" s="13"/>
      <c r="L7" s="13"/>
      <c r="M7" s="13"/>
      <c r="N7" s="13"/>
    </row>
    <row r="8" spans="1:14" ht="12.75" customHeight="1" x14ac:dyDescent="0.25">
      <c r="A8" s="15" t="str">
        <f>HYPERLINK("#'Bronbestanden'!A1", "Bronbestanden")</f>
        <v>Bronbestanden</v>
      </c>
      <c r="B8" s="5" t="s">
        <v>50</v>
      </c>
      <c r="C8" s="17"/>
      <c r="D8" s="18"/>
      <c r="E8" s="13"/>
      <c r="F8" s="13"/>
      <c r="G8" s="13"/>
      <c r="H8" s="13"/>
      <c r="I8" s="13"/>
      <c r="J8" s="13"/>
      <c r="K8" s="13"/>
      <c r="L8" s="13"/>
      <c r="M8" s="13"/>
      <c r="N8" s="13"/>
    </row>
    <row r="9" spans="1:14" ht="12.75" customHeight="1" x14ac:dyDescent="0.25">
      <c r="A9" s="20"/>
      <c r="B9" s="18"/>
      <c r="C9" s="17"/>
      <c r="D9" s="18"/>
      <c r="E9" s="13"/>
      <c r="F9" s="13"/>
      <c r="G9" s="13"/>
      <c r="H9" s="13"/>
      <c r="I9" s="13"/>
      <c r="J9" s="13"/>
      <c r="K9" s="13"/>
      <c r="L9" s="13"/>
      <c r="M9" s="13"/>
      <c r="N9" s="13"/>
    </row>
    <row r="10" spans="1:14" ht="12.75" customHeight="1" x14ac:dyDescent="0.25">
      <c r="A10" s="15" t="str">
        <f>HYPERLINK("#'Tabel 1a'!A1", "Tabel 1a")</f>
        <v>Tabel 1a</v>
      </c>
      <c r="B10" s="18" t="s">
        <v>70</v>
      </c>
      <c r="C10" s="18"/>
      <c r="D10" s="18"/>
    </row>
    <row r="11" spans="1:14" ht="12.75" customHeight="1" x14ac:dyDescent="0.25">
      <c r="A11" s="15" t="str">
        <f>HYPERLINK("#'Tabel 1b'!A1", "Tabel 1b")</f>
        <v>Tabel 1b</v>
      </c>
      <c r="B11" s="18" t="s">
        <v>71</v>
      </c>
      <c r="C11" s="18"/>
      <c r="D11" s="18"/>
    </row>
    <row r="12" spans="1:14" ht="12.75" customHeight="1" x14ac:dyDescent="0.25">
      <c r="A12" s="105" t="str">
        <f>HYPERLINK("#'Tabel 1c'!A1", "Tabel 1c")</f>
        <v>Tabel 1c</v>
      </c>
      <c r="B12" s="18" t="s">
        <v>83</v>
      </c>
      <c r="C12" s="18"/>
      <c r="D12" s="18"/>
    </row>
    <row r="13" spans="1:14" ht="12.75" customHeight="1" x14ac:dyDescent="0.25">
      <c r="A13" s="105" t="str">
        <f>HYPERLINK("#'Tabel 1d'!A1", "Tabel 1d")</f>
        <v>Tabel 1d</v>
      </c>
      <c r="B13" s="18" t="s">
        <v>84</v>
      </c>
      <c r="C13" s="18"/>
      <c r="D13" s="18"/>
    </row>
    <row r="14" spans="1:14" ht="12.75" customHeight="1" x14ac:dyDescent="0.25">
      <c r="A14" s="105" t="str">
        <f>HYPERLINK("#'Tabel 1e'!A1", "Tabel 1e")</f>
        <v>Tabel 1e</v>
      </c>
      <c r="B14" s="18" t="s">
        <v>85</v>
      </c>
      <c r="C14" s="18"/>
      <c r="D14" s="18"/>
      <c r="E14" s="13"/>
      <c r="F14" s="13"/>
      <c r="G14" s="13"/>
      <c r="H14" s="13"/>
      <c r="I14" s="13"/>
      <c r="J14" s="13"/>
      <c r="K14" s="13"/>
      <c r="L14" s="13"/>
      <c r="M14" s="13"/>
      <c r="N14" s="13"/>
    </row>
    <row r="15" spans="1:14" ht="12.75" customHeight="1" x14ac:dyDescent="0.25">
      <c r="A15" s="105" t="str">
        <f>HYPERLINK("#'Tabel 1f'!A1", "Tabel 1f")</f>
        <v>Tabel 1f</v>
      </c>
      <c r="B15" s="18" t="s">
        <v>86</v>
      </c>
      <c r="C15" s="18"/>
      <c r="D15" s="18"/>
    </row>
    <row r="16" spans="1:14" ht="12.75" customHeight="1" x14ac:dyDescent="0.25">
      <c r="A16" s="18"/>
      <c r="B16" s="18"/>
      <c r="C16" s="18"/>
      <c r="D16" s="18"/>
    </row>
    <row r="17" spans="1:4" ht="12.75" customHeight="1" x14ac:dyDescent="0.25">
      <c r="A17" s="18"/>
      <c r="B17" s="18"/>
      <c r="C17" s="18"/>
      <c r="D17" s="18"/>
    </row>
    <row r="18" spans="1:4" ht="12.75" customHeight="1" x14ac:dyDescent="0.25">
      <c r="A18" s="18"/>
      <c r="B18" s="18"/>
      <c r="C18" s="18"/>
      <c r="D18" s="18"/>
    </row>
    <row r="19" spans="1:4" ht="12.75" customHeight="1" x14ac:dyDescent="0.25"/>
    <row r="20" spans="1:4" ht="12.75" customHeight="1" x14ac:dyDescent="0.25"/>
    <row r="21" spans="1:4" ht="12.75" customHeight="1" x14ac:dyDescent="0.25"/>
    <row r="22" spans="1:4" ht="12.75" customHeight="1" x14ac:dyDescent="0.25"/>
    <row r="23" spans="1:4" ht="12.75" customHeight="1" x14ac:dyDescent="0.25"/>
    <row r="24" spans="1:4" ht="12.75" customHeight="1" x14ac:dyDescent="0.25"/>
    <row r="25" spans="1:4" ht="12.75" customHeight="1" x14ac:dyDescent="0.25"/>
    <row r="26" spans="1:4" ht="12.75" customHeight="1" x14ac:dyDescent="0.25"/>
    <row r="27" spans="1:4" ht="12.75" customHeight="1" x14ac:dyDescent="0.25"/>
    <row r="28" spans="1:4" ht="12.75" customHeight="1" x14ac:dyDescent="0.25"/>
    <row r="29" spans="1:4" ht="12.75" customHeight="1" x14ac:dyDescent="0.25"/>
    <row r="30" spans="1:4" ht="12.75" customHeight="1" x14ac:dyDescent="0.25"/>
    <row r="31" spans="1:4" ht="12.75" customHeight="1" x14ac:dyDescent="0.25"/>
    <row r="32" spans="1:4" ht="12.75" customHeight="1" x14ac:dyDescent="0.25"/>
    <row r="33" spans="1:2" ht="12.75" customHeight="1" x14ac:dyDescent="0.25"/>
    <row r="34" spans="1:2" ht="12.75" customHeight="1" x14ac:dyDescent="0.25"/>
    <row r="35" spans="1:2" ht="12.75" customHeight="1" x14ac:dyDescent="0.25"/>
    <row r="36" spans="1:2" ht="12.75" customHeight="1" x14ac:dyDescent="0.25"/>
    <row r="37" spans="1:2" ht="12.75" customHeight="1" x14ac:dyDescent="0.25"/>
    <row r="38" spans="1:2" ht="12.75" customHeight="1" x14ac:dyDescent="0.25"/>
    <row r="39" spans="1:2" ht="12.75" customHeight="1" x14ac:dyDescent="0.25"/>
    <row r="40" spans="1:2" ht="12.75" customHeight="1" x14ac:dyDescent="0.25">
      <c r="A40" s="24"/>
      <c r="B40" s="19"/>
    </row>
    <row r="41" spans="1:2" x14ac:dyDescent="0.25">
      <c r="A41" s="107" t="s">
        <v>3</v>
      </c>
      <c r="B41" s="107"/>
    </row>
    <row r="42" spans="1:2" x14ac:dyDescent="0.25">
      <c r="A42" s="106" t="s">
        <v>51</v>
      </c>
      <c r="B42" s="106"/>
    </row>
    <row r="43" spans="1:2" x14ac:dyDescent="0.25">
      <c r="A43" s="106" t="s">
        <v>52</v>
      </c>
      <c r="B43" s="106"/>
    </row>
    <row r="44" spans="1:2" x14ac:dyDescent="0.25">
      <c r="A44" s="11" t="s">
        <v>53</v>
      </c>
      <c r="B44" s="11"/>
    </row>
    <row r="45" spans="1:2" x14ac:dyDescent="0.25">
      <c r="A45" s="106" t="s">
        <v>54</v>
      </c>
      <c r="B45" s="106"/>
    </row>
    <row r="46" spans="1:2" x14ac:dyDescent="0.25">
      <c r="A46" s="106" t="s">
        <v>72</v>
      </c>
      <c r="B46" s="106"/>
    </row>
    <row r="47" spans="1:2" x14ac:dyDescent="0.25">
      <c r="A47" s="106" t="s">
        <v>73</v>
      </c>
      <c r="B47" s="106"/>
    </row>
    <row r="48" spans="1:2" x14ac:dyDescent="0.25">
      <c r="A48" s="106" t="s">
        <v>74</v>
      </c>
      <c r="B48" s="106"/>
    </row>
    <row r="49" spans="1:5" x14ac:dyDescent="0.25">
      <c r="A49" s="106" t="s">
        <v>75</v>
      </c>
      <c r="B49" s="106"/>
    </row>
    <row r="50" spans="1:5" x14ac:dyDescent="0.25">
      <c r="A50" s="11" t="s">
        <v>4</v>
      </c>
      <c r="B50" s="11"/>
    </row>
    <row r="51" spans="1:5" x14ac:dyDescent="0.25">
      <c r="A51" s="11" t="s">
        <v>5</v>
      </c>
      <c r="B51" s="12"/>
    </row>
    <row r="52" spans="1:5" ht="12.75" customHeight="1" x14ac:dyDescent="0.25">
      <c r="A52" s="11"/>
      <c r="B52" s="12"/>
    </row>
    <row r="53" spans="1:5" ht="12.75" customHeight="1" x14ac:dyDescent="0.25"/>
    <row r="54" spans="1:5" x14ac:dyDescent="0.25">
      <c r="A54" s="9" t="s">
        <v>76</v>
      </c>
      <c r="B54" s="10"/>
      <c r="C54" s="10"/>
      <c r="D54" s="10"/>
      <c r="E54" s="10"/>
    </row>
    <row r="55" spans="1:5" x14ac:dyDescent="0.25">
      <c r="A55" s="23" t="s">
        <v>41</v>
      </c>
    </row>
  </sheetData>
  <mergeCells count="8">
    <mergeCell ref="A49:B49"/>
    <mergeCell ref="A41:B41"/>
    <mergeCell ref="A42:B42"/>
    <mergeCell ref="A43:B43"/>
    <mergeCell ref="A45:B45"/>
    <mergeCell ref="A46:B46"/>
    <mergeCell ref="A47:B47"/>
    <mergeCell ref="A48:B48"/>
  </mergeCells>
  <pageMargins left="0.70866141732283472" right="0.70866141732283472" top="0.74803149606299213" bottom="0.74803149606299213" header="0.31496062992125984" footer="0.31496062992125984"/>
  <pageSetup paperSize="9" scale="62" orientation="portrait" cellComments="asDisplayed"/>
  <headerFooter scaleWithDoc="0" alignWithMargins="0">
    <oddFooter>&amp;R&amp;P/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C34A52-CDF0-48FF-82A0-277031A5B278}">
  <sheetPr>
    <pageSetUpPr fitToPage="1"/>
  </sheetPr>
  <dimension ref="A1:P134"/>
  <sheetViews>
    <sheetView showGridLines="0" zoomScale="115" zoomScaleNormal="115" workbookViewId="0"/>
  </sheetViews>
  <sheetFormatPr defaultColWidth="11.42578125" defaultRowHeight="15" x14ac:dyDescent="0.25"/>
  <cols>
    <col min="1" max="2" width="4" customWidth="1"/>
    <col min="3" max="3" width="93.7109375" customWidth="1"/>
    <col min="4" max="5" width="4" customWidth="1"/>
    <col min="6" max="6" width="88.7109375" customWidth="1"/>
    <col min="240" max="241" width="4" customWidth="1"/>
    <col min="242" max="242" width="2.7109375" customWidth="1"/>
  </cols>
  <sheetData>
    <row r="1" spans="1:16" ht="15" customHeight="1" thickBot="1" x14ac:dyDescent="0.3">
      <c r="B1" s="27"/>
      <c r="C1" s="27"/>
    </row>
    <row r="2" spans="1:16" ht="15" customHeight="1" x14ac:dyDescent="0.25">
      <c r="A2" s="27"/>
      <c r="B2" s="28"/>
      <c r="C2" s="29"/>
      <c r="D2" s="30"/>
    </row>
    <row r="3" spans="1:16" ht="21.75" customHeight="1" x14ac:dyDescent="0.25">
      <c r="A3" s="27"/>
      <c r="B3" s="31"/>
      <c r="C3" s="46" t="s">
        <v>61</v>
      </c>
      <c r="D3" s="32"/>
    </row>
    <row r="4" spans="1:16" ht="9" customHeight="1" x14ac:dyDescent="0.25">
      <c r="A4" s="27"/>
      <c r="B4" s="31"/>
      <c r="C4" s="47"/>
      <c r="D4" s="32"/>
    </row>
    <row r="5" spans="1:16" ht="45" customHeight="1" x14ac:dyDescent="0.25">
      <c r="A5" s="27"/>
      <c r="B5" s="31"/>
      <c r="C5" s="25" t="s">
        <v>62</v>
      </c>
      <c r="D5" s="33"/>
    </row>
    <row r="6" spans="1:16" ht="9" customHeight="1" x14ac:dyDescent="0.25">
      <c r="A6" s="27"/>
      <c r="B6" s="31"/>
      <c r="C6" s="26"/>
      <c r="D6" s="33"/>
    </row>
    <row r="7" spans="1:16" ht="276.75" customHeight="1" x14ac:dyDescent="0.25">
      <c r="B7" s="31"/>
      <c r="C7" s="104" t="s">
        <v>98</v>
      </c>
      <c r="D7" s="33"/>
      <c r="F7" s="44"/>
    </row>
    <row r="8" spans="1:16" ht="9" customHeight="1" x14ac:dyDescent="0.25">
      <c r="B8" s="31"/>
      <c r="C8" s="26"/>
      <c r="D8" s="33"/>
      <c r="F8" s="27"/>
    </row>
    <row r="9" spans="1:16" ht="67.5" customHeight="1" x14ac:dyDescent="0.25">
      <c r="B9" s="31"/>
      <c r="C9" s="104" t="s">
        <v>93</v>
      </c>
      <c r="D9" s="33"/>
      <c r="F9" s="27"/>
    </row>
    <row r="10" spans="1:16" ht="9" customHeight="1" x14ac:dyDescent="0.25">
      <c r="B10" s="31"/>
      <c r="C10" s="25"/>
      <c r="D10" s="33"/>
      <c r="F10" s="27"/>
    </row>
    <row r="11" spans="1:16" ht="54.75" customHeight="1" x14ac:dyDescent="0.25">
      <c r="A11" s="27"/>
      <c r="B11" s="31"/>
      <c r="C11" s="104" t="s">
        <v>94</v>
      </c>
      <c r="D11" s="34"/>
      <c r="F11" s="43"/>
    </row>
    <row r="12" spans="1:16" ht="15" customHeight="1" x14ac:dyDescent="0.25">
      <c r="B12" s="31"/>
      <c r="C12" s="26"/>
      <c r="D12" s="33"/>
      <c r="F12" s="27"/>
      <c r="G12" s="42"/>
      <c r="H12" s="42"/>
      <c r="I12" s="42"/>
      <c r="J12" s="42"/>
      <c r="K12" s="42"/>
      <c r="L12" s="42"/>
      <c r="M12" s="42"/>
      <c r="N12" s="42"/>
      <c r="O12" s="42"/>
      <c r="P12" s="42"/>
    </row>
    <row r="13" spans="1:16" ht="284.25" customHeight="1" x14ac:dyDescent="0.25">
      <c r="A13" s="27"/>
      <c r="B13" s="31"/>
      <c r="C13" s="35"/>
      <c r="D13" s="36"/>
      <c r="E13" s="43"/>
      <c r="F13" s="42"/>
      <c r="G13" s="42"/>
      <c r="H13" s="42"/>
      <c r="I13" s="42"/>
      <c r="J13" s="42"/>
      <c r="K13" s="42"/>
      <c r="L13" s="42"/>
      <c r="M13" s="42"/>
      <c r="N13" s="42"/>
      <c r="O13" s="42"/>
      <c r="P13" s="42"/>
    </row>
    <row r="14" spans="1:16" ht="15" customHeight="1" x14ac:dyDescent="0.25">
      <c r="A14" s="27"/>
      <c r="B14" s="31"/>
      <c r="C14" s="37"/>
      <c r="D14" s="38"/>
      <c r="F14" s="42"/>
      <c r="G14" s="42"/>
      <c r="H14" s="42"/>
      <c r="I14" s="42"/>
      <c r="J14" s="42"/>
      <c r="K14" s="42"/>
      <c r="L14" s="42"/>
      <c r="M14" s="42"/>
      <c r="N14" s="42"/>
      <c r="O14" s="42"/>
      <c r="P14" s="42"/>
    </row>
    <row r="15" spans="1:16" ht="92.25" customHeight="1" x14ac:dyDescent="0.25">
      <c r="A15" s="27"/>
      <c r="B15" s="31"/>
      <c r="C15" s="104" t="s">
        <v>99</v>
      </c>
      <c r="D15" s="33"/>
      <c r="F15" s="42"/>
      <c r="G15" s="42"/>
      <c r="H15" s="42"/>
      <c r="I15" s="42"/>
      <c r="J15" s="42"/>
      <c r="K15" s="42"/>
      <c r="L15" s="42"/>
      <c r="M15" s="42"/>
      <c r="N15" s="42"/>
      <c r="O15" s="42"/>
      <c r="P15" s="42"/>
    </row>
    <row r="16" spans="1:16" ht="9" customHeight="1" x14ac:dyDescent="0.25">
      <c r="A16" s="27"/>
      <c r="B16" s="31"/>
      <c r="C16" s="25"/>
      <c r="D16" s="33"/>
      <c r="F16" s="42"/>
      <c r="G16" s="42"/>
      <c r="H16" s="42"/>
      <c r="I16" s="42"/>
      <c r="J16" s="42"/>
      <c r="K16" s="42"/>
      <c r="L16" s="42"/>
      <c r="M16" s="42"/>
      <c r="N16" s="42"/>
      <c r="O16" s="42"/>
      <c r="P16" s="42"/>
    </row>
    <row r="17" spans="1:5" ht="13.5" customHeight="1" thickBot="1" x14ac:dyDescent="0.3">
      <c r="A17" s="27"/>
      <c r="B17" s="39"/>
      <c r="C17" s="41"/>
      <c r="D17" s="45"/>
    </row>
    <row r="18" spans="1:5" x14ac:dyDescent="0.25">
      <c r="B18" s="27"/>
      <c r="C18" s="40"/>
      <c r="D18" s="27"/>
    </row>
    <row r="19" spans="1:5" x14ac:dyDescent="0.25">
      <c r="B19" s="27"/>
      <c r="E19" s="43"/>
    </row>
    <row r="20" spans="1:5" x14ac:dyDescent="0.25">
      <c r="B20" s="27"/>
    </row>
    <row r="21" spans="1:5" x14ac:dyDescent="0.25">
      <c r="B21" s="27"/>
    </row>
    <row r="22" spans="1:5" x14ac:dyDescent="0.25">
      <c r="B22" s="27"/>
    </row>
    <row r="23" spans="1:5" x14ac:dyDescent="0.25">
      <c r="B23" s="27"/>
    </row>
    <row r="24" spans="1:5" x14ac:dyDescent="0.25">
      <c r="B24" s="27"/>
    </row>
    <row r="134" spans="3:3" x14ac:dyDescent="0.25">
      <c r="C134" s="27"/>
    </row>
  </sheetData>
  <pageMargins left="0.70866141732283472" right="0.70866141732283472" top="0.74803149606299213" bottom="0.74803149606299213" header="0.31496062992125984" footer="0.31496062992125984"/>
  <pageSetup paperSize="9" scale="62" orientation="portrait" cellComments="asDisplayed" r:id="rId1"/>
  <headerFooter scaleWithDoc="0" alignWithMargins="0">
    <oddFooter>&amp;R&amp;P/&amp;N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8B4A8A-8230-4657-B98E-14FDB1A7007C}">
  <dimension ref="A1:AO73"/>
  <sheetViews>
    <sheetView showGridLines="0" zoomScale="98" zoomScaleNormal="98" workbookViewId="0"/>
  </sheetViews>
  <sheetFormatPr defaultColWidth="11.42578125" defaultRowHeight="15" x14ac:dyDescent="0.25"/>
  <cols>
    <col min="1" max="1" width="100.7109375" customWidth="1"/>
    <col min="2" max="2" width="100.28515625" customWidth="1"/>
    <col min="4" max="4" width="37.5703125" customWidth="1"/>
  </cols>
  <sheetData>
    <row r="1" spans="1:41" ht="15.75" customHeight="1" x14ac:dyDescent="0.25">
      <c r="A1" s="61" t="s">
        <v>18</v>
      </c>
      <c r="B1" s="67"/>
    </row>
    <row r="2" spans="1:41" ht="15.75" customHeight="1" x14ac:dyDescent="0.25">
      <c r="A2" s="57"/>
    </row>
    <row r="3" spans="1:41" ht="18" customHeight="1" x14ac:dyDescent="0.25">
      <c r="A3" s="52" t="s">
        <v>8</v>
      </c>
    </row>
    <row r="4" spans="1:41" ht="138" customHeight="1" x14ac:dyDescent="0.25">
      <c r="A4" s="109" t="s">
        <v>97</v>
      </c>
      <c r="B4" s="68"/>
    </row>
    <row r="5" spans="1:41" ht="15" customHeight="1" x14ac:dyDescent="0.25">
      <c r="A5" s="57"/>
    </row>
    <row r="6" spans="1:41" ht="15" customHeight="1" x14ac:dyDescent="0.25">
      <c r="A6" s="52" t="s">
        <v>31</v>
      </c>
    </row>
    <row r="7" spans="1:41" ht="87.75" customHeight="1" x14ac:dyDescent="0.25">
      <c r="A7" s="48" t="s">
        <v>91</v>
      </c>
      <c r="B7" s="68"/>
    </row>
    <row r="8" spans="1:41" ht="9" customHeight="1" x14ac:dyDescent="0.25">
      <c r="A8" s="55"/>
    </row>
    <row r="9" spans="1:41" ht="45" customHeight="1" x14ac:dyDescent="0.25">
      <c r="A9" s="100" t="s">
        <v>89</v>
      </c>
    </row>
    <row r="10" spans="1:41" ht="36.75" customHeight="1" x14ac:dyDescent="0.25">
      <c r="A10" s="60" t="s">
        <v>23</v>
      </c>
    </row>
    <row r="11" spans="1:41" ht="9" customHeight="1" x14ac:dyDescent="0.25">
      <c r="A11" s="58"/>
      <c r="C11" s="59"/>
      <c r="AO11" s="56"/>
    </row>
    <row r="12" spans="1:41" ht="57" customHeight="1" x14ac:dyDescent="0.25">
      <c r="A12" s="101" t="s">
        <v>88</v>
      </c>
      <c r="C12" s="59"/>
      <c r="AO12" s="56"/>
    </row>
    <row r="13" spans="1:41" ht="9" customHeight="1" x14ac:dyDescent="0.25">
      <c r="A13" s="58"/>
      <c r="C13" s="59"/>
      <c r="AO13" s="56"/>
    </row>
    <row r="14" spans="1:41" ht="48" customHeight="1" x14ac:dyDescent="0.25">
      <c r="A14" s="101" t="s">
        <v>87</v>
      </c>
      <c r="C14" s="59"/>
      <c r="AO14" s="56"/>
    </row>
    <row r="15" spans="1:41" ht="9" customHeight="1" x14ac:dyDescent="0.25">
      <c r="A15" s="58"/>
      <c r="C15" s="59"/>
      <c r="AO15" s="56"/>
    </row>
    <row r="16" spans="1:41" ht="19.5" customHeight="1" x14ac:dyDescent="0.25">
      <c r="A16" s="55" t="s">
        <v>92</v>
      </c>
      <c r="C16" s="59"/>
      <c r="AO16" s="56"/>
    </row>
    <row r="17" spans="1:41" ht="15" customHeight="1" x14ac:dyDescent="0.25">
      <c r="A17" s="57"/>
      <c r="C17" s="59"/>
      <c r="AO17" s="56"/>
    </row>
    <row r="18" spans="1:41" x14ac:dyDescent="0.25">
      <c r="A18" s="52" t="s">
        <v>9</v>
      </c>
      <c r="D18" s="57"/>
    </row>
    <row r="19" spans="1:41" ht="71.25" customHeight="1" x14ac:dyDescent="0.25">
      <c r="A19" s="55" t="s">
        <v>90</v>
      </c>
    </row>
    <row r="20" spans="1:41" x14ac:dyDescent="0.25">
      <c r="A20" s="57"/>
    </row>
    <row r="21" spans="1:41" ht="15" customHeight="1" x14ac:dyDescent="0.25">
      <c r="A21" s="53" t="s">
        <v>44</v>
      </c>
      <c r="B21" s="65"/>
    </row>
    <row r="22" spans="1:41" ht="186.75" customHeight="1" x14ac:dyDescent="0.25">
      <c r="A22" s="55" t="s">
        <v>57</v>
      </c>
    </row>
    <row r="23" spans="1:41" ht="15.75" customHeight="1" x14ac:dyDescent="0.25">
      <c r="A23" s="64"/>
    </row>
    <row r="24" spans="1:41" ht="14.65" customHeight="1" x14ac:dyDescent="0.25">
      <c r="A24" s="52" t="s">
        <v>13</v>
      </c>
    </row>
    <row r="25" spans="1:41" ht="7.5" customHeight="1" x14ac:dyDescent="0.25">
      <c r="A25" s="54"/>
    </row>
    <row r="26" spans="1:41" ht="80.25" customHeight="1" x14ac:dyDescent="0.25">
      <c r="A26" s="102" t="s">
        <v>65</v>
      </c>
    </row>
    <row r="27" spans="1:41" ht="12.6" customHeight="1" x14ac:dyDescent="0.25">
      <c r="A27" s="49"/>
    </row>
    <row r="28" spans="1:41" ht="67.5" customHeight="1" x14ac:dyDescent="0.25">
      <c r="A28" s="51" t="s">
        <v>95</v>
      </c>
    </row>
    <row r="29" spans="1:41" ht="12.6" customHeight="1" x14ac:dyDescent="0.25">
      <c r="A29" s="49"/>
    </row>
    <row r="30" spans="1:41" ht="15.75" customHeight="1" x14ac:dyDescent="0.25">
      <c r="A30" s="51" t="s">
        <v>24</v>
      </c>
    </row>
    <row r="31" spans="1:41" ht="12.6" customHeight="1" x14ac:dyDescent="0.25">
      <c r="A31" s="49"/>
    </row>
    <row r="32" spans="1:41" ht="44.25" customHeight="1" x14ac:dyDescent="0.25">
      <c r="A32" s="51" t="s">
        <v>25</v>
      </c>
    </row>
    <row r="33" spans="1:3" ht="12.6" customHeight="1" x14ac:dyDescent="0.25">
      <c r="A33" s="49"/>
    </row>
    <row r="34" spans="1:3" ht="132.75" customHeight="1" x14ac:dyDescent="0.25">
      <c r="A34" s="51" t="s">
        <v>48</v>
      </c>
    </row>
    <row r="35" spans="1:3" ht="12.6" customHeight="1" x14ac:dyDescent="0.25">
      <c r="A35" s="49"/>
    </row>
    <row r="36" spans="1:3" ht="15" customHeight="1" x14ac:dyDescent="0.25">
      <c r="A36" s="51" t="s">
        <v>59</v>
      </c>
      <c r="C36" s="50"/>
    </row>
    <row r="37" spans="1:3" ht="12.6" customHeight="1" x14ac:dyDescent="0.25">
      <c r="A37" s="49"/>
      <c r="C37" s="50"/>
    </row>
    <row r="38" spans="1:3" ht="54.75" customHeight="1" x14ac:dyDescent="0.25">
      <c r="A38" s="51" t="s">
        <v>60</v>
      </c>
      <c r="B38" s="56"/>
    </row>
    <row r="39" spans="1:3" ht="15" customHeight="1" x14ac:dyDescent="0.25">
      <c r="A39" s="63"/>
      <c r="C39" s="50"/>
    </row>
    <row r="40" spans="1:3" ht="14.25" customHeight="1" x14ac:dyDescent="0.25">
      <c r="A40" s="52" t="s">
        <v>11</v>
      </c>
    </row>
    <row r="41" spans="1:3" ht="7.5" customHeight="1" x14ac:dyDescent="0.25">
      <c r="A41" s="49"/>
    </row>
    <row r="42" spans="1:3" ht="15" customHeight="1" x14ac:dyDescent="0.25">
      <c r="A42" s="62" t="s">
        <v>26</v>
      </c>
    </row>
    <row r="43" spans="1:3" ht="7.5" customHeight="1" x14ac:dyDescent="0.25">
      <c r="A43" s="49"/>
      <c r="C43" s="50"/>
    </row>
    <row r="44" spans="1:3" ht="15" customHeight="1" x14ac:dyDescent="0.25">
      <c r="A44" s="62" t="s">
        <v>46</v>
      </c>
      <c r="B44" s="66"/>
    </row>
    <row r="45" spans="1:3" ht="7.5" customHeight="1" x14ac:dyDescent="0.25">
      <c r="A45" s="49"/>
      <c r="B45" s="66"/>
    </row>
    <row r="46" spans="1:3" ht="15" customHeight="1" x14ac:dyDescent="0.25">
      <c r="A46" s="62" t="s">
        <v>47</v>
      </c>
      <c r="B46" s="66"/>
    </row>
    <row r="47" spans="1:3" ht="7.5" customHeight="1" x14ac:dyDescent="0.25">
      <c r="A47" s="49"/>
      <c r="C47" s="50"/>
    </row>
    <row r="48" spans="1:3" ht="15" customHeight="1" x14ac:dyDescent="0.25">
      <c r="A48" s="62" t="s">
        <v>27</v>
      </c>
    </row>
    <row r="49" spans="1:3" ht="7.5" customHeight="1" x14ac:dyDescent="0.25">
      <c r="A49" s="49"/>
      <c r="C49" s="50"/>
    </row>
    <row r="50" spans="1:3" ht="15" customHeight="1" x14ac:dyDescent="0.25">
      <c r="A50" s="51" t="s">
        <v>28</v>
      </c>
    </row>
    <row r="51" spans="1:3" ht="7.5" customHeight="1" x14ac:dyDescent="0.25">
      <c r="A51" s="49"/>
      <c r="C51" s="50"/>
    </row>
    <row r="52" spans="1:3" ht="15" customHeight="1" x14ac:dyDescent="0.25">
      <c r="A52" s="51" t="s">
        <v>63</v>
      </c>
    </row>
    <row r="53" spans="1:3" ht="7.5" customHeight="1" x14ac:dyDescent="0.25">
      <c r="A53" s="49"/>
    </row>
    <row r="54" spans="1:3" ht="15" customHeight="1" x14ac:dyDescent="0.25">
      <c r="A54" s="51" t="s">
        <v>64</v>
      </c>
    </row>
    <row r="55" spans="1:3" ht="7.5" customHeight="1" x14ac:dyDescent="0.25">
      <c r="A55" s="49"/>
    </row>
    <row r="56" spans="1:3" ht="15" customHeight="1" x14ac:dyDescent="0.25">
      <c r="A56" s="62" t="s">
        <v>45</v>
      </c>
    </row>
    <row r="57" spans="1:3" ht="7.5" customHeight="1" x14ac:dyDescent="0.25">
      <c r="A57" s="49"/>
    </row>
    <row r="58" spans="1:3" ht="15" customHeight="1" x14ac:dyDescent="0.25">
      <c r="A58" s="62" t="s">
        <v>29</v>
      </c>
    </row>
    <row r="59" spans="1:3" ht="7.5" customHeight="1" x14ac:dyDescent="0.25">
      <c r="A59" s="49"/>
    </row>
    <row r="60" spans="1:3" ht="15" customHeight="1" x14ac:dyDescent="0.25">
      <c r="A60" s="62" t="s">
        <v>30</v>
      </c>
    </row>
    <row r="61" spans="1:3" ht="4.5" customHeight="1" x14ac:dyDescent="0.25">
      <c r="A61" s="42"/>
    </row>
    <row r="62" spans="1:3" x14ac:dyDescent="0.25">
      <c r="A62" s="42"/>
    </row>
    <row r="63" spans="1:3" ht="4.5" customHeight="1" x14ac:dyDescent="0.25">
      <c r="A63" s="42"/>
    </row>
    <row r="65" spans="1:1" ht="4.5" customHeight="1" x14ac:dyDescent="0.25">
      <c r="A65" s="42"/>
    </row>
    <row r="67" spans="1:1" ht="4.5" customHeight="1" x14ac:dyDescent="0.25">
      <c r="A67" s="42"/>
    </row>
    <row r="69" spans="1:1" ht="4.5" customHeight="1" x14ac:dyDescent="0.25">
      <c r="A69" s="42"/>
    </row>
    <row r="71" spans="1:1" ht="4.5" customHeight="1" x14ac:dyDescent="0.25">
      <c r="A71" s="42"/>
    </row>
    <row r="73" spans="1:1" ht="4.5" customHeight="1" x14ac:dyDescent="0.25">
      <c r="A73" s="42"/>
    </row>
  </sheetData>
  <pageMargins left="0.70866141732283472" right="0.70866141732283472" top="0.74803149606299213" bottom="0.74803149606299213" header="0.31496062992125984" footer="0.31496062992125984"/>
  <pageSetup paperSize="9" orientation="portrait" r:id="rId1"/>
  <headerFooter scaleWithDoc="0" alignWithMargins="0">
    <oddFooter>&amp;R&amp;P/&amp;N</oddFooter>
  </headerFooter>
  <rowBreaks count="1" manualBreakCount="1">
    <brk id="2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9"/>
  <sheetViews>
    <sheetView showGridLines="0" zoomScaleNormal="100" zoomScaleSheetLayoutView="96" workbookViewId="0"/>
  </sheetViews>
  <sheetFormatPr defaultColWidth="11.42578125" defaultRowHeight="15" x14ac:dyDescent="0.25"/>
  <cols>
    <col min="1" max="1" width="27.5703125" customWidth="1"/>
    <col min="2" max="2" width="99" customWidth="1"/>
  </cols>
  <sheetData>
    <row r="1" spans="1:3" ht="15" customHeight="1" x14ac:dyDescent="0.25">
      <c r="A1" s="76" t="s">
        <v>10</v>
      </c>
      <c r="B1" s="77"/>
    </row>
    <row r="2" spans="1:3" ht="15" customHeight="1" x14ac:dyDescent="0.25">
      <c r="A2" s="76"/>
      <c r="B2" s="77"/>
      <c r="C2" s="71"/>
    </row>
    <row r="3" spans="1:3" ht="15" customHeight="1" x14ac:dyDescent="0.25">
      <c r="A3" s="72" t="s">
        <v>32</v>
      </c>
      <c r="B3" s="73" t="s">
        <v>40</v>
      </c>
    </row>
    <row r="4" spans="1:3" ht="93" customHeight="1" x14ac:dyDescent="0.25">
      <c r="A4" s="74" t="s">
        <v>33</v>
      </c>
      <c r="B4" s="69" t="s">
        <v>67</v>
      </c>
    </row>
    <row r="5" spans="1:3" ht="15" customHeight="1" x14ac:dyDescent="0.25">
      <c r="A5" s="74" t="s">
        <v>34</v>
      </c>
      <c r="B5" s="70" t="s">
        <v>43</v>
      </c>
    </row>
    <row r="6" spans="1:3" ht="15" customHeight="1" x14ac:dyDescent="0.25">
      <c r="A6" s="74" t="s">
        <v>35</v>
      </c>
      <c r="B6" s="70" t="s">
        <v>36</v>
      </c>
    </row>
    <row r="7" spans="1:3" ht="15" customHeight="1" x14ac:dyDescent="0.25">
      <c r="A7" s="74" t="s">
        <v>37</v>
      </c>
      <c r="B7" s="70" t="s">
        <v>38</v>
      </c>
    </row>
    <row r="8" spans="1:3" ht="66.75" customHeight="1" x14ac:dyDescent="0.25">
      <c r="A8" s="75" t="s">
        <v>39</v>
      </c>
      <c r="B8" s="108" t="s">
        <v>96</v>
      </c>
      <c r="C8" s="42"/>
    </row>
    <row r="9" spans="1:3" x14ac:dyDescent="0.25">
      <c r="C9" s="78"/>
    </row>
  </sheetData>
  <pageMargins left="0.70866141732283472" right="0.70866141732283472" top="0.74803149606299213" bottom="0.74803149606299213" header="0.31496062992125984" footer="0.31496062992125984"/>
  <pageSetup paperSize="9" scale="70" orientation="portrait" r:id="rId1"/>
  <headerFooter scaleWithDoc="0" alignWithMargins="0">
    <oddFooter>&amp;R&amp;P/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V31"/>
  <sheetViews>
    <sheetView showGridLines="0" zoomScaleNormal="100" workbookViewId="0"/>
  </sheetViews>
  <sheetFormatPr defaultColWidth="11.42578125" defaultRowHeight="15" x14ac:dyDescent="0.25"/>
  <cols>
    <col min="1" max="1" width="30.7109375" customWidth="1"/>
    <col min="2" max="2" width="13.7109375" customWidth="1"/>
    <col min="3" max="3" width="1.7109375" customWidth="1"/>
    <col min="4" max="4" width="13.7109375" customWidth="1"/>
    <col min="5" max="5" width="1.7109375" customWidth="1"/>
    <col min="6" max="6" width="13.7109375" customWidth="1"/>
    <col min="7" max="7" width="1.7109375" customWidth="1"/>
    <col min="8" max="8" width="13.7109375" customWidth="1"/>
    <col min="9" max="9" width="1.7109375" customWidth="1"/>
    <col min="10" max="10" width="13.7109375" customWidth="1"/>
    <col min="11" max="11" width="1.7109375" customWidth="1"/>
    <col min="12" max="12" width="13.7109375" customWidth="1"/>
    <col min="13" max="13" width="2.28515625" customWidth="1"/>
    <col min="14" max="14" width="13.7109375" customWidth="1"/>
    <col min="15" max="15" width="2.28515625" customWidth="1"/>
    <col min="16" max="16" width="13.7109375" customWidth="1"/>
    <col min="17" max="17" width="2.28515625" customWidth="1"/>
    <col min="18" max="18" width="13.7109375" customWidth="1"/>
    <col min="19" max="19" width="2.28515625" customWidth="1"/>
    <col min="20" max="20" width="13.7109375" customWidth="1"/>
    <col min="21" max="21" width="2.28515625" customWidth="1"/>
    <col min="22" max="22" width="13.7109375" customWidth="1"/>
  </cols>
  <sheetData>
    <row r="1" spans="1:22" ht="15.75" customHeight="1" x14ac:dyDescent="0.25">
      <c r="A1" s="95" t="s">
        <v>21</v>
      </c>
      <c r="B1" s="95"/>
      <c r="C1" s="95"/>
      <c r="D1" s="95"/>
      <c r="E1" s="95"/>
      <c r="F1" s="86"/>
    </row>
    <row r="2" spans="1:22" ht="15.75" customHeight="1" x14ac:dyDescent="0.25">
      <c r="A2" s="87" t="s">
        <v>70</v>
      </c>
      <c r="B2" s="87"/>
      <c r="C2" s="87"/>
      <c r="D2" s="87"/>
      <c r="E2" s="95"/>
      <c r="F2" s="86"/>
    </row>
    <row r="3" spans="1:22" ht="15.75" customHeight="1" x14ac:dyDescent="0.25">
      <c r="A3" s="4"/>
      <c r="B3" s="88" t="s">
        <v>6</v>
      </c>
      <c r="C3" s="88"/>
      <c r="D3" s="89"/>
      <c r="E3" s="88"/>
      <c r="F3" s="89"/>
      <c r="G3" s="89"/>
      <c r="H3" s="89"/>
      <c r="I3" s="89"/>
      <c r="J3" s="89"/>
      <c r="K3" s="89"/>
      <c r="L3" s="89"/>
      <c r="M3" s="89"/>
      <c r="N3" s="89"/>
      <c r="O3" s="89"/>
      <c r="P3" s="89"/>
      <c r="Q3" s="89"/>
      <c r="R3" s="89"/>
      <c r="S3" s="89"/>
      <c r="T3" s="89"/>
      <c r="U3" s="89"/>
      <c r="V3" s="89"/>
    </row>
    <row r="4" spans="1:22" ht="15.75" customHeight="1" x14ac:dyDescent="0.25">
      <c r="A4" s="90"/>
      <c r="B4" s="91">
        <v>2014</v>
      </c>
      <c r="C4" s="97"/>
      <c r="D4" s="91">
        <v>2015</v>
      </c>
      <c r="F4" s="91">
        <v>2016</v>
      </c>
      <c r="H4" s="91">
        <v>2017</v>
      </c>
      <c r="J4" s="91">
        <v>2018</v>
      </c>
      <c r="L4" s="91">
        <v>2019</v>
      </c>
      <c r="N4" s="91">
        <v>2020</v>
      </c>
      <c r="P4" s="91">
        <v>2021</v>
      </c>
      <c r="R4" s="91">
        <v>2022</v>
      </c>
      <c r="T4" s="91">
        <v>2023</v>
      </c>
      <c r="V4" s="91">
        <v>2024</v>
      </c>
    </row>
    <row r="5" spans="1:22" ht="15.75" customHeight="1" x14ac:dyDescent="0.25">
      <c r="A5" s="96"/>
      <c r="B5" s="97"/>
      <c r="C5" s="97"/>
      <c r="D5" s="97"/>
      <c r="E5" s="97"/>
      <c r="F5" s="97"/>
      <c r="H5" s="97"/>
      <c r="J5" s="97"/>
    </row>
    <row r="6" spans="1:22" ht="15" customHeight="1" x14ac:dyDescent="0.25">
      <c r="A6" s="92" t="s">
        <v>7</v>
      </c>
      <c r="B6" s="79">
        <v>0.12</v>
      </c>
      <c r="C6" s="79"/>
      <c r="D6" s="79"/>
      <c r="E6" s="80"/>
      <c r="F6" s="80"/>
      <c r="G6" s="80"/>
      <c r="H6" s="80"/>
      <c r="I6" s="80"/>
      <c r="J6" s="79"/>
      <c r="K6" s="79"/>
      <c r="L6" s="79"/>
      <c r="M6" s="79"/>
      <c r="N6" s="79"/>
      <c r="O6" s="79"/>
      <c r="P6" s="79"/>
      <c r="Q6" s="80"/>
      <c r="R6" s="80"/>
      <c r="S6" s="80"/>
      <c r="T6" s="80"/>
    </row>
    <row r="7" spans="1:22" ht="15" customHeight="1" x14ac:dyDescent="0.25">
      <c r="A7" s="92" t="s">
        <v>14</v>
      </c>
      <c r="B7" s="79">
        <v>0.21</v>
      </c>
      <c r="C7" s="79"/>
      <c r="D7" s="79">
        <v>0.12</v>
      </c>
      <c r="E7" s="80"/>
      <c r="F7" s="80"/>
      <c r="G7" s="80"/>
      <c r="H7" s="80"/>
      <c r="I7" s="80"/>
      <c r="J7" s="79"/>
      <c r="K7" s="79"/>
      <c r="L7" s="79"/>
      <c r="M7" s="79"/>
      <c r="N7" s="79"/>
      <c r="O7" s="79"/>
      <c r="P7" s="79"/>
      <c r="Q7" s="80"/>
      <c r="R7" s="80"/>
      <c r="S7" s="80"/>
      <c r="T7" s="80"/>
    </row>
    <row r="8" spans="1:22" ht="15" customHeight="1" x14ac:dyDescent="0.25">
      <c r="A8" s="92" t="s">
        <v>16</v>
      </c>
      <c r="B8" s="79">
        <v>0.28000000000000003</v>
      </c>
      <c r="C8" s="79"/>
      <c r="D8" s="79">
        <v>0.23</v>
      </c>
      <c r="E8" s="80"/>
      <c r="F8" s="79">
        <v>0.15</v>
      </c>
      <c r="G8" s="80"/>
      <c r="H8" s="79"/>
      <c r="I8" s="80"/>
      <c r="J8" s="79"/>
      <c r="K8" s="79"/>
      <c r="L8" s="79"/>
      <c r="M8" s="79"/>
      <c r="N8" s="79"/>
      <c r="O8" s="79"/>
      <c r="P8" s="79"/>
      <c r="Q8" s="80"/>
      <c r="R8" s="80"/>
      <c r="S8" s="80"/>
      <c r="T8" s="80"/>
    </row>
    <row r="9" spans="1:22" ht="15" customHeight="1" x14ac:dyDescent="0.25">
      <c r="A9" s="92" t="s">
        <v>17</v>
      </c>
      <c r="B9" s="79">
        <v>0.33</v>
      </c>
      <c r="C9" s="79"/>
      <c r="D9" s="79">
        <v>0.28999999999999998</v>
      </c>
      <c r="E9" s="80"/>
      <c r="F9" s="79">
        <v>0.25</v>
      </c>
      <c r="G9" s="80"/>
      <c r="H9" s="79">
        <v>0.14000000000000001</v>
      </c>
      <c r="I9" s="80"/>
      <c r="J9" s="79"/>
      <c r="K9" s="79"/>
      <c r="L9" s="79"/>
      <c r="M9" s="79"/>
      <c r="N9" s="79"/>
      <c r="O9" s="79"/>
      <c r="P9" s="79"/>
      <c r="Q9" s="80"/>
      <c r="R9" s="80"/>
      <c r="S9" s="80"/>
      <c r="T9" s="80"/>
    </row>
    <row r="10" spans="1:22" ht="15" customHeight="1" x14ac:dyDescent="0.25">
      <c r="A10" s="92" t="s">
        <v>20</v>
      </c>
      <c r="B10" s="79">
        <v>0.36</v>
      </c>
      <c r="C10" s="79"/>
      <c r="D10" s="79">
        <v>0.34</v>
      </c>
      <c r="E10" s="80"/>
      <c r="F10" s="79">
        <v>0.31</v>
      </c>
      <c r="G10" s="80"/>
      <c r="H10" s="79">
        <v>0.25</v>
      </c>
      <c r="I10" s="80"/>
      <c r="J10" s="79">
        <v>0.14000000000000001</v>
      </c>
      <c r="K10" s="79"/>
      <c r="L10" s="79"/>
      <c r="M10" s="79"/>
      <c r="N10" s="79"/>
      <c r="O10" s="79"/>
      <c r="P10" s="79"/>
      <c r="Q10" s="80"/>
      <c r="R10" s="80"/>
      <c r="S10" s="80"/>
      <c r="T10" s="80"/>
    </row>
    <row r="11" spans="1:22" ht="15" customHeight="1" x14ac:dyDescent="0.25">
      <c r="A11" s="92" t="s">
        <v>42</v>
      </c>
      <c r="B11" s="79">
        <v>0.39</v>
      </c>
      <c r="C11" s="79"/>
      <c r="D11" s="79">
        <v>0.38</v>
      </c>
      <c r="E11" s="80"/>
      <c r="F11" s="79">
        <v>0.36</v>
      </c>
      <c r="G11" s="80"/>
      <c r="H11" s="79">
        <v>0.31</v>
      </c>
      <c r="I11" s="80"/>
      <c r="J11" s="79">
        <v>0.23</v>
      </c>
      <c r="K11" s="79"/>
      <c r="L11" s="79">
        <v>0.12</v>
      </c>
      <c r="M11" s="79"/>
      <c r="N11" s="79"/>
      <c r="O11" s="79"/>
      <c r="P11" s="79"/>
      <c r="Q11" s="80"/>
      <c r="R11" s="80"/>
      <c r="S11" s="80"/>
      <c r="T11" s="80"/>
    </row>
    <row r="12" spans="1:22" ht="15" customHeight="1" x14ac:dyDescent="0.25">
      <c r="A12" s="92" t="s">
        <v>49</v>
      </c>
      <c r="B12" s="79">
        <v>0.42</v>
      </c>
      <c r="C12" s="79"/>
      <c r="D12" s="79">
        <v>0.41</v>
      </c>
      <c r="E12" s="80"/>
      <c r="F12" s="79">
        <v>0.39</v>
      </c>
      <c r="G12" s="80"/>
      <c r="H12" s="79">
        <v>0.36</v>
      </c>
      <c r="I12" s="80"/>
      <c r="J12" s="79">
        <v>0.28999999999999998</v>
      </c>
      <c r="K12" s="79"/>
      <c r="L12" s="79">
        <v>0.21</v>
      </c>
      <c r="M12" s="79"/>
      <c r="N12" s="79">
        <v>0.12</v>
      </c>
      <c r="O12" s="79"/>
      <c r="P12" s="79"/>
      <c r="Q12" s="80"/>
      <c r="R12" s="80"/>
      <c r="S12" s="80"/>
      <c r="T12" s="80"/>
    </row>
    <row r="13" spans="1:22" ht="15" customHeight="1" x14ac:dyDescent="0.25">
      <c r="A13" s="92" t="s">
        <v>56</v>
      </c>
      <c r="B13" s="79">
        <v>0.45</v>
      </c>
      <c r="C13" s="79"/>
      <c r="D13" s="79">
        <v>0.45</v>
      </c>
      <c r="E13" s="80"/>
      <c r="F13" s="79">
        <v>0.43</v>
      </c>
      <c r="G13" s="80"/>
      <c r="H13" s="79">
        <v>0.41</v>
      </c>
      <c r="I13" s="80"/>
      <c r="J13" s="79">
        <v>0.35</v>
      </c>
      <c r="K13" s="79"/>
      <c r="L13" s="79">
        <v>0.27</v>
      </c>
      <c r="M13" s="79"/>
      <c r="N13" s="79">
        <v>0.21</v>
      </c>
      <c r="O13" s="79"/>
      <c r="P13" s="79">
        <v>0.12</v>
      </c>
      <c r="Q13" s="80"/>
      <c r="R13" s="79"/>
      <c r="S13" s="80"/>
      <c r="T13" s="80"/>
    </row>
    <row r="14" spans="1:22" ht="15" customHeight="1" x14ac:dyDescent="0.25">
      <c r="A14" s="92" t="s">
        <v>66</v>
      </c>
      <c r="B14" s="79">
        <v>0.48</v>
      </c>
      <c r="C14" s="79"/>
      <c r="D14" s="79">
        <v>0.48</v>
      </c>
      <c r="E14" s="80"/>
      <c r="F14" s="79">
        <v>0.47</v>
      </c>
      <c r="G14" s="80"/>
      <c r="H14" s="79">
        <v>0.46</v>
      </c>
      <c r="I14" s="80"/>
      <c r="J14" s="79">
        <v>0.4</v>
      </c>
      <c r="K14" s="79"/>
      <c r="L14" s="79">
        <v>0.33</v>
      </c>
      <c r="M14" s="79"/>
      <c r="N14" s="79">
        <v>0.28000000000000003</v>
      </c>
      <c r="O14" s="79"/>
      <c r="P14" s="79">
        <v>0.21</v>
      </c>
      <c r="Q14" s="80"/>
      <c r="R14" s="79">
        <v>0.14000000000000001</v>
      </c>
      <c r="S14" s="80"/>
      <c r="T14" s="81"/>
      <c r="V14" s="83"/>
    </row>
    <row r="15" spans="1:22" ht="15" customHeight="1" x14ac:dyDescent="0.25">
      <c r="A15" s="92" t="s">
        <v>77</v>
      </c>
      <c r="B15" s="79">
        <v>0.51</v>
      </c>
      <c r="C15" s="79"/>
      <c r="D15" s="79">
        <v>0.52</v>
      </c>
      <c r="E15" s="80"/>
      <c r="F15" s="79">
        <v>0.5</v>
      </c>
      <c r="G15" s="80"/>
      <c r="H15" s="79">
        <v>0.51</v>
      </c>
      <c r="I15" s="80"/>
      <c r="J15" s="79">
        <v>0.46</v>
      </c>
      <c r="K15" s="79"/>
      <c r="L15" s="79">
        <v>0.39</v>
      </c>
      <c r="M15" s="79"/>
      <c r="N15" s="79">
        <v>0.34</v>
      </c>
      <c r="O15" s="79"/>
      <c r="P15" s="79">
        <v>0.28999999999999998</v>
      </c>
      <c r="Q15" s="80"/>
      <c r="R15" s="79">
        <v>0.24</v>
      </c>
      <c r="S15" s="80"/>
      <c r="T15" s="79">
        <v>0.14000000000000001</v>
      </c>
      <c r="V15" s="83"/>
    </row>
    <row r="16" spans="1:22" ht="15" customHeight="1" x14ac:dyDescent="0.25">
      <c r="A16" s="92" t="s">
        <v>78</v>
      </c>
      <c r="B16" s="79">
        <v>0.54</v>
      </c>
      <c r="C16" s="79"/>
      <c r="D16" s="79">
        <v>0.55000000000000004</v>
      </c>
      <c r="E16" s="79"/>
      <c r="F16" s="79">
        <v>0.54</v>
      </c>
      <c r="G16" s="79"/>
      <c r="H16" s="79">
        <v>0.55000000000000004</v>
      </c>
      <c r="I16" s="79"/>
      <c r="J16" s="79">
        <v>0.51</v>
      </c>
      <c r="K16" s="79"/>
      <c r="L16" s="79">
        <v>0.45</v>
      </c>
      <c r="M16" s="79"/>
      <c r="N16" s="79">
        <v>0.41</v>
      </c>
      <c r="O16" s="79"/>
      <c r="P16" s="79">
        <v>0.35</v>
      </c>
      <c r="Q16" s="79"/>
      <c r="R16" s="79">
        <v>0.31</v>
      </c>
      <c r="S16" s="79"/>
      <c r="T16" s="79">
        <v>0.25</v>
      </c>
      <c r="V16" s="79">
        <v>0.14000000000000001</v>
      </c>
    </row>
    <row r="17" spans="1:22" ht="15.75" customHeight="1" x14ac:dyDescent="0.25">
      <c r="A17" s="93"/>
      <c r="B17" s="94"/>
      <c r="C17" s="94"/>
      <c r="D17" s="94"/>
      <c r="E17" s="94"/>
      <c r="F17" s="94"/>
      <c r="G17" s="94"/>
      <c r="H17" s="94"/>
      <c r="I17" s="94"/>
      <c r="J17" s="94"/>
      <c r="K17" s="94"/>
      <c r="L17" s="94"/>
      <c r="M17" s="94"/>
      <c r="N17" s="94"/>
      <c r="O17" s="94"/>
      <c r="P17" s="94"/>
      <c r="Q17" s="94"/>
      <c r="R17" s="94"/>
      <c r="S17" s="94"/>
      <c r="T17" s="94"/>
      <c r="U17" s="94"/>
      <c r="V17" s="94"/>
    </row>
    <row r="18" spans="1:22" ht="15" customHeight="1" x14ac:dyDescent="0.25">
      <c r="A18" s="92" t="s">
        <v>15</v>
      </c>
      <c r="B18" s="4"/>
      <c r="C18" s="4"/>
      <c r="D18" s="4"/>
      <c r="E18" s="4"/>
      <c r="F18" s="86"/>
    </row>
    <row r="19" spans="1:22" ht="15" customHeight="1" x14ac:dyDescent="0.25">
      <c r="A19" s="95"/>
      <c r="B19" s="4"/>
      <c r="C19" s="4"/>
      <c r="D19" s="4"/>
      <c r="E19" s="4"/>
      <c r="F19" s="86"/>
    </row>
    <row r="20" spans="1:22" ht="15" customHeight="1" x14ac:dyDescent="0.25">
      <c r="A20" s="82" t="s">
        <v>58</v>
      </c>
      <c r="M20" s="83"/>
      <c r="O20" s="83"/>
      <c r="Q20" s="83"/>
    </row>
    <row r="21" spans="1:22" ht="14.25" customHeight="1" x14ac:dyDescent="0.25">
      <c r="A21" s="86"/>
      <c r="B21" s="83"/>
      <c r="M21" s="83"/>
      <c r="O21" s="83"/>
      <c r="Q21" s="83"/>
    </row>
    <row r="22" spans="1:22" x14ac:dyDescent="0.25">
      <c r="A22" s="83"/>
      <c r="B22" s="84"/>
      <c r="M22" s="83"/>
      <c r="O22" s="83"/>
      <c r="Q22" s="83"/>
    </row>
    <row r="23" spans="1:22" x14ac:dyDescent="0.25">
      <c r="A23" s="83"/>
      <c r="B23" s="85"/>
      <c r="M23" s="83"/>
      <c r="O23" s="83"/>
      <c r="Q23" s="83"/>
    </row>
    <row r="24" spans="1:22" x14ac:dyDescent="0.25">
      <c r="A24" s="83"/>
      <c r="B24" s="85"/>
      <c r="M24" s="83"/>
      <c r="O24" s="83"/>
      <c r="Q24" s="83"/>
    </row>
    <row r="25" spans="1:22" x14ac:dyDescent="0.25">
      <c r="A25" s="83"/>
      <c r="B25" s="85"/>
      <c r="M25" s="83"/>
      <c r="O25" s="83"/>
      <c r="Q25" s="83"/>
    </row>
    <row r="26" spans="1:22" x14ac:dyDescent="0.25">
      <c r="A26" s="83"/>
      <c r="B26" s="85"/>
      <c r="M26" s="83"/>
      <c r="O26" s="83"/>
      <c r="Q26" s="83"/>
    </row>
    <row r="27" spans="1:22" x14ac:dyDescent="0.25">
      <c r="A27" s="83"/>
      <c r="B27" s="85"/>
      <c r="M27" s="83"/>
      <c r="O27" s="83"/>
      <c r="Q27" s="83"/>
    </row>
    <row r="28" spans="1:22" x14ac:dyDescent="0.25">
      <c r="A28" s="83"/>
      <c r="B28" s="85"/>
    </row>
    <row r="29" spans="1:22" x14ac:dyDescent="0.25">
      <c r="A29" s="83"/>
      <c r="B29" s="85"/>
    </row>
    <row r="30" spans="1:22" x14ac:dyDescent="0.25">
      <c r="B30" s="4"/>
    </row>
    <row r="31" spans="1:22" x14ac:dyDescent="0.25">
      <c r="B31" s="4"/>
    </row>
  </sheetData>
  <pageMargins left="0.70866141732283472" right="0.70866141732283472" top="0.74803149606299213" bottom="0.74803149606299213" header="0.31496062992125984" footer="0.31496062992125984"/>
  <pageSetup paperSize="9" scale="65" fitToHeight="0" orientation="landscape"/>
  <headerFooter scaleWithDoc="0" alignWithMargins="0">
    <oddFooter>&amp;R&amp;P/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V33"/>
  <sheetViews>
    <sheetView showGridLines="0" zoomScaleNormal="100" workbookViewId="0"/>
  </sheetViews>
  <sheetFormatPr defaultColWidth="11.42578125" defaultRowHeight="15" x14ac:dyDescent="0.25"/>
  <cols>
    <col min="1" max="1" width="30.7109375" customWidth="1"/>
    <col min="2" max="2" width="13.7109375" customWidth="1"/>
    <col min="3" max="3" width="1.7109375" customWidth="1"/>
    <col min="4" max="4" width="13.7109375" customWidth="1"/>
    <col min="5" max="5" width="1.7109375" customWidth="1"/>
    <col min="6" max="6" width="13.7109375" customWidth="1"/>
    <col min="7" max="7" width="1.7109375" customWidth="1"/>
    <col min="8" max="8" width="13.7109375" customWidth="1"/>
    <col min="9" max="9" width="1.7109375" customWidth="1"/>
    <col min="10" max="10" width="13.7109375" customWidth="1"/>
    <col min="11" max="11" width="1.7109375" customWidth="1"/>
    <col min="12" max="12" width="13.7109375" customWidth="1"/>
    <col min="13" max="13" width="2.28515625" customWidth="1"/>
    <col min="14" max="14" width="13.7109375" customWidth="1"/>
    <col min="15" max="15" width="2.28515625" customWidth="1"/>
    <col min="16" max="16" width="13.7109375" customWidth="1"/>
    <col min="17" max="17" width="2.28515625" customWidth="1"/>
    <col min="18" max="18" width="13.7109375" customWidth="1"/>
    <col min="19" max="19" width="2.28515625" customWidth="1"/>
    <col min="20" max="20" width="13.7109375" customWidth="1"/>
    <col min="21" max="21" width="2.28515625" customWidth="1"/>
    <col min="22" max="22" width="13.7109375" customWidth="1"/>
  </cols>
  <sheetData>
    <row r="1" spans="1:22" ht="15.75" customHeight="1" x14ac:dyDescent="0.25">
      <c r="A1" s="95" t="s">
        <v>22</v>
      </c>
      <c r="B1" s="95"/>
      <c r="C1" s="95"/>
      <c r="D1" s="95"/>
      <c r="E1" s="95"/>
      <c r="F1" s="86"/>
    </row>
    <row r="2" spans="1:22" ht="15.75" customHeight="1" x14ac:dyDescent="0.25">
      <c r="A2" s="87" t="s">
        <v>71</v>
      </c>
      <c r="B2" s="87"/>
      <c r="C2" s="87"/>
      <c r="D2" s="87"/>
      <c r="E2" s="87"/>
      <c r="F2" s="99"/>
      <c r="G2" s="98"/>
      <c r="H2" s="98"/>
      <c r="I2" s="98"/>
      <c r="J2" s="98"/>
      <c r="K2" s="98"/>
      <c r="L2" s="98"/>
      <c r="M2" s="98"/>
      <c r="N2" s="98"/>
      <c r="O2" s="98"/>
      <c r="P2" s="98"/>
      <c r="Q2" s="98"/>
      <c r="R2" s="98"/>
      <c r="S2" s="98"/>
      <c r="T2" s="98"/>
      <c r="U2" s="98"/>
      <c r="V2" s="98"/>
    </row>
    <row r="3" spans="1:22" ht="15.75" customHeight="1" x14ac:dyDescent="0.25">
      <c r="A3" s="4"/>
      <c r="B3" s="87" t="s">
        <v>6</v>
      </c>
      <c r="C3" s="87"/>
      <c r="D3" s="98"/>
      <c r="E3" s="87"/>
      <c r="F3" s="98"/>
      <c r="G3" s="98"/>
      <c r="H3" s="98"/>
      <c r="I3" s="98"/>
      <c r="J3" s="98"/>
      <c r="K3" s="98"/>
      <c r="L3" s="98"/>
      <c r="M3" s="98"/>
      <c r="N3" s="98"/>
      <c r="O3" s="98"/>
      <c r="P3" s="98"/>
      <c r="Q3" s="98"/>
      <c r="R3" s="98"/>
      <c r="S3" s="98"/>
      <c r="T3" s="98"/>
      <c r="U3" s="98"/>
      <c r="V3" s="98"/>
    </row>
    <row r="4" spans="1:22" ht="15.75" customHeight="1" x14ac:dyDescent="0.25">
      <c r="A4" s="90"/>
      <c r="B4" s="91">
        <v>2014</v>
      </c>
      <c r="C4" s="97"/>
      <c r="D4" s="91">
        <v>2015</v>
      </c>
      <c r="F4" s="91">
        <v>2016</v>
      </c>
      <c r="H4" s="91">
        <v>2017</v>
      </c>
      <c r="J4" s="91">
        <v>2018</v>
      </c>
      <c r="L4" s="91">
        <v>2019</v>
      </c>
      <c r="N4" s="91">
        <v>2020</v>
      </c>
      <c r="P4" s="91">
        <v>2021</v>
      </c>
      <c r="R4" s="91">
        <v>2022</v>
      </c>
      <c r="T4" s="91">
        <v>2023</v>
      </c>
      <c r="V4" s="91">
        <v>2024</v>
      </c>
    </row>
    <row r="5" spans="1:22" ht="15.75" customHeight="1" x14ac:dyDescent="0.25">
      <c r="A5" s="96"/>
      <c r="B5" s="97"/>
      <c r="C5" s="97"/>
      <c r="D5" s="97"/>
      <c r="E5" s="97"/>
      <c r="F5" s="97"/>
      <c r="H5" s="97"/>
      <c r="J5" s="97"/>
    </row>
    <row r="6" spans="1:22" ht="15" customHeight="1" x14ac:dyDescent="0.25">
      <c r="A6" s="92" t="s">
        <v>7</v>
      </c>
      <c r="B6" s="79">
        <v>0.12</v>
      </c>
      <c r="C6" s="79"/>
      <c r="D6" s="79"/>
      <c r="E6" s="80"/>
      <c r="F6" s="80"/>
      <c r="G6" s="80"/>
      <c r="H6" s="80"/>
      <c r="I6" s="80"/>
      <c r="J6" s="79"/>
      <c r="K6" s="79"/>
      <c r="L6" s="79"/>
      <c r="M6" s="79"/>
      <c r="N6" s="79"/>
      <c r="O6" s="79"/>
      <c r="P6" s="79"/>
      <c r="Q6" s="80"/>
      <c r="R6" s="80"/>
      <c r="S6" s="80"/>
      <c r="T6" s="80"/>
    </row>
    <row r="7" spans="1:22" ht="15" customHeight="1" x14ac:dyDescent="0.25">
      <c r="A7" s="92" t="s">
        <v>14</v>
      </c>
      <c r="B7" s="79">
        <v>0.21</v>
      </c>
      <c r="C7" s="79"/>
      <c r="D7" s="79">
        <v>0.12</v>
      </c>
      <c r="E7" s="80"/>
      <c r="F7" s="80"/>
      <c r="G7" s="80"/>
      <c r="H7" s="80"/>
      <c r="I7" s="80"/>
      <c r="J7" s="79"/>
      <c r="K7" s="79"/>
      <c r="L7" s="79"/>
      <c r="M7" s="79"/>
      <c r="N7" s="79"/>
      <c r="O7" s="79"/>
      <c r="P7" s="79"/>
      <c r="Q7" s="80"/>
      <c r="R7" s="80"/>
      <c r="S7" s="80"/>
      <c r="T7" s="80"/>
    </row>
    <row r="8" spans="1:22" ht="15" customHeight="1" x14ac:dyDescent="0.25">
      <c r="A8" s="92" t="s">
        <v>16</v>
      </c>
      <c r="B8" s="79">
        <v>0.28000000000000003</v>
      </c>
      <c r="C8" s="79"/>
      <c r="D8" s="79">
        <v>0.23</v>
      </c>
      <c r="E8" s="80"/>
      <c r="F8" s="79">
        <v>0.15</v>
      </c>
      <c r="G8" s="80"/>
      <c r="H8" s="79"/>
      <c r="I8" s="80"/>
      <c r="J8" s="79"/>
      <c r="K8" s="79"/>
      <c r="L8" s="79"/>
      <c r="M8" s="79"/>
      <c r="N8" s="79"/>
      <c r="O8" s="79"/>
      <c r="P8" s="79"/>
      <c r="Q8" s="80"/>
      <c r="R8" s="80"/>
      <c r="S8" s="80"/>
      <c r="T8" s="80"/>
    </row>
    <row r="9" spans="1:22" ht="15" customHeight="1" x14ac:dyDescent="0.25">
      <c r="A9" s="92" t="s">
        <v>17</v>
      </c>
      <c r="B9" s="79">
        <v>0.33</v>
      </c>
      <c r="C9" s="79"/>
      <c r="D9" s="79">
        <v>0.28999999999999998</v>
      </c>
      <c r="E9" s="80"/>
      <c r="F9" s="79">
        <v>0.25</v>
      </c>
      <c r="G9" s="80"/>
      <c r="H9" s="79">
        <v>0.14000000000000001</v>
      </c>
      <c r="I9" s="80"/>
      <c r="J9" s="79"/>
      <c r="K9" s="79"/>
      <c r="L9" s="79"/>
      <c r="M9" s="79"/>
      <c r="N9" s="79"/>
      <c r="O9" s="79"/>
      <c r="P9" s="79"/>
      <c r="Q9" s="80"/>
      <c r="R9" s="80"/>
      <c r="S9" s="80"/>
      <c r="T9" s="80"/>
    </row>
    <row r="10" spans="1:22" ht="15" customHeight="1" x14ac:dyDescent="0.25">
      <c r="A10" s="92" t="s">
        <v>20</v>
      </c>
      <c r="B10" s="79">
        <v>0.36</v>
      </c>
      <c r="C10" s="79"/>
      <c r="D10" s="79">
        <v>0.34</v>
      </c>
      <c r="E10" s="80"/>
      <c r="F10" s="79">
        <v>0.31</v>
      </c>
      <c r="G10" s="80"/>
      <c r="H10" s="79">
        <v>0.25</v>
      </c>
      <c r="I10" s="80"/>
      <c r="J10" s="79">
        <v>0.14000000000000001</v>
      </c>
      <c r="K10" s="79"/>
      <c r="L10" s="79"/>
      <c r="M10" s="79"/>
      <c r="N10" s="79"/>
      <c r="O10" s="79"/>
      <c r="P10" s="79"/>
      <c r="Q10" s="80"/>
      <c r="R10" s="80"/>
      <c r="S10" s="80"/>
      <c r="T10" s="80"/>
    </row>
    <row r="11" spans="1:22" ht="15" customHeight="1" x14ac:dyDescent="0.25">
      <c r="A11" s="92" t="s">
        <v>42</v>
      </c>
      <c r="B11" s="79">
        <v>0.4</v>
      </c>
      <c r="C11" s="79"/>
      <c r="D11" s="79">
        <v>0.38</v>
      </c>
      <c r="E11" s="80"/>
      <c r="F11" s="79">
        <v>0.35</v>
      </c>
      <c r="G11" s="80"/>
      <c r="H11" s="79">
        <v>0.31</v>
      </c>
      <c r="I11" s="80"/>
      <c r="J11" s="79">
        <v>0.23</v>
      </c>
      <c r="K11" s="79"/>
      <c r="L11" s="79">
        <v>0.12</v>
      </c>
      <c r="M11" s="79"/>
      <c r="N11" s="79"/>
      <c r="O11" s="79"/>
      <c r="P11" s="79"/>
      <c r="Q11" s="80"/>
      <c r="R11" s="80"/>
      <c r="S11" s="80"/>
      <c r="T11" s="80"/>
    </row>
    <row r="12" spans="1:22" ht="15" customHeight="1" x14ac:dyDescent="0.25">
      <c r="A12" s="92" t="s">
        <v>49</v>
      </c>
      <c r="B12" s="79">
        <v>0.42</v>
      </c>
      <c r="C12" s="79"/>
      <c r="D12" s="79">
        <v>0.41</v>
      </c>
      <c r="E12" s="80"/>
      <c r="F12" s="79">
        <v>0.39</v>
      </c>
      <c r="G12" s="80"/>
      <c r="H12" s="79">
        <v>0.36</v>
      </c>
      <c r="I12" s="80"/>
      <c r="J12" s="79">
        <v>0.28999999999999998</v>
      </c>
      <c r="K12" s="79"/>
      <c r="L12" s="79">
        <v>0.21</v>
      </c>
      <c r="M12" s="79"/>
      <c r="N12" s="79">
        <v>0.12</v>
      </c>
      <c r="O12" s="79"/>
      <c r="P12" s="79"/>
      <c r="Q12" s="80"/>
      <c r="R12" s="80"/>
      <c r="S12" s="80"/>
      <c r="T12" s="80"/>
    </row>
    <row r="13" spans="1:22" ht="15" customHeight="1" x14ac:dyDescent="0.25">
      <c r="A13" s="92" t="s">
        <v>56</v>
      </c>
      <c r="B13" s="79">
        <v>0.45</v>
      </c>
      <c r="C13" s="79"/>
      <c r="D13" s="79">
        <v>0.44</v>
      </c>
      <c r="E13" s="80"/>
      <c r="F13" s="79">
        <v>0.42</v>
      </c>
      <c r="G13" s="80"/>
      <c r="H13" s="79">
        <v>0.41</v>
      </c>
      <c r="I13" s="80"/>
      <c r="J13" s="79">
        <v>0.34</v>
      </c>
      <c r="K13" s="79"/>
      <c r="L13" s="79">
        <v>0.27</v>
      </c>
      <c r="M13" s="79"/>
      <c r="N13" s="79">
        <v>0.21</v>
      </c>
      <c r="O13" s="79"/>
      <c r="P13" s="79">
        <v>0.12</v>
      </c>
      <c r="Q13" s="80"/>
      <c r="R13" s="79"/>
      <c r="S13" s="80"/>
      <c r="T13" s="80"/>
    </row>
    <row r="14" spans="1:22" ht="15" customHeight="1" x14ac:dyDescent="0.25">
      <c r="A14" s="92" t="s">
        <v>66</v>
      </c>
      <c r="B14" s="79">
        <v>0.48</v>
      </c>
      <c r="C14" s="79"/>
      <c r="D14" s="79">
        <v>0.48</v>
      </c>
      <c r="E14" s="80"/>
      <c r="F14" s="79">
        <v>0.46</v>
      </c>
      <c r="G14" s="80"/>
      <c r="H14" s="79">
        <v>0.46</v>
      </c>
      <c r="I14" s="80"/>
      <c r="J14" s="79">
        <v>0.4</v>
      </c>
      <c r="K14" s="79"/>
      <c r="L14" s="79">
        <v>0.33</v>
      </c>
      <c r="M14" s="79"/>
      <c r="N14" s="79">
        <v>0.28000000000000003</v>
      </c>
      <c r="O14" s="79"/>
      <c r="P14" s="79">
        <v>0.21</v>
      </c>
      <c r="Q14" s="80"/>
      <c r="R14" s="79">
        <v>0.13</v>
      </c>
      <c r="S14" s="80"/>
      <c r="T14" s="81"/>
      <c r="V14" s="83"/>
    </row>
    <row r="15" spans="1:22" ht="15" customHeight="1" x14ac:dyDescent="0.25">
      <c r="A15" s="92" t="s">
        <v>77</v>
      </c>
      <c r="B15" s="79">
        <v>0.52</v>
      </c>
      <c r="C15" s="79"/>
      <c r="D15" s="79">
        <v>0.51</v>
      </c>
      <c r="E15" s="80"/>
      <c r="F15" s="79">
        <v>0.5</v>
      </c>
      <c r="G15" s="80"/>
      <c r="H15" s="79">
        <v>0.5</v>
      </c>
      <c r="I15" s="80"/>
      <c r="J15" s="79">
        <v>0.46</v>
      </c>
      <c r="K15" s="79"/>
      <c r="L15" s="79">
        <v>0.39</v>
      </c>
      <c r="M15" s="79"/>
      <c r="N15" s="79">
        <v>0.34</v>
      </c>
      <c r="O15" s="79"/>
      <c r="P15" s="79">
        <v>0.28000000000000003</v>
      </c>
      <c r="Q15" s="80"/>
      <c r="R15" s="79">
        <v>0.23</v>
      </c>
      <c r="S15" s="80"/>
      <c r="T15" s="79">
        <v>0.14000000000000001</v>
      </c>
      <c r="V15" s="83"/>
    </row>
    <row r="16" spans="1:22" ht="15" customHeight="1" x14ac:dyDescent="0.25">
      <c r="A16" s="92" t="s">
        <v>78</v>
      </c>
      <c r="B16" s="79">
        <v>0.55000000000000004</v>
      </c>
      <c r="C16" s="79"/>
      <c r="D16" s="79">
        <v>0.55000000000000004</v>
      </c>
      <c r="E16" s="79"/>
      <c r="F16" s="79">
        <v>0.53</v>
      </c>
      <c r="G16" s="79"/>
      <c r="H16" s="79">
        <v>0.55000000000000004</v>
      </c>
      <c r="I16" s="79"/>
      <c r="J16" s="79">
        <v>0.51</v>
      </c>
      <c r="K16" s="79"/>
      <c r="L16" s="79">
        <v>0.45</v>
      </c>
      <c r="M16" s="79"/>
      <c r="N16" s="79">
        <v>0.4</v>
      </c>
      <c r="O16" s="79"/>
      <c r="P16" s="79">
        <v>0.35</v>
      </c>
      <c r="Q16" s="79"/>
      <c r="R16" s="79">
        <v>0.31</v>
      </c>
      <c r="S16" s="79"/>
      <c r="T16" s="79">
        <v>0.24</v>
      </c>
      <c r="V16" s="79">
        <v>0.14000000000000001</v>
      </c>
    </row>
    <row r="17" spans="1:22" ht="15.75" customHeight="1" x14ac:dyDescent="0.25">
      <c r="A17" s="93"/>
      <c r="B17" s="94"/>
      <c r="C17" s="94"/>
      <c r="D17" s="94"/>
      <c r="E17" s="94"/>
      <c r="F17" s="94"/>
      <c r="G17" s="94"/>
      <c r="H17" s="94"/>
      <c r="I17" s="94"/>
      <c r="J17" s="94"/>
      <c r="K17" s="94"/>
      <c r="L17" s="94"/>
      <c r="M17" s="94"/>
      <c r="N17" s="94"/>
      <c r="O17" s="94"/>
      <c r="P17" s="94"/>
      <c r="Q17" s="94"/>
      <c r="R17" s="94"/>
      <c r="S17" s="94"/>
      <c r="T17" s="94"/>
      <c r="U17" s="94"/>
      <c r="V17" s="94"/>
    </row>
    <row r="18" spans="1:22" ht="15" customHeight="1" x14ac:dyDescent="0.25">
      <c r="A18" s="92" t="s">
        <v>15</v>
      </c>
      <c r="B18" s="4"/>
      <c r="C18" s="4"/>
      <c r="D18" s="4"/>
      <c r="E18" s="4"/>
      <c r="F18" s="86"/>
    </row>
    <row r="19" spans="1:22" ht="15" customHeight="1" x14ac:dyDescent="0.25">
      <c r="A19" s="95"/>
      <c r="B19" s="4"/>
      <c r="C19" s="4"/>
      <c r="D19" s="4"/>
      <c r="E19" s="4"/>
      <c r="F19" s="86"/>
    </row>
    <row r="20" spans="1:22" ht="15" customHeight="1" x14ac:dyDescent="0.25">
      <c r="A20" s="82" t="s">
        <v>58</v>
      </c>
      <c r="M20" s="83"/>
      <c r="O20" s="83"/>
      <c r="Q20" s="83"/>
    </row>
    <row r="21" spans="1:22" ht="14.25" customHeight="1" x14ac:dyDescent="0.25">
      <c r="B21" s="83"/>
      <c r="C21" s="83"/>
      <c r="D21" s="83"/>
      <c r="E21" s="83"/>
      <c r="F21" s="83"/>
      <c r="G21" s="83"/>
      <c r="H21" s="83"/>
      <c r="I21" s="83"/>
      <c r="J21" s="83"/>
      <c r="K21" s="83"/>
      <c r="L21" s="83"/>
      <c r="M21" s="83"/>
      <c r="N21" s="83"/>
      <c r="O21" s="83"/>
      <c r="P21" s="83"/>
      <c r="Q21" s="83"/>
      <c r="R21" s="83"/>
    </row>
    <row r="22" spans="1:22" x14ac:dyDescent="0.25">
      <c r="A22" s="83"/>
      <c r="B22" s="85"/>
      <c r="C22" s="83"/>
      <c r="D22" s="83"/>
      <c r="E22" s="83"/>
      <c r="F22" s="83"/>
      <c r="G22" s="83"/>
      <c r="H22" s="83"/>
      <c r="I22" s="83"/>
      <c r="J22" s="83"/>
      <c r="K22" s="83"/>
      <c r="L22" s="83"/>
      <c r="M22" s="83"/>
      <c r="N22" s="83"/>
      <c r="O22" s="83"/>
      <c r="P22" s="83"/>
      <c r="Q22" s="83"/>
      <c r="R22" s="83"/>
    </row>
    <row r="23" spans="1:22" x14ac:dyDescent="0.25">
      <c r="A23" s="83"/>
      <c r="B23" s="85"/>
      <c r="C23" s="83"/>
      <c r="D23" s="83"/>
      <c r="E23" s="83"/>
      <c r="F23" s="83"/>
      <c r="G23" s="83"/>
      <c r="H23" s="83"/>
      <c r="I23" s="83"/>
      <c r="J23" s="83"/>
      <c r="K23" s="83"/>
      <c r="L23" s="83"/>
      <c r="M23" s="83"/>
      <c r="N23" s="83"/>
      <c r="O23" s="83"/>
      <c r="P23" s="83"/>
      <c r="Q23" s="83"/>
      <c r="R23" s="83"/>
    </row>
    <row r="24" spans="1:22" x14ac:dyDescent="0.25">
      <c r="A24" s="83"/>
      <c r="B24" s="85"/>
      <c r="M24" s="83"/>
      <c r="O24" s="83"/>
      <c r="Q24" s="83"/>
    </row>
    <row r="25" spans="1:22" x14ac:dyDescent="0.25">
      <c r="A25" s="83"/>
      <c r="B25" s="85"/>
      <c r="C25" s="83"/>
      <c r="D25" s="83"/>
      <c r="E25" s="83"/>
      <c r="F25" s="83"/>
      <c r="G25" s="83"/>
      <c r="H25" s="83"/>
      <c r="I25" s="83"/>
      <c r="J25" s="83"/>
      <c r="K25" s="83"/>
      <c r="L25" s="83"/>
      <c r="M25" s="83"/>
      <c r="N25" s="83"/>
      <c r="O25" s="83"/>
      <c r="P25" s="83"/>
      <c r="Q25" s="83"/>
      <c r="R25" s="83"/>
    </row>
    <row r="26" spans="1:22" x14ac:dyDescent="0.25">
      <c r="A26" s="83"/>
      <c r="B26" s="85"/>
      <c r="C26" s="83"/>
      <c r="D26" s="83"/>
      <c r="E26" s="83"/>
      <c r="F26" s="83"/>
      <c r="G26" s="83"/>
      <c r="H26" s="83"/>
      <c r="I26" s="83"/>
      <c r="J26" s="83"/>
      <c r="K26" s="83"/>
      <c r="L26" s="83"/>
      <c r="M26" s="83"/>
      <c r="N26" s="83"/>
      <c r="O26" s="83"/>
      <c r="P26" s="83"/>
      <c r="Q26" s="83"/>
      <c r="R26" s="83"/>
    </row>
    <row r="27" spans="1:22" x14ac:dyDescent="0.25">
      <c r="A27" s="83"/>
      <c r="B27" s="85"/>
    </row>
    <row r="28" spans="1:22" x14ac:dyDescent="0.25">
      <c r="A28" s="83"/>
      <c r="B28" s="85"/>
    </row>
    <row r="29" spans="1:22" x14ac:dyDescent="0.25">
      <c r="A29" s="83"/>
      <c r="B29" s="85"/>
    </row>
    <row r="30" spans="1:22" x14ac:dyDescent="0.25">
      <c r="A30" s="83"/>
      <c r="B30" s="85"/>
    </row>
    <row r="31" spans="1:22" x14ac:dyDescent="0.25">
      <c r="A31" s="83"/>
      <c r="B31" s="85"/>
    </row>
    <row r="32" spans="1:22" x14ac:dyDescent="0.25">
      <c r="A32" s="83"/>
      <c r="B32" s="85"/>
    </row>
    <row r="33" spans="1:2" x14ac:dyDescent="0.25">
      <c r="A33" s="83"/>
      <c r="B33" s="85"/>
    </row>
  </sheetData>
  <pageMargins left="0.70866141732283472" right="0.70866141732283472" top="0.74803149606299213" bottom="0.74803149606299213" header="0.31496062992125984" footer="0.31496062992125984"/>
  <pageSetup paperSize="9" scale="65" orientation="landscape"/>
  <headerFooter scaleWithDoc="0" alignWithMargins="0">
    <oddFooter>&amp;R&amp;P/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V31"/>
  <sheetViews>
    <sheetView showGridLines="0" zoomScaleNormal="100" workbookViewId="0"/>
  </sheetViews>
  <sheetFormatPr defaultColWidth="11.42578125" defaultRowHeight="15" x14ac:dyDescent="0.25"/>
  <cols>
    <col min="1" max="1" width="30.7109375" customWidth="1"/>
    <col min="2" max="2" width="13.7109375" customWidth="1"/>
    <col min="3" max="3" width="1.7109375" customWidth="1"/>
    <col min="4" max="4" width="13.7109375" customWidth="1"/>
    <col min="5" max="5" width="1.7109375" customWidth="1"/>
    <col min="6" max="6" width="13.7109375" customWidth="1"/>
    <col min="7" max="7" width="1.7109375" customWidth="1"/>
    <col min="8" max="8" width="13.7109375" customWidth="1"/>
    <col min="9" max="9" width="1.7109375" customWidth="1"/>
    <col min="10" max="10" width="13.7109375" customWidth="1"/>
    <col min="11" max="11" width="1.7109375" customWidth="1"/>
    <col min="12" max="12" width="13.7109375" customWidth="1"/>
    <col min="13" max="13" width="2.28515625" customWidth="1"/>
    <col min="14" max="14" width="13.7109375" customWidth="1"/>
    <col min="15" max="15" width="2.28515625" customWidth="1"/>
    <col min="16" max="16" width="13.7109375" customWidth="1"/>
    <col min="17" max="17" width="2.28515625" customWidth="1"/>
    <col min="18" max="18" width="13.7109375" customWidth="1"/>
    <col min="19" max="19" width="2.28515625" customWidth="1"/>
    <col min="20" max="20" width="13.7109375" customWidth="1"/>
    <col min="21" max="21" width="2.28515625" customWidth="1"/>
    <col min="22" max="22" width="13.7109375" customWidth="1"/>
  </cols>
  <sheetData>
    <row r="1" spans="1:22" ht="15.75" customHeight="1" x14ac:dyDescent="0.25">
      <c r="A1" s="95" t="s">
        <v>79</v>
      </c>
      <c r="B1" s="95"/>
      <c r="C1" s="95"/>
      <c r="D1" s="95"/>
      <c r="E1" s="95"/>
      <c r="F1" s="86"/>
    </row>
    <row r="2" spans="1:22" ht="15.75" customHeight="1" x14ac:dyDescent="0.25">
      <c r="A2" s="87" t="s">
        <v>83</v>
      </c>
      <c r="B2" s="87"/>
      <c r="C2" s="87"/>
      <c r="D2" s="87"/>
      <c r="E2" s="95"/>
      <c r="F2" s="86"/>
    </row>
    <row r="3" spans="1:22" ht="15.75" customHeight="1" x14ac:dyDescent="0.25">
      <c r="A3" s="4"/>
      <c r="B3" s="88" t="s">
        <v>6</v>
      </c>
      <c r="C3" s="88"/>
      <c r="D3" s="89"/>
      <c r="E3" s="88"/>
      <c r="F3" s="89"/>
      <c r="G3" s="89"/>
      <c r="H3" s="89"/>
      <c r="I3" s="89"/>
      <c r="J3" s="89"/>
      <c r="K3" s="89"/>
      <c r="L3" s="89"/>
      <c r="M3" s="89"/>
      <c r="N3" s="89"/>
      <c r="O3" s="89"/>
      <c r="P3" s="89"/>
      <c r="Q3" s="89"/>
      <c r="R3" s="89"/>
      <c r="S3" s="89"/>
      <c r="T3" s="89"/>
      <c r="U3" s="89"/>
      <c r="V3" s="89"/>
    </row>
    <row r="4" spans="1:22" ht="15.75" customHeight="1" x14ac:dyDescent="0.25">
      <c r="A4" s="90"/>
      <c r="B4" s="91">
        <v>2014</v>
      </c>
      <c r="C4" s="97"/>
      <c r="D4" s="91">
        <v>2015</v>
      </c>
      <c r="F4" s="91">
        <v>2016</v>
      </c>
      <c r="H4" s="91">
        <v>2017</v>
      </c>
      <c r="J4" s="91">
        <v>2018</v>
      </c>
      <c r="L4" s="91">
        <v>2019</v>
      </c>
      <c r="N4" s="91">
        <v>2020</v>
      </c>
      <c r="P4" s="91">
        <v>2021</v>
      </c>
      <c r="R4" s="91">
        <v>2022</v>
      </c>
      <c r="T4" s="91">
        <v>2023</v>
      </c>
      <c r="V4" s="91">
        <v>2024</v>
      </c>
    </row>
    <row r="5" spans="1:22" ht="15.75" customHeight="1" x14ac:dyDescent="0.25">
      <c r="A5" s="96"/>
      <c r="B5" s="97"/>
      <c r="C5" s="97"/>
      <c r="D5" s="97"/>
      <c r="E5" s="97"/>
      <c r="F5" s="97"/>
      <c r="H5" s="97"/>
      <c r="J5" s="97"/>
    </row>
    <row r="6" spans="1:22" x14ac:dyDescent="0.25">
      <c r="A6" s="92" t="s">
        <v>7</v>
      </c>
      <c r="B6" s="79">
        <v>0.13</v>
      </c>
      <c r="C6" s="79"/>
      <c r="D6" s="79"/>
      <c r="E6" s="80"/>
      <c r="F6" s="80"/>
      <c r="G6" s="80"/>
      <c r="H6" s="80"/>
      <c r="I6" s="80"/>
      <c r="J6" s="79"/>
      <c r="K6" s="79"/>
      <c r="L6" s="79"/>
      <c r="M6" s="79"/>
      <c r="N6" s="79"/>
      <c r="O6" s="79"/>
      <c r="P6" s="79"/>
      <c r="Q6" s="80"/>
      <c r="R6" s="80"/>
      <c r="S6" s="80"/>
      <c r="T6" s="80"/>
    </row>
    <row r="7" spans="1:22" x14ac:dyDescent="0.25">
      <c r="A7" s="92" t="s">
        <v>14</v>
      </c>
      <c r="B7" s="79">
        <v>0.28999999999999998</v>
      </c>
      <c r="C7" s="79"/>
      <c r="D7" s="79">
        <v>0.14000000000000001</v>
      </c>
      <c r="E7" s="80"/>
      <c r="F7" s="80"/>
      <c r="G7" s="80"/>
      <c r="H7" s="80"/>
      <c r="I7" s="80"/>
      <c r="J7" s="79"/>
      <c r="K7" s="79"/>
      <c r="L7" s="79"/>
      <c r="M7" s="79"/>
      <c r="N7" s="79"/>
      <c r="O7" s="79"/>
      <c r="P7" s="79"/>
      <c r="Q7" s="80"/>
      <c r="R7" s="80"/>
      <c r="S7" s="80"/>
      <c r="T7" s="80"/>
    </row>
    <row r="8" spans="1:22" x14ac:dyDescent="0.25">
      <c r="A8" s="92" t="s">
        <v>16</v>
      </c>
      <c r="B8" s="79">
        <v>0.36</v>
      </c>
      <c r="C8" s="79"/>
      <c r="D8" s="79">
        <v>0.3</v>
      </c>
      <c r="E8" s="80"/>
      <c r="F8" s="79">
        <v>0.2</v>
      </c>
      <c r="G8" s="80"/>
      <c r="H8" s="79"/>
      <c r="I8" s="80"/>
      <c r="J8" s="79"/>
      <c r="K8" s="79"/>
      <c r="L8" s="79"/>
      <c r="M8" s="79"/>
      <c r="N8" s="79"/>
      <c r="O8" s="79"/>
      <c r="P8" s="79"/>
      <c r="Q8" s="80"/>
      <c r="R8" s="80"/>
      <c r="S8" s="80"/>
      <c r="T8" s="80"/>
    </row>
    <row r="9" spans="1:22" x14ac:dyDescent="0.25">
      <c r="A9" s="92" t="s">
        <v>17</v>
      </c>
      <c r="B9" s="79">
        <v>0.4</v>
      </c>
      <c r="C9" s="79"/>
      <c r="D9" s="79">
        <v>0.38</v>
      </c>
      <c r="E9" s="80"/>
      <c r="F9" s="79">
        <v>0.4</v>
      </c>
      <c r="G9" s="80"/>
      <c r="H9" s="79">
        <v>0.2</v>
      </c>
      <c r="I9" s="80"/>
      <c r="J9" s="79"/>
      <c r="K9" s="79"/>
      <c r="L9" s="79"/>
      <c r="M9" s="79"/>
      <c r="N9" s="79"/>
      <c r="O9" s="79"/>
      <c r="P9" s="79"/>
      <c r="Q9" s="80"/>
      <c r="R9" s="80"/>
      <c r="S9" s="80"/>
      <c r="T9" s="80"/>
    </row>
    <row r="10" spans="1:22" x14ac:dyDescent="0.25">
      <c r="A10" s="92" t="s">
        <v>20</v>
      </c>
      <c r="B10" s="79">
        <v>0.44</v>
      </c>
      <c r="C10" s="79"/>
      <c r="D10" s="79">
        <v>0.45</v>
      </c>
      <c r="E10" s="80"/>
      <c r="F10" s="79">
        <v>0.5</v>
      </c>
      <c r="G10" s="80"/>
      <c r="H10" s="79">
        <v>0.4</v>
      </c>
      <c r="I10" s="80"/>
      <c r="J10" s="79">
        <v>0.21</v>
      </c>
      <c r="K10" s="79"/>
      <c r="L10" s="79"/>
      <c r="M10" s="79"/>
      <c r="N10" s="79"/>
      <c r="O10" s="79"/>
      <c r="P10" s="79"/>
      <c r="Q10" s="80"/>
      <c r="R10" s="80"/>
      <c r="S10" s="80"/>
      <c r="T10" s="80"/>
    </row>
    <row r="11" spans="1:22" x14ac:dyDescent="0.25">
      <c r="A11" s="92" t="s">
        <v>42</v>
      </c>
      <c r="B11" s="79">
        <v>0.48</v>
      </c>
      <c r="C11" s="79"/>
      <c r="D11" s="79">
        <v>0.5</v>
      </c>
      <c r="E11" s="80"/>
      <c r="F11" s="79">
        <v>0.56000000000000005</v>
      </c>
      <c r="G11" s="80"/>
      <c r="H11" s="79">
        <v>0.5</v>
      </c>
      <c r="I11" s="80"/>
      <c r="J11" s="79">
        <v>0.43</v>
      </c>
      <c r="K11" s="79"/>
      <c r="L11" s="79">
        <v>0.2</v>
      </c>
      <c r="M11" s="79"/>
      <c r="N11" s="79"/>
      <c r="O11" s="79"/>
      <c r="P11" s="79"/>
      <c r="Q11" s="80"/>
      <c r="R11" s="80"/>
      <c r="S11" s="80"/>
      <c r="T11" s="80"/>
    </row>
    <row r="12" spans="1:22" x14ac:dyDescent="0.25">
      <c r="A12" s="92" t="s">
        <v>49</v>
      </c>
      <c r="B12" s="79">
        <v>0.5</v>
      </c>
      <c r="C12" s="79"/>
      <c r="D12" s="79">
        <v>0.53</v>
      </c>
      <c r="E12" s="80"/>
      <c r="F12" s="79">
        <v>0.6</v>
      </c>
      <c r="G12" s="80"/>
      <c r="H12" s="79">
        <v>0.56000000000000005</v>
      </c>
      <c r="I12" s="80"/>
      <c r="J12" s="79">
        <v>0.54</v>
      </c>
      <c r="K12" s="79"/>
      <c r="L12" s="79">
        <v>0.43</v>
      </c>
      <c r="M12" s="79"/>
      <c r="N12" s="79">
        <v>0.23</v>
      </c>
      <c r="O12" s="79"/>
      <c r="P12" s="79"/>
      <c r="Q12" s="80"/>
      <c r="R12" s="80"/>
      <c r="S12" s="80"/>
      <c r="T12" s="80"/>
    </row>
    <row r="13" spans="1:22" x14ac:dyDescent="0.25">
      <c r="A13" s="92" t="s">
        <v>56</v>
      </c>
      <c r="B13" s="79">
        <v>0.53</v>
      </c>
      <c r="C13" s="79"/>
      <c r="D13" s="79">
        <v>0.56999999999999995</v>
      </c>
      <c r="E13" s="80"/>
      <c r="F13" s="79">
        <v>0.64</v>
      </c>
      <c r="G13" s="80"/>
      <c r="H13" s="79">
        <v>0.61</v>
      </c>
      <c r="I13" s="80"/>
      <c r="J13" s="79">
        <v>0.6</v>
      </c>
      <c r="K13" s="79"/>
      <c r="L13" s="79">
        <v>0.55000000000000004</v>
      </c>
      <c r="M13" s="79"/>
      <c r="N13" s="79">
        <v>0.48</v>
      </c>
      <c r="O13" s="79"/>
      <c r="P13" s="79">
        <v>0.24</v>
      </c>
      <c r="Q13" s="80"/>
      <c r="R13" s="79"/>
      <c r="S13" s="80"/>
      <c r="T13" s="80"/>
    </row>
    <row r="14" spans="1:22" x14ac:dyDescent="0.25">
      <c r="A14" s="92" t="s">
        <v>66</v>
      </c>
      <c r="B14" s="79">
        <v>0.56000000000000005</v>
      </c>
      <c r="C14" s="79"/>
      <c r="D14" s="79">
        <v>0.6</v>
      </c>
      <c r="E14" s="80"/>
      <c r="F14" s="79">
        <v>0.68</v>
      </c>
      <c r="G14" s="80"/>
      <c r="H14" s="79">
        <v>0.67</v>
      </c>
      <c r="I14" s="80"/>
      <c r="J14" s="79">
        <v>0.66</v>
      </c>
      <c r="K14" s="79"/>
      <c r="L14" s="79">
        <v>0.63</v>
      </c>
      <c r="M14" s="79"/>
      <c r="N14" s="79">
        <v>0.6</v>
      </c>
      <c r="O14" s="79"/>
      <c r="P14" s="79">
        <v>0.49</v>
      </c>
      <c r="Q14" s="80"/>
      <c r="R14" s="79">
        <v>0.25</v>
      </c>
      <c r="S14" s="80"/>
      <c r="T14" s="81"/>
      <c r="V14" s="83"/>
    </row>
    <row r="15" spans="1:22" x14ac:dyDescent="0.25">
      <c r="A15" s="92" t="s">
        <v>77</v>
      </c>
      <c r="B15" s="79">
        <v>0.59</v>
      </c>
      <c r="C15" s="79"/>
      <c r="D15" s="79">
        <v>0.63</v>
      </c>
      <c r="E15" s="80"/>
      <c r="F15" s="79">
        <v>0.72</v>
      </c>
      <c r="G15" s="80"/>
      <c r="H15" s="79">
        <v>0.71</v>
      </c>
      <c r="I15" s="80"/>
      <c r="J15" s="79">
        <v>0.72</v>
      </c>
      <c r="K15" s="79"/>
      <c r="L15" s="79">
        <v>0.69</v>
      </c>
      <c r="M15" s="79"/>
      <c r="N15" s="79">
        <v>0.68</v>
      </c>
      <c r="O15" s="79"/>
      <c r="P15" s="79">
        <v>0.6</v>
      </c>
      <c r="Q15" s="80"/>
      <c r="R15" s="79">
        <v>0.49</v>
      </c>
      <c r="S15" s="80"/>
      <c r="T15" s="79">
        <v>0.24</v>
      </c>
      <c r="V15" s="83"/>
    </row>
    <row r="16" spans="1:22" x14ac:dyDescent="0.25">
      <c r="A16" s="92" t="s">
        <v>78</v>
      </c>
      <c r="B16" s="79">
        <v>0.61</v>
      </c>
      <c r="C16" s="79"/>
      <c r="D16" s="79">
        <v>0.66</v>
      </c>
      <c r="E16" s="79"/>
      <c r="F16" s="79">
        <v>0.74</v>
      </c>
      <c r="G16" s="79"/>
      <c r="H16" s="79">
        <v>0.75</v>
      </c>
      <c r="I16" s="79"/>
      <c r="J16" s="79">
        <v>0.76</v>
      </c>
      <c r="K16" s="79"/>
      <c r="L16" s="79">
        <v>0.76</v>
      </c>
      <c r="M16" s="79"/>
      <c r="N16" s="79">
        <v>0.74</v>
      </c>
      <c r="O16" s="79"/>
      <c r="P16" s="79">
        <v>0.67</v>
      </c>
      <c r="Q16" s="79"/>
      <c r="R16" s="79">
        <v>0.6</v>
      </c>
      <c r="S16" s="79"/>
      <c r="T16" s="79">
        <v>0.49</v>
      </c>
      <c r="V16" s="79">
        <v>0.25</v>
      </c>
    </row>
    <row r="17" spans="1:22" ht="15.75" customHeight="1" x14ac:dyDescent="0.25">
      <c r="A17" s="93"/>
      <c r="B17" s="94"/>
      <c r="C17" s="94"/>
      <c r="D17" s="94"/>
      <c r="E17" s="94"/>
      <c r="F17" s="94"/>
      <c r="G17" s="94"/>
      <c r="H17" s="94"/>
      <c r="I17" s="94"/>
      <c r="J17" s="94"/>
      <c r="K17" s="94"/>
      <c r="L17" s="94"/>
      <c r="M17" s="94"/>
      <c r="N17" s="94"/>
      <c r="O17" s="94"/>
      <c r="P17" s="94"/>
      <c r="Q17" s="94"/>
      <c r="R17" s="94"/>
      <c r="S17" s="94"/>
      <c r="T17" s="94"/>
      <c r="U17" s="94"/>
      <c r="V17" s="94"/>
    </row>
    <row r="18" spans="1:22" x14ac:dyDescent="0.25">
      <c r="A18" s="92" t="s">
        <v>15</v>
      </c>
      <c r="B18" s="4"/>
      <c r="C18" s="4"/>
      <c r="D18" s="4"/>
      <c r="E18" s="4"/>
      <c r="F18" s="86"/>
    </row>
    <row r="19" spans="1:22" x14ac:dyDescent="0.25">
      <c r="A19" s="95"/>
      <c r="B19" s="4"/>
      <c r="C19" s="4"/>
      <c r="D19" s="4"/>
      <c r="E19" s="4"/>
      <c r="F19" s="86"/>
    </row>
    <row r="20" spans="1:22" x14ac:dyDescent="0.25">
      <c r="A20" s="82" t="s">
        <v>58</v>
      </c>
      <c r="M20" s="83"/>
      <c r="O20" s="83"/>
      <c r="Q20" s="83"/>
    </row>
    <row r="21" spans="1:22" x14ac:dyDescent="0.25">
      <c r="A21" s="86"/>
      <c r="B21" s="83"/>
      <c r="M21" s="83"/>
      <c r="O21" s="83"/>
      <c r="Q21" s="83"/>
    </row>
    <row r="22" spans="1:22" x14ac:dyDescent="0.25">
      <c r="A22" s="83"/>
      <c r="B22" s="84"/>
      <c r="M22" s="83"/>
      <c r="O22" s="83"/>
      <c r="Q22" s="83"/>
    </row>
    <row r="23" spans="1:22" x14ac:dyDescent="0.25">
      <c r="A23" s="83"/>
      <c r="B23" s="85"/>
      <c r="M23" s="83"/>
      <c r="O23" s="83"/>
      <c r="Q23" s="83"/>
    </row>
    <row r="24" spans="1:22" x14ac:dyDescent="0.25">
      <c r="A24" s="83"/>
      <c r="B24" s="85"/>
      <c r="M24" s="83"/>
      <c r="O24" s="83"/>
      <c r="Q24" s="83"/>
    </row>
    <row r="25" spans="1:22" x14ac:dyDescent="0.25">
      <c r="A25" s="83"/>
      <c r="B25" s="85"/>
      <c r="M25" s="83"/>
      <c r="O25" s="83"/>
      <c r="Q25" s="83"/>
    </row>
    <row r="26" spans="1:22" x14ac:dyDescent="0.25">
      <c r="A26" s="83"/>
      <c r="B26" s="85"/>
      <c r="M26" s="83"/>
      <c r="O26" s="83"/>
      <c r="Q26" s="83"/>
    </row>
    <row r="27" spans="1:22" x14ac:dyDescent="0.25">
      <c r="A27" s="83"/>
      <c r="B27" s="85"/>
      <c r="M27" s="83"/>
      <c r="O27" s="83"/>
      <c r="Q27" s="83"/>
    </row>
    <row r="28" spans="1:22" x14ac:dyDescent="0.25">
      <c r="A28" s="83"/>
      <c r="B28" s="85"/>
    </row>
    <row r="29" spans="1:22" x14ac:dyDescent="0.25">
      <c r="A29" s="83"/>
      <c r="B29" s="85"/>
    </row>
    <row r="30" spans="1:22" x14ac:dyDescent="0.25">
      <c r="B30" s="4"/>
    </row>
    <row r="31" spans="1:22" x14ac:dyDescent="0.25">
      <c r="B31" s="4"/>
    </row>
  </sheetData>
  <pageMargins left="0.7" right="0.7" top="0.75" bottom="0.75" header="0.3" footer="0.3"/>
  <pageSetup paperSize="9" orientation="portrait" horizontalDpi="300" verticalDpi="3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V31"/>
  <sheetViews>
    <sheetView showGridLines="0" workbookViewId="0"/>
  </sheetViews>
  <sheetFormatPr defaultColWidth="11.42578125" defaultRowHeight="15" x14ac:dyDescent="0.25"/>
  <cols>
    <col min="1" max="1" width="30.7109375" customWidth="1"/>
    <col min="2" max="2" width="13.7109375" customWidth="1"/>
    <col min="3" max="3" width="1.7109375" customWidth="1"/>
    <col min="4" max="4" width="13.7109375" customWidth="1"/>
    <col min="5" max="5" width="1.7109375" customWidth="1"/>
    <col min="6" max="6" width="13.7109375" customWidth="1"/>
    <col min="7" max="7" width="1.7109375" customWidth="1"/>
    <col min="8" max="8" width="13.7109375" customWidth="1"/>
    <col min="9" max="9" width="1.7109375" customWidth="1"/>
    <col min="10" max="10" width="13.7109375" customWidth="1"/>
    <col min="11" max="11" width="1.7109375" customWidth="1"/>
    <col min="12" max="12" width="13.7109375" customWidth="1"/>
    <col min="13" max="13" width="2.28515625" customWidth="1"/>
    <col min="14" max="14" width="13.7109375" customWidth="1"/>
    <col min="15" max="15" width="2.28515625" customWidth="1"/>
    <col min="16" max="16" width="13.7109375" customWidth="1"/>
    <col min="17" max="17" width="2.28515625" customWidth="1"/>
    <col min="18" max="18" width="13.7109375" customWidth="1"/>
    <col min="19" max="19" width="2.28515625" customWidth="1"/>
    <col min="20" max="20" width="13.7109375" customWidth="1"/>
    <col min="21" max="21" width="2.28515625" customWidth="1"/>
    <col min="22" max="22" width="13.7109375" customWidth="1"/>
  </cols>
  <sheetData>
    <row r="1" spans="1:22" ht="15.75" customHeight="1" x14ac:dyDescent="0.25">
      <c r="A1" s="95" t="s">
        <v>80</v>
      </c>
      <c r="B1" s="95"/>
      <c r="C1" s="95"/>
      <c r="D1" s="95"/>
      <c r="E1" s="95"/>
      <c r="F1" s="86"/>
    </row>
    <row r="2" spans="1:22" ht="15.75" customHeight="1" x14ac:dyDescent="0.25">
      <c r="A2" s="87" t="s">
        <v>84</v>
      </c>
      <c r="B2" s="87"/>
      <c r="C2" s="87"/>
      <c r="D2" s="87"/>
      <c r="E2" s="95"/>
      <c r="F2" s="86"/>
    </row>
    <row r="3" spans="1:22" ht="15.75" customHeight="1" x14ac:dyDescent="0.25">
      <c r="A3" s="4"/>
      <c r="B3" s="88" t="s">
        <v>6</v>
      </c>
      <c r="C3" s="88"/>
      <c r="D3" s="89"/>
      <c r="E3" s="88"/>
      <c r="F3" s="89"/>
      <c r="G3" s="89"/>
      <c r="H3" s="89"/>
      <c r="I3" s="89"/>
      <c r="J3" s="89"/>
      <c r="K3" s="89"/>
      <c r="L3" s="89"/>
      <c r="M3" s="89"/>
      <c r="N3" s="89"/>
      <c r="O3" s="89"/>
      <c r="P3" s="89"/>
      <c r="Q3" s="89"/>
      <c r="R3" s="89"/>
      <c r="S3" s="89"/>
      <c r="T3" s="89"/>
      <c r="U3" s="89"/>
      <c r="V3" s="89"/>
    </row>
    <row r="4" spans="1:22" ht="15.75" customHeight="1" x14ac:dyDescent="0.25">
      <c r="A4" s="90"/>
      <c r="B4" s="91">
        <v>2014</v>
      </c>
      <c r="C4" s="97"/>
      <c r="D4" s="91">
        <v>2015</v>
      </c>
      <c r="F4" s="91">
        <v>2016</v>
      </c>
      <c r="H4" s="91">
        <v>2017</v>
      </c>
      <c r="J4" s="91">
        <v>2018</v>
      </c>
      <c r="L4" s="91">
        <v>2019</v>
      </c>
      <c r="N4" s="91">
        <v>2020</v>
      </c>
      <c r="P4" s="91">
        <v>2021</v>
      </c>
      <c r="R4" s="91">
        <v>2022</v>
      </c>
      <c r="T4" s="91">
        <v>2023</v>
      </c>
      <c r="V4" s="91">
        <v>2024</v>
      </c>
    </row>
    <row r="5" spans="1:22" ht="15.75" customHeight="1" x14ac:dyDescent="0.25">
      <c r="A5" s="96"/>
      <c r="B5" s="97"/>
      <c r="C5" s="97"/>
      <c r="D5" s="97"/>
      <c r="E5" s="97"/>
      <c r="F5" s="97"/>
      <c r="H5" s="97"/>
      <c r="J5" s="97"/>
    </row>
    <row r="6" spans="1:22" x14ac:dyDescent="0.25">
      <c r="A6" s="92" t="s">
        <v>7</v>
      </c>
      <c r="B6" s="79">
        <v>0.13</v>
      </c>
      <c r="C6" s="79"/>
      <c r="D6" s="79"/>
      <c r="E6" s="80"/>
      <c r="F6" s="80"/>
      <c r="G6" s="80"/>
      <c r="H6" s="80"/>
      <c r="I6" s="80"/>
      <c r="J6" s="79"/>
      <c r="K6" s="79"/>
      <c r="L6" s="79"/>
      <c r="M6" s="79"/>
      <c r="N6" s="79"/>
      <c r="O6" s="79"/>
      <c r="P6" s="79"/>
      <c r="Q6" s="80"/>
      <c r="R6" s="80"/>
      <c r="S6" s="80"/>
      <c r="T6" s="80"/>
    </row>
    <row r="7" spans="1:22" x14ac:dyDescent="0.25">
      <c r="A7" s="92" t="s">
        <v>14</v>
      </c>
      <c r="B7" s="79">
        <v>0.3</v>
      </c>
      <c r="C7" s="79"/>
      <c r="D7" s="79">
        <v>0.13</v>
      </c>
      <c r="E7" s="80"/>
      <c r="F7" s="80"/>
      <c r="G7" s="80"/>
      <c r="H7" s="80"/>
      <c r="I7" s="80"/>
      <c r="J7" s="79"/>
      <c r="K7" s="79"/>
      <c r="L7" s="79"/>
      <c r="M7" s="79"/>
      <c r="N7" s="79"/>
      <c r="O7" s="79"/>
      <c r="P7" s="79"/>
      <c r="Q7" s="80"/>
      <c r="R7" s="80"/>
      <c r="S7" s="80"/>
      <c r="T7" s="80"/>
    </row>
    <row r="8" spans="1:22" x14ac:dyDescent="0.25">
      <c r="A8" s="92" t="s">
        <v>16</v>
      </c>
      <c r="B8" s="79">
        <v>0.37</v>
      </c>
      <c r="C8" s="79"/>
      <c r="D8" s="79">
        <v>0.28999999999999998</v>
      </c>
      <c r="E8" s="80"/>
      <c r="F8" s="79">
        <v>0.2</v>
      </c>
      <c r="G8" s="80"/>
      <c r="H8" s="79"/>
      <c r="I8" s="80"/>
      <c r="J8" s="79"/>
      <c r="K8" s="79"/>
      <c r="L8" s="79"/>
      <c r="M8" s="79"/>
      <c r="N8" s="79"/>
      <c r="O8" s="79"/>
      <c r="P8" s="79"/>
      <c r="Q8" s="80"/>
      <c r="R8" s="80"/>
      <c r="S8" s="80"/>
      <c r="T8" s="80"/>
    </row>
    <row r="9" spans="1:22" x14ac:dyDescent="0.25">
      <c r="A9" s="92" t="s">
        <v>17</v>
      </c>
      <c r="B9" s="79">
        <v>0.42</v>
      </c>
      <c r="C9" s="79"/>
      <c r="D9" s="79">
        <v>0.38</v>
      </c>
      <c r="E9" s="80"/>
      <c r="F9" s="79">
        <v>0.4</v>
      </c>
      <c r="G9" s="80"/>
      <c r="H9" s="79">
        <v>0.2</v>
      </c>
      <c r="I9" s="80"/>
      <c r="J9" s="79"/>
      <c r="K9" s="79"/>
      <c r="L9" s="79"/>
      <c r="M9" s="79"/>
      <c r="N9" s="79"/>
      <c r="O9" s="79"/>
      <c r="P9" s="79"/>
      <c r="Q9" s="80"/>
      <c r="R9" s="80"/>
      <c r="S9" s="80"/>
      <c r="T9" s="80"/>
    </row>
    <row r="10" spans="1:22" x14ac:dyDescent="0.25">
      <c r="A10" s="92" t="s">
        <v>20</v>
      </c>
      <c r="B10" s="79">
        <v>0.46</v>
      </c>
      <c r="C10" s="79"/>
      <c r="D10" s="79">
        <v>0.45</v>
      </c>
      <c r="E10" s="80"/>
      <c r="F10" s="79">
        <v>0.49</v>
      </c>
      <c r="G10" s="80"/>
      <c r="H10" s="79">
        <v>0.39</v>
      </c>
      <c r="I10" s="80"/>
      <c r="J10" s="79">
        <v>0.2</v>
      </c>
      <c r="K10" s="79"/>
      <c r="L10" s="79"/>
      <c r="M10" s="79"/>
      <c r="N10" s="79"/>
      <c r="O10" s="79"/>
      <c r="P10" s="79"/>
      <c r="Q10" s="80"/>
      <c r="R10" s="80"/>
      <c r="S10" s="80"/>
      <c r="T10" s="80"/>
    </row>
    <row r="11" spans="1:22" x14ac:dyDescent="0.25">
      <c r="A11" s="92" t="s">
        <v>42</v>
      </c>
      <c r="B11" s="79">
        <v>0.5</v>
      </c>
      <c r="C11" s="79"/>
      <c r="D11" s="79">
        <v>0.5</v>
      </c>
      <c r="E11" s="80"/>
      <c r="F11" s="79">
        <v>0.56000000000000005</v>
      </c>
      <c r="G11" s="80"/>
      <c r="H11" s="79">
        <v>0.49</v>
      </c>
      <c r="I11" s="80"/>
      <c r="J11" s="79">
        <v>0.42</v>
      </c>
      <c r="K11" s="79"/>
      <c r="L11" s="79">
        <v>0.2</v>
      </c>
      <c r="M11" s="79"/>
      <c r="N11" s="79"/>
      <c r="O11" s="79"/>
      <c r="P11" s="79"/>
      <c r="Q11" s="80"/>
      <c r="R11" s="80"/>
      <c r="S11" s="80"/>
      <c r="T11" s="80"/>
    </row>
    <row r="12" spans="1:22" x14ac:dyDescent="0.25">
      <c r="A12" s="92" t="s">
        <v>49</v>
      </c>
      <c r="B12" s="79">
        <v>0.53</v>
      </c>
      <c r="C12" s="79"/>
      <c r="D12" s="79">
        <v>0.53</v>
      </c>
      <c r="E12" s="80"/>
      <c r="F12" s="79">
        <v>0.6</v>
      </c>
      <c r="G12" s="80"/>
      <c r="H12" s="79">
        <v>0.55000000000000004</v>
      </c>
      <c r="I12" s="80"/>
      <c r="J12" s="79">
        <v>0.53</v>
      </c>
      <c r="K12" s="79"/>
      <c r="L12" s="79">
        <v>0.43</v>
      </c>
      <c r="M12" s="79"/>
      <c r="N12" s="79">
        <v>0.24</v>
      </c>
      <c r="O12" s="79"/>
      <c r="P12" s="79"/>
      <c r="Q12" s="80"/>
      <c r="R12" s="80"/>
      <c r="S12" s="80"/>
      <c r="T12" s="80"/>
    </row>
    <row r="13" spans="1:22" x14ac:dyDescent="0.25">
      <c r="A13" s="92" t="s">
        <v>56</v>
      </c>
      <c r="B13" s="79">
        <v>0.56000000000000005</v>
      </c>
      <c r="C13" s="79"/>
      <c r="D13" s="79">
        <v>0.56999999999999995</v>
      </c>
      <c r="E13" s="80"/>
      <c r="F13" s="79">
        <v>0.65</v>
      </c>
      <c r="G13" s="80"/>
      <c r="H13" s="79">
        <v>0.6</v>
      </c>
      <c r="I13" s="80"/>
      <c r="J13" s="79">
        <v>0.59</v>
      </c>
      <c r="K13" s="79"/>
      <c r="L13" s="79">
        <v>0.54</v>
      </c>
      <c r="M13" s="79"/>
      <c r="N13" s="79">
        <v>0.48</v>
      </c>
      <c r="O13" s="79"/>
      <c r="P13" s="79">
        <v>0.24</v>
      </c>
      <c r="Q13" s="80"/>
      <c r="R13" s="79"/>
      <c r="S13" s="80"/>
      <c r="T13" s="80"/>
    </row>
    <row r="14" spans="1:22" x14ac:dyDescent="0.25">
      <c r="A14" s="92" t="s">
        <v>66</v>
      </c>
      <c r="B14" s="79">
        <v>0.6</v>
      </c>
      <c r="C14" s="79"/>
      <c r="D14" s="79">
        <v>0.6</v>
      </c>
      <c r="E14" s="80"/>
      <c r="F14" s="79">
        <v>0.69</v>
      </c>
      <c r="G14" s="80"/>
      <c r="H14" s="79">
        <v>0.65</v>
      </c>
      <c r="I14" s="80"/>
      <c r="J14" s="79">
        <v>0.65</v>
      </c>
      <c r="K14" s="79"/>
      <c r="L14" s="79">
        <v>0.63</v>
      </c>
      <c r="M14" s="79"/>
      <c r="N14" s="79">
        <v>0.6</v>
      </c>
      <c r="O14" s="79"/>
      <c r="P14" s="79">
        <v>0.48</v>
      </c>
      <c r="Q14" s="80"/>
      <c r="R14" s="79">
        <v>0.24</v>
      </c>
      <c r="S14" s="80"/>
      <c r="T14" s="81"/>
      <c r="V14" s="83"/>
    </row>
    <row r="15" spans="1:22" x14ac:dyDescent="0.25">
      <c r="A15" s="92" t="s">
        <v>77</v>
      </c>
      <c r="B15" s="79">
        <v>0.63</v>
      </c>
      <c r="C15" s="79"/>
      <c r="D15" s="79">
        <v>0.64</v>
      </c>
      <c r="E15" s="80"/>
      <c r="F15" s="79">
        <v>0.73</v>
      </c>
      <c r="G15" s="80"/>
      <c r="H15" s="79">
        <v>0.7</v>
      </c>
      <c r="I15" s="80"/>
      <c r="J15" s="79">
        <v>0.7</v>
      </c>
      <c r="K15" s="79"/>
      <c r="L15" s="79">
        <v>0.69</v>
      </c>
      <c r="M15" s="79"/>
      <c r="N15" s="79">
        <v>0.68</v>
      </c>
      <c r="O15" s="79"/>
      <c r="P15" s="79">
        <v>0.59</v>
      </c>
      <c r="Q15" s="80"/>
      <c r="R15" s="79">
        <v>0.48</v>
      </c>
      <c r="S15" s="80"/>
      <c r="T15" s="79">
        <v>0.24</v>
      </c>
      <c r="V15" s="83"/>
    </row>
    <row r="16" spans="1:22" x14ac:dyDescent="0.25">
      <c r="A16" s="92" t="s">
        <v>78</v>
      </c>
      <c r="B16" s="79">
        <v>0.65</v>
      </c>
      <c r="C16" s="79"/>
      <c r="D16" s="79">
        <v>0.66</v>
      </c>
      <c r="E16" s="79"/>
      <c r="F16" s="79">
        <v>0.75</v>
      </c>
      <c r="G16" s="79"/>
      <c r="H16" s="79">
        <v>0.74</v>
      </c>
      <c r="I16" s="79"/>
      <c r="J16" s="79">
        <v>0.75</v>
      </c>
      <c r="K16" s="79"/>
      <c r="L16" s="79">
        <v>0.76</v>
      </c>
      <c r="M16" s="79"/>
      <c r="N16" s="79">
        <v>0.74</v>
      </c>
      <c r="O16" s="79"/>
      <c r="P16" s="79">
        <v>0.65</v>
      </c>
      <c r="Q16" s="79"/>
      <c r="R16" s="79">
        <v>0.59</v>
      </c>
      <c r="S16" s="79"/>
      <c r="T16" s="79">
        <v>0.48</v>
      </c>
      <c r="V16" s="79">
        <v>0.25</v>
      </c>
    </row>
    <row r="17" spans="1:22" ht="15.75" customHeight="1" x14ac:dyDescent="0.25">
      <c r="A17" s="93"/>
      <c r="B17" s="94"/>
      <c r="C17" s="94"/>
      <c r="D17" s="94"/>
      <c r="E17" s="94"/>
      <c r="F17" s="94"/>
      <c r="G17" s="94"/>
      <c r="H17" s="94"/>
      <c r="I17" s="94"/>
      <c r="J17" s="94"/>
      <c r="K17" s="94"/>
      <c r="L17" s="94"/>
      <c r="M17" s="94"/>
      <c r="N17" s="94"/>
      <c r="O17" s="94"/>
      <c r="P17" s="94"/>
      <c r="Q17" s="94"/>
      <c r="R17" s="94"/>
      <c r="S17" s="94"/>
      <c r="T17" s="94"/>
      <c r="U17" s="94"/>
      <c r="V17" s="94"/>
    </row>
    <row r="18" spans="1:22" x14ac:dyDescent="0.25">
      <c r="A18" s="92" t="s">
        <v>15</v>
      </c>
      <c r="B18" s="4"/>
      <c r="C18" s="4"/>
      <c r="D18" s="4"/>
      <c r="E18" s="4"/>
      <c r="F18" s="86"/>
    </row>
    <row r="19" spans="1:22" x14ac:dyDescent="0.25">
      <c r="A19" s="95"/>
      <c r="B19" s="4"/>
      <c r="C19" s="4"/>
      <c r="D19" s="4"/>
      <c r="E19" s="4"/>
      <c r="F19" s="86"/>
    </row>
    <row r="20" spans="1:22" x14ac:dyDescent="0.25">
      <c r="A20" s="82" t="s">
        <v>58</v>
      </c>
      <c r="M20" s="83"/>
      <c r="O20" s="83"/>
      <c r="Q20" s="83"/>
    </row>
    <row r="21" spans="1:22" x14ac:dyDescent="0.25">
      <c r="A21" s="86"/>
      <c r="B21" s="83"/>
      <c r="M21" s="83"/>
      <c r="O21" s="83"/>
      <c r="Q21" s="83"/>
    </row>
    <row r="22" spans="1:22" x14ac:dyDescent="0.25">
      <c r="A22" s="83"/>
      <c r="B22" s="84"/>
      <c r="M22" s="83"/>
      <c r="O22" s="83"/>
      <c r="Q22" s="83"/>
    </row>
    <row r="23" spans="1:22" x14ac:dyDescent="0.25">
      <c r="A23" s="83"/>
      <c r="B23" s="85"/>
      <c r="M23" s="83"/>
      <c r="O23" s="83"/>
      <c r="Q23" s="83"/>
    </row>
    <row r="24" spans="1:22" x14ac:dyDescent="0.25">
      <c r="A24" s="83"/>
      <c r="B24" s="85"/>
      <c r="M24" s="83"/>
      <c r="O24" s="83"/>
      <c r="Q24" s="83"/>
    </row>
    <row r="25" spans="1:22" x14ac:dyDescent="0.25">
      <c r="A25" s="83"/>
      <c r="B25" s="85"/>
      <c r="M25" s="83"/>
      <c r="O25" s="83"/>
      <c r="Q25" s="83"/>
    </row>
    <row r="26" spans="1:22" x14ac:dyDescent="0.25">
      <c r="A26" s="83"/>
      <c r="B26" s="85"/>
      <c r="M26" s="83"/>
      <c r="O26" s="83"/>
      <c r="Q26" s="83"/>
    </row>
    <row r="27" spans="1:22" x14ac:dyDescent="0.25">
      <c r="A27" s="83"/>
      <c r="B27" s="85"/>
      <c r="M27" s="83"/>
      <c r="O27" s="83"/>
      <c r="Q27" s="83"/>
    </row>
    <row r="28" spans="1:22" x14ac:dyDescent="0.25">
      <c r="A28" s="83"/>
      <c r="B28" s="85"/>
    </row>
    <row r="29" spans="1:22" x14ac:dyDescent="0.25">
      <c r="A29" s="83"/>
      <c r="B29" s="85"/>
    </row>
    <row r="30" spans="1:22" x14ac:dyDescent="0.25">
      <c r="B30" s="4"/>
    </row>
    <row r="31" spans="1:22" x14ac:dyDescent="0.25">
      <c r="B31" s="4"/>
    </row>
  </sheetData>
  <pageMargins left="0.7" right="0.7" top="0.75" bottom="0.75" header="0.3" footer="0.3"/>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11</vt:i4>
      </vt:variant>
      <vt:variant>
        <vt:lpstr>Benoemde bereiken</vt:lpstr>
      </vt:variant>
      <vt:variant>
        <vt:i4>7</vt:i4>
      </vt:variant>
    </vt:vector>
  </HeadingPairs>
  <TitlesOfParts>
    <vt:vector size="18" baseType="lpstr">
      <vt:lpstr>Voorblad</vt:lpstr>
      <vt:lpstr>Inhoud</vt:lpstr>
      <vt:lpstr>Leeswijzer</vt:lpstr>
      <vt:lpstr>Toelichting</vt:lpstr>
      <vt:lpstr>Bronbestanden</vt:lpstr>
      <vt:lpstr>Tabel 1a</vt:lpstr>
      <vt:lpstr>Tabel 1b</vt:lpstr>
      <vt:lpstr>Tabel 1c</vt:lpstr>
      <vt:lpstr>Tabel 1d</vt:lpstr>
      <vt:lpstr>Tabel 1e</vt:lpstr>
      <vt:lpstr>Tabel 1f</vt:lpstr>
      <vt:lpstr>Bronbestanden!Afdrukbereik</vt:lpstr>
      <vt:lpstr>Inhoud!Afdrukbereik</vt:lpstr>
      <vt:lpstr>Leeswijzer!Afdrukbereik</vt:lpstr>
      <vt:lpstr>'Tabel 1a'!Afdrukbereik</vt:lpstr>
      <vt:lpstr>'Tabel 1b'!Afdrukbereik</vt:lpstr>
      <vt:lpstr>Toelichting!Afdrukbereik</vt:lpstr>
      <vt:lpstr>Voorblad!Afdrukbereik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SECMGOT</dc:creator>
  <cp:lastModifiedBy>Schie, S. van (Sander, secundair Productie)</cp:lastModifiedBy>
  <cp:lastPrinted>2023-02-28T09:14:03Z</cp:lastPrinted>
  <dcterms:created xsi:type="dcterms:W3CDTF">2015-07-01T11:29:59Z</dcterms:created>
  <dcterms:modified xsi:type="dcterms:W3CDTF">2025-03-19T13:02:55Z</dcterms:modified>
  <cp:contentStatus>Definitief</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ies>
</file>