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41A7E5A2-0FCF-4159-ABA5-74147CC6886E}" xr6:coauthVersionLast="47" xr6:coauthVersionMax="47" xr10:uidLastSave="{00000000-0000-0000-0000-000000000000}"/>
  <bookViews>
    <workbookView xWindow="-108" yWindow="-108" windowWidth="23256" windowHeight="12456" xr2:uid="{00000000-000D-0000-FFFF-FFFF00000000}"/>
  </bookViews>
  <sheets>
    <sheet name="Voorblad" sheetId="1" r:id="rId1"/>
    <sheet name="Inhoud" sheetId="10" r:id="rId2"/>
    <sheet name="Toelichting" sheetId="8" r:id="rId3"/>
    <sheet name="Bronbestanden" sheetId="9" r:id="rId4"/>
    <sheet name="Tabel P1.1" sheetId="3" r:id="rId5"/>
    <sheet name="Tabel P1.2" sheetId="4" r:id="rId6"/>
    <sheet name="Tabel P1.3" sheetId="6" r:id="rId7"/>
  </sheets>
  <definedNames>
    <definedName name="Eerstegetal">#REF!</definedName>
    <definedName name="Eerstegetal2">#REF!</definedName>
    <definedName name="Namen">#REF!</definedName>
    <definedName name="Print_Area" localSheetId="3">Bronbestanden!$A$1:$B$16</definedName>
    <definedName name="Print_Area" localSheetId="2">Toelichting!$A$1:$A$55</definedName>
    <definedName name="Tabel_P1.1">'Tabel P1.1'!$A$5:$D$33</definedName>
    <definedName name="Tabel_P1.2">'Tabel P1.2'!$A$5:$D$37</definedName>
    <definedName name="Tabel_P1.2_huidig">#REF!</definedName>
    <definedName name="Tabel_P1.3">'Tabel P1.3'!$A$5:$F$17</definedName>
    <definedName name="Tabel_P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0" l="1"/>
  <c r="A12" i="10"/>
  <c r="A11" i="10"/>
  <c r="A10" i="10"/>
  <c r="A7" i="10"/>
  <c r="A6" i="10"/>
</calcChain>
</file>

<file path=xl/sharedStrings.xml><?xml version="1.0" encoding="utf-8"?>
<sst xmlns="http://schemas.openxmlformats.org/spreadsheetml/2006/main" count="191" uniqueCount="147">
  <si>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</si>
  <si>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</si>
  <si>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</si>
  <si>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</si>
  <si>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</si>
  <si>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</si>
  <si>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</si>
  <si>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</si>
  <si>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</si>
  <si>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</si>
  <si>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</si>
  <si>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</si>
  <si>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</si>
  <si>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Aantal</t>
  </si>
  <si>
    <t>Totaal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</si>
  <si>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</si>
  <si>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</si>
  <si>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</si>
  <si>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</si>
  <si>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</si>
  <si>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</si>
  <si>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</si>
  <si>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</si>
  <si>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</si>
  <si>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</si>
  <si>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</si>
  <si>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</si>
  <si>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</si>
  <si>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Onbekend</t>
  </si>
  <si>
    <t>Geslacht</t>
  </si>
  <si>
    <t>Man</t>
  </si>
  <si>
    <t>Vrouw</t>
  </si>
  <si>
    <t>Gemeentegrootteklasse</t>
  </si>
  <si>
    <t>150 000 of meer inwoners</t>
  </si>
  <si>
    <t>Nee</t>
  </si>
  <si>
    <t>Tot en met 12 maanden</t>
  </si>
  <si>
    <t>Langer dan 12 maanden</t>
  </si>
  <si>
    <t>Beëindiging wegens niet nakomen verplichtingen plan van aanpak</t>
  </si>
  <si>
    <t>Beëindiging wegens bereiken maximale termijn ontheffing</t>
  </si>
  <si>
    <t>Opschorting wegens bereiken 5-jarige leeftijd jongste kind</t>
  </si>
  <si>
    <t>Opschorting op verzoek van de ouder</t>
  </si>
  <si>
    <t>Overige reden beëindiging</t>
  </si>
  <si>
    <t>Onbekend/niet van toepassing</t>
  </si>
  <si>
    <t>Reden vermindering n.a.v. afstemming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</si>
  <si>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</si>
  <si>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</si>
  <si>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</si>
  <si>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</si>
  <si>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</si>
  <si>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</si>
  <si>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</si>
  <si>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</si>
  <si>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Herkomst</t>
  </si>
  <si>
    <t>Geboorteland</t>
  </si>
  <si>
    <t>Nederland</t>
  </si>
  <si>
    <t>Europa (exclusief Nederland)</t>
  </si>
  <si>
    <t>Buiten-Europa</t>
  </si>
  <si>
    <t>Bron: CBS</t>
  </si>
  <si>
    <t>Tabel P1.3</t>
  </si>
  <si>
    <t>Inleiding</t>
  </si>
  <si>
    <t>Over de tabellen</t>
  </si>
  <si>
    <t>Populatie</t>
  </si>
  <si>
    <t>De populatie in deze tabellenset omvat alle thuiswonende personen jonger dan AOW-leeftijd met een lopende algemene bijstandsuitkering op grond van de Participatiewet.</t>
  </si>
  <si>
    <t>Variabelen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</si>
  <si>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</si>
  <si>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</si>
  <si>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</si>
  <si>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</si>
  <si>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</si>
  <si>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</si>
  <si>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</si>
  <si>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</si>
  <si>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</si>
  <si>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t xml:space="preserve">Gemeentegrootteklasse - </t>
    </r>
    <r>
      <rPr>
        <sz val="10"/>
        <rFont val="Arial"/>
        <family val="2"/>
      </rPr>
      <t>De indeling van gemeenten naar grootteklassen is gebaseerd op het inwonertal van de gemeenten op 1 januari van het desbetreffende statistiekjaar.</t>
    </r>
  </si>
  <si>
    <r>
      <t xml:space="preserve">Geslacht - </t>
    </r>
    <r>
      <rPr>
        <sz val="10"/>
        <rFont val="Arial"/>
        <family val="2"/>
      </rPr>
      <t>Geslacht zoals bekend in de BRP.</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</si>
  <si>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</si>
  <si>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</si>
  <si>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Afkortingen</t>
  </si>
  <si>
    <r>
      <rPr>
        <b/>
        <i/>
        <sz val="10"/>
        <rFont val="Arial"/>
        <family val="2"/>
      </rPr>
      <t>AOW</t>
    </r>
    <r>
      <rPr>
        <sz val="10"/>
        <rFont val="Arial"/>
        <family val="2"/>
      </rPr>
      <t xml:space="preserve"> - Algemene Ouderdomswet</t>
    </r>
  </si>
  <si>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</si>
  <si>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</si>
  <si>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</si>
  <si>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</si>
  <si>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</si>
  <si>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</si>
  <si>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</si>
  <si>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</si>
  <si>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</si>
  <si>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</si>
  <si>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</si>
  <si>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</si>
  <si>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</si>
  <si>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</si>
  <si>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</si>
  <si>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</si>
  <si>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</si>
  <si>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</si>
  <si>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</si>
  <si>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</si>
  <si>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</si>
  <si>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</si>
  <si>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</si>
  <si>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</si>
  <si>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</si>
  <si>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</si>
  <si>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t>
  </si>
  <si>
    <t xml:space="preserve">  Buitenland</t>
  </si>
  <si>
    <t>BUS P1</t>
  </si>
  <si>
    <t>Tabellen bijstand personen regulier</t>
  </si>
  <si>
    <t>Voor deze tabellenset is gebruik gemaakt van de transactiecijfers uit de Bijstandsuitkeringenstatistiek (BUS). De cijfers geven de stand ultimo kwartaal. Voor de persoonsgegevens is gebruik gemaakt van de Basisregistratie Personen (BRP). Het tabblad 'Bronbestanden' bevat een uitgebreide beschrijving van de genoemde bestanden.</t>
  </si>
  <si>
    <r>
      <t>Herkomstland</t>
    </r>
    <r>
      <rPr>
        <sz val="10"/>
        <rFont val="Arial"/>
        <family val="2"/>
      </rPr>
      <t xml:space="preserve"> -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</si>
  <si>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rPr>
        <b/>
        <i/>
        <sz val="10"/>
        <rFont val="Arial"/>
        <family val="2"/>
      </rPr>
      <t xml:space="preserve">Geboorteland - </t>
    </r>
    <r>
      <rPr>
        <sz val="10"/>
        <rFont val="Arial"/>
        <family val="2"/>
      </rPr>
      <t>Het land waar een persoon geboren is.</t>
    </r>
  </si>
  <si>
    <t>100 000 tot 150 000 inwoners</t>
  </si>
  <si>
    <t xml:space="preserve">  50 000 tot 100 000 inwoners</t>
  </si>
  <si>
    <t xml:space="preserve">  20 000 tot  50 000 inwoners</t>
  </si>
  <si>
    <t xml:space="preserve">  10 000 tot  20 000 inwoners</t>
  </si>
  <si>
    <t>Minder dan  10 000 inwoners</t>
  </si>
  <si>
    <t>aantal</t>
  </si>
  <si>
    <t>Ja, art. 9a Participatiewet</t>
  </si>
  <si>
    <t>Ja, art. 9, lid 2 Participatiewet</t>
  </si>
  <si>
    <t>Ja, art. 9, lid 5 Participatiewet</t>
  </si>
  <si>
    <t>Nederland, beide ouders geboren in Nederland</t>
  </si>
  <si>
    <t xml:space="preserve">  Nederland, minimaal één ouder geboren in Europa (excl. Nederland)</t>
  </si>
  <si>
    <t xml:space="preserve">  Nederland, minimaal één ouder geboren buiten Europa</t>
  </si>
  <si>
    <r>
      <t>Einddatum ontheffing vanaf ultimo verslagperiode</t>
    </r>
    <r>
      <rPr>
        <b/>
        <vertAlign val="superscript"/>
        <sz val="10"/>
        <color rgb="FF000000"/>
        <rFont val="Arial"/>
        <family val="2"/>
      </rPr>
      <t>1</t>
    </r>
  </si>
  <si>
    <r>
      <t>Reden beëindiging ontheffing of opschorting</t>
    </r>
    <r>
      <rPr>
        <b/>
        <vertAlign val="superscript"/>
        <sz val="10"/>
        <color rgb="FF000000"/>
        <rFont val="Arial"/>
        <family val="2"/>
      </rPr>
      <t>1</t>
    </r>
  </si>
  <si>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</si>
  <si>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r>
      <t xml:space="preserve">Persoon met uitkering </t>
    </r>
    <r>
      <rPr>
        <sz val="10"/>
        <rFont val="Arial"/>
        <family val="2"/>
      </rPr>
      <t>- Een uitkering wordt uitgekeerd aan een huishouden dat kan bestaan uit één of twee personen. Bij het aantal personen met een uitkering worden in het geval van een uitkering aan een huishouden met twee personen, beide personen geteld.</t>
    </r>
  </si>
  <si>
    <t>Op het vlak van plicht tot arbeidsinschakeling</t>
  </si>
  <si>
    <t>Ontheffing arbeidsverplichting van toepassing</t>
  </si>
  <si>
    <t>Deze tabellenset bestaat uit drie tabellen. De eerste twee tabellen geven het aantal thuiswonende personen jonger dan de AOW-leeftijd met een lopende algemene bijstandsuitkering weer. In de eerste tabel (P1.1) wordt een uitsplitsing gemaakt naar leeftijd, geslacht en gemeentegrootteklasse. In de tweede tabel (P1.2) wordt een uitsplitsing gemaakt naar ontheffing arbeidsverplichting, einddatum ontheffing, reden beëindiging ontheffing en reden vermindering n.a.v. afstemming. In de derde tabel (P1.3) wordt een uitsplitsing gemaakt naar herkomst en geboorteland.
De kenmerken 'Einddatum ontheffing' en 'Reden beëindiging ontheffing' zijn onvoldoende betrouwbaar; deze gegevens zijn onderdrukt in de tabellen.</t>
  </si>
  <si>
    <r>
      <rPr>
        <vertAlign val="superscript"/>
        <sz val="10"/>
        <color rgb="FF000000"/>
        <rFont val="Arial"/>
        <family val="2"/>
      </rPr>
      <t>1</t>
    </r>
    <r>
      <rPr>
        <sz val="10"/>
        <color rgb="FF000000"/>
        <rFont val="Arial"/>
        <family val="2"/>
      </rPr>
      <t>De kenmerken einddatum en reden beëindiging ontheffing arbeidsverplichting zijn op dit moment nog van onvoldoende kwaliteit en zullen in de leveringen vooralsnog onderdrukt worden.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</si>
  <si>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</si>
  <si>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rPr>
        <b/>
        <i/>
        <sz val="10"/>
        <rFont val="Arial"/>
        <family val="2"/>
      </rPr>
      <t>BUS</t>
    </r>
    <r>
      <rPr>
        <sz val="10"/>
        <rFont val="Arial"/>
        <family val="2"/>
      </rPr>
      <t xml:space="preserve"> - Bijstandsuitkeringenstatistiek</t>
    </r>
  </si>
  <si>
    <r>
      <t xml:space="preserve">AOW-leeftijd – </t>
    </r>
    <r>
      <rPr>
        <sz val="10"/>
        <rFont val="Arial"/>
        <family val="2"/>
      </rPr>
      <t>De leeftijd waarop er wettelijk recht is op een uitkering in het kader van de Algemene Ouderdomswet (AOW). In 2024 is de AOW-leeftijd 67 jaar.</t>
    </r>
  </si>
  <si>
    <t>Niet van toepassing</t>
  </si>
  <si>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</si>
  <si>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</si>
  <si>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t>Tabel P1.1</t>
  </si>
  <si>
    <t>Tabel P1.2</t>
  </si>
  <si>
    <t>Verslagperiode: ultimo derde kwartaal 2024</t>
  </si>
  <si>
    <t>Februari 2025</t>
  </si>
  <si>
    <t>Aantal personen, thuiswonend en jonger dan AOW-leeftijd, met algemene bijstand naar leeftijd, geslacht en gemeentegrootteklasse, ultimo derde kwartaal 2024</t>
  </si>
  <si>
    <t>Aantal personen, thuiswonend en jonger dan AOW-leeftijd, met algemene bijstand naar diverse kenmerken, ultimo derde kwartaal 2024</t>
  </si>
  <si>
    <t>Aantal personen, thuiswonend en jonger dan AOW leeftijd, met algemene bijstand naar herkomst en geboorteland, ultimo derde kwartaal 2024</t>
  </si>
  <si>
    <t>Vragen over deze publicatie kunnen gestuurd worden aan team Sociale Zekerheid onder vermelding van projectnummer uit Casper PR003741.</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</si>
  <si>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derde kwartaal van 2024. Deze tabellenset wordt elk kwartaal geleverd.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</si>
</sst>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0"/>
    <numFmt numFmtId="165" formatCode="#\ ###\ ###\ ###\ ###\ ###\ ##0"/>
    <numFmt numFmtId="166" formatCode="#\ ###\ ###"/>
    <numFmt numFmtId="167" formatCode="0.0%"/>
  </numFmts>
  <fonts count="37" x14ac:knownFonts="1">
    <font>
      <sz val="8"/>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000000"/>
      <name val="Arial"/>
      <family val="2"/>
    </font>
    <font>
      <b/>
      <sz val="11"/>
      <color rgb="FF000000"/>
      <name val="Arial"/>
      <family val="2"/>
    </font>
    <font>
      <sz val="10"/>
      <color rgb="FF000000"/>
      <name val="Arial"/>
      <family val="2"/>
    </font>
    <font>
      <i/>
      <sz val="10"/>
      <color rgb="FF000000"/>
      <name val="Arial"/>
      <family val="2"/>
    </font>
    <font>
      <u/>
      <sz val="10"/>
      <color theme="10"/>
      <name val="Arial"/>
      <family val="2"/>
    </font>
    <font>
      <b/>
      <sz val="10"/>
      <color rgb="FF000000"/>
      <name val="Arial"/>
      <family val="2"/>
    </font>
    <font>
      <sz val="10"/>
      <name val="Arial"/>
      <family val="2"/>
    </font>
    <font>
      <b/>
      <sz val="12"/>
      <name val="Arial"/>
      <family val="2"/>
    </font>
    <font>
      <b/>
      <i/>
      <sz val="11"/>
      <name val="Arial"/>
      <family val="2"/>
    </font>
    <font>
      <sz val="10"/>
      <color rgb="FF0070C0"/>
      <name val="Arial"/>
      <family val="2"/>
    </font>
    <font>
      <sz val="10"/>
      <color indexed="10"/>
      <name val="Arial"/>
      <family val="2"/>
    </font>
    <font>
      <sz val="10"/>
      <color rgb="FFFF0000"/>
      <name val="Arial"/>
      <family val="2"/>
    </font>
    <font>
      <i/>
      <sz val="10"/>
      <name val="Arial"/>
      <family val="2"/>
    </font>
    <font>
      <sz val="10"/>
      <color indexed="30"/>
      <name val="Arial"/>
      <family val="2"/>
    </font>
    <font>
      <b/>
      <i/>
      <sz val="10"/>
      <name val="Arial"/>
      <family val="2"/>
    </font>
    <font>
      <sz val="11"/>
      <name val="Arial"/>
      <family val="2"/>
    </font>
    <font>
      <sz val="9"/>
      <name val="Arial"/>
      <family val="2"/>
    </font>
    <font>
      <b/>
      <sz val="10"/>
      <name val="Arial"/>
      <family val="2"/>
    </font>
    <font>
      <sz val="10"/>
      <color theme="1"/>
      <name val="Arial"/>
      <family val="2"/>
    </font>
    <font>
      <sz val="8"/>
      <color rgb="FF000000"/>
      <name val="Arial"/>
      <family val="2"/>
    </font>
    <font>
      <b/>
      <sz val="12"/>
      <color rgb="FF000000"/>
      <name val="Arial"/>
      <family val="2"/>
    </font>
    <font>
      <b/>
      <sz val="12"/>
      <color theme="0" tint="-0.34998626667073579"/>
      <name val="Arial"/>
      <family val="2"/>
    </font>
    <font>
      <sz val="10"/>
      <color theme="0" tint="-0.34998626667073579"/>
      <name val="Arial"/>
      <family val="2"/>
    </font>
    <font>
      <sz val="8"/>
      <color theme="1"/>
      <name val="Arial"/>
      <family val="2"/>
    </font>
    <font>
      <sz val="10"/>
      <color indexed="8"/>
      <name val="Arial"/>
      <family val="2"/>
    </font>
    <font>
      <b/>
      <sz val="10"/>
      <color indexed="8"/>
      <name val="Arial"/>
      <family val="2"/>
    </font>
    <font>
      <b/>
      <sz val="10"/>
      <color theme="1"/>
      <name val="Arial"/>
      <family val="2"/>
    </font>
    <font>
      <i/>
      <sz val="10"/>
      <color theme="1"/>
      <name val="Arial"/>
      <family val="2"/>
    </font>
    <font>
      <b/>
      <vertAlign val="superscript"/>
      <sz val="10"/>
      <color rgb="FF000000"/>
      <name val="Arial"/>
      <family val="2"/>
    </font>
    <font>
      <vertAlign val="superscript"/>
      <sz val="10"/>
      <color rgb="FF000000"/>
      <name val="Arial"/>
      <family val="2"/>
    </font>
    <font>
      <sz val="8"/>
      <color rgb="FF000000"/>
      <name val="Arial"/>
      <family val="2"/>
    </font>
    <font>
      <sz val="8"/>
      <color rgb="FF0070C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rgb="FF000000"/>
      </bottom>
      <diagonal/>
    </border>
  </borders>
  <cellStyleXfs count="178">
    <xf numFmtId="0" fontId="0" fillId="0" borderId="0"/>
    <xf numFmtId="0" fontId="11" fillId="0" borderId="0"/>
    <xf numFmtId="0" fontId="11" fillId="0" borderId="0"/>
    <xf numFmtId="0" fontId="9" fillId="0" borderId="0" applyNumberFormat="0" applyFill="0" applyBorder="0" applyAlignment="0" applyProtection="0"/>
    <xf numFmtId="0" fontId="4" fillId="0" borderId="0"/>
    <xf numFmtId="0" fontId="4" fillId="0" borderId="0"/>
    <xf numFmtId="0" fontId="11" fillId="0" borderId="0"/>
    <xf numFmtId="0" fontId="4" fillId="0" borderId="0"/>
    <xf numFmtId="0" fontId="4" fillId="0" borderId="0"/>
    <xf numFmtId="0" fontId="2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1" fillId="0" borderId="0"/>
    <xf numFmtId="0" fontId="1" fillId="0" borderId="0"/>
    <xf numFmtId="0" fontId="11" fillId="0" borderId="0"/>
    <xf numFmtId="0" fontId="11" fillId="0" borderId="0"/>
    <xf numFmtId="9" fontId="35" fillId="0" borderId="0" applyFont="0" applyFill="0" applyBorder="0" applyAlignment="0" applyProtection="0"/>
  </cellStyleXfs>
  <cellXfs count="117">
    <xf numFmtId="0" fontId="0" fillId="0" borderId="0" xfId="0"/>
    <xf numFmtId="0" fontId="5" fillId="0" borderId="0" xfId="0" applyFont="1"/>
    <xf numFmtId="0" fontId="6" fillId="0" borderId="0" xfId="0" applyFont="1"/>
    <xf numFmtId="0" fontId="7" fillId="0" borderId="0" xfId="0" applyFont="1"/>
    <xf numFmtId="0" fontId="12" fillId="2" borderId="0" xfId="1" applyFont="1" applyFill="1" applyAlignment="1">
      <alignment horizontal="left" vertical="top" wrapText="1"/>
    </xf>
    <xf numFmtId="0" fontId="11" fillId="2" borderId="0" xfId="1" applyFill="1"/>
    <xf numFmtId="0" fontId="11" fillId="2" borderId="0" xfId="1" applyFill="1" applyAlignment="1">
      <alignment horizontal="left" vertical="top" wrapText="1"/>
    </xf>
    <xf numFmtId="0" fontId="13" fillId="2" borderId="0" xfId="1" applyFont="1" applyFill="1" applyAlignment="1">
      <alignment horizontal="left" vertical="top" wrapText="1"/>
    </xf>
    <xf numFmtId="0" fontId="11" fillId="2" borderId="0" xfId="1" applyFont="1" applyFill="1" applyAlignment="1">
      <alignment horizontal="left" vertical="top" wrapText="1"/>
    </xf>
    <xf numFmtId="0" fontId="13" fillId="3" borderId="0" xfId="1" applyFont="1" applyFill="1" applyAlignment="1">
      <alignment horizontal="left" vertical="top" wrapText="1"/>
    </xf>
    <xf numFmtId="0" fontId="11" fillId="3" borderId="0" xfId="2" applyFont="1" applyFill="1" applyAlignment="1">
      <alignment horizontal="left" vertical="top" wrapText="1"/>
    </xf>
    <xf numFmtId="0" fontId="11" fillId="3" borderId="0" xfId="1" applyFill="1" applyAlignment="1">
      <alignment horizontal="left" vertical="top" wrapText="1"/>
    </xf>
    <xf numFmtId="0" fontId="14" fillId="2" borderId="0" xfId="1" applyFont="1" applyFill="1" applyAlignment="1">
      <alignment horizontal="left" vertical="top" wrapText="1"/>
    </xf>
    <xf numFmtId="0" fontId="11" fillId="3" borderId="0" xfId="1" applyFont="1" applyFill="1" applyAlignment="1">
      <alignment horizontal="left" vertical="top" wrapText="1"/>
    </xf>
    <xf numFmtId="0" fontId="15" fillId="2" borderId="0" xfId="1" applyFont="1" applyFill="1" applyAlignment="1">
      <alignment vertical="top" wrapText="1"/>
    </xf>
    <xf numFmtId="0" fontId="16" fillId="2" borderId="0" xfId="1" applyFont="1" applyFill="1"/>
    <xf numFmtId="0" fontId="17" fillId="3" borderId="0" xfId="1" applyFont="1" applyFill="1" applyAlignment="1">
      <alignment horizontal="left" vertical="top" wrapText="1"/>
    </xf>
    <xf numFmtId="0" fontId="13" fillId="4" borderId="0" xfId="1" applyFont="1" applyFill="1" applyAlignment="1">
      <alignment vertical="center" wrapText="1"/>
    </xf>
    <xf numFmtId="0" fontId="11" fillId="4" borderId="0" xfId="1" applyFont="1" applyFill="1" applyAlignment="1">
      <alignment vertical="center" wrapText="1"/>
    </xf>
    <xf numFmtId="0" fontId="9" fillId="4" borderId="0" xfId="3" applyFill="1" applyAlignment="1">
      <alignment vertical="center" wrapText="1"/>
    </xf>
    <xf numFmtId="0" fontId="19" fillId="3" borderId="0" xfId="4" applyFont="1" applyFill="1" applyBorder="1" applyAlignment="1">
      <alignment horizontal="justify" vertical="top"/>
    </xf>
    <xf numFmtId="0" fontId="19" fillId="3" borderId="0" xfId="1" applyFont="1" applyFill="1" applyAlignment="1">
      <alignment horizontal="left" vertical="top" wrapText="1"/>
    </xf>
    <xf numFmtId="0" fontId="19" fillId="3" borderId="0" xfId="1" applyFont="1" applyFill="1" applyAlignment="1">
      <alignment horizontal="justify"/>
    </xf>
    <xf numFmtId="0" fontId="11" fillId="3" borderId="0" xfId="1" applyFont="1" applyFill="1"/>
    <xf numFmtId="0" fontId="22" fillId="3" borderId="0" xfId="1" applyFont="1" applyFill="1" applyAlignment="1">
      <alignment horizontal="left" vertical="top" wrapText="1"/>
    </xf>
    <xf numFmtId="0" fontId="12" fillId="3" borderId="0" xfId="2" applyFont="1" applyFill="1" applyBorder="1" applyAlignment="1">
      <alignment horizontal="left" vertical="top" wrapText="1"/>
    </xf>
    <xf numFmtId="0" fontId="11" fillId="3" borderId="0" xfId="2" applyFont="1" applyFill="1" applyAlignment="1">
      <alignment horizontal="left" wrapText="1"/>
    </xf>
    <xf numFmtId="0" fontId="11" fillId="3" borderId="0" xfId="2" applyFont="1" applyFill="1" applyAlignment="1">
      <alignment wrapText="1"/>
    </xf>
    <xf numFmtId="0" fontId="22" fillId="2" borderId="2" xfId="5" applyFont="1" applyFill="1" applyBorder="1" applyAlignment="1">
      <alignment horizontal="left" vertical="top" wrapText="1"/>
    </xf>
    <xf numFmtId="0" fontId="22" fillId="2" borderId="3" xfId="1" applyFont="1" applyFill="1" applyBorder="1" applyAlignment="1">
      <alignment horizontal="left" vertical="top" wrapText="1"/>
    </xf>
    <xf numFmtId="0" fontId="11" fillId="2" borderId="4" xfId="5" applyFont="1" applyFill="1" applyBorder="1" applyAlignment="1">
      <alignment horizontal="left" vertical="top" wrapText="1"/>
    </xf>
    <xf numFmtId="0" fontId="11" fillId="0" borderId="5" xfId="1" applyFont="1" applyBorder="1" applyAlignment="1">
      <alignment wrapText="1"/>
    </xf>
    <xf numFmtId="0" fontId="11" fillId="3" borderId="5" xfId="1" applyFont="1" applyFill="1" applyBorder="1" applyAlignment="1">
      <alignment horizontal="left" vertical="top" wrapText="1"/>
    </xf>
    <xf numFmtId="0" fontId="11" fillId="2" borderId="4" xfId="2" applyFont="1" applyFill="1" applyBorder="1" applyAlignment="1">
      <alignment horizontal="left" vertical="top" wrapText="1"/>
    </xf>
    <xf numFmtId="0" fontId="11" fillId="2" borderId="6" xfId="5" applyFont="1" applyFill="1" applyBorder="1" applyAlignment="1">
      <alignment horizontal="left" vertical="top" wrapText="1"/>
    </xf>
    <xf numFmtId="0" fontId="11" fillId="3" borderId="7" xfId="6" applyFont="1" applyFill="1" applyBorder="1" applyAlignment="1">
      <alignment horizontal="left" vertical="top" wrapText="1"/>
    </xf>
    <xf numFmtId="0" fontId="13" fillId="3" borderId="0" xfId="2" applyFont="1" applyFill="1" applyAlignment="1">
      <alignment horizontal="left" vertical="top" wrapText="1"/>
    </xf>
    <xf numFmtId="0" fontId="22" fillId="2" borderId="3" xfId="6" applyFont="1" applyFill="1" applyBorder="1" applyAlignment="1">
      <alignment horizontal="left" vertical="top" wrapText="1"/>
    </xf>
    <xf numFmtId="0" fontId="23" fillId="0" borderId="5" xfId="1" applyFont="1" applyBorder="1" applyAlignment="1">
      <alignment vertical="center" wrapText="1"/>
    </xf>
    <xf numFmtId="0" fontId="11" fillId="3" borderId="5" xfId="6" applyFont="1" applyFill="1" applyBorder="1" applyAlignment="1">
      <alignment horizontal="left" vertical="top" wrapText="1"/>
    </xf>
    <xf numFmtId="0" fontId="11" fillId="2" borderId="0" xfId="2" applyFont="1" applyFill="1" applyBorder="1" applyAlignment="1">
      <alignment horizontal="justify" vertical="top" wrapText="1"/>
    </xf>
    <xf numFmtId="0" fontId="11" fillId="3" borderId="0" xfId="2" applyFont="1" applyFill="1" applyBorder="1" applyAlignment="1">
      <alignment wrapText="1"/>
    </xf>
    <xf numFmtId="0" fontId="10" fillId="0" borderId="0" xfId="0" applyFont="1" applyAlignment="1">
      <alignment horizontal="left" vertical="center"/>
    </xf>
    <xf numFmtId="0" fontId="7" fillId="0" borderId="1" xfId="0" applyFont="1" applyBorder="1"/>
    <xf numFmtId="0" fontId="7" fillId="0" borderId="0" xfId="0" applyFont="1" applyAlignment="1">
      <alignment wrapText="1"/>
    </xf>
    <xf numFmtId="0" fontId="7" fillId="0" borderId="1" xfId="0" applyFont="1" applyBorder="1" applyAlignment="1">
      <alignment horizontal="left" vertical="top"/>
    </xf>
    <xf numFmtId="0" fontId="25" fillId="0" borderId="0" xfId="9" applyFont="1"/>
    <xf numFmtId="0" fontId="24" fillId="0" borderId="0" xfId="9"/>
    <xf numFmtId="0" fontId="8" fillId="0" borderId="0" xfId="9" applyFont="1"/>
    <xf numFmtId="0" fontId="7" fillId="0" borderId="0" xfId="9" applyFont="1"/>
    <xf numFmtId="0" fontId="9" fillId="0" borderId="0" xfId="9" applyFont="1"/>
    <xf numFmtId="0" fontId="10" fillId="0" borderId="0" xfId="9" applyFont="1"/>
    <xf numFmtId="0" fontId="19" fillId="3" borderId="0" xfId="10" applyFont="1" applyFill="1" applyBorder="1" applyAlignment="1">
      <alignment horizontal="left" vertical="top" wrapText="1"/>
    </xf>
    <xf numFmtId="0" fontId="26" fillId="2" borderId="0" xfId="1" applyFont="1" applyFill="1"/>
    <xf numFmtId="0" fontId="27" fillId="2" borderId="0" xfId="1" applyFont="1" applyFill="1"/>
    <xf numFmtId="0" fontId="24" fillId="0" borderId="0" xfId="0" applyFont="1"/>
    <xf numFmtId="0" fontId="12" fillId="2" borderId="0" xfId="1" applyFont="1" applyFill="1"/>
    <xf numFmtId="0" fontId="11" fillId="2" borderId="0" xfId="1" applyFont="1" applyFill="1"/>
    <xf numFmtId="0" fontId="11" fillId="3" borderId="0" xfId="4" applyFont="1" applyFill="1" applyBorder="1" applyAlignment="1">
      <alignment horizontal="justify" vertical="top"/>
    </xf>
    <xf numFmtId="0" fontId="23" fillId="3" borderId="0" xfId="0" applyFont="1" applyFill="1"/>
    <xf numFmtId="0" fontId="0" fillId="3" borderId="0" xfId="0" applyFill="1"/>
    <xf numFmtId="0" fontId="23" fillId="3" borderId="8" xfId="0" applyFont="1" applyFill="1" applyBorder="1"/>
    <xf numFmtId="165" fontId="28" fillId="3" borderId="0" xfId="11" applyNumberFormat="1" applyFont="1" applyFill="1" applyBorder="1" applyAlignment="1">
      <alignment horizontal="right" vertical="top"/>
    </xf>
    <xf numFmtId="0" fontId="23" fillId="3" borderId="0" xfId="0" applyFont="1" applyFill="1" applyAlignment="1">
      <alignment wrapText="1"/>
    </xf>
    <xf numFmtId="49" fontId="29" fillId="3" borderId="0" xfId="0" applyNumberFormat="1" applyFont="1" applyFill="1" applyAlignment="1">
      <alignment horizontal="left" indent="1"/>
    </xf>
    <xf numFmtId="49" fontId="30" fillId="3" borderId="0" xfId="0" applyNumberFormat="1" applyFont="1" applyFill="1" applyAlignment="1">
      <alignment horizontal="left"/>
    </xf>
    <xf numFmtId="49" fontId="29" fillId="3" borderId="0" xfId="0" applyNumberFormat="1" applyFont="1" applyFill="1" applyAlignment="1">
      <alignment horizontal="left"/>
    </xf>
    <xf numFmtId="0" fontId="7" fillId="3" borderId="0" xfId="0" applyFont="1" applyFill="1" applyAlignment="1">
      <alignment horizontal="left" indent="1"/>
    </xf>
    <xf numFmtId="0" fontId="30" fillId="3" borderId="0" xfId="0" applyFont="1" applyFill="1" applyAlignment="1">
      <alignment horizontal="left"/>
    </xf>
    <xf numFmtId="0" fontId="29" fillId="3" borderId="0" xfId="0" applyFont="1" applyFill="1" applyAlignment="1">
      <alignment horizontal="left" indent="1"/>
    </xf>
    <xf numFmtId="0" fontId="31" fillId="3" borderId="0" xfId="0" applyFont="1" applyFill="1"/>
    <xf numFmtId="0" fontId="32" fillId="3" borderId="0" xfId="0" applyFont="1" applyFill="1" applyAlignment="1">
      <alignment horizontal="right" wrapText="1"/>
    </xf>
    <xf numFmtId="0" fontId="23" fillId="3" borderId="0" xfId="0" applyFont="1" applyFill="1" applyAlignment="1">
      <alignment horizontal="left" wrapText="1"/>
    </xf>
    <xf numFmtId="0" fontId="23" fillId="3" borderId="9" xfId="0" applyFont="1" applyFill="1" applyBorder="1" applyAlignment="1">
      <alignment horizontal="right" wrapText="1"/>
    </xf>
    <xf numFmtId="0" fontId="23" fillId="3" borderId="9" xfId="0" applyFont="1" applyFill="1" applyBorder="1" applyAlignment="1">
      <alignment horizontal="left"/>
    </xf>
    <xf numFmtId="0" fontId="31" fillId="3" borderId="0" xfId="0" applyFont="1" applyFill="1" applyAlignment="1">
      <alignment horizontal="left"/>
    </xf>
    <xf numFmtId="0" fontId="7" fillId="0" borderId="0" xfId="0" applyFont="1" applyBorder="1"/>
    <xf numFmtId="0" fontId="7" fillId="0" borderId="0" xfId="0" applyFont="1" applyBorder="1" applyAlignment="1">
      <alignment horizontal="right" vertical="center" wrapText="1"/>
    </xf>
    <xf numFmtId="0" fontId="23" fillId="3" borderId="9" xfId="0" applyFont="1" applyFill="1" applyBorder="1" applyAlignment="1">
      <alignment horizontal="right"/>
    </xf>
    <xf numFmtId="0" fontId="10" fillId="3" borderId="0" xfId="0" applyFont="1" applyFill="1" applyAlignment="1">
      <alignment horizontal="left"/>
    </xf>
    <xf numFmtId="0" fontId="7" fillId="3" borderId="0" xfId="0" applyFont="1" applyFill="1"/>
    <xf numFmtId="0" fontId="10" fillId="0" borderId="0" xfId="0" applyFont="1" applyAlignment="1">
      <alignment wrapText="1"/>
    </xf>
    <xf numFmtId="166" fontId="11" fillId="3" borderId="0" xfId="176" applyNumberFormat="1" applyFont="1" applyFill="1" applyBorder="1" applyAlignment="1"/>
    <xf numFmtId="166" fontId="11" fillId="3" borderId="0" xfId="176" applyNumberFormat="1" applyFont="1" applyFill="1" applyBorder="1" applyAlignment="1">
      <alignment vertical="top"/>
    </xf>
    <xf numFmtId="0" fontId="7" fillId="0" borderId="10" xfId="0" applyFont="1" applyBorder="1"/>
    <xf numFmtId="0" fontId="7" fillId="0" borderId="10" xfId="0" applyFont="1" applyBorder="1" applyAlignment="1">
      <alignment horizontal="right"/>
    </xf>
    <xf numFmtId="0" fontId="8" fillId="0" borderId="0" xfId="0" applyFont="1" applyBorder="1" applyAlignment="1">
      <alignment horizontal="right" vertical="center" wrapText="1"/>
    </xf>
    <xf numFmtId="0" fontId="11" fillId="0" borderId="0" xfId="1" applyFont="1" applyBorder="1" applyAlignment="1">
      <alignment wrapText="1"/>
    </xf>
    <xf numFmtId="0" fontId="31" fillId="3" borderId="9" xfId="0" applyFont="1" applyFill="1" applyBorder="1" applyAlignment="1">
      <alignment horizontal="left"/>
    </xf>
    <xf numFmtId="0" fontId="7" fillId="3" borderId="0" xfId="0" applyFont="1" applyFill="1" applyBorder="1"/>
    <xf numFmtId="0" fontId="16" fillId="3" borderId="0" xfId="0" applyFont="1" applyFill="1"/>
    <xf numFmtId="0" fontId="14" fillId="0" borderId="0" xfId="0" applyFont="1" applyBorder="1"/>
    <xf numFmtId="164" fontId="14" fillId="0" borderId="0" xfId="0" applyNumberFormat="1" applyFont="1" applyBorder="1"/>
    <xf numFmtId="0" fontId="14" fillId="0" borderId="0" xfId="0" applyFont="1"/>
    <xf numFmtId="167" fontId="7" fillId="0" borderId="0" xfId="177" applyNumberFormat="1" applyFont="1" applyBorder="1"/>
    <xf numFmtId="167" fontId="14" fillId="0" borderId="0" xfId="177" applyNumberFormat="1" applyFont="1" applyBorder="1"/>
    <xf numFmtId="0" fontId="36" fillId="3" borderId="0" xfId="0" applyFont="1" applyFill="1"/>
    <xf numFmtId="0" fontId="14" fillId="0" borderId="0" xfId="0" applyFont="1" applyAlignment="1">
      <alignment wrapText="1"/>
    </xf>
    <xf numFmtId="0" fontId="14" fillId="3" borderId="0" xfId="0" applyFont="1" applyFill="1" applyBorder="1"/>
    <xf numFmtId="0" fontId="14" fillId="0" borderId="0" xfId="9" applyFont="1"/>
    <xf numFmtId="0" fontId="11" fillId="4" borderId="0" xfId="1" applyFont="1" applyFill="1" applyAlignment="1">
      <alignment vertical="top" wrapText="1"/>
    </xf>
    <xf numFmtId="0" fontId="0" fillId="0" borderId="0" xfId="0" applyAlignment="1">
      <alignment wrapText="1"/>
    </xf>
    <xf numFmtId="0" fontId="0" fillId="0" borderId="0" xfId="0" applyFill="1"/>
    <xf numFmtId="0" fontId="7" fillId="0" borderId="0" xfId="0" applyFont="1" applyFill="1"/>
    <xf numFmtId="0" fontId="7" fillId="0" borderId="0" xfId="9" applyFont="1" applyFill="1"/>
    <xf numFmtId="0" fontId="11" fillId="0" borderId="0" xfId="1" applyFont="1" applyFill="1" applyAlignment="1">
      <alignment horizontal="left" vertical="top" wrapText="1"/>
    </xf>
    <xf numFmtId="0" fontId="19" fillId="0" borderId="0" xfId="4" applyFont="1" applyFill="1" applyBorder="1" applyAlignment="1">
      <alignment horizontal="justify" vertical="top"/>
    </xf>
    <xf numFmtId="0" fontId="16" fillId="0" borderId="0" xfId="0" applyFont="1" applyFill="1"/>
    <xf numFmtId="0" fontId="23" fillId="0" borderId="0" xfId="0" applyFont="1" applyFill="1" applyAlignment="1">
      <alignment horizontal="right" wrapText="1"/>
    </xf>
    <xf numFmtId="0" fontId="23" fillId="0" borderId="0" xfId="0" applyFont="1" applyFill="1"/>
    <xf numFmtId="165" fontId="23" fillId="0" borderId="0" xfId="13" applyNumberFormat="1" applyFont="1" applyFill="1" applyBorder="1" applyAlignment="1">
      <alignment horizontal="right" vertical="top"/>
    </xf>
    <xf numFmtId="164" fontId="7" fillId="0" borderId="0" xfId="0" applyNumberFormat="1" applyFont="1" applyFill="1"/>
    <xf numFmtId="165" fontId="23" fillId="0" borderId="0" xfId="12" applyNumberFormat="1" applyFont="1" applyFill="1" applyBorder="1" applyAlignment="1">
      <alignment horizontal="right" vertical="top"/>
    </xf>
    <xf numFmtId="0" fontId="23" fillId="0" borderId="9" xfId="0" applyFont="1" applyFill="1" applyBorder="1" applyAlignment="1">
      <alignment horizontal="left"/>
    </xf>
    <xf numFmtId="165" fontId="23" fillId="0" borderId="0" xfId="14" applyNumberFormat="1" applyFont="1" applyFill="1" applyBorder="1" applyAlignment="1">
      <alignment horizontal="right" vertical="top"/>
    </xf>
    <xf numFmtId="165" fontId="23" fillId="0" borderId="0" xfId="15" applyNumberFormat="1" applyFont="1" applyFill="1" applyBorder="1" applyAlignment="1">
      <alignment horizontal="right" vertical="top"/>
    </xf>
    <xf numFmtId="165" fontId="28" fillId="0" borderId="0" xfId="16" applyNumberFormat="1" applyFont="1" applyFill="1" applyBorder="1" applyAlignment="1">
      <alignment horizontal="right" vertical="top"/>
    </xf>
  </cellXfs>
  <cellStyles count="178">
    <cellStyle name="Hyperlink 2" xfId="3" xr:uid="{00000000-0005-0000-0000-000000000000}"/>
    <cellStyle name="Komma 2" xfId="170" xr:uid="{00000000-0005-0000-0000-000001000000}"/>
    <cellStyle name="Procent" xfId="177" builtinId="5"/>
    <cellStyle name="Standaard" xfId="0" builtinId="0"/>
    <cellStyle name="Standaard 2" xfId="1" xr:uid="{00000000-0005-0000-0000-000004000000}"/>
    <cellStyle name="Standaard 2 2" xfId="2" xr:uid="{00000000-0005-0000-0000-000005000000}"/>
    <cellStyle name="Standaard 3" xfId="4" xr:uid="{00000000-0005-0000-0000-000006000000}"/>
    <cellStyle name="Standaard 3 2" xfId="10" xr:uid="{00000000-0005-0000-0000-000007000000}"/>
    <cellStyle name="Standaard 3 3" xfId="173" xr:uid="{00000000-0005-0000-0000-000008000000}"/>
    <cellStyle name="Standaard 4" xfId="5" xr:uid="{00000000-0005-0000-0000-000009000000}"/>
    <cellStyle name="Standaard 4 2" xfId="174" xr:uid="{00000000-0005-0000-0000-00000A000000}"/>
    <cellStyle name="Standaard 5" xfId="6" xr:uid="{00000000-0005-0000-0000-00000B000000}"/>
    <cellStyle name="Standaard 5 2" xfId="175" xr:uid="{00000000-0005-0000-0000-00000C000000}"/>
    <cellStyle name="Standaard 6" xfId="9" xr:uid="{00000000-0005-0000-0000-00000D000000}"/>
    <cellStyle name="Standaard 7" xfId="17" xr:uid="{00000000-0005-0000-0000-00000E000000}"/>
    <cellStyle name="Standaard_050817 Tabellenset augustuslevering UnW 2002" xfId="176" xr:uid="{00000000-0005-0000-0000-00000F000000}"/>
    <cellStyle name="style1452612648147" xfId="18" xr:uid="{00000000-0005-0000-0000-000010000000}"/>
    <cellStyle name="style1452612649014" xfId="28" xr:uid="{00000000-0005-0000-0000-000011000000}"/>
    <cellStyle name="style1452612651560" xfId="32" xr:uid="{00000000-0005-0000-0000-000012000000}"/>
    <cellStyle name="style1452612652062" xfId="19" xr:uid="{00000000-0005-0000-0000-000013000000}"/>
    <cellStyle name="style1452612652574" xfId="33" xr:uid="{00000000-0005-0000-0000-000014000000}"/>
    <cellStyle name="style1452612652920" xfId="20" xr:uid="{00000000-0005-0000-0000-000015000000}"/>
    <cellStyle name="style1452612653087" xfId="37" xr:uid="{00000000-0005-0000-0000-000016000000}"/>
    <cellStyle name="style1452612653599" xfId="36" xr:uid="{00000000-0005-0000-0000-000017000000}"/>
    <cellStyle name="style1452612653969" xfId="21" xr:uid="{00000000-0005-0000-0000-000018000000}"/>
    <cellStyle name="style1452612654709" xfId="34" xr:uid="{00000000-0005-0000-0000-000019000000}"/>
    <cellStyle name="style1452612655618" xfId="35" xr:uid="{00000000-0005-0000-0000-00001A000000}"/>
    <cellStyle name="style1646036369414" xfId="171" xr:uid="{00000000-0005-0000-0000-00001B000000}"/>
    <cellStyle name="style1646036369505" xfId="172" xr:uid="{00000000-0005-0000-0000-00001C000000}"/>
    <cellStyle name="style1652685633053" xfId="15" xr:uid="{00000000-0005-0000-0000-00001D000000}"/>
    <cellStyle name="style1660294125603" xfId="13" xr:uid="{00000000-0005-0000-0000-00001E000000}"/>
    <cellStyle name="style1660294125728" xfId="12" xr:uid="{00000000-0005-0000-0000-00001F000000}"/>
    <cellStyle name="style1660294125853" xfId="11" xr:uid="{00000000-0005-0000-0000-000020000000}"/>
    <cellStyle name="style1660294129638" xfId="14" xr:uid="{00000000-0005-0000-0000-000021000000}"/>
    <cellStyle name="style1660294129758" xfId="16" xr:uid="{00000000-0005-0000-0000-000022000000}"/>
    <cellStyle name="style1661159889850" xfId="161" xr:uid="{00000000-0005-0000-0000-000023000000}"/>
    <cellStyle name="style1661159889970" xfId="162" xr:uid="{00000000-0005-0000-0000-000024000000}"/>
    <cellStyle name="style1661159890093" xfId="163" xr:uid="{00000000-0005-0000-0000-000025000000}"/>
    <cellStyle name="style1661159890216" xfId="164" xr:uid="{00000000-0005-0000-0000-000026000000}"/>
    <cellStyle name="style1661159890370" xfId="165" xr:uid="{00000000-0005-0000-0000-000027000000}"/>
    <cellStyle name="style1661159890523" xfId="166" xr:uid="{00000000-0005-0000-0000-000028000000}"/>
    <cellStyle name="style1661159890692" xfId="167" xr:uid="{00000000-0005-0000-0000-000029000000}"/>
    <cellStyle name="style1661159890821" xfId="168" xr:uid="{00000000-0005-0000-0000-00002A000000}"/>
    <cellStyle name="style1661159890946" xfId="169" xr:uid="{00000000-0005-0000-0000-00002B000000}"/>
    <cellStyle name="style1661159900761" xfId="152" xr:uid="{00000000-0005-0000-0000-00002C000000}"/>
    <cellStyle name="style1661159900858" xfId="153" xr:uid="{00000000-0005-0000-0000-00002D000000}"/>
    <cellStyle name="style1661159900950" xfId="154" xr:uid="{00000000-0005-0000-0000-00002E000000}"/>
    <cellStyle name="style1661159901061" xfId="155" xr:uid="{00000000-0005-0000-0000-00002F000000}"/>
    <cellStyle name="style1661159901161" xfId="156" xr:uid="{00000000-0005-0000-0000-000030000000}"/>
    <cellStyle name="style1661159901274" xfId="157" xr:uid="{00000000-0005-0000-0000-000031000000}"/>
    <cellStyle name="style1661159901496" xfId="158" xr:uid="{00000000-0005-0000-0000-000032000000}"/>
    <cellStyle name="style1661159901596" xfId="159" xr:uid="{00000000-0005-0000-0000-000033000000}"/>
    <cellStyle name="style1661159901689" xfId="160" xr:uid="{00000000-0005-0000-0000-000034000000}"/>
    <cellStyle name="style1661159912067" xfId="116" xr:uid="{00000000-0005-0000-0000-000035000000}"/>
    <cellStyle name="style1661159912161" xfId="117" xr:uid="{00000000-0005-0000-0000-000036000000}"/>
    <cellStyle name="style1661159912267" xfId="118" xr:uid="{00000000-0005-0000-0000-000037000000}"/>
    <cellStyle name="style1661159912372" xfId="119" xr:uid="{00000000-0005-0000-0000-000038000000}"/>
    <cellStyle name="style1661159912470" xfId="120" xr:uid="{00000000-0005-0000-0000-000039000000}"/>
    <cellStyle name="style1661159912560" xfId="121" xr:uid="{00000000-0005-0000-0000-00003A000000}"/>
    <cellStyle name="style1661159912783" xfId="122" xr:uid="{00000000-0005-0000-0000-00003B000000}"/>
    <cellStyle name="style1661159912889" xfId="123" xr:uid="{00000000-0005-0000-0000-00003C000000}"/>
    <cellStyle name="style1661159912999" xfId="124" xr:uid="{00000000-0005-0000-0000-00003D000000}"/>
    <cellStyle name="style1661159921692" xfId="107" xr:uid="{00000000-0005-0000-0000-00003E000000}"/>
    <cellStyle name="style1661159921782" xfId="108" xr:uid="{00000000-0005-0000-0000-00003F000000}"/>
    <cellStyle name="style1661159921868" xfId="109" xr:uid="{00000000-0005-0000-0000-000040000000}"/>
    <cellStyle name="style1661159921959" xfId="110" xr:uid="{00000000-0005-0000-0000-000041000000}"/>
    <cellStyle name="style1661159922056" xfId="111" xr:uid="{00000000-0005-0000-0000-000042000000}"/>
    <cellStyle name="style1661159922154" xfId="112" xr:uid="{00000000-0005-0000-0000-000043000000}"/>
    <cellStyle name="style1661159922329" xfId="113" xr:uid="{00000000-0005-0000-0000-000044000000}"/>
    <cellStyle name="style1661159922441" xfId="114" xr:uid="{00000000-0005-0000-0000-000045000000}"/>
    <cellStyle name="style1661159922532" xfId="115" xr:uid="{00000000-0005-0000-0000-000046000000}"/>
    <cellStyle name="style1661159932223" xfId="98" xr:uid="{00000000-0005-0000-0000-000047000000}"/>
    <cellStyle name="style1661159932308" xfId="99" xr:uid="{00000000-0005-0000-0000-000048000000}"/>
    <cellStyle name="style1661159932388" xfId="100" xr:uid="{00000000-0005-0000-0000-000049000000}"/>
    <cellStyle name="style1661159932471" xfId="101" xr:uid="{00000000-0005-0000-0000-00004A000000}"/>
    <cellStyle name="style1661159932557" xfId="102" xr:uid="{00000000-0005-0000-0000-00004B000000}"/>
    <cellStyle name="style1661159932645" xfId="103" xr:uid="{00000000-0005-0000-0000-00004C000000}"/>
    <cellStyle name="style1661159932819" xfId="104" xr:uid="{00000000-0005-0000-0000-00004D000000}"/>
    <cellStyle name="style1661159932916" xfId="105" xr:uid="{00000000-0005-0000-0000-00004E000000}"/>
    <cellStyle name="style1661159933002" xfId="106" xr:uid="{00000000-0005-0000-0000-00004F000000}"/>
    <cellStyle name="style1661159941515" xfId="89" xr:uid="{00000000-0005-0000-0000-000050000000}"/>
    <cellStyle name="style1661159941597" xfId="90" xr:uid="{00000000-0005-0000-0000-000051000000}"/>
    <cellStyle name="style1661159941680" xfId="91" xr:uid="{00000000-0005-0000-0000-000052000000}"/>
    <cellStyle name="style1661159941764" xfId="92" xr:uid="{00000000-0005-0000-0000-000053000000}"/>
    <cellStyle name="style1661159941846" xfId="93" xr:uid="{00000000-0005-0000-0000-000054000000}"/>
    <cellStyle name="style1661159941926" xfId="94" xr:uid="{00000000-0005-0000-0000-000055000000}"/>
    <cellStyle name="style1661159942054" xfId="95" xr:uid="{00000000-0005-0000-0000-000056000000}"/>
    <cellStyle name="style1661159942136" xfId="96" xr:uid="{00000000-0005-0000-0000-000057000000}"/>
    <cellStyle name="style1661159942218" xfId="97" xr:uid="{00000000-0005-0000-0000-000058000000}"/>
    <cellStyle name="style1661159949500" xfId="80" xr:uid="{00000000-0005-0000-0000-000059000000}"/>
    <cellStyle name="style1661159949583" xfId="81" xr:uid="{00000000-0005-0000-0000-00005A000000}"/>
    <cellStyle name="style1661159949676" xfId="82" xr:uid="{00000000-0005-0000-0000-00005B000000}"/>
    <cellStyle name="style1661159949771" xfId="83" xr:uid="{00000000-0005-0000-0000-00005C000000}"/>
    <cellStyle name="style1661159949858" xfId="84" xr:uid="{00000000-0005-0000-0000-00005D000000}"/>
    <cellStyle name="style1661159949946" xfId="85" xr:uid="{00000000-0005-0000-0000-00005E000000}"/>
    <cellStyle name="style1661159950097" xfId="86" xr:uid="{00000000-0005-0000-0000-00005F000000}"/>
    <cellStyle name="style1661159950192" xfId="87" xr:uid="{00000000-0005-0000-0000-000060000000}"/>
    <cellStyle name="style1661159950284" xfId="88" xr:uid="{00000000-0005-0000-0000-000061000000}"/>
    <cellStyle name="style1661159957742" xfId="71" xr:uid="{00000000-0005-0000-0000-000062000000}"/>
    <cellStyle name="style1661159957836" xfId="72" xr:uid="{00000000-0005-0000-0000-000063000000}"/>
    <cellStyle name="style1661159957924" xfId="73" xr:uid="{00000000-0005-0000-0000-000064000000}"/>
    <cellStyle name="style1661159958013" xfId="74" xr:uid="{00000000-0005-0000-0000-000065000000}"/>
    <cellStyle name="style1661159958100" xfId="75" xr:uid="{00000000-0005-0000-0000-000066000000}"/>
    <cellStyle name="style1661159958185" xfId="76" xr:uid="{00000000-0005-0000-0000-000067000000}"/>
    <cellStyle name="style1661159958304" xfId="77" xr:uid="{00000000-0005-0000-0000-000068000000}"/>
    <cellStyle name="style1661159958385" xfId="78" xr:uid="{00000000-0005-0000-0000-000069000000}"/>
    <cellStyle name="style1661159958472" xfId="79" xr:uid="{00000000-0005-0000-0000-00006A000000}"/>
    <cellStyle name="style1661159973308" xfId="62" xr:uid="{00000000-0005-0000-0000-00006B000000}"/>
    <cellStyle name="style1661159973396" xfId="63" xr:uid="{00000000-0005-0000-0000-00006C000000}"/>
    <cellStyle name="style1661159973475" xfId="64" xr:uid="{00000000-0005-0000-0000-00006D000000}"/>
    <cellStyle name="style1661159973556" xfId="65" xr:uid="{00000000-0005-0000-0000-00006E000000}"/>
    <cellStyle name="style1661159973639" xfId="66" xr:uid="{00000000-0005-0000-0000-00006F000000}"/>
    <cellStyle name="style1661159973731" xfId="67" xr:uid="{00000000-0005-0000-0000-000070000000}"/>
    <cellStyle name="style1661159973906" xfId="68" xr:uid="{00000000-0005-0000-0000-000071000000}"/>
    <cellStyle name="style1661159974000" xfId="69" xr:uid="{00000000-0005-0000-0000-000072000000}"/>
    <cellStyle name="style1661159974087" xfId="70" xr:uid="{00000000-0005-0000-0000-000073000000}"/>
    <cellStyle name="style1661159981436" xfId="53" xr:uid="{00000000-0005-0000-0000-000074000000}"/>
    <cellStyle name="style1661159981523" xfId="54" xr:uid="{00000000-0005-0000-0000-000075000000}"/>
    <cellStyle name="style1661159981607" xfId="55" xr:uid="{00000000-0005-0000-0000-000076000000}"/>
    <cellStyle name="style1661159981693" xfId="56" xr:uid="{00000000-0005-0000-0000-000077000000}"/>
    <cellStyle name="style1661159981791" xfId="57" xr:uid="{00000000-0005-0000-0000-000078000000}"/>
    <cellStyle name="style1661159981889" xfId="58" xr:uid="{00000000-0005-0000-0000-000079000000}"/>
    <cellStyle name="style1661159982042" xfId="59" xr:uid="{00000000-0005-0000-0000-00007A000000}"/>
    <cellStyle name="style1661159982149" xfId="60" xr:uid="{00000000-0005-0000-0000-00007B000000}"/>
    <cellStyle name="style1661159982253" xfId="61" xr:uid="{00000000-0005-0000-0000-00007C000000}"/>
    <cellStyle name="style1661159990554" xfId="143" xr:uid="{00000000-0005-0000-0000-00007D000000}"/>
    <cellStyle name="style1661159990640" xfId="144" xr:uid="{00000000-0005-0000-0000-00007E000000}"/>
    <cellStyle name="style1661159990725" xfId="145" xr:uid="{00000000-0005-0000-0000-00007F000000}"/>
    <cellStyle name="style1661159990812" xfId="146" xr:uid="{00000000-0005-0000-0000-000080000000}"/>
    <cellStyle name="style1661159990895" xfId="147" xr:uid="{00000000-0005-0000-0000-000081000000}"/>
    <cellStyle name="style1661159990980" xfId="148" xr:uid="{00000000-0005-0000-0000-000082000000}"/>
    <cellStyle name="style1661159991102" xfId="149" xr:uid="{00000000-0005-0000-0000-000083000000}"/>
    <cellStyle name="style1661159991185" xfId="150" xr:uid="{00000000-0005-0000-0000-000084000000}"/>
    <cellStyle name="style1661159991273" xfId="151" xr:uid="{00000000-0005-0000-0000-000085000000}"/>
    <cellStyle name="style1661160000383" xfId="134" xr:uid="{00000000-0005-0000-0000-000086000000}"/>
    <cellStyle name="style1661160000461" xfId="135" xr:uid="{00000000-0005-0000-0000-000087000000}"/>
    <cellStyle name="style1661160000540" xfId="136" xr:uid="{00000000-0005-0000-0000-000088000000}"/>
    <cellStyle name="style1661160000620" xfId="137" xr:uid="{00000000-0005-0000-0000-000089000000}"/>
    <cellStyle name="style1661160000705" xfId="138" xr:uid="{00000000-0005-0000-0000-00008A000000}"/>
    <cellStyle name="style1661160000797" xfId="139" xr:uid="{00000000-0005-0000-0000-00008B000000}"/>
    <cellStyle name="style1661160000972" xfId="140" xr:uid="{00000000-0005-0000-0000-00008C000000}"/>
    <cellStyle name="style1661160001083" xfId="141" xr:uid="{00000000-0005-0000-0000-00008D000000}"/>
    <cellStyle name="style1661160001165" xfId="142" xr:uid="{00000000-0005-0000-0000-00008E000000}"/>
    <cellStyle name="style1661160010107" xfId="125" xr:uid="{00000000-0005-0000-0000-00008F000000}"/>
    <cellStyle name="style1661160010205" xfId="126" xr:uid="{00000000-0005-0000-0000-000090000000}"/>
    <cellStyle name="style1661160010324" xfId="127" xr:uid="{00000000-0005-0000-0000-000091000000}"/>
    <cellStyle name="style1661160010488" xfId="128" xr:uid="{00000000-0005-0000-0000-000092000000}"/>
    <cellStyle name="style1661160010614" xfId="129" xr:uid="{00000000-0005-0000-0000-000093000000}"/>
    <cellStyle name="style1661160010858" xfId="130" xr:uid="{00000000-0005-0000-0000-000094000000}"/>
    <cellStyle name="style1661160011171" xfId="131" xr:uid="{00000000-0005-0000-0000-000095000000}"/>
    <cellStyle name="style1661160011294" xfId="132" xr:uid="{00000000-0005-0000-0000-000096000000}"/>
    <cellStyle name="style1661160011390" xfId="133" xr:uid="{00000000-0005-0000-0000-000097000000}"/>
    <cellStyle name="style1661160042923" xfId="47" xr:uid="{00000000-0005-0000-0000-000098000000}"/>
    <cellStyle name="style1661160043011" xfId="48" xr:uid="{00000000-0005-0000-0000-000099000000}"/>
    <cellStyle name="style1661160043098" xfId="49" xr:uid="{00000000-0005-0000-0000-00009A000000}"/>
    <cellStyle name="style1661160043180" xfId="50" xr:uid="{00000000-0005-0000-0000-00009B000000}"/>
    <cellStyle name="style1661160043267" xfId="51" xr:uid="{00000000-0005-0000-0000-00009C000000}"/>
    <cellStyle name="style1661160043347" xfId="52" xr:uid="{00000000-0005-0000-0000-00009D000000}"/>
    <cellStyle name="style1661160090289" xfId="38" xr:uid="{00000000-0005-0000-0000-00009E000000}"/>
    <cellStyle name="style1661160090382" xfId="39" xr:uid="{00000000-0005-0000-0000-00009F000000}"/>
    <cellStyle name="style1661160090470" xfId="40" xr:uid="{00000000-0005-0000-0000-0000A0000000}"/>
    <cellStyle name="style1661160090559" xfId="41" xr:uid="{00000000-0005-0000-0000-0000A1000000}"/>
    <cellStyle name="style1661160090650" xfId="42" xr:uid="{00000000-0005-0000-0000-0000A2000000}"/>
    <cellStyle name="style1661160090743" xfId="43" xr:uid="{00000000-0005-0000-0000-0000A3000000}"/>
    <cellStyle name="style1661160090973" xfId="44" xr:uid="{00000000-0005-0000-0000-0000A4000000}"/>
    <cellStyle name="style1661160091066" xfId="45" xr:uid="{00000000-0005-0000-0000-0000A5000000}"/>
    <cellStyle name="style1661160091154" xfId="46" xr:uid="{00000000-0005-0000-0000-0000A6000000}"/>
    <cellStyle name="style1661160098856" xfId="22" xr:uid="{00000000-0005-0000-0000-0000A7000000}"/>
    <cellStyle name="style1661160098949" xfId="23" xr:uid="{00000000-0005-0000-0000-0000A8000000}"/>
    <cellStyle name="style1661160099035" xfId="24" xr:uid="{00000000-0005-0000-0000-0000A9000000}"/>
    <cellStyle name="style1661160099118" xfId="25" xr:uid="{00000000-0005-0000-0000-0000AA000000}"/>
    <cellStyle name="style1661160099203" xfId="26" xr:uid="{00000000-0005-0000-0000-0000AB000000}"/>
    <cellStyle name="style1661160099291" xfId="27" xr:uid="{00000000-0005-0000-0000-0000AC000000}"/>
    <cellStyle name="style1661160099425" xfId="29" xr:uid="{00000000-0005-0000-0000-0000AD000000}"/>
    <cellStyle name="style1661160099516" xfId="30" xr:uid="{00000000-0005-0000-0000-0000AE000000}"/>
    <cellStyle name="style1661160099622" xfId="31" xr:uid="{00000000-0005-0000-0000-0000AF000000}"/>
    <cellStyle name="style1691405567135" xfId="7" xr:uid="{00000000-0005-0000-0000-0000B0000000}"/>
    <cellStyle name="style1691405567265" xfId="8" xr:uid="{00000000-0005-0000-0000-0000B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O27"/>
  <sheetViews>
    <sheetView showGridLines="0" tabSelected="1" workbookViewId="0"/>
  </sheetViews>
  <sheetFormatPr defaultColWidth="11.42578125" defaultRowHeight="10.199999999999999" x14ac:dyDescent="0.2"/>
  <sheetData>
    <row r="3" spans="1:15" ht="15.6" x14ac:dyDescent="0.3">
      <c r="A3" s="56" t="s">
        <v>107</v>
      </c>
      <c r="B3" s="56" t="s">
        <v>108</v>
      </c>
    </row>
    <row r="4" spans="1:15" ht="15.6" x14ac:dyDescent="0.3">
      <c r="B4" s="56" t="s">
        <v>140</v>
      </c>
      <c r="D4" s="102"/>
      <c r="E4" s="102"/>
      <c r="H4" s="93"/>
    </row>
    <row r="5" spans="1:15" x14ac:dyDescent="0.2">
      <c r="J5" s="55"/>
    </row>
    <row r="6" spans="1:15" ht="15.6" x14ac:dyDescent="0.3">
      <c r="C6" s="57"/>
      <c r="D6" s="57"/>
      <c r="E6" s="57"/>
      <c r="F6" s="57"/>
      <c r="J6" s="53"/>
      <c r="K6" s="53"/>
      <c r="L6" s="54"/>
      <c r="M6" s="54"/>
      <c r="N6" s="54"/>
      <c r="O6" s="54"/>
    </row>
    <row r="7" spans="1:15" ht="15.6" x14ac:dyDescent="0.3">
      <c r="A7" s="56"/>
      <c r="C7" s="57"/>
      <c r="D7" s="57"/>
      <c r="E7" s="57"/>
      <c r="F7" s="57"/>
      <c r="J7" s="53"/>
      <c r="K7" s="53"/>
      <c r="L7" s="54"/>
      <c r="M7" s="54"/>
      <c r="N7" s="54"/>
      <c r="O7" s="54"/>
    </row>
    <row r="8" spans="1:15" ht="17.399999999999999" x14ac:dyDescent="0.3">
      <c r="A8" s="1"/>
    </row>
    <row r="14" spans="1:15" ht="13.8" x14ac:dyDescent="0.25">
      <c r="A14" s="2" t="s">
        <v>1</v>
      </c>
    </row>
    <row r="15" spans="1:15" ht="13.8" x14ac:dyDescent="0.25">
      <c r="A15" s="2" t="s">
        <v>1</v>
      </c>
    </row>
    <row r="26" spans="1:1" ht="13.2" x14ac:dyDescent="0.25">
      <c r="A26" s="3" t="s">
        <v>2</v>
      </c>
    </row>
    <row r="27" spans="1:1" ht="13.2" x14ac:dyDescent="0.25">
      <c r="A27" s="103" t="s">
        <v>141</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Q32"/>
  <sheetViews>
    <sheetView showGridLines="0" workbookViewId="0"/>
  </sheetViews>
  <sheetFormatPr defaultColWidth="11.42578125" defaultRowHeight="10.199999999999999" x14ac:dyDescent="0.2"/>
  <cols>
    <col min="1" max="1" width="16.7109375" style="47" customWidth="1"/>
    <col min="2" max="16384" width="11.42578125" style="47"/>
  </cols>
  <sheetData>
    <row r="1" spans="1:17" ht="15.6" x14ac:dyDescent="0.3">
      <c r="A1" s="46" t="s">
        <v>3</v>
      </c>
    </row>
    <row r="4" spans="1:17" s="49" customFormat="1" ht="13.2" x14ac:dyDescent="0.25">
      <c r="A4" s="48" t="s">
        <v>4</v>
      </c>
      <c r="B4" s="48" t="s">
        <v>3</v>
      </c>
    </row>
    <row r="5" spans="1:17" s="49" customFormat="1" ht="13.2" x14ac:dyDescent="0.25"/>
    <row r="6" spans="1:17" s="49" customFormat="1" ht="13.2" x14ac:dyDescent="0.25">
      <c r="A6" s="50" t="str">
        <f>HYPERLINK("#'Toelichting'!A1", "Toelichting")</f>
        <v>Toelichting</v>
      </c>
      <c r="B6" s="49" t="s">
        <v>5</v>
      </c>
    </row>
    <row r="7" spans="1:17" s="49" customFormat="1" ht="13.2" x14ac:dyDescent="0.25">
      <c r="A7" s="50" t="str">
        <f>HYPERLINK("#'Bronbestanden'!A1", "Bronbestanden")</f>
        <v>Bronbestanden</v>
      </c>
      <c r="B7" s="49" t="s">
        <v>6</v>
      </c>
    </row>
    <row r="8" spans="1:17" s="49" customFormat="1" ht="13.2" x14ac:dyDescent="0.25"/>
    <row r="9" spans="1:17" s="49" customFormat="1" ht="13.2" x14ac:dyDescent="0.25"/>
    <row r="10" spans="1:17" s="49" customFormat="1" ht="13.2" x14ac:dyDescent="0.25">
      <c r="A10" s="50" t="str">
        <f>HYPERLINK("#'Tabel P1.1'!A1", "Tabel P1.1")</f>
        <v>Tabel P1.1</v>
      </c>
      <c r="B10" s="49" t="s">
        <v>142</v>
      </c>
      <c r="M10" s="104"/>
      <c r="N10" s="104"/>
      <c r="Q10" s="99"/>
    </row>
    <row r="11" spans="1:17" s="49" customFormat="1" ht="13.2" x14ac:dyDescent="0.25">
      <c r="A11" s="50" t="str">
        <f>HYPERLINK("#'Tabel P1.2'!A1", "Tabel P1.2")</f>
        <v>Tabel P1.2</v>
      </c>
      <c r="B11" s="49" t="s">
        <v>143</v>
      </c>
      <c r="K11" s="104"/>
      <c r="L11" s="104"/>
    </row>
    <row r="12" spans="1:17" s="49" customFormat="1" ht="13.2" x14ac:dyDescent="0.25">
      <c r="A12" s="50" t="str">
        <f>HYPERLINK("#'Tabel P1.3'!A1", "Tabel P1.3")</f>
        <v>Tabel P1.3</v>
      </c>
      <c r="B12" s="49" t="s">
        <v>144</v>
      </c>
      <c r="K12" s="104"/>
      <c r="L12" s="104"/>
    </row>
    <row r="13" spans="1:17" s="49" customFormat="1" ht="13.2" x14ac:dyDescent="0.25"/>
    <row r="14" spans="1:17" s="49" customFormat="1" ht="13.2" x14ac:dyDescent="0.25"/>
    <row r="15" spans="1:17" s="49" customFormat="1" ht="13.2" x14ac:dyDescent="0.25"/>
    <row r="16" spans="1:17" s="49" customFormat="1" ht="13.2" x14ac:dyDescent="0.25"/>
    <row r="17" spans="1:12" s="49" customFormat="1" ht="13.2" x14ac:dyDescent="0.25"/>
    <row r="18" spans="1:12" s="49" customFormat="1" ht="13.2" x14ac:dyDescent="0.25"/>
    <row r="19" spans="1:12" s="49" customFormat="1" ht="13.2" x14ac:dyDescent="0.25"/>
    <row r="20" spans="1:12" s="49" customFormat="1" ht="13.2" x14ac:dyDescent="0.25"/>
    <row r="21" spans="1:12" s="49" customFormat="1" ht="13.2" x14ac:dyDescent="0.25"/>
    <row r="22" spans="1:12" s="49" customFormat="1" ht="13.2" x14ac:dyDescent="0.25"/>
    <row r="23" spans="1:12" s="49" customFormat="1" ht="13.2" x14ac:dyDescent="0.25"/>
    <row r="24" spans="1:12" s="49" customFormat="1" ht="13.2" x14ac:dyDescent="0.25"/>
    <row r="25" spans="1:12" s="49" customFormat="1" ht="13.2" x14ac:dyDescent="0.25">
      <c r="A25" s="51" t="s">
        <v>7</v>
      </c>
    </row>
    <row r="26" spans="1:12" ht="13.2" x14ac:dyDescent="0.25">
      <c r="A26" s="49" t="s">
        <v>8</v>
      </c>
      <c r="B26" s="49"/>
      <c r="C26" s="49"/>
      <c r="D26" s="49"/>
      <c r="E26" s="49"/>
      <c r="F26" s="49"/>
      <c r="G26" s="49"/>
      <c r="H26" s="49"/>
      <c r="I26" s="49"/>
      <c r="J26" s="49"/>
      <c r="K26" s="49"/>
      <c r="L26" s="49"/>
    </row>
    <row r="27" spans="1:12" ht="13.2" x14ac:dyDescent="0.25">
      <c r="A27" s="49" t="s">
        <v>9</v>
      </c>
      <c r="B27" s="49"/>
      <c r="C27" s="49"/>
      <c r="D27" s="49"/>
      <c r="E27" s="49"/>
      <c r="F27" s="49"/>
      <c r="G27" s="49"/>
      <c r="H27" s="49"/>
      <c r="I27" s="49"/>
      <c r="J27" s="49"/>
      <c r="K27" s="49"/>
      <c r="L27" s="49"/>
    </row>
    <row r="28" spans="1:12" ht="13.2" x14ac:dyDescent="0.25">
      <c r="A28" s="49" t="s">
        <v>10</v>
      </c>
      <c r="B28" s="49"/>
      <c r="C28" s="49"/>
      <c r="D28" s="49"/>
      <c r="E28" s="49"/>
      <c r="F28" s="49"/>
      <c r="G28" s="49"/>
      <c r="H28" s="49"/>
      <c r="I28" s="49"/>
      <c r="J28" s="49"/>
      <c r="K28" s="49"/>
      <c r="L28" s="49"/>
    </row>
    <row r="29" spans="1:12" ht="13.2" x14ac:dyDescent="0.25">
      <c r="A29" s="49" t="s">
        <v>11</v>
      </c>
      <c r="B29" s="49"/>
      <c r="C29" s="49"/>
      <c r="D29" s="49"/>
      <c r="E29" s="49"/>
      <c r="F29" s="49"/>
      <c r="G29" s="49"/>
      <c r="H29" s="49"/>
      <c r="I29" s="49"/>
      <c r="J29" s="49"/>
      <c r="K29" s="49"/>
      <c r="L29" s="49"/>
    </row>
    <row r="30" spans="1:12" ht="13.2" x14ac:dyDescent="0.25">
      <c r="A30" s="49"/>
      <c r="B30" s="49"/>
      <c r="C30" s="49"/>
      <c r="D30" s="49"/>
      <c r="E30" s="49"/>
      <c r="F30" s="49"/>
      <c r="G30" s="49"/>
      <c r="H30" s="49"/>
      <c r="I30" s="49"/>
      <c r="J30" s="49"/>
      <c r="K30" s="49"/>
      <c r="L30" s="49"/>
    </row>
    <row r="31" spans="1:12" ht="13.2" x14ac:dyDescent="0.25">
      <c r="A31" s="49" t="s">
        <v>145</v>
      </c>
      <c r="B31" s="49"/>
      <c r="C31" s="49"/>
      <c r="D31" s="49"/>
      <c r="E31" s="49"/>
      <c r="F31" s="49"/>
      <c r="G31" s="49"/>
      <c r="H31" s="49"/>
      <c r="I31" s="49"/>
      <c r="J31" s="49"/>
      <c r="K31" s="104"/>
      <c r="L31" s="49"/>
    </row>
    <row r="32" spans="1:12" ht="13.2" x14ac:dyDescent="0.25">
      <c r="A32" s="49" t="s">
        <v>12</v>
      </c>
      <c r="B32" s="50" t="str">
        <f>HYPERLINK("mailto:asd@cbs.nl","asd@cbs.nl")</f>
        <v>asd@cbs.nl</v>
      </c>
      <c r="C32" s="49"/>
      <c r="D32" s="49"/>
      <c r="E32" s="49"/>
      <c r="F32" s="49"/>
      <c r="G32" s="49"/>
      <c r="H32" s="49"/>
      <c r="I32" s="49"/>
      <c r="J32" s="49"/>
      <c r="K32" s="49"/>
      <c r="L32" s="49"/>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D67"/>
  <sheetViews>
    <sheetView zoomScaleNormal="100" workbookViewId="0"/>
  </sheetViews>
  <sheetFormatPr defaultColWidth="12.140625" defaultRowHeight="13.2" x14ac:dyDescent="0.25"/>
  <cols>
    <col min="1" max="1" width="127.28515625" style="6" customWidth="1"/>
    <col min="2" max="2" width="12.140625" style="5" customWidth="1"/>
    <col min="3" max="16384" width="12.140625" style="5"/>
  </cols>
  <sheetData>
    <row r="1" spans="1:4" ht="15.6" x14ac:dyDescent="0.25">
      <c r="A1" s="4" t="s">
        <v>5</v>
      </c>
    </row>
    <row r="2" spans="1:4" ht="12.6" customHeight="1" x14ac:dyDescent="0.25"/>
    <row r="3" spans="1:4" ht="13.8" x14ac:dyDescent="0.25">
      <c r="A3" s="7" t="s">
        <v>59</v>
      </c>
    </row>
    <row r="4" spans="1:4" ht="52.8" x14ac:dyDescent="0.25">
      <c r="A4" s="105" t="s">
        <v>146</v>
      </c>
    </row>
    <row r="5" spans="1:4" ht="12.6" customHeight="1" x14ac:dyDescent="0.25">
      <c r="A5" s="8"/>
    </row>
    <row r="6" spans="1:4" ht="13.8" x14ac:dyDescent="0.25">
      <c r="A6" s="9" t="s">
        <v>60</v>
      </c>
    </row>
    <row r="7" spans="1:4" ht="109.8" customHeight="1" x14ac:dyDescent="0.25">
      <c r="A7" s="10" t="s">
        <v>130</v>
      </c>
      <c r="D7" s="15"/>
    </row>
    <row r="8" spans="1:4" x14ac:dyDescent="0.25">
      <c r="A8" s="11"/>
    </row>
    <row r="9" spans="1:4" ht="13.8" x14ac:dyDescent="0.25">
      <c r="A9" s="7" t="s">
        <v>61</v>
      </c>
    </row>
    <row r="10" spans="1:4" ht="28.2" customHeight="1" x14ac:dyDescent="0.25">
      <c r="A10" s="8" t="s">
        <v>62</v>
      </c>
    </row>
    <row r="11" spans="1:4" ht="12.75" customHeight="1" x14ac:dyDescent="0.25">
      <c r="A11" s="12"/>
    </row>
    <row r="12" spans="1:4" ht="15.75" customHeight="1" x14ac:dyDescent="0.25">
      <c r="A12" s="9" t="s">
        <v>63</v>
      </c>
    </row>
    <row r="13" spans="1:4" ht="40.200000000000003" customHeight="1" x14ac:dyDescent="0.25">
      <c r="A13" s="13" t="s">
        <v>109</v>
      </c>
      <c r="B13" s="14"/>
    </row>
    <row r="14" spans="1:4" x14ac:dyDescent="0.25">
      <c r="C14" s="15"/>
    </row>
    <row r="15" spans="1:4" ht="13.8" x14ac:dyDescent="0.25">
      <c r="A15" s="9" t="s">
        <v>64</v>
      </c>
    </row>
    <row r="16" spans="1:4" x14ac:dyDescent="0.25">
      <c r="A16" s="16" t="s">
        <v>65</v>
      </c>
    </row>
    <row r="17" spans="1:3" ht="30.6" customHeight="1" x14ac:dyDescent="0.25">
      <c r="A17" s="13" t="s">
        <v>66</v>
      </c>
    </row>
    <row r="18" spans="1:3" x14ac:dyDescent="0.25">
      <c r="A18" s="13"/>
    </row>
    <row r="19" spans="1:3" ht="13.8" x14ac:dyDescent="0.25">
      <c r="A19" s="17" t="s">
        <v>67</v>
      </c>
    </row>
    <row r="20" spans="1:3" ht="39.6" x14ac:dyDescent="0.25">
      <c r="A20" s="18" t="s">
        <v>68</v>
      </c>
    </row>
    <row r="21" spans="1:3" x14ac:dyDescent="0.25">
      <c r="A21" s="18"/>
    </row>
    <row r="22" spans="1:3" ht="92.25" customHeight="1" x14ac:dyDescent="0.25">
      <c r="A22" s="100" t="s">
        <v>69</v>
      </c>
    </row>
    <row r="23" spans="1:3" x14ac:dyDescent="0.25">
      <c r="A23" s="19" t="s">
        <v>70</v>
      </c>
    </row>
    <row r="24" spans="1:3" x14ac:dyDescent="0.25">
      <c r="A24" s="19"/>
    </row>
    <row r="25" spans="1:3" ht="15.75" customHeight="1" x14ac:dyDescent="0.25">
      <c r="A25" s="9" t="s">
        <v>71</v>
      </c>
      <c r="C25" s="15"/>
    </row>
    <row r="26" spans="1:3" ht="39.6" x14ac:dyDescent="0.25">
      <c r="A26" s="13" t="s">
        <v>72</v>
      </c>
    </row>
    <row r="27" spans="1:3" ht="12.6" customHeight="1" x14ac:dyDescent="0.25">
      <c r="A27" s="13"/>
    </row>
    <row r="28" spans="1:3" ht="54.6" customHeight="1" x14ac:dyDescent="0.25">
      <c r="A28" s="16" t="s">
        <v>136</v>
      </c>
    </row>
    <row r="29" spans="1:3" ht="12.6" customHeight="1" x14ac:dyDescent="0.25">
      <c r="A29" s="13"/>
    </row>
    <row r="30" spans="1:3" ht="26.4" x14ac:dyDescent="0.25">
      <c r="A30" s="106" t="s">
        <v>134</v>
      </c>
    </row>
    <row r="31" spans="1:3" x14ac:dyDescent="0.25">
      <c r="A31" s="20"/>
    </row>
    <row r="32" spans="1:3" x14ac:dyDescent="0.25">
      <c r="A32" s="58" t="s">
        <v>111</v>
      </c>
    </row>
    <row r="33" spans="1:3" ht="12.6" customHeight="1" x14ac:dyDescent="0.25">
      <c r="A33" s="20"/>
    </row>
    <row r="34" spans="1:3" ht="28.2" customHeight="1" x14ac:dyDescent="0.25">
      <c r="A34" s="21" t="s">
        <v>73</v>
      </c>
      <c r="C34" s="15"/>
    </row>
    <row r="35" spans="1:3" ht="12.6" customHeight="1" x14ac:dyDescent="0.25">
      <c r="A35" s="13"/>
      <c r="C35" s="15"/>
    </row>
    <row r="36" spans="1:3" x14ac:dyDescent="0.25">
      <c r="A36" s="21" t="s">
        <v>74</v>
      </c>
      <c r="C36" s="15"/>
    </row>
    <row r="37" spans="1:3" x14ac:dyDescent="0.25">
      <c r="A37" s="21"/>
      <c r="C37" s="15"/>
    </row>
    <row r="38" spans="1:3" ht="82.35" customHeight="1" x14ac:dyDescent="0.25">
      <c r="A38" s="52" t="s">
        <v>110</v>
      </c>
    </row>
    <row r="39" spans="1:3" ht="12.6" customHeight="1" x14ac:dyDescent="0.25">
      <c r="A39" s="52"/>
    </row>
    <row r="40" spans="1:3" ht="26.4" x14ac:dyDescent="0.25">
      <c r="A40" s="22" t="s">
        <v>132</v>
      </c>
    </row>
    <row r="41" spans="1:3" ht="12.6" customHeight="1" x14ac:dyDescent="0.25">
      <c r="A41" s="22"/>
    </row>
    <row r="42" spans="1:3" ht="39.6" x14ac:dyDescent="0.25">
      <c r="A42" s="21" t="s">
        <v>75</v>
      </c>
    </row>
    <row r="43" spans="1:3" x14ac:dyDescent="0.25">
      <c r="A43" s="21"/>
    </row>
    <row r="44" spans="1:3" ht="42" customHeight="1" x14ac:dyDescent="0.25">
      <c r="A44" s="21" t="s">
        <v>127</v>
      </c>
    </row>
    <row r="45" spans="1:3" ht="12.6" customHeight="1" x14ac:dyDescent="0.25">
      <c r="A45" s="9"/>
    </row>
    <row r="46" spans="1:3" ht="92.4" x14ac:dyDescent="0.25">
      <c r="A46" s="13" t="s">
        <v>137</v>
      </c>
      <c r="B46" s="23"/>
    </row>
    <row r="47" spans="1:3" ht="12.6" customHeight="1" x14ac:dyDescent="0.25">
      <c r="A47" s="13"/>
      <c r="B47" s="23"/>
    </row>
    <row r="48" spans="1:3" ht="40.799999999999997" customHeight="1" x14ac:dyDescent="0.25">
      <c r="A48" s="13" t="s">
        <v>76</v>
      </c>
      <c r="B48" s="23"/>
    </row>
    <row r="49" spans="1:3" x14ac:dyDescent="0.25">
      <c r="A49" s="13"/>
      <c r="B49" s="23"/>
    </row>
    <row r="50" spans="1:3" ht="13.8" x14ac:dyDescent="0.25">
      <c r="A50" s="9" t="s">
        <v>77</v>
      </c>
      <c r="B50" s="23"/>
    </row>
    <row r="51" spans="1:3" x14ac:dyDescent="0.25">
      <c r="A51" s="13" t="s">
        <v>78</v>
      </c>
      <c r="C51" s="15"/>
    </row>
    <row r="52" spans="1:3" ht="13.8" x14ac:dyDescent="0.25">
      <c r="A52" s="9" t="s">
        <v>79</v>
      </c>
      <c r="C52" s="15"/>
    </row>
    <row r="53" spans="1:3" x14ac:dyDescent="0.25">
      <c r="A53" s="8" t="s">
        <v>80</v>
      </c>
    </row>
    <row r="54" spans="1:3" x14ac:dyDescent="0.25">
      <c r="A54" s="13" t="s">
        <v>81</v>
      </c>
      <c r="B54" s="23"/>
    </row>
    <row r="55" spans="1:3" x14ac:dyDescent="0.25">
      <c r="A55" s="13" t="s">
        <v>82</v>
      </c>
    </row>
    <row r="56" spans="1:3" x14ac:dyDescent="0.25">
      <c r="A56" s="24" t="s">
        <v>83</v>
      </c>
    </row>
    <row r="57" spans="1:3" x14ac:dyDescent="0.25">
      <c r="A57" s="13" t="s">
        <v>133</v>
      </c>
    </row>
    <row r="58" spans="1:3" x14ac:dyDescent="0.25">
      <c r="A58" s="13" t="s">
        <v>84</v>
      </c>
    </row>
    <row r="59" spans="1:3" x14ac:dyDescent="0.25">
      <c r="A59" s="24" t="s">
        <v>85</v>
      </c>
    </row>
    <row r="60" spans="1:3" x14ac:dyDescent="0.25">
      <c r="A60" s="13" t="s">
        <v>86</v>
      </c>
      <c r="B60" s="23"/>
    </row>
    <row r="61" spans="1:3" s="13" customFormat="1" x14ac:dyDescent="0.2">
      <c r="A61" s="13" t="s">
        <v>87</v>
      </c>
    </row>
    <row r="62" spans="1:3" s="13" customFormat="1" x14ac:dyDescent="0.2">
      <c r="A62" s="21" t="s">
        <v>88</v>
      </c>
    </row>
    <row r="63" spans="1:3" s="13" customFormat="1" x14ac:dyDescent="0.2">
      <c r="A63" s="13" t="s">
        <v>89</v>
      </c>
    </row>
    <row r="64" spans="1:3" s="13" customFormat="1" x14ac:dyDescent="0.2"/>
    <row r="65" s="13" customFormat="1" x14ac:dyDescent="0.2"/>
    <row r="66" s="13" customFormat="1" x14ac:dyDescent="0.2"/>
    <row r="67" s="13" customFormat="1" x14ac:dyDescent="0.2"/>
  </sheetData>
  <hyperlinks>
    <hyperlink ref="A23" r:id="rId1" display="http://www.cbs.nl/privacy" xr:uid="{00000000-0004-0000-0200-000000000000}"/>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J16"/>
  <sheetViews>
    <sheetView zoomScaleNormal="100" workbookViewId="0"/>
  </sheetViews>
  <sheetFormatPr defaultColWidth="25" defaultRowHeight="13.2" x14ac:dyDescent="0.25"/>
  <cols>
    <col min="1" max="1" width="35.42578125" style="10" customWidth="1"/>
    <col min="2" max="2" width="127.28515625" style="26" customWidth="1"/>
    <col min="3" max="16384" width="25" style="27"/>
  </cols>
  <sheetData>
    <row r="1" spans="1:10" ht="15.6" x14ac:dyDescent="0.25">
      <c r="A1" s="25" t="s">
        <v>90</v>
      </c>
    </row>
    <row r="2" spans="1:10" ht="15.6" x14ac:dyDescent="0.25">
      <c r="A2" s="25"/>
    </row>
    <row r="3" spans="1:10" x14ac:dyDescent="0.25">
      <c r="A3" s="28" t="s">
        <v>91</v>
      </c>
      <c r="B3" s="29" t="s">
        <v>0</v>
      </c>
    </row>
    <row r="4" spans="1:10" ht="66" x14ac:dyDescent="0.25">
      <c r="A4" s="30" t="s">
        <v>92</v>
      </c>
      <c r="B4" s="31" t="s">
        <v>126</v>
      </c>
      <c r="D4" s="87"/>
      <c r="E4" s="41"/>
    </row>
    <row r="5" spans="1:10" x14ac:dyDescent="0.25">
      <c r="A5" s="30" t="s">
        <v>93</v>
      </c>
      <c r="B5" s="32" t="s">
        <v>94</v>
      </c>
    </row>
    <row r="6" spans="1:10" x14ac:dyDescent="0.25">
      <c r="A6" s="30" t="s">
        <v>95</v>
      </c>
      <c r="B6" s="32" t="s">
        <v>96</v>
      </c>
    </row>
    <row r="7" spans="1:10" x14ac:dyDescent="0.25">
      <c r="A7" s="33" t="s">
        <v>97</v>
      </c>
      <c r="B7" s="32" t="s">
        <v>98</v>
      </c>
    </row>
    <row r="8" spans="1:10" ht="39.6" x14ac:dyDescent="0.25">
      <c r="A8" s="34" t="s">
        <v>99</v>
      </c>
      <c r="B8" s="35" t="s">
        <v>100</v>
      </c>
    </row>
    <row r="9" spans="1:10" ht="13.8" x14ac:dyDescent="0.25">
      <c r="A9" s="36"/>
    </row>
    <row r="10" spans="1:10" x14ac:dyDescent="0.25">
      <c r="A10" s="28" t="s">
        <v>91</v>
      </c>
      <c r="B10" s="37" t="s">
        <v>101</v>
      </c>
    </row>
    <row r="11" spans="1:10" ht="79.2" x14ac:dyDescent="0.25">
      <c r="A11" s="30" t="s">
        <v>92</v>
      </c>
      <c r="B11" s="38" t="s">
        <v>102</v>
      </c>
    </row>
    <row r="12" spans="1:10" x14ac:dyDescent="0.25">
      <c r="A12" s="30" t="s">
        <v>93</v>
      </c>
      <c r="B12" s="39" t="s">
        <v>103</v>
      </c>
    </row>
    <row r="13" spans="1:10" x14ac:dyDescent="0.25">
      <c r="A13" s="30" t="s">
        <v>95</v>
      </c>
      <c r="B13" s="39" t="s">
        <v>96</v>
      </c>
    </row>
    <row r="14" spans="1:10" x14ac:dyDescent="0.25">
      <c r="A14" s="33" t="s">
        <v>97</v>
      </c>
      <c r="B14" s="39" t="s">
        <v>98</v>
      </c>
    </row>
    <row r="15" spans="1:10" x14ac:dyDescent="0.25">
      <c r="A15" s="34" t="s">
        <v>99</v>
      </c>
      <c r="B15" s="35" t="s">
        <v>104</v>
      </c>
    </row>
    <row r="16" spans="1:10" x14ac:dyDescent="0.25">
      <c r="A16" s="33"/>
      <c r="B16" s="40"/>
      <c r="C16" s="41"/>
      <c r="D16" s="41"/>
      <c r="E16" s="41"/>
      <c r="F16" s="41"/>
      <c r="G16" s="41"/>
      <c r="H16" s="41"/>
      <c r="I16" s="41"/>
      <c r="J16" s="4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M39"/>
  <sheetViews>
    <sheetView showGridLines="0" zoomScaleNormal="100" workbookViewId="0"/>
  </sheetViews>
  <sheetFormatPr defaultColWidth="11.42578125" defaultRowHeight="13.2" x14ac:dyDescent="0.25"/>
  <cols>
    <col min="1" max="1" width="31.42578125" style="3" customWidth="1"/>
    <col min="2" max="2" width="17.140625" style="3" customWidth="1"/>
    <col min="3" max="3" width="2.7109375" style="3" customWidth="1"/>
    <col min="4" max="4" width="10.7109375" style="3" customWidth="1"/>
    <col min="5" max="16384" width="11.42578125" style="3"/>
  </cols>
  <sheetData>
    <row r="1" spans="1:13" ht="15" customHeight="1" x14ac:dyDescent="0.25">
      <c r="A1" s="75" t="s">
        <v>138</v>
      </c>
      <c r="B1" s="60"/>
      <c r="C1" s="76"/>
      <c r="D1" s="76"/>
      <c r="E1" s="76"/>
      <c r="F1" s="76"/>
      <c r="G1" s="76"/>
      <c r="H1" s="76"/>
    </row>
    <row r="2" spans="1:13" ht="15" customHeight="1" x14ac:dyDescent="0.25">
      <c r="A2" s="88" t="s">
        <v>142</v>
      </c>
      <c r="B2" s="74"/>
      <c r="C2" s="89"/>
      <c r="D2" s="89"/>
      <c r="E2" s="89"/>
      <c r="F2" s="89"/>
      <c r="G2" s="89"/>
      <c r="H2" s="89"/>
      <c r="I2" s="80"/>
      <c r="J2" s="80"/>
      <c r="K2" s="80"/>
      <c r="L2" s="107"/>
      <c r="M2" s="80"/>
    </row>
    <row r="3" spans="1:13" x14ac:dyDescent="0.25">
      <c r="A3" s="74"/>
      <c r="B3" s="73" t="s">
        <v>14</v>
      </c>
      <c r="C3" s="76"/>
      <c r="D3" s="76"/>
      <c r="E3" s="76"/>
      <c r="F3" s="76"/>
      <c r="G3" s="76"/>
      <c r="H3" s="76"/>
    </row>
    <row r="4" spans="1:13" x14ac:dyDescent="0.25">
      <c r="A4" s="60"/>
      <c r="B4" s="72"/>
      <c r="C4" s="76"/>
      <c r="D4" s="76"/>
      <c r="E4" s="76"/>
      <c r="F4" s="76"/>
      <c r="G4" s="76"/>
      <c r="H4" s="76"/>
    </row>
    <row r="5" spans="1:13" x14ac:dyDescent="0.25">
      <c r="A5" s="70"/>
      <c r="B5" s="71" t="s">
        <v>117</v>
      </c>
      <c r="C5" s="76"/>
      <c r="D5" s="77"/>
      <c r="E5" s="76"/>
      <c r="F5" s="76"/>
      <c r="G5" s="76"/>
      <c r="H5" s="76"/>
      <c r="K5"/>
      <c r="L5"/>
    </row>
    <row r="6" spans="1:13" x14ac:dyDescent="0.25">
      <c r="A6" s="70"/>
      <c r="B6" s="71"/>
      <c r="C6" s="76"/>
      <c r="D6" s="91"/>
      <c r="E6" s="91"/>
      <c r="F6" s="91"/>
      <c r="G6" s="76"/>
      <c r="H6" s="76"/>
      <c r="K6"/>
      <c r="L6"/>
    </row>
    <row r="7" spans="1:13" x14ac:dyDescent="0.25">
      <c r="A7" s="70" t="s">
        <v>14</v>
      </c>
      <c r="B7" s="108">
        <v>403060</v>
      </c>
      <c r="C7" s="76"/>
      <c r="D7" s="92"/>
      <c r="E7" s="92"/>
      <c r="F7" s="95"/>
      <c r="G7" s="94"/>
      <c r="H7" s="76"/>
      <c r="K7" s="101"/>
      <c r="L7"/>
    </row>
    <row r="8" spans="1:13" x14ac:dyDescent="0.25">
      <c r="A8" s="59"/>
      <c r="B8" s="109"/>
      <c r="C8" s="76"/>
      <c r="D8" s="91"/>
      <c r="E8" s="92"/>
      <c r="F8" s="95"/>
      <c r="G8" s="94"/>
      <c r="H8" s="76"/>
      <c r="K8"/>
      <c r="L8"/>
    </row>
    <row r="9" spans="1:13" x14ac:dyDescent="0.25">
      <c r="A9" s="68" t="s">
        <v>15</v>
      </c>
      <c r="B9" s="110"/>
      <c r="C9" s="76"/>
      <c r="E9" s="92"/>
      <c r="F9" s="95"/>
      <c r="G9" s="94"/>
      <c r="H9" s="76"/>
      <c r="K9" s="101"/>
      <c r="L9" s="101"/>
    </row>
    <row r="10" spans="1:13" x14ac:dyDescent="0.25">
      <c r="A10" s="69" t="s">
        <v>16</v>
      </c>
      <c r="B10" s="111">
        <v>10</v>
      </c>
      <c r="C10" s="76"/>
      <c r="D10" s="93"/>
      <c r="E10" s="92"/>
      <c r="F10" s="95"/>
      <c r="G10" s="94"/>
      <c r="H10" s="76"/>
      <c r="K10"/>
      <c r="L10" s="101"/>
    </row>
    <row r="11" spans="1:13" x14ac:dyDescent="0.25">
      <c r="A11" s="69" t="s">
        <v>17</v>
      </c>
      <c r="B11" s="111">
        <v>7400</v>
      </c>
      <c r="C11" s="76"/>
      <c r="D11" s="92"/>
      <c r="E11" s="92"/>
      <c r="F11" s="95"/>
      <c r="G11" s="94"/>
      <c r="H11" s="76"/>
      <c r="K11"/>
      <c r="L11" s="101"/>
    </row>
    <row r="12" spans="1:13" x14ac:dyDescent="0.25">
      <c r="A12" s="69" t="s">
        <v>18</v>
      </c>
      <c r="B12" s="111">
        <v>8160</v>
      </c>
      <c r="C12" s="76"/>
      <c r="D12" s="92"/>
      <c r="E12" s="92"/>
      <c r="F12" s="95"/>
      <c r="G12" s="94"/>
      <c r="H12" s="76"/>
      <c r="K12"/>
      <c r="L12" s="101"/>
    </row>
    <row r="13" spans="1:13" x14ac:dyDescent="0.25">
      <c r="A13" s="69" t="s">
        <v>19</v>
      </c>
      <c r="B13" s="111">
        <v>10900</v>
      </c>
      <c r="C13" s="76"/>
      <c r="D13" s="92"/>
      <c r="E13" s="92"/>
      <c r="F13" s="95"/>
      <c r="G13" s="94"/>
      <c r="H13" s="76"/>
      <c r="K13"/>
      <c r="L13" s="101"/>
    </row>
    <row r="14" spans="1:13" x14ac:dyDescent="0.25">
      <c r="A14" s="64" t="s">
        <v>20</v>
      </c>
      <c r="B14" s="111">
        <v>12390</v>
      </c>
      <c r="C14" s="76"/>
      <c r="D14" s="92"/>
      <c r="E14" s="92"/>
      <c r="F14" s="95"/>
      <c r="G14" s="94"/>
      <c r="H14" s="76"/>
      <c r="K14"/>
      <c r="L14" s="101"/>
    </row>
    <row r="15" spans="1:13" x14ac:dyDescent="0.25">
      <c r="A15" s="64" t="s">
        <v>21</v>
      </c>
      <c r="B15" s="111">
        <v>19120</v>
      </c>
      <c r="C15" s="76"/>
      <c r="D15" s="92"/>
      <c r="E15" s="92"/>
      <c r="F15" s="95"/>
      <c r="G15" s="94"/>
      <c r="H15" s="76"/>
      <c r="K15"/>
      <c r="L15" s="101"/>
    </row>
    <row r="16" spans="1:13" x14ac:dyDescent="0.25">
      <c r="A16" s="67" t="s">
        <v>22</v>
      </c>
      <c r="B16" s="111">
        <v>34670</v>
      </c>
      <c r="C16" s="76"/>
      <c r="D16" s="92"/>
      <c r="E16" s="92"/>
      <c r="F16" s="95"/>
      <c r="G16" s="94"/>
      <c r="H16" s="76"/>
      <c r="K16"/>
      <c r="L16" s="101"/>
    </row>
    <row r="17" spans="1:12" x14ac:dyDescent="0.25">
      <c r="A17" s="67" t="s">
        <v>23</v>
      </c>
      <c r="B17" s="111">
        <v>82340</v>
      </c>
      <c r="C17" s="76"/>
      <c r="D17" s="92"/>
      <c r="E17" s="92"/>
      <c r="F17" s="95"/>
      <c r="G17" s="94"/>
      <c r="H17" s="76"/>
      <c r="K17"/>
      <c r="L17" s="101"/>
    </row>
    <row r="18" spans="1:12" x14ac:dyDescent="0.25">
      <c r="A18" s="67" t="s">
        <v>24</v>
      </c>
      <c r="B18" s="111">
        <v>42740</v>
      </c>
      <c r="C18" s="76"/>
      <c r="D18" s="92"/>
      <c r="E18" s="92"/>
      <c r="F18" s="95"/>
      <c r="G18" s="94"/>
      <c r="H18" s="76"/>
      <c r="K18"/>
      <c r="L18" s="101"/>
    </row>
    <row r="19" spans="1:12" x14ac:dyDescent="0.25">
      <c r="A19" s="67" t="s">
        <v>25</v>
      </c>
      <c r="B19" s="111">
        <v>51400</v>
      </c>
      <c r="C19" s="76"/>
      <c r="D19" s="92"/>
      <c r="E19" s="92"/>
      <c r="F19" s="95"/>
      <c r="G19" s="94"/>
      <c r="H19" s="76"/>
      <c r="K19"/>
      <c r="L19" s="101"/>
    </row>
    <row r="20" spans="1:12" x14ac:dyDescent="0.25">
      <c r="A20" s="67" t="s">
        <v>26</v>
      </c>
      <c r="B20" s="111">
        <v>113610</v>
      </c>
      <c r="C20" s="76"/>
      <c r="D20" s="92"/>
      <c r="E20" s="92"/>
      <c r="F20" s="95"/>
      <c r="G20" s="94"/>
      <c r="H20" s="76"/>
      <c r="K20"/>
      <c r="L20" s="101"/>
    </row>
    <row r="21" spans="1:12" x14ac:dyDescent="0.25">
      <c r="A21" s="67" t="s">
        <v>27</v>
      </c>
      <c r="B21" s="111">
        <v>20330</v>
      </c>
      <c r="C21" s="76"/>
      <c r="D21" s="92"/>
      <c r="E21" s="92"/>
      <c r="F21" s="95"/>
      <c r="G21" s="94"/>
      <c r="H21" s="76"/>
      <c r="K21"/>
      <c r="L21" s="101"/>
    </row>
    <row r="22" spans="1:12" x14ac:dyDescent="0.25">
      <c r="A22" s="69" t="s">
        <v>28</v>
      </c>
      <c r="B22" s="111">
        <v>0</v>
      </c>
      <c r="C22" s="76"/>
      <c r="D22" s="92"/>
      <c r="E22" s="92"/>
      <c r="F22" s="95"/>
      <c r="G22" s="94"/>
      <c r="H22" s="76"/>
      <c r="K22"/>
      <c r="L22"/>
    </row>
    <row r="23" spans="1:12" x14ac:dyDescent="0.25">
      <c r="A23" s="68"/>
      <c r="B23" s="112"/>
      <c r="C23" s="76"/>
      <c r="D23" s="92"/>
      <c r="E23" s="92"/>
      <c r="F23" s="95"/>
      <c r="G23" s="94"/>
      <c r="H23" s="76"/>
      <c r="K23" s="101"/>
      <c r="L23" s="101"/>
    </row>
    <row r="24" spans="1:12" x14ac:dyDescent="0.25">
      <c r="A24" s="68" t="s">
        <v>29</v>
      </c>
      <c r="B24" s="112"/>
      <c r="C24" s="76"/>
      <c r="E24" s="92"/>
      <c r="F24" s="95"/>
      <c r="G24" s="94"/>
      <c r="H24" s="76"/>
      <c r="K24"/>
      <c r="L24" s="101"/>
    </row>
    <row r="25" spans="1:12" x14ac:dyDescent="0.25">
      <c r="A25" s="64" t="s">
        <v>30</v>
      </c>
      <c r="B25" s="111">
        <v>176460</v>
      </c>
      <c r="C25" s="76"/>
      <c r="D25" s="91"/>
      <c r="E25" s="92"/>
      <c r="F25" s="95"/>
      <c r="G25" s="94"/>
      <c r="H25" s="76"/>
      <c r="K25"/>
      <c r="L25" s="101"/>
    </row>
    <row r="26" spans="1:12" x14ac:dyDescent="0.25">
      <c r="A26" s="64" t="s">
        <v>31</v>
      </c>
      <c r="B26" s="111">
        <v>226610</v>
      </c>
      <c r="C26" s="76"/>
      <c r="D26" s="93"/>
      <c r="E26" s="92"/>
      <c r="F26" s="95"/>
      <c r="G26" s="94"/>
      <c r="H26" s="76"/>
      <c r="K26"/>
      <c r="L26"/>
    </row>
    <row r="27" spans="1:12" x14ac:dyDescent="0.25">
      <c r="A27" s="67" t="s">
        <v>28</v>
      </c>
      <c r="B27" s="111">
        <v>0</v>
      </c>
      <c r="C27" s="76"/>
      <c r="D27" s="92"/>
      <c r="E27" s="92"/>
      <c r="F27" s="95"/>
      <c r="G27" s="94"/>
      <c r="H27" s="76"/>
      <c r="K27" s="101"/>
      <c r="L27" s="101"/>
    </row>
    <row r="28" spans="1:12" x14ac:dyDescent="0.25">
      <c r="A28" s="66"/>
      <c r="B28" s="112"/>
      <c r="C28" s="76"/>
      <c r="D28" s="92"/>
      <c r="E28" s="92"/>
      <c r="F28" s="95"/>
      <c r="G28" s="94"/>
      <c r="H28" s="76"/>
      <c r="K28"/>
      <c r="L28" s="101"/>
    </row>
    <row r="29" spans="1:12" x14ac:dyDescent="0.25">
      <c r="A29" s="65" t="s">
        <v>32</v>
      </c>
      <c r="B29" s="112"/>
      <c r="C29" s="76"/>
      <c r="E29" s="92"/>
      <c r="F29" s="95"/>
      <c r="G29" s="94"/>
      <c r="H29" s="76"/>
      <c r="K29"/>
      <c r="L29" s="101"/>
    </row>
    <row r="30" spans="1:12" x14ac:dyDescent="0.25">
      <c r="A30" s="64" t="s">
        <v>116</v>
      </c>
      <c r="B30" s="111">
        <v>650</v>
      </c>
      <c r="C30" s="76"/>
      <c r="D30" s="92"/>
      <c r="E30" s="92"/>
      <c r="F30" s="95"/>
      <c r="G30" s="94"/>
      <c r="H30" s="76"/>
      <c r="K30"/>
      <c r="L30" s="101"/>
    </row>
    <row r="31" spans="1:12" x14ac:dyDescent="0.25">
      <c r="A31" s="64" t="s">
        <v>115</v>
      </c>
      <c r="B31" s="111">
        <v>10740</v>
      </c>
      <c r="C31" s="76"/>
      <c r="D31" s="91"/>
      <c r="E31" s="92"/>
      <c r="F31" s="95"/>
      <c r="G31" s="94"/>
      <c r="H31" s="76"/>
      <c r="K31"/>
      <c r="L31" s="101"/>
    </row>
    <row r="32" spans="1:12" x14ac:dyDescent="0.25">
      <c r="A32" s="64" t="s">
        <v>114</v>
      </c>
      <c r="B32" s="111">
        <v>87810</v>
      </c>
      <c r="C32" s="76"/>
      <c r="D32" s="93"/>
      <c r="E32" s="92"/>
      <c r="F32" s="95"/>
      <c r="G32" s="94"/>
      <c r="H32" s="76"/>
      <c r="K32"/>
      <c r="L32" s="101"/>
    </row>
    <row r="33" spans="1:12" x14ac:dyDescent="0.25">
      <c r="A33" s="64" t="s">
        <v>113</v>
      </c>
      <c r="B33" s="111">
        <v>86820</v>
      </c>
      <c r="C33" s="76"/>
      <c r="D33" s="92"/>
      <c r="E33" s="92"/>
      <c r="F33" s="95"/>
      <c r="G33" s="94"/>
      <c r="H33" s="76"/>
      <c r="K33"/>
      <c r="L33" s="101"/>
    </row>
    <row r="34" spans="1:12" x14ac:dyDescent="0.25">
      <c r="A34" s="64" t="s">
        <v>112</v>
      </c>
      <c r="B34" s="111">
        <v>41930</v>
      </c>
      <c r="C34" s="76"/>
      <c r="D34" s="92"/>
      <c r="E34" s="92"/>
      <c r="F34" s="95"/>
      <c r="G34" s="94"/>
      <c r="H34" s="76"/>
    </row>
    <row r="35" spans="1:12" x14ac:dyDescent="0.25">
      <c r="A35" s="64" t="s">
        <v>33</v>
      </c>
      <c r="B35" s="111">
        <v>174980</v>
      </c>
      <c r="C35" s="76"/>
      <c r="D35" s="92"/>
      <c r="E35" s="92"/>
      <c r="F35" s="95"/>
      <c r="G35" s="94"/>
      <c r="H35" s="76"/>
    </row>
    <row r="36" spans="1:12" x14ac:dyDescent="0.25">
      <c r="A36" s="64" t="s">
        <v>28</v>
      </c>
      <c r="B36" s="111">
        <v>130</v>
      </c>
      <c r="C36" s="76"/>
      <c r="D36" s="92"/>
      <c r="E36" s="92"/>
      <c r="F36" s="95"/>
      <c r="G36" s="94"/>
      <c r="H36" s="76"/>
    </row>
    <row r="37" spans="1:12" x14ac:dyDescent="0.25">
      <c r="A37" s="63"/>
      <c r="B37" s="62"/>
      <c r="C37" s="76"/>
      <c r="D37" s="76"/>
      <c r="E37" s="76"/>
      <c r="F37" s="76"/>
      <c r="G37" s="76"/>
      <c r="H37" s="76"/>
    </row>
    <row r="38" spans="1:12" x14ac:dyDescent="0.25">
      <c r="A38" s="61" t="s">
        <v>57</v>
      </c>
      <c r="B38" s="61"/>
    </row>
    <row r="39" spans="1:12" x14ac:dyDescent="0.25">
      <c r="A39" s="60"/>
      <c r="B39" s="59"/>
    </row>
  </sheetData>
  <conditionalFormatting sqref="G7:G36">
    <cfRule type="cellIs" dxfId="2" priority="1" operator="greaterThan">
      <formula>0.02</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I44"/>
  <sheetViews>
    <sheetView showGridLines="0" zoomScaleNormal="100" workbookViewId="0"/>
  </sheetViews>
  <sheetFormatPr defaultColWidth="11.42578125" defaultRowHeight="13.2" x14ac:dyDescent="0.25"/>
  <cols>
    <col min="1" max="1" width="115.7109375" style="3" customWidth="1"/>
    <col min="2" max="2" width="50.7109375" style="3" customWidth="1"/>
    <col min="3" max="3" width="2.7109375" style="3" customWidth="1"/>
    <col min="4" max="4" width="10.7109375" style="3" customWidth="1"/>
    <col min="5" max="16384" width="11.42578125" style="3"/>
  </cols>
  <sheetData>
    <row r="1" spans="1:9" ht="15" customHeight="1" x14ac:dyDescent="0.25">
      <c r="A1" s="75" t="s">
        <v>139</v>
      </c>
      <c r="B1" s="60"/>
      <c r="C1" s="60"/>
      <c r="D1" s="60"/>
      <c r="E1" s="60"/>
      <c r="F1" s="60"/>
      <c r="G1" s="60"/>
      <c r="H1" s="60"/>
      <c r="I1" s="60"/>
    </row>
    <row r="2" spans="1:9" ht="15" customHeight="1" x14ac:dyDescent="0.25">
      <c r="A2" s="88" t="s">
        <v>143</v>
      </c>
      <c r="B2" s="113"/>
      <c r="C2" s="60"/>
      <c r="D2" s="60"/>
      <c r="E2" s="90"/>
      <c r="F2" s="60"/>
      <c r="G2" s="60"/>
      <c r="H2" s="60"/>
      <c r="I2" s="60"/>
    </row>
    <row r="3" spans="1:9" x14ac:dyDescent="0.25">
      <c r="A3" s="78"/>
      <c r="B3" s="73" t="s">
        <v>14</v>
      </c>
      <c r="C3" s="60"/>
      <c r="D3" s="60"/>
      <c r="E3" s="60"/>
      <c r="F3" s="60"/>
      <c r="G3" s="60"/>
      <c r="H3" s="60"/>
      <c r="I3" s="60"/>
    </row>
    <row r="4" spans="1:9" x14ac:dyDescent="0.25">
      <c r="A4" s="60"/>
      <c r="B4" s="72"/>
      <c r="C4" s="60"/>
      <c r="D4" s="60"/>
      <c r="E4" s="60"/>
      <c r="F4" s="60"/>
      <c r="G4" s="60"/>
      <c r="H4" s="60"/>
      <c r="I4" s="60"/>
    </row>
    <row r="5" spans="1:9" x14ac:dyDescent="0.25">
      <c r="A5" s="59"/>
      <c r="B5" s="71" t="s">
        <v>117</v>
      </c>
      <c r="C5" s="60"/>
      <c r="D5" s="60"/>
      <c r="E5" s="60"/>
      <c r="F5" s="60"/>
      <c r="G5" s="60"/>
      <c r="H5" s="60"/>
      <c r="I5" s="60"/>
    </row>
    <row r="6" spans="1:9" x14ac:dyDescent="0.25">
      <c r="A6" s="59"/>
      <c r="B6" s="59"/>
      <c r="C6" s="60"/>
      <c r="D6" s="96"/>
      <c r="E6" s="91"/>
      <c r="F6" s="91"/>
      <c r="G6" s="76"/>
      <c r="H6" s="60"/>
      <c r="I6" s="60"/>
    </row>
    <row r="7" spans="1:9" x14ac:dyDescent="0.25">
      <c r="A7" s="70" t="s">
        <v>14</v>
      </c>
      <c r="B7" s="109">
        <v>403060</v>
      </c>
      <c r="C7" s="60"/>
      <c r="D7" s="96"/>
      <c r="E7" s="92"/>
      <c r="F7" s="95"/>
      <c r="G7" s="94"/>
      <c r="H7" s="60"/>
      <c r="I7" s="60"/>
    </row>
    <row r="8" spans="1:9" x14ac:dyDescent="0.25">
      <c r="A8" s="59"/>
      <c r="B8" s="109"/>
      <c r="C8" s="60"/>
      <c r="D8" s="96"/>
      <c r="E8" s="92"/>
      <c r="F8" s="95"/>
      <c r="G8" s="94"/>
      <c r="H8" s="60"/>
      <c r="I8" s="60"/>
    </row>
    <row r="9" spans="1:9" x14ac:dyDescent="0.25">
      <c r="A9" s="68" t="s">
        <v>129</v>
      </c>
      <c r="B9" s="111"/>
      <c r="C9" s="60"/>
      <c r="E9" s="92"/>
      <c r="F9" s="95"/>
      <c r="G9" s="94"/>
      <c r="H9" s="60"/>
      <c r="I9" s="60"/>
    </row>
    <row r="10" spans="1:9" x14ac:dyDescent="0.25">
      <c r="A10" s="69" t="s">
        <v>34</v>
      </c>
      <c r="B10" s="111">
        <v>360150</v>
      </c>
      <c r="C10" s="60"/>
      <c r="D10" s="96"/>
      <c r="E10" s="92"/>
      <c r="F10" s="95"/>
      <c r="G10" s="94"/>
      <c r="H10" s="60"/>
      <c r="I10" s="60"/>
    </row>
    <row r="11" spans="1:9" x14ac:dyDescent="0.25">
      <c r="A11" s="69" t="s">
        <v>118</v>
      </c>
      <c r="B11" s="111">
        <v>2060</v>
      </c>
      <c r="C11" s="60"/>
      <c r="D11" s="96"/>
      <c r="E11" s="92"/>
      <c r="F11" s="95"/>
      <c r="G11" s="94"/>
      <c r="H11" s="60"/>
      <c r="I11" s="60"/>
    </row>
    <row r="12" spans="1:9" x14ac:dyDescent="0.25">
      <c r="A12" s="69" t="s">
        <v>119</v>
      </c>
      <c r="B12" s="111">
        <v>34120</v>
      </c>
      <c r="C12" s="60"/>
      <c r="D12" s="96"/>
      <c r="E12" s="92"/>
      <c r="F12" s="95"/>
      <c r="G12" s="94"/>
      <c r="H12" s="60"/>
      <c r="I12" s="60"/>
    </row>
    <row r="13" spans="1:9" x14ac:dyDescent="0.25">
      <c r="A13" s="69" t="s">
        <v>120</v>
      </c>
      <c r="B13" s="111">
        <v>6690</v>
      </c>
      <c r="C13" s="60"/>
      <c r="D13" s="96"/>
      <c r="E13" s="92"/>
      <c r="F13" s="95"/>
      <c r="G13" s="94"/>
      <c r="H13" s="60"/>
      <c r="I13" s="60"/>
    </row>
    <row r="14" spans="1:9" x14ac:dyDescent="0.25">
      <c r="A14" s="64" t="s">
        <v>28</v>
      </c>
      <c r="B14" s="114">
        <v>40</v>
      </c>
      <c r="C14" s="60"/>
      <c r="D14" s="96"/>
      <c r="E14" s="92"/>
      <c r="F14" s="95"/>
      <c r="G14" s="94"/>
      <c r="H14" s="60"/>
      <c r="I14" s="60"/>
    </row>
    <row r="15" spans="1:9" x14ac:dyDescent="0.25">
      <c r="A15" s="64"/>
      <c r="B15" s="114"/>
      <c r="C15" s="60"/>
      <c r="D15" s="96"/>
      <c r="E15" s="92"/>
      <c r="F15" s="95"/>
      <c r="G15" s="94"/>
      <c r="H15" s="60"/>
      <c r="I15" s="60"/>
    </row>
    <row r="16" spans="1:9" ht="15.6" x14ac:dyDescent="0.25">
      <c r="A16" s="79" t="s">
        <v>124</v>
      </c>
      <c r="B16" s="115"/>
      <c r="C16" s="60"/>
      <c r="D16" s="96"/>
      <c r="E16" s="92"/>
      <c r="F16" s="95"/>
      <c r="G16" s="94"/>
      <c r="H16" s="60"/>
      <c r="I16" s="60"/>
    </row>
    <row r="17" spans="1:9" ht="13.35" customHeight="1" x14ac:dyDescent="0.25">
      <c r="A17" s="67" t="s">
        <v>35</v>
      </c>
      <c r="B17" s="115" t="s">
        <v>105</v>
      </c>
      <c r="C17" s="60"/>
      <c r="D17" s="96"/>
      <c r="E17" s="92"/>
      <c r="F17" s="95"/>
      <c r="G17" s="94"/>
      <c r="H17" s="60"/>
      <c r="I17" s="60"/>
    </row>
    <row r="18" spans="1:9" x14ac:dyDescent="0.25">
      <c r="A18" s="67" t="s">
        <v>36</v>
      </c>
      <c r="B18" s="115" t="s">
        <v>105</v>
      </c>
      <c r="C18" s="60"/>
      <c r="D18" s="96"/>
      <c r="E18" s="92"/>
      <c r="F18" s="95"/>
      <c r="G18" s="94"/>
      <c r="H18" s="60"/>
      <c r="I18" s="60"/>
    </row>
    <row r="19" spans="1:9" x14ac:dyDescent="0.25">
      <c r="A19" s="67" t="s">
        <v>42</v>
      </c>
      <c r="B19" s="115" t="s">
        <v>105</v>
      </c>
      <c r="C19" s="60"/>
      <c r="D19" s="96"/>
      <c r="E19" s="92"/>
      <c r="F19" s="95"/>
      <c r="G19" s="94"/>
      <c r="H19" s="60"/>
      <c r="I19" s="60"/>
    </row>
    <row r="20" spans="1:9" x14ac:dyDescent="0.25">
      <c r="A20" s="67"/>
      <c r="B20" s="115"/>
      <c r="C20" s="60"/>
      <c r="D20" s="96"/>
      <c r="E20" s="92"/>
      <c r="F20" s="95"/>
      <c r="G20" s="94"/>
      <c r="H20" s="60"/>
      <c r="I20" s="60"/>
    </row>
    <row r="21" spans="1:9" ht="15.6" x14ac:dyDescent="0.25">
      <c r="A21" s="79" t="s">
        <v>125</v>
      </c>
      <c r="B21" s="115"/>
      <c r="C21" s="60"/>
      <c r="D21" s="96"/>
      <c r="E21" s="92"/>
      <c r="F21" s="95"/>
      <c r="G21" s="94"/>
      <c r="H21" s="60"/>
      <c r="I21" s="60"/>
    </row>
    <row r="22" spans="1:9" x14ac:dyDescent="0.25">
      <c r="A22" s="69" t="s">
        <v>37</v>
      </c>
      <c r="B22" s="115" t="s">
        <v>105</v>
      </c>
      <c r="C22" s="60"/>
      <c r="D22" s="96"/>
      <c r="E22" s="92"/>
      <c r="F22" s="95"/>
      <c r="G22" s="94"/>
      <c r="H22" s="60"/>
      <c r="I22" s="60"/>
    </row>
    <row r="23" spans="1:9" x14ac:dyDescent="0.25">
      <c r="A23" s="69" t="s">
        <v>38</v>
      </c>
      <c r="B23" s="115" t="s">
        <v>105</v>
      </c>
      <c r="C23" s="60"/>
      <c r="D23" s="96"/>
      <c r="E23" s="92"/>
      <c r="F23" s="95"/>
      <c r="G23" s="94"/>
      <c r="H23" s="60"/>
      <c r="I23" s="60"/>
    </row>
    <row r="24" spans="1:9" x14ac:dyDescent="0.25">
      <c r="A24" s="69" t="s">
        <v>39</v>
      </c>
      <c r="B24" s="115" t="s">
        <v>105</v>
      </c>
      <c r="C24" s="60"/>
      <c r="D24" s="96"/>
      <c r="E24" s="92"/>
      <c r="F24" s="95"/>
      <c r="G24" s="94"/>
      <c r="H24" s="60"/>
      <c r="I24" s="60"/>
    </row>
    <row r="25" spans="1:9" x14ac:dyDescent="0.25">
      <c r="A25" s="64" t="s">
        <v>40</v>
      </c>
      <c r="B25" s="115" t="s">
        <v>105</v>
      </c>
      <c r="C25" s="60"/>
      <c r="D25" s="96"/>
      <c r="E25" s="92"/>
      <c r="F25" s="95"/>
      <c r="G25" s="94"/>
      <c r="H25" s="60"/>
      <c r="I25" s="60"/>
    </row>
    <row r="26" spans="1:9" x14ac:dyDescent="0.25">
      <c r="A26" s="64" t="s">
        <v>41</v>
      </c>
      <c r="B26" s="115" t="s">
        <v>105</v>
      </c>
      <c r="C26" s="60"/>
      <c r="D26" s="96"/>
      <c r="E26" s="92"/>
      <c r="F26" s="95"/>
      <c r="G26" s="94"/>
      <c r="H26" s="60"/>
      <c r="I26" s="60"/>
    </row>
    <row r="27" spans="1:9" x14ac:dyDescent="0.25">
      <c r="A27" s="67" t="s">
        <v>42</v>
      </c>
      <c r="B27" s="115" t="s">
        <v>105</v>
      </c>
      <c r="C27" s="60"/>
      <c r="E27" s="92"/>
      <c r="F27" s="95"/>
      <c r="G27" s="94"/>
      <c r="H27" s="60"/>
      <c r="I27" s="60"/>
    </row>
    <row r="28" spans="1:9" x14ac:dyDescent="0.25">
      <c r="A28" s="60"/>
      <c r="B28" s="115"/>
      <c r="C28" s="60"/>
      <c r="E28" s="92"/>
      <c r="F28" s="95"/>
      <c r="G28" s="94"/>
      <c r="H28" s="60"/>
      <c r="I28" s="60"/>
    </row>
    <row r="29" spans="1:9" x14ac:dyDescent="0.25">
      <c r="A29" s="65" t="s">
        <v>43</v>
      </c>
      <c r="B29" s="115"/>
      <c r="C29" s="60"/>
      <c r="E29" s="92"/>
      <c r="F29" s="95"/>
      <c r="G29" s="94"/>
      <c r="H29" s="60"/>
      <c r="I29" s="60"/>
    </row>
    <row r="30" spans="1:9" x14ac:dyDescent="0.25">
      <c r="A30" s="64" t="s">
        <v>128</v>
      </c>
      <c r="B30" s="111">
        <v>440</v>
      </c>
      <c r="C30" s="60"/>
      <c r="D30" s="96"/>
      <c r="E30" s="92"/>
      <c r="F30" s="95"/>
      <c r="G30" s="94"/>
      <c r="H30" s="60"/>
      <c r="I30" s="60"/>
    </row>
    <row r="31" spans="1:9" x14ac:dyDescent="0.25">
      <c r="A31" s="64" t="s">
        <v>44</v>
      </c>
      <c r="B31" s="111">
        <v>0</v>
      </c>
      <c r="C31" s="60"/>
      <c r="D31" s="96"/>
      <c r="E31" s="92"/>
      <c r="F31" s="95"/>
      <c r="G31" s="94"/>
      <c r="H31" s="60"/>
      <c r="I31" s="60"/>
    </row>
    <row r="32" spans="1:9" x14ac:dyDescent="0.25">
      <c r="A32" s="64" t="s">
        <v>45</v>
      </c>
      <c r="B32" s="111">
        <v>40</v>
      </c>
      <c r="C32" s="60"/>
      <c r="D32" s="96"/>
      <c r="E32" s="92"/>
      <c r="F32" s="95"/>
      <c r="G32" s="94"/>
      <c r="H32" s="60"/>
      <c r="I32" s="60"/>
    </row>
    <row r="33" spans="1:9" x14ac:dyDescent="0.25">
      <c r="A33" s="64" t="s">
        <v>46</v>
      </c>
      <c r="B33" s="111">
        <v>0</v>
      </c>
      <c r="C33" s="60"/>
      <c r="D33" s="96"/>
      <c r="E33" s="92"/>
      <c r="F33" s="95"/>
      <c r="G33" s="94"/>
      <c r="H33" s="60"/>
      <c r="I33" s="60"/>
    </row>
    <row r="34" spans="1:9" x14ac:dyDescent="0.25">
      <c r="A34" s="64" t="s">
        <v>47</v>
      </c>
      <c r="B34" s="111">
        <v>30</v>
      </c>
      <c r="C34" s="60"/>
      <c r="D34" s="96"/>
      <c r="E34" s="92"/>
      <c r="F34" s="95"/>
      <c r="G34" s="94"/>
      <c r="H34" s="60"/>
      <c r="I34" s="60"/>
    </row>
    <row r="35" spans="1:9" ht="13.35" customHeight="1" x14ac:dyDescent="0.25">
      <c r="A35" s="64" t="s">
        <v>48</v>
      </c>
      <c r="B35" s="111">
        <v>10</v>
      </c>
      <c r="C35" s="60"/>
      <c r="D35" s="96"/>
      <c r="E35" s="92"/>
      <c r="F35" s="95"/>
      <c r="G35" s="94"/>
      <c r="H35" s="60"/>
      <c r="I35" s="60"/>
    </row>
    <row r="36" spans="1:9" x14ac:dyDescent="0.25">
      <c r="A36" s="64" t="s">
        <v>49</v>
      </c>
      <c r="B36" s="111">
        <v>0</v>
      </c>
      <c r="C36" s="60"/>
      <c r="D36" s="96"/>
      <c r="E36" s="92"/>
      <c r="F36" s="95"/>
      <c r="G36" s="94"/>
      <c r="H36" s="60"/>
      <c r="I36" s="60"/>
    </row>
    <row r="37" spans="1:9" x14ac:dyDescent="0.25">
      <c r="A37" s="64" t="s">
        <v>50</v>
      </c>
      <c r="B37" s="111">
        <v>0</v>
      </c>
      <c r="C37" s="60"/>
      <c r="D37" s="96"/>
      <c r="E37" s="92"/>
      <c r="F37" s="95"/>
      <c r="G37" s="94"/>
      <c r="H37" s="60"/>
      <c r="I37" s="60"/>
    </row>
    <row r="38" spans="1:9" x14ac:dyDescent="0.25">
      <c r="A38" s="64" t="s">
        <v>51</v>
      </c>
      <c r="B38" s="111">
        <v>0</v>
      </c>
      <c r="C38" s="60"/>
      <c r="D38" s="96"/>
      <c r="E38" s="92"/>
      <c r="F38" s="95"/>
      <c r="G38" s="94"/>
      <c r="H38" s="60"/>
      <c r="I38" s="60"/>
    </row>
    <row r="39" spans="1:9" x14ac:dyDescent="0.25">
      <c r="A39" s="64" t="s">
        <v>135</v>
      </c>
      <c r="B39" s="111">
        <v>402510</v>
      </c>
      <c r="C39" s="60"/>
      <c r="D39" s="96"/>
      <c r="E39" s="92"/>
      <c r="F39" s="95"/>
      <c r="G39" s="94"/>
      <c r="H39" s="60"/>
      <c r="I39" s="60"/>
    </row>
    <row r="40" spans="1:9" x14ac:dyDescent="0.25">
      <c r="A40" s="64" t="s">
        <v>28</v>
      </c>
      <c r="B40" s="111">
        <v>40</v>
      </c>
      <c r="C40" s="60"/>
      <c r="D40" s="96"/>
      <c r="E40" s="92"/>
      <c r="F40" s="95"/>
      <c r="G40" s="94"/>
      <c r="H40" s="60"/>
      <c r="I40" s="60"/>
    </row>
    <row r="41" spans="1:9" x14ac:dyDescent="0.25">
      <c r="A41" s="64"/>
      <c r="B41" s="116"/>
      <c r="C41" s="60"/>
      <c r="D41" s="60"/>
      <c r="E41" s="60"/>
      <c r="F41" s="60"/>
      <c r="G41" s="60"/>
      <c r="H41" s="60"/>
      <c r="I41" s="60"/>
    </row>
    <row r="42" spans="1:9" x14ac:dyDescent="0.25">
      <c r="A42" s="61" t="s">
        <v>57</v>
      </c>
      <c r="B42" s="61"/>
      <c r="C42" s="60"/>
      <c r="D42" s="60"/>
      <c r="E42" s="60"/>
      <c r="F42" s="60"/>
      <c r="G42" s="60"/>
      <c r="H42" s="60"/>
      <c r="I42" s="60"/>
    </row>
    <row r="43" spans="1:9" ht="15.6" x14ac:dyDescent="0.25">
      <c r="A43" s="80" t="s">
        <v>131</v>
      </c>
      <c r="B43" s="59"/>
      <c r="C43" s="60"/>
      <c r="D43" s="60"/>
      <c r="E43" s="60"/>
      <c r="F43" s="60"/>
      <c r="G43" s="60"/>
      <c r="H43" s="60"/>
      <c r="I43" s="60"/>
    </row>
    <row r="44" spans="1:9" x14ac:dyDescent="0.25">
      <c r="A44" s="60"/>
      <c r="B44" s="60"/>
      <c r="C44" s="60"/>
      <c r="D44" s="60"/>
      <c r="E44" s="60"/>
      <c r="F44" s="60"/>
      <c r="G44" s="60"/>
      <c r="H44" s="60"/>
      <c r="I44" s="60"/>
    </row>
  </sheetData>
  <conditionalFormatting sqref="G7:G40">
    <cfRule type="cellIs" dxfId="1" priority="1" operator="greaterThan">
      <formula>0.02</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H21"/>
  <sheetViews>
    <sheetView showGridLines="0" workbookViewId="0"/>
  </sheetViews>
  <sheetFormatPr defaultColWidth="11.42578125" defaultRowHeight="13.2" x14ac:dyDescent="0.25"/>
  <cols>
    <col min="1" max="1" width="32.28515625" style="3" customWidth="1"/>
    <col min="2" max="2" width="73.28515625" style="3" customWidth="1"/>
    <col min="3" max="3" width="12.7109375" style="3" customWidth="1"/>
    <col min="4" max="4" width="14.85546875" style="3" customWidth="1"/>
    <col min="5" max="5" width="2.7109375" style="3" customWidth="1"/>
    <col min="6" max="6" width="10.7109375" style="3" customWidth="1"/>
    <col min="7" max="16384" width="11.42578125" style="3"/>
  </cols>
  <sheetData>
    <row r="1" spans="1:8" ht="15" customHeight="1" x14ac:dyDescent="0.25">
      <c r="A1" s="42" t="s">
        <v>58</v>
      </c>
    </row>
    <row r="2" spans="1:8" ht="15" customHeight="1" x14ac:dyDescent="0.25">
      <c r="A2" s="42" t="s">
        <v>144</v>
      </c>
      <c r="D2" s="103"/>
      <c r="E2" s="103"/>
      <c r="F2" s="103"/>
    </row>
    <row r="3" spans="1:8" x14ac:dyDescent="0.25">
      <c r="A3" s="84"/>
      <c r="B3" s="84"/>
      <c r="C3" s="85" t="s">
        <v>14</v>
      </c>
      <c r="D3" s="76"/>
      <c r="E3" s="76"/>
      <c r="F3" s="76"/>
      <c r="G3" s="76"/>
    </row>
    <row r="4" spans="1:8" x14ac:dyDescent="0.25">
      <c r="A4" s="43"/>
      <c r="B4" s="43"/>
      <c r="C4" s="43"/>
      <c r="D4" s="76"/>
      <c r="E4" s="76"/>
      <c r="F4" s="76"/>
    </row>
    <row r="5" spans="1:8" x14ac:dyDescent="0.25">
      <c r="C5" s="86" t="s">
        <v>13</v>
      </c>
    </row>
    <row r="6" spans="1:8" x14ac:dyDescent="0.25">
      <c r="A6" s="81" t="s">
        <v>52</v>
      </c>
      <c r="B6" s="81" t="s">
        <v>53</v>
      </c>
      <c r="D6" s="97"/>
      <c r="F6" s="91"/>
      <c r="H6" s="76"/>
    </row>
    <row r="7" spans="1:8" x14ac:dyDescent="0.25">
      <c r="A7" s="44" t="s">
        <v>14</v>
      </c>
      <c r="B7" s="44" t="s">
        <v>14</v>
      </c>
      <c r="C7" s="111">
        <v>403060</v>
      </c>
      <c r="D7" s="93"/>
      <c r="F7" s="92"/>
      <c r="H7" s="94"/>
    </row>
    <row r="8" spans="1:8" x14ac:dyDescent="0.25">
      <c r="A8" s="3" t="s">
        <v>1</v>
      </c>
      <c r="B8" s="44"/>
      <c r="C8" s="103"/>
      <c r="D8" s="97"/>
      <c r="F8" s="92"/>
      <c r="H8" s="94"/>
    </row>
    <row r="9" spans="1:8" x14ac:dyDescent="0.25">
      <c r="A9" s="44" t="s">
        <v>54</v>
      </c>
      <c r="B9" s="44" t="s">
        <v>121</v>
      </c>
      <c r="C9" s="111">
        <v>137780</v>
      </c>
      <c r="D9" s="93"/>
      <c r="F9" s="92"/>
      <c r="H9" s="94"/>
    </row>
    <row r="10" spans="1:8" ht="13.35" customHeight="1" x14ac:dyDescent="0.25">
      <c r="B10" s="44"/>
      <c r="C10" s="103"/>
      <c r="D10" s="97"/>
      <c r="F10" s="92"/>
      <c r="H10" s="94"/>
    </row>
    <row r="11" spans="1:8" ht="13.35" customHeight="1" x14ac:dyDescent="0.25">
      <c r="A11" s="44" t="s">
        <v>55</v>
      </c>
      <c r="B11" s="44" t="s">
        <v>14</v>
      </c>
      <c r="C11" s="111">
        <v>25490</v>
      </c>
      <c r="D11" s="97"/>
      <c r="F11" s="92"/>
      <c r="H11" s="94"/>
    </row>
    <row r="12" spans="1:8" ht="13.35" customHeight="1" x14ac:dyDescent="0.25">
      <c r="A12" s="3" t="s">
        <v>1</v>
      </c>
      <c r="B12" s="83" t="s">
        <v>122</v>
      </c>
      <c r="C12" s="111">
        <v>8270</v>
      </c>
      <c r="D12" s="97"/>
      <c r="F12" s="92"/>
      <c r="H12" s="94"/>
    </row>
    <row r="13" spans="1:8" x14ac:dyDescent="0.25">
      <c r="B13" s="44" t="s">
        <v>106</v>
      </c>
      <c r="C13" s="111">
        <v>17220</v>
      </c>
      <c r="D13" s="93"/>
      <c r="F13" s="92"/>
      <c r="H13" s="94"/>
    </row>
    <row r="14" spans="1:8" x14ac:dyDescent="0.25">
      <c r="B14" s="44"/>
      <c r="C14" s="103"/>
      <c r="D14" s="93"/>
      <c r="F14" s="92"/>
      <c r="H14" s="94"/>
    </row>
    <row r="15" spans="1:8" x14ac:dyDescent="0.25">
      <c r="A15" s="44" t="s">
        <v>56</v>
      </c>
      <c r="B15" s="44" t="s">
        <v>14</v>
      </c>
      <c r="C15" s="111">
        <v>239790</v>
      </c>
      <c r="D15" s="97"/>
      <c r="F15" s="92"/>
      <c r="H15" s="94"/>
    </row>
    <row r="16" spans="1:8" ht="13.35" customHeight="1" x14ac:dyDescent="0.25">
      <c r="A16" s="3" t="s">
        <v>1</v>
      </c>
      <c r="B16" s="82" t="s">
        <v>123</v>
      </c>
      <c r="C16" s="111">
        <v>32250</v>
      </c>
      <c r="D16" s="97"/>
      <c r="F16" s="92"/>
      <c r="H16" s="94"/>
    </row>
    <row r="17" spans="1:8" ht="13.35" customHeight="1" x14ac:dyDescent="0.25">
      <c r="A17" s="3" t="s">
        <v>1</v>
      </c>
      <c r="B17" s="44" t="s">
        <v>106</v>
      </c>
      <c r="C17" s="111">
        <v>207540</v>
      </c>
      <c r="D17" s="97"/>
      <c r="F17" s="92"/>
      <c r="H17" s="94"/>
    </row>
    <row r="18" spans="1:8" ht="13.35" customHeight="1" x14ac:dyDescent="0.25">
      <c r="B18" s="44"/>
      <c r="C18" s="111"/>
      <c r="D18" s="97"/>
      <c r="F18" s="92"/>
      <c r="H18" s="94"/>
    </row>
    <row r="19" spans="1:8" x14ac:dyDescent="0.25">
      <c r="A19" s="3" t="s">
        <v>28</v>
      </c>
      <c r="C19" s="103">
        <v>0</v>
      </c>
      <c r="D19" s="98"/>
      <c r="E19" s="76"/>
      <c r="F19" s="92"/>
      <c r="H19" s="94"/>
    </row>
    <row r="20" spans="1:8" x14ac:dyDescent="0.25">
      <c r="D20" s="76"/>
      <c r="E20" s="76"/>
      <c r="F20" s="76"/>
    </row>
    <row r="21" spans="1:8" x14ac:dyDescent="0.25">
      <c r="A21" s="45" t="s">
        <v>57</v>
      </c>
      <c r="B21" s="43"/>
      <c r="C21" s="43"/>
      <c r="D21" s="76"/>
      <c r="E21" s="76"/>
      <c r="F21" s="76"/>
    </row>
  </sheetData>
  <conditionalFormatting sqref="H7:H19">
    <cfRule type="cellIs" dxfId="0" priority="1" operator="greaterThan">
      <formula>0.02</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Inhoud</vt:lpstr>
      <vt:lpstr>Toelichting</vt:lpstr>
      <vt:lpstr>Bronbestanden</vt:lpstr>
      <vt:lpstr>Tabel P1.1</vt:lpstr>
      <vt:lpstr>Tabel P1.2</vt:lpstr>
      <vt:lpstr>Tabel P1.3</vt:lpstr>
      <vt:lpstr>Bronbestanden!Print_Area</vt:lpstr>
      <vt:lpstr>Toelichting!Print_Area</vt:lpstr>
      <vt:lpstr>Tabel_P1.1</vt:lpstr>
      <vt:lpstr>Tabel_P1.2</vt:lpstr>
      <vt:lpstr>Tabel_P1.3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2023-08-31T08:13:51Z</dcterms:created>
  <dcterms:modified xsi:type="dcterms:W3CDTF">2025-02-24T14:22:44Z</dcterms:modified>
</cp:coreProperties>
</file>