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bsp.nl\Productie\secundair\BarometerCultDiv\Werk\2_Rabobank_2024\DOCUM\5-Rapport\Concept\"/>
    </mc:Choice>
  </mc:AlternateContent>
  <xr:revisionPtr revIDLastSave="0" documentId="8_{0EEFED92-048C-4237-9D0A-A398B5E11B57}" xr6:coauthVersionLast="47" xr6:coauthVersionMax="47" xr10:uidLastSave="{00000000-0000-0000-0000-000000000000}"/>
  <bookViews>
    <workbookView xWindow="-110" yWindow="-110" windowWidth="19420" windowHeight="10300" tabRatio="931" xr2:uid="{00000000-000D-0000-FFFF-FFFF0000000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 name="Tabel 5" sheetId="24" r:id="rId9"/>
    <sheet name="Tabel 6" sheetId="25" r:id="rId10"/>
    <sheet name="Tabel 7" sheetId="26" r:id="rId11"/>
    <sheet name="Tabel 8" sheetId="27" r:id="rId12"/>
    <sheet name="Tabel 9" sheetId="28" r:id="rId13"/>
    <sheet name="Tabel 10" sheetId="29" r:id="rId14"/>
  </sheets>
  <definedNames>
    <definedName name="_xlnm.Print_Area" localSheetId="3">'Begrippen en bronnen'!$A:$B</definedName>
    <definedName name="_xlnm.Print_Area" localSheetId="1">Inhoud!$A$1:$E$25</definedName>
    <definedName name="_xlnm.Print_Area" localSheetId="2">Toelichting!$A$1:$A$33</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14" l="1"/>
  <c r="A14" i="14"/>
  <c r="A13" i="14"/>
  <c r="A12" i="14"/>
  <c r="A11" i="14"/>
  <c r="A10" i="14"/>
  <c r="A9" i="14"/>
  <c r="A8" i="14"/>
  <c r="A7" i="14"/>
  <c r="A6" i="14"/>
</calcChain>
</file>

<file path=xl/sharedStrings.xml><?xml version="1.0" encoding="utf-8"?>
<sst xmlns="http://schemas.openxmlformats.org/spreadsheetml/2006/main" count="511" uniqueCount="399">
  <si>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</si>
  <si>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</si>
  <si>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</si>
  <si>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</si>
  <si>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</si>
  <si>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</si>
  <si>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</si>
  <si>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</si>
  <si>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</si>
  <si>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</si>
  <si>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</si>
  <si>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</si>
  <si>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</si>
  <si>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</si>
  <si>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</si>
  <si>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</si>
  <si>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</si>
  <si>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</si>
  <si>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</si>
  <si>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</si>
  <si>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</si>
  <si>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</si>
  <si>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</si>
  <si>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</si>
  <si>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</si>
  <si>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</si>
  <si>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</si>
  <si>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</si>
  <si>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</si>
  <si>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</si>
  <si>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</si>
  <si>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</si>
  <si>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</si>
  <si>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</si>
  <si>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</si>
  <si>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</si>
  <si>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</si>
  <si>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</si>
  <si>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</si>
  <si>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</si>
  <si>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</si>
  <si>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</si>
  <si>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</si>
  <si>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</si>
  <si>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</si>
  <si>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</si>
  <si>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</si>
  <si>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</si>
  <si>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</si>
  <si>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</si>
  <si>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</si>
  <si>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</si>
  <si>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</si>
  <si>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</si>
  <si>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</si>
  <si>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</si>
  <si>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</si>
  <si>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</si>
  <si>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Herkomstland werknemers Rabobank, 10 oktober 2024</t>
  </si>
  <si>
    <t>Personeelsadministratie Rabobank</t>
  </si>
  <si>
    <t>Rabobank.</t>
  </si>
  <si>
    <t>De tabellen hebben betrekking op de werknemers van Rabobank op peildatum 10 oktober 2024 waarvoor Rabobank personeelsgegevens aan het CBS heeft geleverd. In totaal is informatie geleverd van 30 390 unieke werknemers. Voor sommige werknemers was het niet mogelijk om met de beschikbare informatie het herkomstland te bepalen. Dit betrof 3,2 procent van de werknemers van Rabobank. Hierdoor kan een vertekening in de percentages ontstaan. Hiermee dient rekening gehouden te worden bij het interpreteren van de cijfers.</t>
  </si>
  <si>
    <t>Rabobank heeft eerder meegedaan aan de Barometer Culturele Diversiteit. De vergelijkbaarheid met deze eerdere meting is afhankelijk van de mate waarin de huidige door Rabobank aangeleverde medewerkersgegevens overeenkomen met die van de eerdere meting.</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</si>
  <si>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Rabobank heeft het CBS deze tabellenset met cijfers over het herkomstland van werknemers opgesteld. Rabobank heeft gekozen voor de ingezoomde variant van de Barometer Culturele Diversiteit. Hierbij worden niet alleen cijfers gegeven over het herkomstland van werknemers op organisatieniveau, maar ook voor bepaalde subgroepen. Rabobank heeft zelf bepaald voor welke subgroepen de uitsplitsing naar herkomstland gemaakt zijn. </t>
  </si>
  <si>
    <t>Medewerker die Rabobank tot de populatie van het onderzoek rekent.</t>
  </si>
  <si>
    <t>Vragen over deze publicatie kunnen gestuurd worden aan het CBS onder vermelding van het referentienummer PR003563.</t>
  </si>
  <si>
    <t>Tabel 1</t>
  </si>
  <si>
    <t>Herkomstland werknemers Rabobank naar domein, 10 oktober 2024</t>
  </si>
  <si>
    <t>Totaal</t>
  </si>
  <si>
    <t>%</t>
  </si>
  <si>
    <t>Herkomstland</t>
  </si>
  <si>
    <t>Nederland</t>
  </si>
  <si>
    <t>Europa (excl. Nederland)</t>
  </si>
  <si>
    <t>Buiten-Europa</t>
  </si>
  <si>
    <t>CFECO</t>
  </si>
  <si>
    <t>CFO</t>
  </si>
  <si>
    <t>CHRO</t>
  </si>
  <si>
    <t>CITO</t>
  </si>
  <si>
    <t>Corporate</t>
  </si>
  <si>
    <t>CRO</t>
  </si>
  <si>
    <t>Retail NL</t>
  </si>
  <si>
    <t>Wholesale &amp; Rural</t>
  </si>
  <si>
    <t>Bron: CBS.</t>
  </si>
  <si>
    <t>Domein</t>
  </si>
  <si>
    <t>Tabel 2</t>
  </si>
  <si>
    <t>CFECO - Minder dan 2 dienstjaren</t>
  </si>
  <si>
    <t>CFECO - 2 tot 10 dienstjaren</t>
  </si>
  <si>
    <t>CFECO - 10 tot 20 dienstjaren</t>
  </si>
  <si>
    <t>CFECO - 20 dienstjaren of meer</t>
  </si>
  <si>
    <t>CFO - Minder dan 2 dienstjaren</t>
  </si>
  <si>
    <t>CFO - 2 tot 10 dienstjaren</t>
  </si>
  <si>
    <t>CFO - 10 dienstjaren of meer</t>
  </si>
  <si>
    <t>CHRO - Minder dan 10 dienstjaren</t>
  </si>
  <si>
    <t>CHRO - 10 dienstjaren of meer</t>
  </si>
  <si>
    <t>CITO - Minder dan 2 dienstjaren</t>
  </si>
  <si>
    <t>CITO - 2 tot 10 dienstjaren</t>
  </si>
  <si>
    <t>CITO - 10 tot 20 dienstjaren</t>
  </si>
  <si>
    <t>CITO - 20 dienstjaren of meer</t>
  </si>
  <si>
    <t>Corporate - Minder dan 10 dienstjaren</t>
  </si>
  <si>
    <t>Corporate - 10 dienstjaren of meer</t>
  </si>
  <si>
    <t>CRO - Minder dan 2 dienstjaren</t>
  </si>
  <si>
    <t>CRO - 2 tot 10 dienstjaren</t>
  </si>
  <si>
    <t>CRO - 10 dienstjaren of meer</t>
  </si>
  <si>
    <t>Retail NL - Minder dan 2 dienstjaren</t>
  </si>
  <si>
    <t>Retail NL - 2 tot 10 dienstjaren</t>
  </si>
  <si>
    <t>Retail NL - 10 tot 20 dienstjaren</t>
  </si>
  <si>
    <t>Retail NL - 20 dienstjaren of meer</t>
  </si>
  <si>
    <t>Wholesale &amp; Rural - Minder dan 2 dienstjaren</t>
  </si>
  <si>
    <t>Wholesale &amp; Rural - 2 tot 10 dienstjaren</t>
  </si>
  <si>
    <t>Wholesale &amp; Rural - 10 dienstjaren of meer</t>
  </si>
  <si>
    <t>Tabel 3</t>
  </si>
  <si>
    <t>CFECO - functieschaal 0-6</t>
  </si>
  <si>
    <t>CFECO - functieschaal 7</t>
  </si>
  <si>
    <t>CFECO - functieschaal 8</t>
  </si>
  <si>
    <t>CFECO - functieschaal 9</t>
  </si>
  <si>
    <t>CFECO - functieschaal 10</t>
  </si>
  <si>
    <t>CFECO - functieschaal 11-EK</t>
  </si>
  <si>
    <t>CFO - functieschaal 0-8</t>
  </si>
  <si>
    <t>CFO - functieschaal 9</t>
  </si>
  <si>
    <t>CFO - functieschaal 10</t>
  </si>
  <si>
    <t>CFO - functieschaal 11-EK</t>
  </si>
  <si>
    <t>CHRO - functieschaal 0-9</t>
  </si>
  <si>
    <t>CHRO - functieschaal 10-EK</t>
  </si>
  <si>
    <t>CITO - functieschaal 0-7</t>
  </si>
  <si>
    <t>CITO - functieschaal 8</t>
  </si>
  <si>
    <t>CITO - functieschaal 9</t>
  </si>
  <si>
    <t>CITO - functieschaal 10</t>
  </si>
  <si>
    <t>CITO - functieschaal 11-EK</t>
  </si>
  <si>
    <t>Corporate - totaal</t>
  </si>
  <si>
    <t>CRO - functieschaal 0-8</t>
  </si>
  <si>
    <t>CRO - functieschaal 9</t>
  </si>
  <si>
    <t>CRO - functieschaal 10</t>
  </si>
  <si>
    <t>CRO - functieschaal 11-EK</t>
  </si>
  <si>
    <t>Retail NL - functieschaal 0-5</t>
  </si>
  <si>
    <t>Retail NL - functieschaal 6</t>
  </si>
  <si>
    <t>Retail NL - functieschaal 7</t>
  </si>
  <si>
    <t>Retail NL - functieschaal 8</t>
  </si>
  <si>
    <t>Retail NL - functieschaal 9</t>
  </si>
  <si>
    <t>Retail NL - functieschaal 10</t>
  </si>
  <si>
    <t>Retail NL - functieschaal 11</t>
  </si>
  <si>
    <t>Retail NL - functieschaal SK-EK</t>
  </si>
  <si>
    <t>Wholesale &amp; Rural - functieschaal 0-7</t>
  </si>
  <si>
    <t>Wholesale &amp; Rural - functieschaal 8</t>
  </si>
  <si>
    <t>Wholesale &amp; Rural - functieschaal 9</t>
  </si>
  <si>
    <t>Wholesale &amp; Rural - functieschaal 10</t>
  </si>
  <si>
    <t>Wholesale &amp; Rural - functieschaal 11</t>
  </si>
  <si>
    <t>Wholesale &amp; Rural - functieschaal SK-EK</t>
  </si>
  <si>
    <t>Tabel 4</t>
  </si>
  <si>
    <t>CFECO - man</t>
  </si>
  <si>
    <t>CFECO - vrouw</t>
  </si>
  <si>
    <t>CFO - man</t>
  </si>
  <si>
    <t>CFO - vrouw</t>
  </si>
  <si>
    <t>CHRO - totaal</t>
  </si>
  <si>
    <t>CITO - man</t>
  </si>
  <si>
    <t>CITO - vrouw</t>
  </si>
  <si>
    <t>Corporate - man</t>
  </si>
  <si>
    <t>Corporate - vrouw</t>
  </si>
  <si>
    <t>CRO - man</t>
  </si>
  <si>
    <t>CRO - vrouw</t>
  </si>
  <si>
    <t>Retail NL - man</t>
  </si>
  <si>
    <t>Retail NL - vrouw</t>
  </si>
  <si>
    <t>Wholesale &amp; Rural - man</t>
  </si>
  <si>
    <t>Wholesale &amp; Rural - vrouw</t>
  </si>
  <si>
    <t>Tabel 5</t>
  </si>
  <si>
    <t>CFECO - jonger dan 30 jaar</t>
  </si>
  <si>
    <t>CFECO - 30 tot 40 jaar</t>
  </si>
  <si>
    <t>CFECO - 40 tot 50 jaar</t>
  </si>
  <si>
    <t>CFECO - 50 jaar of ouder</t>
  </si>
  <si>
    <t>CFO - jonger dan 45 jaar</t>
  </si>
  <si>
    <t>CFO - 45 jaar of ouder</t>
  </si>
  <si>
    <t>CHRO - jonger dan 45 jaar</t>
  </si>
  <si>
    <t>CHRO - 45 jaar of ouder</t>
  </si>
  <si>
    <t>CITO - jonger dan 30 jaar</t>
  </si>
  <si>
    <t>CITO - 30 tot 40 jaar</t>
  </si>
  <si>
    <t>CITO - 40 tot 50 jaar</t>
  </si>
  <si>
    <t>CITO - 50 jaar of ouder</t>
  </si>
  <si>
    <t>Corporate - jonger dan 45 jaar</t>
  </si>
  <si>
    <t>Corporate - 45 jaar of ouder</t>
  </si>
  <si>
    <t>CRO - jonger dan 40 jaar</t>
  </si>
  <si>
    <t>CRO - 40 tot 50 jaar</t>
  </si>
  <si>
    <t>CRO - 50 jaar of ouder</t>
  </si>
  <si>
    <t>Retail NL - jonger dan 30 jaar</t>
  </si>
  <si>
    <t>Retail NL - 30 tot 40 jaar</t>
  </si>
  <si>
    <t>Retail NL - 40 tot 50 jaar</t>
  </si>
  <si>
    <t>Retail NL - 50 jaar of ouder</t>
  </si>
  <si>
    <t>Wholesale &amp; Rural - jonger dan 30 jaar</t>
  </si>
  <si>
    <t>Wholesale &amp; Rural - 30 tot 40 jaar</t>
  </si>
  <si>
    <t>Wholesale &amp; Rural - 40 tot 50 jaar</t>
  </si>
  <si>
    <t>Wholesale &amp; Rural - 50 jaar of ouder</t>
  </si>
  <si>
    <t>Tabel 6</t>
  </si>
  <si>
    <t>Herkomstland werknemers Rabobank naar subdomein, 10 oktober 2024</t>
  </si>
  <si>
    <t>CFECO - FEC CDD</t>
  </si>
  <si>
    <t>CFECO - FEC Governance, Risk &amp; Change</t>
  </si>
  <si>
    <t>CFECO - FEC Sanctions Monitoring</t>
  </si>
  <si>
    <t>CFECO - FEC Transaction Monitoring</t>
  </si>
  <si>
    <t>CFECO - Tribe FEC Tech</t>
  </si>
  <si>
    <t>CFECO - Overig</t>
  </si>
  <si>
    <t>CFO - CPO</t>
  </si>
  <si>
    <t>CFO - Overig</t>
  </si>
  <si>
    <t>CHRO - People Services</t>
  </si>
  <si>
    <t>CHRO - Overig</t>
  </si>
  <si>
    <t>CITO - Engineering &amp; Enterprise Tech</t>
  </si>
  <si>
    <t>CITO - Retail Tech NL</t>
  </si>
  <si>
    <t>CITO - Risk &amp; Finance Tech</t>
  </si>
  <si>
    <t>CITO - Wholesale &amp; Rural Tech</t>
  </si>
  <si>
    <t>CITO - Overig</t>
  </si>
  <si>
    <t>Corporate - Totaal</t>
  </si>
  <si>
    <t>CRO - Compliance</t>
  </si>
  <si>
    <t>CRO - Retail NL</t>
  </si>
  <si>
    <t>CRO - Tribe Credit Analytics</t>
  </si>
  <si>
    <t>CRO - Overig</t>
  </si>
  <si>
    <t>Retail NL - Business Clients</t>
  </si>
  <si>
    <t>Retail NL - CPO</t>
  </si>
  <si>
    <t>Retail NL - Insurance &amp; Pensions</t>
  </si>
  <si>
    <t>Retail NL - Operations</t>
  </si>
  <si>
    <t>Retail NL - Private Banking</t>
  </si>
  <si>
    <t>Retail NL - Private Clients</t>
  </si>
  <si>
    <t>Retail NL - Overig</t>
  </si>
  <si>
    <t>Wholesale &amp; Rural - COO Wholesale &amp; Rural</t>
  </si>
  <si>
    <t>Wholesale &amp; Rural - W&amp;R Products</t>
  </si>
  <si>
    <t>Wholesale &amp; Rural - Wholesale Europe &amp; Africa</t>
  </si>
  <si>
    <t>Wholesale &amp; Rural - Overig</t>
  </si>
  <si>
    <t>Subdomein</t>
  </si>
  <si>
    <t>Tabel 7</t>
  </si>
  <si>
    <t>CFECO - FEC CDD - Minder dan 2 dienstjaren</t>
  </si>
  <si>
    <t>CFECO - FEC CDD - 2 tot 10 dienstjaren</t>
  </si>
  <si>
    <t>CFECO - FEC CDD - 10 tot 20 dienstjaren</t>
  </si>
  <si>
    <t>CFECO - FEC CDD - 20 dienstjaren of meer</t>
  </si>
  <si>
    <t>CFECO - Overig - Minder dan 2 dienstjaren</t>
  </si>
  <si>
    <t>CFECO - Overig - 2 tot 10 dienstjaren</t>
  </si>
  <si>
    <t>CFECO - Overig - 10 dienstjaren of meer</t>
  </si>
  <si>
    <t>CITO - Engineering &amp; Enterprise Tech - Minder dan 2 dienstjaren</t>
  </si>
  <si>
    <t>CITO - Engineering &amp; Enterprise Tech - 2 tot 10 dienstjaren</t>
  </si>
  <si>
    <t>CITO - Engineering &amp; Enterprise Tech - 10 dienstjaren of meer</t>
  </si>
  <si>
    <t>CITO - Retail Tech NL - Minder dan 2 dienstjaren</t>
  </si>
  <si>
    <t>CITO - Retail Tech NL - 2 tot 10 dienstjaren</t>
  </si>
  <si>
    <t>CITO - Retail Tech NL - 10 dienstjaren of meer</t>
  </si>
  <si>
    <t>CITO - Overig - Minder dan 2 dienstjaren</t>
  </si>
  <si>
    <t>CITO - Overig - 2 tot 10 dienstjaren</t>
  </si>
  <si>
    <t>CITO - Overig - 10 dienstjaren of meer</t>
  </si>
  <si>
    <t>Retail NL - Business Clients - Minder dan 2 dienstjaren</t>
  </si>
  <si>
    <t>Retail NL - Business Clients - 2 tot 10 dienstjaren</t>
  </si>
  <si>
    <t>Retail NL - Business Clients - 10 tot 20 dienstjaren</t>
  </si>
  <si>
    <t>Retail NL - Business Clients - 20 dienstjaren of meer</t>
  </si>
  <si>
    <t>Retail NL - CPO - Minder dan 10 dienstjaren</t>
  </si>
  <si>
    <t>Retail NL - CPO - 10 dienstjaren of meer</t>
  </si>
  <si>
    <t>Retail NL - Insurance &amp; Pensions - totaal</t>
  </si>
  <si>
    <t>Retail NL - Operations - Minder dan 2 dienstjaren</t>
  </si>
  <si>
    <t>Retail NL - Operations - 2 tot 10 dienstjaren</t>
  </si>
  <si>
    <t>Retail NL - Operations - 10 tot 20 dienstjaren</t>
  </si>
  <si>
    <t>Retail NL - Operations - 20 dienstjaren of meer</t>
  </si>
  <si>
    <t>Retail NL - Private Clients - Minder dan 2 dienstjaren</t>
  </si>
  <si>
    <t>Retail NL - Private Clients - 2 tot 10 dienstjaren</t>
  </si>
  <si>
    <t>Retail NL - Private Clients - 10 tot 20 dienstjaren</t>
  </si>
  <si>
    <t>Retail NL - Private Clients - 20 dienstjaren of meer</t>
  </si>
  <si>
    <t>Retail NL - Overig - Minder dan 10 dienstjaren</t>
  </si>
  <si>
    <t>Retail NL - Overig - 10 tot 20 dienstjaren</t>
  </si>
  <si>
    <t>Retail NL - Overig - 20 dienstjaren of meer</t>
  </si>
  <si>
    <t>Overig</t>
  </si>
  <si>
    <t>Tabel 8</t>
  </si>
  <si>
    <t>CFECO - FEC CDD - functieschaal 0-6</t>
  </si>
  <si>
    <t>CFECO - FEC CDD - functieschaal 7</t>
  </si>
  <si>
    <t>CFECO - FEC CDD - functieschaal 8</t>
  </si>
  <si>
    <t>CFECO - FEC CDD - functieschaal 9</t>
  </si>
  <si>
    <t>CFECO - FEC CDD - functieschaal 10-EK</t>
  </si>
  <si>
    <t>CFECO - Overig - functieschaal 0-7</t>
  </si>
  <si>
    <t>CFECO - Overig - functieschaal 8</t>
  </si>
  <si>
    <t>CFECO - Overig - functieschaal 9</t>
  </si>
  <si>
    <t>CFECO - Overig - functieschaal 10-EK</t>
  </si>
  <si>
    <t>CITO - Engineering &amp; Enterprise Tech - functieschaal 0-8</t>
  </si>
  <si>
    <t>CITO - Engineering &amp; Enterprise Tech - functieschaal 9</t>
  </si>
  <si>
    <t>CITO - Engineering &amp; Enterprise Tech - functieschaal 10-EK</t>
  </si>
  <si>
    <t>CITO - Retail Tech NL - functieschaal 0-8</t>
  </si>
  <si>
    <t>CITO - Retail Tech NL - functieschaal 9</t>
  </si>
  <si>
    <t>CITO - Retail Tech NL - functieschaal 10-EK</t>
  </si>
  <si>
    <t>CITO - Overig - functieschaal 0-8</t>
  </si>
  <si>
    <t>CITO - Overig - functieschaal 9</t>
  </si>
  <si>
    <t>CITO - Overig - functieschaal 10-EK</t>
  </si>
  <si>
    <t>Retail NL - Business Clients - functieschaal 0-6</t>
  </si>
  <si>
    <t>Retail NL - Business Clients - functieschaal 7</t>
  </si>
  <si>
    <t>Retail NL - Business Clients - functieschaal 8</t>
  </si>
  <si>
    <t>Retail NL - Business Clients - functieschaal 9</t>
  </si>
  <si>
    <t>Retail NL - Business Clients - functieschaal 10-EK</t>
  </si>
  <si>
    <t>Retail NL - Insurance &amp; Pensions totaal</t>
  </si>
  <si>
    <t>Retail NL - Operations - functieschaal 0-5</t>
  </si>
  <si>
    <t>Retail NL - Operations - functieschaal 6</t>
  </si>
  <si>
    <t>Retail NL - Operations - functieschaal 7</t>
  </si>
  <si>
    <t>Retail NL - Operations - functieschaal 8</t>
  </si>
  <si>
    <t>Retail NL - Operations - functieschaal 9-EK</t>
  </si>
  <si>
    <t>Retail NL - Private Banking - functieschaal 0-8</t>
  </si>
  <si>
    <t>Retail NL - Private Banking - functieschaal 9-EK</t>
  </si>
  <si>
    <t>Retail NL - Private Clients - functieschaal 0-5</t>
  </si>
  <si>
    <t>Retail NL - Private Clients - functieschaal 6</t>
  </si>
  <si>
    <t>Retail NL - Private Clients - functieschaal 7</t>
  </si>
  <si>
    <t>Retail NL - Private Clients - functieschaal 8</t>
  </si>
  <si>
    <t>Retail NL - Private Clients - functieschaal 9-EK</t>
  </si>
  <si>
    <t>Retail NL - Overig - functieschaal 0-8</t>
  </si>
  <si>
    <t>Retail NL - Overig - functieschaal 9</t>
  </si>
  <si>
    <t>Retail NL - Overig - functieschaal 10</t>
  </si>
  <si>
    <t>Retail NL - Overig - functieschaal 11-EK</t>
  </si>
  <si>
    <t>Wholesale &amp; Rural - W&amp;R Products - functieschaal 0-10</t>
  </si>
  <si>
    <t>Wholesale &amp; Rural - W&amp;R Products - functieschaal 11-EK</t>
  </si>
  <si>
    <t>Wholesale &amp; Rural - Overig - functieschaal 0-9</t>
  </si>
  <si>
    <t>Wholesale &amp; Rural - Overig - functieschaal 10</t>
  </si>
  <si>
    <t>Wholesale &amp; Rural - Overig - functieschaal 11-EK</t>
  </si>
  <si>
    <t>Tabel 9</t>
  </si>
  <si>
    <t>CFECO - FEC CDD - man</t>
  </si>
  <si>
    <t>CFECO - FEC CDD - vrouw</t>
  </si>
  <si>
    <t>CFECO - FEC Transaction Monitoring - man</t>
  </si>
  <si>
    <t>CFECO - FEC Transaction Monitoring - vrouw</t>
  </si>
  <si>
    <t>CFECO - Overig - man</t>
  </si>
  <si>
    <t>CFECO - Overig - vrouw</t>
  </si>
  <si>
    <t>CITO - Engineering &amp; Enterprise Tech - man</t>
  </si>
  <si>
    <t>CITO - Engineering &amp; Enterprise Tech - vrouw</t>
  </si>
  <si>
    <t>CITO - Retail Tech NL - man</t>
  </si>
  <si>
    <t>CITO - Retail Tech NL - vrouw</t>
  </si>
  <si>
    <t>CITO - Overig - man</t>
  </si>
  <si>
    <t>CITO - Overig - vrouw</t>
  </si>
  <si>
    <t>Retail NL - Business Clients - man</t>
  </si>
  <si>
    <t>Retail NL - Business Clients - vrouw</t>
  </si>
  <si>
    <t>Retail NL - CPO - man</t>
  </si>
  <si>
    <t>Retail NL - CPO - vrouw</t>
  </si>
  <si>
    <t>Retail NL - Operations - man</t>
  </si>
  <si>
    <t>Retail NL - Operations - vrouw</t>
  </si>
  <si>
    <t>Retail NL - Private Clients - man</t>
  </si>
  <si>
    <t>Retail NL - Private Clients - vrouw</t>
  </si>
  <si>
    <t>Retail NL - Overig - man</t>
  </si>
  <si>
    <t>Retail NL - Overig - vrouw</t>
  </si>
  <si>
    <t>Tabel 10</t>
  </si>
  <si>
    <t>CFECO - FEC CDD - jonger dan 30 jaar</t>
  </si>
  <si>
    <t>CFECO - FEC CDD - 30 tot 40 jaar</t>
  </si>
  <si>
    <t>CFECO - FEC CDD - 40 tot 50 jaar</t>
  </si>
  <si>
    <t>CFECO - FEC CDD - 50 jaar of ouder</t>
  </si>
  <si>
    <t>CFECO - Overig - jonger dan 30 jaar</t>
  </si>
  <si>
    <t>CFECO - Overig - 30 tot 40 jaar</t>
  </si>
  <si>
    <t>CFECO - Overig - 40 tot 50 jaar</t>
  </si>
  <si>
    <t>CFECO - Overig - 50 jaar of ouder</t>
  </si>
  <si>
    <t>CITO - Engineering &amp; Enterprise Tech - jonger dan 40 jaar</t>
  </si>
  <si>
    <t>CITO - Engineering &amp; Enterprise Tech - 40 tot 50 jaar</t>
  </si>
  <si>
    <t>CITO - Engineering &amp; Enterprise Tech - 50 jaar of ouder</t>
  </si>
  <si>
    <t>CITO - Retail Tech NL - jonger dan 40 jaar</t>
  </si>
  <si>
    <t>CITO - Retail Tech NL - 40 tot 50 jaar</t>
  </si>
  <si>
    <t>CITO - Retail Tech NL - 50 jaar of ouder</t>
  </si>
  <si>
    <t>CITO - Overig - jonger dan 40 jaar</t>
  </si>
  <si>
    <t>CITO - Overig - 40 tot 50 jaar</t>
  </si>
  <si>
    <t>CITO - Overig - 50 jaar of ouder</t>
  </si>
  <si>
    <t>Retail NL - Business Clients - jonger dan 30 jaar</t>
  </si>
  <si>
    <t>Retail NL - Business Clients - 30 tot 40 jaar</t>
  </si>
  <si>
    <t>Retail NL - Business Clients - 40 tot 50 jaar</t>
  </si>
  <si>
    <t>Retail NL - Business Clients - 50 jaar of ouder</t>
  </si>
  <si>
    <t>Retail NL - CPO - jonger dan 40 jaar</t>
  </si>
  <si>
    <t>Retail NL - CPO - 40 tot 50 jaar</t>
  </si>
  <si>
    <t>Retail NL - CPO - 50 jaar of ouder</t>
  </si>
  <si>
    <t>Retail NL - Operations - jonger dan 30 jaar</t>
  </si>
  <si>
    <t>Retail NL - Operations - 30 tot 40 jaar</t>
  </si>
  <si>
    <t>Retail NL - Operations - 40 tot 50 jaar</t>
  </si>
  <si>
    <t>Retail NL - Operations - 50 jaar of ouder</t>
  </si>
  <si>
    <t>Retail NL - Private Clients - jonger dan 30 jaar</t>
  </si>
  <si>
    <t>Retail NL - Private Clients - 30 tot 40 jaar</t>
  </si>
  <si>
    <t>Retail NL - Private Clients - 40 tot 50 jaar</t>
  </si>
  <si>
    <t>Retail NL - Private Clients - 50 jaar of ouder</t>
  </si>
  <si>
    <t>Retail NL - Overig - jonger dan 40 jaar</t>
  </si>
  <si>
    <t>Retail NL - Overig - 40 tot 50 jaar</t>
  </si>
  <si>
    <t>Retail NL - Overig - 50 jaar of ouder</t>
  </si>
  <si>
    <t>Herkomstland werknemers Rabobank naar domein en dienstjaren, 10 oktober 2024</t>
  </si>
  <si>
    <t>Herkomstland werknemers Rabobank naar domein en functieschaal, 10 oktober 2024</t>
  </si>
  <si>
    <t>Herkomstland werknemers Rabobank naar domein en geslacht, 10 oktober 2024</t>
  </si>
  <si>
    <t>Herkomstland werknemers Rabobank naar domein en leeftijd, 10 oktober 2024</t>
  </si>
  <si>
    <t>Herkomstland werknemers Rabobank naar subdomein en dienstjaren, 10 oktober 2024</t>
  </si>
  <si>
    <t>Herkomstland werknemers Rabobank naar subdomein en functieschaal, 10 oktober 2024</t>
  </si>
  <si>
    <t>Herkomstland werknemers Rabobank naar subdomein en geslacht, 10 oktober 2024</t>
  </si>
  <si>
    <t>Herkomstland werknemers Rabobank naar subdomein en leeftijd, 10 oktober 2024</t>
  </si>
  <si>
    <t>Rabobank heeft werknemersgegevens uit hun personeelsadministratie aan het CBS geleverd, namelijk geboortedatum, geslacht, adresgegevens, domein, dienstjaren, functieschaal, leeftijd en subdomein. Voor meer informatie over deze kenmerken verwijst het CBS naar Rabobank. Vanwege privacy heeft het CBS de direct identificerende persoonsgegevens voorafgaand aan de verwerkingen vervangen door een pseudosleutel. Vervolgens is via deze pseudosleutel het herkomstland van de werknemers afgeleid uit de Basisregistratie Personen (BRP). Zie het volgende tabblad voor meer informatie over de gebruikte begrippen en bestanden.</t>
  </si>
  <si>
    <t>Rabobank heeft werknemersgegevens uit hun personeelsadministratie aan het CBS geleverd, namelijk geboortedatum, geslacht, adresgegevens, domein, dienstjaren, functieschaal, leeftijd en subdomein. Voor meer informatie over deze kenmerken verwijst het CBS naar Rabobank. Vanwege privacy heeft het CBS de direct identificerende persoonsgegevens voorafgaand aan de verwerkingen vervangen door een pseudosleutel. Vervolgens is via deze pseudosleutel het herkomstland van de werknemers afgeleid uit de Basisregistratie Personen (BRP).</t>
  </si>
  <si>
    <t>Januari 2025</t>
  </si>
  <si>
    <t>Subdomein en leeftijd</t>
  </si>
  <si>
    <t>Subdomein en geslacht</t>
  </si>
  <si>
    <t>Subdomein en dienstjaren</t>
  </si>
  <si>
    <t>Domein en leeftijd</t>
  </si>
  <si>
    <t>Domein en geslacht</t>
  </si>
  <si>
    <t>Domein en dienstjaren</t>
  </si>
  <si>
    <t>Chief Financial Economic Crime Office</t>
  </si>
  <si>
    <t>Chief Finance Office</t>
  </si>
  <si>
    <t>Chief Human Resources Office</t>
  </si>
  <si>
    <t>Chief Innovation &amp; Technology Office</t>
  </si>
  <si>
    <t>Chief Risk Office</t>
  </si>
  <si>
    <r>
      <rPr>
        <vertAlign val="superscript"/>
        <sz val="9"/>
        <color theme="1"/>
        <rFont val="Calibri"/>
        <family val="2"/>
        <scheme val="minor"/>
      </rPr>
      <t>1</t>
    </r>
    <r>
      <rPr>
        <sz val="9"/>
        <color theme="1"/>
        <rFont val="Calibri"/>
        <family val="2"/>
        <scheme val="minor"/>
      </rPr>
      <t xml:space="preserve"> functieschaal SK = Senior Kader; functieschaal EK = Executive Kader</t>
    </r>
  </si>
  <si>
    <r>
      <t>Domein en functieschaal</t>
    </r>
    <r>
      <rPr>
        <i/>
        <vertAlign val="superscript"/>
        <sz val="10"/>
        <color theme="1"/>
        <rFont val="Calibri"/>
        <family val="2"/>
      </rPr>
      <t>1</t>
    </r>
  </si>
  <si>
    <r>
      <t>Subdomein en functieschaal</t>
    </r>
    <r>
      <rPr>
        <i/>
        <vertAlign val="superscript"/>
        <sz val="10"/>
        <color theme="1"/>
        <rFont val="Calibri"/>
        <family val="2"/>
      </rPr>
      <t>1</t>
    </r>
  </si>
  <si>
    <t>CDD</t>
  </si>
  <si>
    <t>Customer Due Diligence</t>
  </si>
  <si>
    <t>COO</t>
  </si>
  <si>
    <t>Chief Operations Office</t>
  </si>
  <si>
    <t>Chief Product Office</t>
  </si>
  <si>
    <t>CPO</t>
  </si>
  <si>
    <t>FEC</t>
  </si>
  <si>
    <t>Financial Economic Crime</t>
  </si>
  <si>
    <t>Retail Nederland</t>
  </si>
  <si>
    <t>W&amp;R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</si>
</sst>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6"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10"/>
      <color theme="1"/>
      <name val="Calibri"/>
    </font>
    <font>
      <sz val="10"/>
      <color theme="1"/>
      <name val="Calibri"/>
    </font>
    <font>
      <i/>
      <sz val="10"/>
      <color theme="1"/>
      <name val="Calibri"/>
    </font>
    <font>
      <u/>
      <sz val="10"/>
      <name val="Calibri"/>
      <family val="2"/>
      <scheme val="minor"/>
    </font>
    <font>
      <sz val="10"/>
      <name val="Calibri"/>
      <family val="2"/>
      <scheme val="minor"/>
    </font>
    <font>
      <sz val="9"/>
      <color theme="1"/>
      <name val="Calibri"/>
      <family val="2"/>
      <scheme val="minor"/>
    </font>
    <font>
      <vertAlign val="superscript"/>
      <sz val="9"/>
      <color theme="1"/>
      <name val="Calibri"/>
      <family val="2"/>
      <scheme val="minor"/>
    </font>
    <font>
      <i/>
      <vertAlign val="superscript"/>
      <sz val="10"/>
      <color theme="1"/>
      <name val="Calibri"/>
      <family val="2"/>
    </font>
    <font>
      <i/>
      <sz val="10"/>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48">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center"/>
    </xf>
    <xf numFmtId="0" fontId="18" fillId="0" borderId="0" xfId="0" applyFont="1" applyAlignment="1">
      <alignment horizontal="left"/>
    </xf>
    <xf numFmtId="0" fontId="18" fillId="0" borderId="1" xfId="0" applyFont="1" applyBorder="1" applyAlignment="1">
      <alignment horizontal="center"/>
    </xf>
    <xf numFmtId="0" fontId="19" fillId="0" borderId="0" xfId="0" applyFont="1" applyAlignment="1">
      <alignment horizontal="left"/>
    </xf>
    <xf numFmtId="0" fontId="18" fillId="0" borderId="2" xfId="0" applyFont="1" applyBorder="1" applyAlignment="1">
      <alignment horizontal="left"/>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0" fontId="17" fillId="0" borderId="1" xfId="0" applyFont="1" applyBorder="1" applyAlignment="1">
      <alignment horizontal="left"/>
    </xf>
    <xf numFmtId="0" fontId="18" fillId="0" borderId="0" xfId="0" applyNumberFormat="1" applyFont="1" applyAlignment="1">
      <alignment horizontal="center"/>
    </xf>
    <xf numFmtId="0" fontId="22" fillId="0" borderId="0" xfId="0" applyFont="1" applyAlignment="1">
      <alignment horizontal="left"/>
    </xf>
    <xf numFmtId="0" fontId="25" fillId="0" borderId="0" xfId="0" applyFont="1" applyAlignment="1">
      <alignment horizontal="left"/>
    </xf>
  </cellXfs>
  <cellStyles count="1">
    <cellStyle name="Standaard" xfId="0" builtinId="0"/>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90625" defaultRowHeight="14.5" x14ac:dyDescent="0.35"/>
  <cols>
    <col min="1" max="1" width="9.81640625" customWidth="1"/>
    <col min="2" max="2" width="95" customWidth="1"/>
    <col min="3" max="9" width="9.1796875" customWidth="1"/>
  </cols>
  <sheetData>
    <row r="1" spans="1:11" ht="15.5" customHeight="1" x14ac:dyDescent="0.35"/>
    <row r="3" spans="1:11" ht="23.5" customHeight="1" x14ac:dyDescent="0.55000000000000004">
      <c r="B3" s="5" t="s">
        <v>58</v>
      </c>
    </row>
    <row r="4" spans="1:11" ht="15.5" customHeight="1" x14ac:dyDescent="0.35">
      <c r="B4" s="4" t="s">
        <v>43</v>
      </c>
    </row>
    <row r="5" spans="1:11" ht="15.5" customHeight="1" x14ac:dyDescent="0.35">
      <c r="A5" s="1"/>
    </row>
    <row r="7" spans="1:11" x14ac:dyDescent="0.35">
      <c r="A7" s="3" t="s">
        <v>28</v>
      </c>
    </row>
    <row r="8" spans="1:11" x14ac:dyDescent="0.35">
      <c r="A8" s="6" t="s">
        <v>374</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3"/>
  <sheetViews>
    <sheetView showGridLines="0" workbookViewId="0"/>
  </sheetViews>
  <sheetFormatPr defaultColWidth="10.90625" defaultRowHeight="14.5" x14ac:dyDescent="0.35"/>
  <cols>
    <col min="1" max="1" width="50.453125" customWidth="1"/>
    <col min="2" max="2" width="6.6328125" customWidth="1"/>
    <col min="3" max="3" width="16.81640625" customWidth="1"/>
    <col min="4" max="4" width="19.81640625" customWidth="1"/>
    <col min="5" max="5" width="16.81640625" customWidth="1"/>
  </cols>
  <sheetData>
    <row r="1" spans="1:10" x14ac:dyDescent="0.35">
      <c r="A1" s="29" t="s">
        <v>189</v>
      </c>
      <c r="J1" s="29"/>
    </row>
    <row r="2" spans="1:10" x14ac:dyDescent="0.35">
      <c r="A2" s="44" t="s">
        <v>190</v>
      </c>
      <c r="B2" s="44"/>
      <c r="C2" s="44"/>
      <c r="D2" s="44"/>
      <c r="E2" s="44"/>
    </row>
    <row r="3" spans="1:10" x14ac:dyDescent="0.35">
      <c r="A3" s="31"/>
      <c r="B3" s="31" t="s">
        <v>68</v>
      </c>
      <c r="C3" s="32" t="s">
        <v>70</v>
      </c>
      <c r="D3" s="32"/>
      <c r="E3" s="32"/>
    </row>
    <row r="4" spans="1:10" x14ac:dyDescent="0.35">
      <c r="A4" s="32"/>
      <c r="B4" s="32"/>
      <c r="C4" s="32" t="s">
        <v>71</v>
      </c>
      <c r="D4" s="32" t="s">
        <v>72</v>
      </c>
      <c r="E4" s="32" t="s">
        <v>73</v>
      </c>
    </row>
    <row r="6" spans="1:10" x14ac:dyDescent="0.35">
      <c r="B6" s="33" t="s">
        <v>69</v>
      </c>
    </row>
    <row r="8" spans="1:10" x14ac:dyDescent="0.35">
      <c r="A8" s="31" t="s">
        <v>68</v>
      </c>
      <c r="B8" s="45">
        <v>100</v>
      </c>
      <c r="C8" s="45">
        <v>73</v>
      </c>
      <c r="D8" s="45">
        <v>7</v>
      </c>
      <c r="E8" s="45">
        <v>20</v>
      </c>
    </row>
    <row r="9" spans="1:10" x14ac:dyDescent="0.35">
      <c r="A9" s="31"/>
      <c r="B9" s="39"/>
      <c r="C9" s="39"/>
      <c r="D9" s="39"/>
      <c r="E9" s="39"/>
    </row>
    <row r="10" spans="1:10" x14ac:dyDescent="0.35">
      <c r="A10" s="33" t="s">
        <v>222</v>
      </c>
      <c r="B10" s="39"/>
      <c r="C10" s="39"/>
      <c r="D10" s="39"/>
      <c r="E10" s="39"/>
    </row>
    <row r="11" spans="1:10" x14ac:dyDescent="0.35">
      <c r="A11" s="31" t="s">
        <v>191</v>
      </c>
      <c r="B11" s="45">
        <v>100</v>
      </c>
      <c r="C11" s="45">
        <v>77</v>
      </c>
      <c r="D11" s="45">
        <v>5</v>
      </c>
      <c r="E11" s="45">
        <v>18</v>
      </c>
    </row>
    <row r="12" spans="1:10" x14ac:dyDescent="0.35">
      <c r="A12" s="31" t="s">
        <v>192</v>
      </c>
      <c r="B12" s="45">
        <v>100</v>
      </c>
      <c r="C12" s="45">
        <v>79</v>
      </c>
      <c r="D12" s="45">
        <v>6</v>
      </c>
      <c r="E12" s="45">
        <v>15</v>
      </c>
    </row>
    <row r="13" spans="1:10" x14ac:dyDescent="0.35">
      <c r="A13" s="31" t="s">
        <v>193</v>
      </c>
      <c r="B13" s="45">
        <v>100</v>
      </c>
      <c r="C13" s="45">
        <v>66</v>
      </c>
      <c r="D13" s="45">
        <v>9</v>
      </c>
      <c r="E13" s="45">
        <v>25</v>
      </c>
    </row>
    <row r="14" spans="1:10" x14ac:dyDescent="0.35">
      <c r="A14" s="31" t="s">
        <v>194</v>
      </c>
      <c r="B14" s="45">
        <v>100</v>
      </c>
      <c r="C14" s="45">
        <v>63</v>
      </c>
      <c r="D14" s="45">
        <v>6</v>
      </c>
      <c r="E14" s="45">
        <v>31</v>
      </c>
    </row>
    <row r="15" spans="1:10" x14ac:dyDescent="0.35">
      <c r="A15" s="31" t="s">
        <v>195</v>
      </c>
      <c r="B15" s="45">
        <v>100</v>
      </c>
      <c r="C15" s="45">
        <v>53</v>
      </c>
      <c r="D15" s="45">
        <v>14</v>
      </c>
      <c r="E15" s="45">
        <v>33</v>
      </c>
    </row>
    <row r="16" spans="1:10" x14ac:dyDescent="0.35">
      <c r="A16" s="31" t="s">
        <v>196</v>
      </c>
      <c r="B16" s="45">
        <v>100</v>
      </c>
      <c r="C16" s="45">
        <v>53</v>
      </c>
      <c r="D16" s="45">
        <v>15</v>
      </c>
      <c r="E16" s="45">
        <v>32</v>
      </c>
    </row>
    <row r="17" spans="1:5" x14ac:dyDescent="0.35">
      <c r="A17" s="31" t="s">
        <v>197</v>
      </c>
      <c r="B17" s="45">
        <v>100</v>
      </c>
      <c r="C17" s="45">
        <v>65</v>
      </c>
      <c r="D17" s="45">
        <v>11</v>
      </c>
      <c r="E17" s="45">
        <v>24</v>
      </c>
    </row>
    <row r="18" spans="1:5" x14ac:dyDescent="0.35">
      <c r="A18" s="31" t="s">
        <v>198</v>
      </c>
      <c r="B18" s="45">
        <v>100</v>
      </c>
      <c r="C18" s="45">
        <v>56</v>
      </c>
      <c r="D18" s="45">
        <v>13</v>
      </c>
      <c r="E18" s="45">
        <v>31</v>
      </c>
    </row>
    <row r="19" spans="1:5" x14ac:dyDescent="0.35">
      <c r="A19" s="31" t="s">
        <v>199</v>
      </c>
      <c r="B19" s="45">
        <v>100</v>
      </c>
      <c r="C19" s="45">
        <v>81</v>
      </c>
      <c r="D19" s="45">
        <v>6</v>
      </c>
      <c r="E19" s="45">
        <v>14</v>
      </c>
    </row>
    <row r="20" spans="1:5" x14ac:dyDescent="0.35">
      <c r="A20" s="31" t="s">
        <v>200</v>
      </c>
      <c r="B20" s="45">
        <v>100</v>
      </c>
      <c r="C20" s="45">
        <v>80</v>
      </c>
      <c r="D20" s="45">
        <v>7</v>
      </c>
      <c r="E20" s="45">
        <v>13</v>
      </c>
    </row>
    <row r="21" spans="1:5" x14ac:dyDescent="0.35">
      <c r="A21" s="31" t="s">
        <v>201</v>
      </c>
      <c r="B21" s="45">
        <v>100</v>
      </c>
      <c r="C21" s="45">
        <v>56</v>
      </c>
      <c r="D21" s="45">
        <v>9</v>
      </c>
      <c r="E21" s="45">
        <v>36</v>
      </c>
    </row>
    <row r="22" spans="1:5" x14ac:dyDescent="0.35">
      <c r="A22" s="31" t="s">
        <v>202</v>
      </c>
      <c r="B22" s="45">
        <v>100</v>
      </c>
      <c r="C22" s="45">
        <v>54</v>
      </c>
      <c r="D22" s="45">
        <v>9</v>
      </c>
      <c r="E22" s="45">
        <v>38</v>
      </c>
    </row>
    <row r="23" spans="1:5" x14ac:dyDescent="0.35">
      <c r="A23" s="31" t="s">
        <v>203</v>
      </c>
      <c r="B23" s="45">
        <v>100</v>
      </c>
      <c r="C23" s="45">
        <v>40</v>
      </c>
      <c r="D23" s="45">
        <v>12</v>
      </c>
      <c r="E23" s="45">
        <v>48</v>
      </c>
    </row>
    <row r="24" spans="1:5" x14ac:dyDescent="0.35">
      <c r="A24" s="31" t="s">
        <v>204</v>
      </c>
      <c r="B24" s="45">
        <v>100</v>
      </c>
      <c r="C24" s="45">
        <v>35</v>
      </c>
      <c r="D24" s="45">
        <v>16</v>
      </c>
      <c r="E24" s="45">
        <v>49</v>
      </c>
    </row>
    <row r="25" spans="1:5" x14ac:dyDescent="0.35">
      <c r="A25" s="31" t="s">
        <v>205</v>
      </c>
      <c r="B25" s="45">
        <v>100</v>
      </c>
      <c r="C25" s="45">
        <v>64</v>
      </c>
      <c r="D25" s="45">
        <v>11</v>
      </c>
      <c r="E25" s="45">
        <v>25</v>
      </c>
    </row>
    <row r="26" spans="1:5" x14ac:dyDescent="0.35">
      <c r="A26" s="31" t="s">
        <v>206</v>
      </c>
      <c r="B26" s="45">
        <v>100</v>
      </c>
      <c r="C26" s="45">
        <v>73</v>
      </c>
      <c r="D26" s="45">
        <v>9</v>
      </c>
      <c r="E26" s="45">
        <v>18</v>
      </c>
    </row>
    <row r="27" spans="1:5" x14ac:dyDescent="0.35">
      <c r="A27" s="31" t="s">
        <v>207</v>
      </c>
      <c r="B27" s="45">
        <v>100</v>
      </c>
      <c r="C27" s="45">
        <v>64</v>
      </c>
      <c r="D27" s="45">
        <v>11</v>
      </c>
      <c r="E27" s="45">
        <v>25</v>
      </c>
    </row>
    <row r="28" spans="1:5" x14ac:dyDescent="0.35">
      <c r="A28" s="31" t="s">
        <v>208</v>
      </c>
      <c r="B28" s="45">
        <v>100</v>
      </c>
      <c r="C28" s="45">
        <v>91</v>
      </c>
      <c r="D28" s="45">
        <v>3</v>
      </c>
      <c r="E28" s="45">
        <v>5</v>
      </c>
    </row>
    <row r="29" spans="1:5" x14ac:dyDescent="0.35">
      <c r="A29" s="31" t="s">
        <v>209</v>
      </c>
      <c r="B29" s="45">
        <v>100</v>
      </c>
      <c r="C29" s="45">
        <v>31</v>
      </c>
      <c r="D29" s="45">
        <v>20</v>
      </c>
      <c r="E29" s="45">
        <v>48</v>
      </c>
    </row>
    <row r="30" spans="1:5" x14ac:dyDescent="0.35">
      <c r="A30" s="31" t="s">
        <v>210</v>
      </c>
      <c r="B30" s="45">
        <v>100</v>
      </c>
      <c r="C30" s="45">
        <v>50</v>
      </c>
      <c r="D30" s="45">
        <v>18</v>
      </c>
      <c r="E30" s="45">
        <v>32</v>
      </c>
    </row>
    <row r="31" spans="1:5" x14ac:dyDescent="0.35">
      <c r="A31" s="31" t="s">
        <v>211</v>
      </c>
      <c r="B31" s="45">
        <v>100</v>
      </c>
      <c r="C31" s="45">
        <v>86</v>
      </c>
      <c r="D31" s="45">
        <v>3</v>
      </c>
      <c r="E31" s="45">
        <v>11</v>
      </c>
    </row>
    <row r="32" spans="1:5" x14ac:dyDescent="0.35">
      <c r="A32" s="31" t="s">
        <v>212</v>
      </c>
      <c r="B32" s="45">
        <v>100</v>
      </c>
      <c r="C32" s="45">
        <v>81</v>
      </c>
      <c r="D32" s="45">
        <v>6</v>
      </c>
      <c r="E32" s="45">
        <v>13</v>
      </c>
    </row>
    <row r="33" spans="1:5" x14ac:dyDescent="0.35">
      <c r="A33" s="31" t="s">
        <v>213</v>
      </c>
      <c r="B33" s="45">
        <v>100</v>
      </c>
      <c r="C33" s="45">
        <v>90</v>
      </c>
      <c r="D33" s="45">
        <v>2</v>
      </c>
      <c r="E33" s="45">
        <v>8</v>
      </c>
    </row>
    <row r="34" spans="1:5" x14ac:dyDescent="0.35">
      <c r="A34" s="31" t="s">
        <v>214</v>
      </c>
      <c r="B34" s="45">
        <v>100</v>
      </c>
      <c r="C34" s="45">
        <v>81</v>
      </c>
      <c r="D34" s="45">
        <v>4</v>
      </c>
      <c r="E34" s="45">
        <v>16</v>
      </c>
    </row>
    <row r="35" spans="1:5" x14ac:dyDescent="0.35">
      <c r="A35" s="31" t="s">
        <v>215</v>
      </c>
      <c r="B35" s="45">
        <v>100</v>
      </c>
      <c r="C35" s="45">
        <v>92</v>
      </c>
      <c r="D35" s="45">
        <v>3</v>
      </c>
      <c r="E35" s="45">
        <v>5</v>
      </c>
    </row>
    <row r="36" spans="1:5" x14ac:dyDescent="0.35">
      <c r="A36" s="31" t="s">
        <v>216</v>
      </c>
      <c r="B36" s="45">
        <v>100</v>
      </c>
      <c r="C36" s="45">
        <v>84</v>
      </c>
      <c r="D36" s="45">
        <v>4</v>
      </c>
      <c r="E36" s="45">
        <v>12</v>
      </c>
    </row>
    <row r="37" spans="1:5" x14ac:dyDescent="0.35">
      <c r="A37" s="31" t="s">
        <v>217</v>
      </c>
      <c r="B37" s="45">
        <v>100</v>
      </c>
      <c r="C37" s="45">
        <v>90</v>
      </c>
      <c r="D37" s="45">
        <v>3</v>
      </c>
      <c r="E37" s="45">
        <v>7</v>
      </c>
    </row>
    <row r="38" spans="1:5" x14ac:dyDescent="0.35">
      <c r="A38" s="31" t="s">
        <v>218</v>
      </c>
      <c r="B38" s="45">
        <v>100</v>
      </c>
      <c r="C38" s="45">
        <v>51</v>
      </c>
      <c r="D38" s="45">
        <v>13</v>
      </c>
      <c r="E38" s="45">
        <v>36</v>
      </c>
    </row>
    <row r="39" spans="1:5" x14ac:dyDescent="0.35">
      <c r="A39" s="31" t="s">
        <v>219</v>
      </c>
      <c r="B39" s="45">
        <v>100</v>
      </c>
      <c r="C39" s="45">
        <v>55</v>
      </c>
      <c r="D39" s="45">
        <v>18</v>
      </c>
      <c r="E39" s="45">
        <v>27</v>
      </c>
    </row>
    <row r="40" spans="1:5" x14ac:dyDescent="0.35">
      <c r="A40" s="31" t="s">
        <v>220</v>
      </c>
      <c r="B40" s="45">
        <v>100</v>
      </c>
      <c r="C40" s="45">
        <v>57</v>
      </c>
      <c r="D40" s="45">
        <v>15</v>
      </c>
      <c r="E40" s="45">
        <v>28</v>
      </c>
    </row>
    <row r="41" spans="1:5" x14ac:dyDescent="0.35">
      <c r="A41" s="31" t="s">
        <v>221</v>
      </c>
      <c r="B41" s="45">
        <v>100</v>
      </c>
      <c r="C41" s="45">
        <v>52</v>
      </c>
      <c r="D41" s="45">
        <v>16</v>
      </c>
      <c r="E41" s="45">
        <v>31</v>
      </c>
    </row>
    <row r="42" spans="1:5" x14ac:dyDescent="0.35">
      <c r="A42" s="31"/>
      <c r="B42" s="39"/>
      <c r="C42" s="39"/>
      <c r="D42" s="39"/>
      <c r="E42" s="39"/>
    </row>
    <row r="43" spans="1:5" x14ac:dyDescent="0.35">
      <c r="A43" s="34" t="s">
        <v>82</v>
      </c>
      <c r="B43" s="34"/>
      <c r="C43" s="34"/>
      <c r="D43" s="34"/>
      <c r="E43" s="34"/>
    </row>
  </sheetData>
  <mergeCells count="1">
    <mergeCell ref="A2:E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7"/>
  <sheetViews>
    <sheetView showGridLines="0" workbookViewId="0"/>
  </sheetViews>
  <sheetFormatPr defaultColWidth="10.90625" defaultRowHeight="14.5" x14ac:dyDescent="0.35"/>
  <cols>
    <col min="1" max="1" width="50.453125" customWidth="1"/>
    <col min="2" max="2" width="6.6328125" customWidth="1"/>
    <col min="3" max="3" width="16.81640625" customWidth="1"/>
    <col min="4" max="4" width="19.81640625" customWidth="1"/>
    <col min="5" max="5" width="16.81640625" customWidth="1"/>
  </cols>
  <sheetData>
    <row r="1" spans="1:10" x14ac:dyDescent="0.35">
      <c r="A1" s="29" t="s">
        <v>223</v>
      </c>
      <c r="J1" s="29"/>
    </row>
    <row r="2" spans="1:10" x14ac:dyDescent="0.35">
      <c r="A2" s="44" t="s">
        <v>368</v>
      </c>
      <c r="B2" s="44"/>
      <c r="C2" s="44"/>
      <c r="D2" s="44"/>
      <c r="E2" s="44"/>
    </row>
    <row r="3" spans="1:10" x14ac:dyDescent="0.35">
      <c r="A3" s="31"/>
      <c r="B3" s="31" t="s">
        <v>68</v>
      </c>
      <c r="C3" s="32" t="s">
        <v>70</v>
      </c>
      <c r="D3" s="32"/>
      <c r="E3" s="32"/>
    </row>
    <row r="4" spans="1:10" x14ac:dyDescent="0.35">
      <c r="A4" s="32"/>
      <c r="B4" s="32"/>
      <c r="C4" s="32" t="s">
        <v>71</v>
      </c>
      <c r="D4" s="32" t="s">
        <v>72</v>
      </c>
      <c r="E4" s="32" t="s">
        <v>73</v>
      </c>
    </row>
    <row r="6" spans="1:10" x14ac:dyDescent="0.35">
      <c r="B6" s="33" t="s">
        <v>69</v>
      </c>
    </row>
    <row r="8" spans="1:10" x14ac:dyDescent="0.35">
      <c r="A8" s="31" t="s">
        <v>68</v>
      </c>
      <c r="B8" s="45">
        <v>100</v>
      </c>
      <c r="C8" s="45">
        <v>73</v>
      </c>
      <c r="D8" s="45">
        <v>7</v>
      </c>
      <c r="E8" s="45">
        <v>20</v>
      </c>
    </row>
    <row r="9" spans="1:10" x14ac:dyDescent="0.35">
      <c r="A9" s="31"/>
      <c r="B9" s="40"/>
      <c r="C9" s="40"/>
      <c r="D9" s="40"/>
      <c r="E9" s="40"/>
    </row>
    <row r="10" spans="1:10" x14ac:dyDescent="0.35">
      <c r="A10" s="33" t="s">
        <v>377</v>
      </c>
      <c r="B10" s="40"/>
      <c r="C10" s="40"/>
      <c r="D10" s="40"/>
      <c r="E10" s="40"/>
    </row>
    <row r="11" spans="1:10" x14ac:dyDescent="0.35">
      <c r="A11" s="31" t="s">
        <v>224</v>
      </c>
      <c r="B11" s="45">
        <v>100</v>
      </c>
      <c r="C11" s="45">
        <v>73</v>
      </c>
      <c r="D11" s="45">
        <v>6</v>
      </c>
      <c r="E11" s="45">
        <v>21</v>
      </c>
    </row>
    <row r="12" spans="1:10" x14ac:dyDescent="0.35">
      <c r="A12" s="31" t="s">
        <v>225</v>
      </c>
      <c r="B12" s="45">
        <v>100</v>
      </c>
      <c r="C12" s="45">
        <v>72</v>
      </c>
      <c r="D12" s="45">
        <v>5</v>
      </c>
      <c r="E12" s="45">
        <v>23</v>
      </c>
    </row>
    <row r="13" spans="1:10" x14ac:dyDescent="0.35">
      <c r="A13" s="31" t="s">
        <v>226</v>
      </c>
      <c r="B13" s="45">
        <v>100</v>
      </c>
      <c r="C13" s="45">
        <v>84</v>
      </c>
      <c r="D13" s="45">
        <v>4</v>
      </c>
      <c r="E13" s="45">
        <v>13</v>
      </c>
    </row>
    <row r="14" spans="1:10" x14ac:dyDescent="0.35">
      <c r="A14" s="31" t="s">
        <v>227</v>
      </c>
      <c r="B14" s="45">
        <v>100</v>
      </c>
      <c r="C14" s="45">
        <v>92</v>
      </c>
      <c r="D14" s="45">
        <v>3</v>
      </c>
      <c r="E14" s="45">
        <v>5</v>
      </c>
    </row>
    <row r="15" spans="1:10" x14ac:dyDescent="0.35">
      <c r="A15" s="31" t="s">
        <v>228</v>
      </c>
      <c r="B15" s="45">
        <v>100</v>
      </c>
      <c r="C15" s="45">
        <v>54</v>
      </c>
      <c r="D15" s="45">
        <v>12</v>
      </c>
      <c r="E15" s="45">
        <v>34</v>
      </c>
    </row>
    <row r="16" spans="1:10" x14ac:dyDescent="0.35">
      <c r="A16" s="31" t="s">
        <v>229</v>
      </c>
      <c r="B16" s="45">
        <v>100</v>
      </c>
      <c r="C16" s="45">
        <v>60</v>
      </c>
      <c r="D16" s="45">
        <v>9</v>
      </c>
      <c r="E16" s="45">
        <v>30</v>
      </c>
    </row>
    <row r="17" spans="1:5" x14ac:dyDescent="0.35">
      <c r="A17" s="31" t="s">
        <v>230</v>
      </c>
      <c r="B17" s="45">
        <v>100</v>
      </c>
      <c r="C17" s="45">
        <v>85</v>
      </c>
      <c r="D17" s="45">
        <v>3</v>
      </c>
      <c r="E17" s="45">
        <v>12</v>
      </c>
    </row>
    <row r="18" spans="1:5" x14ac:dyDescent="0.35">
      <c r="A18" s="31" t="s">
        <v>231</v>
      </c>
      <c r="B18" s="45">
        <v>100</v>
      </c>
      <c r="C18" s="45">
        <v>28</v>
      </c>
      <c r="D18" s="45">
        <v>13</v>
      </c>
      <c r="E18" s="45">
        <v>58</v>
      </c>
    </row>
    <row r="19" spans="1:5" x14ac:dyDescent="0.35">
      <c r="A19" s="31" t="s">
        <v>232</v>
      </c>
      <c r="B19" s="45">
        <v>100</v>
      </c>
      <c r="C19" s="45">
        <v>51</v>
      </c>
      <c r="D19" s="45">
        <v>8</v>
      </c>
      <c r="E19" s="45">
        <v>41</v>
      </c>
    </row>
    <row r="20" spans="1:5" x14ac:dyDescent="0.35">
      <c r="A20" s="31" t="s">
        <v>233</v>
      </c>
      <c r="B20" s="45">
        <v>100</v>
      </c>
      <c r="C20" s="45">
        <v>83</v>
      </c>
      <c r="D20" s="45">
        <v>6</v>
      </c>
      <c r="E20" s="45">
        <v>11</v>
      </c>
    </row>
    <row r="21" spans="1:5" x14ac:dyDescent="0.35">
      <c r="A21" s="31" t="s">
        <v>234</v>
      </c>
      <c r="B21" s="45">
        <v>100</v>
      </c>
      <c r="C21" s="45">
        <v>31</v>
      </c>
      <c r="D21" s="45">
        <v>12</v>
      </c>
      <c r="E21" s="45">
        <v>57</v>
      </c>
    </row>
    <row r="22" spans="1:5" x14ac:dyDescent="0.35">
      <c r="A22" s="31" t="s">
        <v>235</v>
      </c>
      <c r="B22" s="45">
        <v>100</v>
      </c>
      <c r="C22" s="45">
        <v>49</v>
      </c>
      <c r="D22" s="45">
        <v>9</v>
      </c>
      <c r="E22" s="45">
        <v>42</v>
      </c>
    </row>
    <row r="23" spans="1:5" x14ac:dyDescent="0.35">
      <c r="A23" s="31" t="s">
        <v>236</v>
      </c>
      <c r="B23" s="45">
        <v>100</v>
      </c>
      <c r="C23" s="45">
        <v>84</v>
      </c>
      <c r="D23" s="45">
        <v>4</v>
      </c>
      <c r="E23" s="45">
        <v>12</v>
      </c>
    </row>
    <row r="24" spans="1:5" x14ac:dyDescent="0.35">
      <c r="A24" s="31" t="s">
        <v>237</v>
      </c>
      <c r="B24" s="45">
        <v>100</v>
      </c>
      <c r="C24" s="45">
        <v>30</v>
      </c>
      <c r="D24" s="45">
        <v>17</v>
      </c>
      <c r="E24" s="45">
        <v>53</v>
      </c>
    </row>
    <row r="25" spans="1:5" x14ac:dyDescent="0.35">
      <c r="A25" s="31" t="s">
        <v>238</v>
      </c>
      <c r="B25" s="45">
        <v>100</v>
      </c>
      <c r="C25" s="45">
        <v>44</v>
      </c>
      <c r="D25" s="45">
        <v>12</v>
      </c>
      <c r="E25" s="45">
        <v>44</v>
      </c>
    </row>
    <row r="26" spans="1:5" x14ac:dyDescent="0.35">
      <c r="A26" s="31" t="s">
        <v>239</v>
      </c>
      <c r="B26" s="45">
        <v>100</v>
      </c>
      <c r="C26" s="45">
        <v>82</v>
      </c>
      <c r="D26" s="45">
        <v>6</v>
      </c>
      <c r="E26" s="45">
        <v>12</v>
      </c>
    </row>
    <row r="27" spans="1:5" x14ac:dyDescent="0.35">
      <c r="A27" s="31" t="s">
        <v>240</v>
      </c>
      <c r="B27" s="45">
        <v>100</v>
      </c>
      <c r="C27" s="45">
        <v>74</v>
      </c>
      <c r="D27" s="45">
        <v>6</v>
      </c>
      <c r="E27" s="45">
        <v>21</v>
      </c>
    </row>
    <row r="28" spans="1:5" x14ac:dyDescent="0.35">
      <c r="A28" s="31" t="s">
        <v>241</v>
      </c>
      <c r="B28" s="45">
        <v>100</v>
      </c>
      <c r="C28" s="45">
        <v>80</v>
      </c>
      <c r="D28" s="45">
        <v>3</v>
      </c>
      <c r="E28" s="45">
        <v>17</v>
      </c>
    </row>
    <row r="29" spans="1:5" x14ac:dyDescent="0.35">
      <c r="A29" s="31" t="s">
        <v>242</v>
      </c>
      <c r="B29" s="45">
        <v>100</v>
      </c>
      <c r="C29" s="45">
        <v>88</v>
      </c>
      <c r="D29" s="45">
        <v>4</v>
      </c>
      <c r="E29" s="45">
        <v>8</v>
      </c>
    </row>
    <row r="30" spans="1:5" x14ac:dyDescent="0.35">
      <c r="A30" s="31" t="s">
        <v>243</v>
      </c>
      <c r="B30" s="45">
        <v>100</v>
      </c>
      <c r="C30" s="45">
        <v>95</v>
      </c>
      <c r="D30" s="45">
        <v>2</v>
      </c>
      <c r="E30" s="45">
        <v>3</v>
      </c>
    </row>
    <row r="31" spans="1:5" x14ac:dyDescent="0.35">
      <c r="A31" s="31" t="s">
        <v>244</v>
      </c>
      <c r="B31" s="45">
        <v>100</v>
      </c>
      <c r="C31" s="45">
        <v>72</v>
      </c>
      <c r="D31" s="45">
        <v>8</v>
      </c>
      <c r="E31" s="45">
        <v>20</v>
      </c>
    </row>
    <row r="32" spans="1:5" x14ac:dyDescent="0.35">
      <c r="A32" s="31" t="s">
        <v>245</v>
      </c>
      <c r="B32" s="45">
        <v>100</v>
      </c>
      <c r="C32" s="45">
        <v>90</v>
      </c>
      <c r="D32" s="45">
        <v>4</v>
      </c>
      <c r="E32" s="45">
        <v>6</v>
      </c>
    </row>
    <row r="33" spans="1:5" x14ac:dyDescent="0.35">
      <c r="A33" s="31" t="s">
        <v>246</v>
      </c>
      <c r="B33" s="45">
        <v>100</v>
      </c>
      <c r="C33" s="45">
        <v>90</v>
      </c>
      <c r="D33" s="45">
        <v>2</v>
      </c>
      <c r="E33" s="45">
        <v>8</v>
      </c>
    </row>
    <row r="34" spans="1:5" x14ac:dyDescent="0.35">
      <c r="A34" s="31" t="s">
        <v>247</v>
      </c>
      <c r="B34" s="45">
        <v>100</v>
      </c>
      <c r="C34" s="45">
        <v>70</v>
      </c>
      <c r="D34" s="45">
        <v>4</v>
      </c>
      <c r="E34" s="45">
        <v>26</v>
      </c>
    </row>
    <row r="35" spans="1:5" x14ac:dyDescent="0.35">
      <c r="A35" s="31" t="s">
        <v>248</v>
      </c>
      <c r="B35" s="45">
        <v>100</v>
      </c>
      <c r="C35" s="45">
        <v>74</v>
      </c>
      <c r="D35" s="45">
        <v>4</v>
      </c>
      <c r="E35" s="45">
        <v>22</v>
      </c>
    </row>
    <row r="36" spans="1:5" x14ac:dyDescent="0.35">
      <c r="A36" s="31" t="s">
        <v>249</v>
      </c>
      <c r="B36" s="45">
        <v>100</v>
      </c>
      <c r="C36" s="45">
        <v>79</v>
      </c>
      <c r="D36" s="45">
        <v>5</v>
      </c>
      <c r="E36" s="45">
        <v>16</v>
      </c>
    </row>
    <row r="37" spans="1:5" x14ac:dyDescent="0.35">
      <c r="A37" s="31" t="s">
        <v>250</v>
      </c>
      <c r="B37" s="45">
        <v>100</v>
      </c>
      <c r="C37" s="45">
        <v>92</v>
      </c>
      <c r="D37" s="45">
        <v>3</v>
      </c>
      <c r="E37" s="45">
        <v>5</v>
      </c>
    </row>
    <row r="38" spans="1:5" x14ac:dyDescent="0.35">
      <c r="A38" s="31" t="s">
        <v>251</v>
      </c>
      <c r="B38" s="45">
        <v>100</v>
      </c>
      <c r="C38" s="45">
        <v>70</v>
      </c>
      <c r="D38" s="45">
        <v>7</v>
      </c>
      <c r="E38" s="45">
        <v>22</v>
      </c>
    </row>
    <row r="39" spans="1:5" x14ac:dyDescent="0.35">
      <c r="A39" s="31" t="s">
        <v>252</v>
      </c>
      <c r="B39" s="45">
        <v>100</v>
      </c>
      <c r="C39" s="45">
        <v>80</v>
      </c>
      <c r="D39" s="45">
        <v>4</v>
      </c>
      <c r="E39" s="45">
        <v>16</v>
      </c>
    </row>
    <row r="40" spans="1:5" x14ac:dyDescent="0.35">
      <c r="A40" s="31" t="s">
        <v>253</v>
      </c>
      <c r="B40" s="45">
        <v>100</v>
      </c>
      <c r="C40" s="45">
        <v>83</v>
      </c>
      <c r="D40" s="45">
        <v>4</v>
      </c>
      <c r="E40" s="45">
        <v>12</v>
      </c>
    </row>
    <row r="41" spans="1:5" x14ac:dyDescent="0.35">
      <c r="A41" s="31" t="s">
        <v>254</v>
      </c>
      <c r="B41" s="45">
        <v>100</v>
      </c>
      <c r="C41" s="45">
        <v>93</v>
      </c>
      <c r="D41" s="45">
        <v>2</v>
      </c>
      <c r="E41" s="45">
        <v>4</v>
      </c>
    </row>
    <row r="42" spans="1:5" x14ac:dyDescent="0.35">
      <c r="A42" s="31" t="s">
        <v>255</v>
      </c>
      <c r="B42" s="45">
        <v>100</v>
      </c>
      <c r="C42" s="45">
        <v>86</v>
      </c>
      <c r="D42" s="45">
        <v>4</v>
      </c>
      <c r="E42" s="45">
        <v>10</v>
      </c>
    </row>
    <row r="43" spans="1:5" x14ac:dyDescent="0.35">
      <c r="A43" s="31" t="s">
        <v>256</v>
      </c>
      <c r="B43" s="45">
        <v>100</v>
      </c>
      <c r="C43" s="45">
        <v>87</v>
      </c>
      <c r="D43" s="45">
        <v>4</v>
      </c>
      <c r="E43" s="45">
        <v>8</v>
      </c>
    </row>
    <row r="44" spans="1:5" x14ac:dyDescent="0.35">
      <c r="A44" s="31" t="s">
        <v>257</v>
      </c>
      <c r="B44" s="45">
        <v>100</v>
      </c>
      <c r="C44" s="45">
        <v>95</v>
      </c>
      <c r="D44" s="45">
        <v>2</v>
      </c>
      <c r="E44" s="45">
        <v>3</v>
      </c>
    </row>
    <row r="45" spans="1:5" x14ac:dyDescent="0.35">
      <c r="A45" s="31" t="s">
        <v>258</v>
      </c>
      <c r="B45" s="45">
        <v>100</v>
      </c>
      <c r="C45" s="45">
        <v>62</v>
      </c>
      <c r="D45" s="45">
        <v>13</v>
      </c>
      <c r="E45" s="45">
        <v>26</v>
      </c>
    </row>
    <row r="46" spans="1:5" x14ac:dyDescent="0.35">
      <c r="A46" s="31"/>
      <c r="B46" s="40"/>
      <c r="C46" s="40"/>
      <c r="D46" s="40"/>
      <c r="E46" s="40"/>
    </row>
    <row r="47" spans="1:5" x14ac:dyDescent="0.35">
      <c r="A47" s="34" t="s">
        <v>82</v>
      </c>
      <c r="B47" s="34"/>
      <c r="C47" s="34"/>
      <c r="D47" s="34"/>
      <c r="E47" s="34"/>
    </row>
  </sheetData>
  <mergeCells count="1">
    <mergeCell ref="A2:E2"/>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9"/>
  <sheetViews>
    <sheetView showGridLines="0" workbookViewId="0"/>
  </sheetViews>
  <sheetFormatPr defaultColWidth="10.90625" defaultRowHeight="14.5" x14ac:dyDescent="0.35"/>
  <cols>
    <col min="1" max="1" width="50.453125" customWidth="1"/>
    <col min="2" max="2" width="6.6328125" customWidth="1"/>
    <col min="3" max="3" width="16.81640625" customWidth="1"/>
    <col min="4" max="4" width="19.81640625" customWidth="1"/>
    <col min="5" max="5" width="16.81640625" customWidth="1"/>
  </cols>
  <sheetData>
    <row r="1" spans="1:10" x14ac:dyDescent="0.35">
      <c r="A1" s="29" t="s">
        <v>259</v>
      </c>
      <c r="J1" s="29"/>
    </row>
    <row r="2" spans="1:10" x14ac:dyDescent="0.35">
      <c r="A2" s="44" t="s">
        <v>369</v>
      </c>
      <c r="B2" s="44"/>
      <c r="C2" s="44"/>
      <c r="D2" s="44"/>
      <c r="E2" s="44"/>
    </row>
    <row r="3" spans="1:10" x14ac:dyDescent="0.35">
      <c r="A3" s="31"/>
      <c r="B3" s="31" t="s">
        <v>68</v>
      </c>
      <c r="C3" s="32" t="s">
        <v>70</v>
      </c>
      <c r="D3" s="32"/>
      <c r="E3" s="32"/>
    </row>
    <row r="4" spans="1:10" x14ac:dyDescent="0.35">
      <c r="A4" s="32"/>
      <c r="B4" s="32"/>
      <c r="C4" s="32" t="s">
        <v>71</v>
      </c>
      <c r="D4" s="32" t="s">
        <v>72</v>
      </c>
      <c r="E4" s="32" t="s">
        <v>73</v>
      </c>
    </row>
    <row r="6" spans="1:10" x14ac:dyDescent="0.35">
      <c r="B6" s="33" t="s">
        <v>69</v>
      </c>
    </row>
    <row r="8" spans="1:10" x14ac:dyDescent="0.35">
      <c r="A8" s="31" t="s">
        <v>68</v>
      </c>
      <c r="B8" s="45">
        <v>100</v>
      </c>
      <c r="C8" s="45">
        <v>73</v>
      </c>
      <c r="D8" s="45">
        <v>7</v>
      </c>
      <c r="E8" s="45">
        <v>20</v>
      </c>
    </row>
    <row r="9" spans="1:10" x14ac:dyDescent="0.35">
      <c r="A9" s="31"/>
      <c r="B9" s="41"/>
      <c r="C9" s="41"/>
      <c r="D9" s="41"/>
      <c r="E9" s="41"/>
    </row>
    <row r="10" spans="1:10" ht="15" x14ac:dyDescent="0.35">
      <c r="A10" s="47" t="s">
        <v>388</v>
      </c>
      <c r="B10" s="41"/>
      <c r="C10" s="41"/>
      <c r="D10" s="41"/>
      <c r="E10" s="41"/>
    </row>
    <row r="11" spans="1:10" x14ac:dyDescent="0.35">
      <c r="A11" s="31" t="s">
        <v>260</v>
      </c>
      <c r="B11" s="45">
        <v>100</v>
      </c>
      <c r="C11" s="45">
        <v>67</v>
      </c>
      <c r="D11" s="45">
        <v>6</v>
      </c>
      <c r="E11" s="45">
        <v>28</v>
      </c>
    </row>
    <row r="12" spans="1:10" x14ac:dyDescent="0.35">
      <c r="A12" s="31" t="s">
        <v>261</v>
      </c>
      <c r="B12" s="45">
        <v>100</v>
      </c>
      <c r="C12" s="45">
        <v>76</v>
      </c>
      <c r="D12" s="45">
        <v>5</v>
      </c>
      <c r="E12" s="45">
        <v>19</v>
      </c>
    </row>
    <row r="13" spans="1:10" x14ac:dyDescent="0.35">
      <c r="A13" s="31" t="s">
        <v>262</v>
      </c>
      <c r="B13" s="45">
        <v>100</v>
      </c>
      <c r="C13" s="45">
        <v>84</v>
      </c>
      <c r="D13" s="45">
        <v>4</v>
      </c>
      <c r="E13" s="45">
        <v>12</v>
      </c>
    </row>
    <row r="14" spans="1:10" x14ac:dyDescent="0.35">
      <c r="A14" s="31" t="s">
        <v>263</v>
      </c>
      <c r="B14" s="45">
        <v>100</v>
      </c>
      <c r="C14" s="45">
        <v>84</v>
      </c>
      <c r="D14" s="45">
        <v>4</v>
      </c>
      <c r="E14" s="45">
        <v>12</v>
      </c>
    </row>
    <row r="15" spans="1:10" x14ac:dyDescent="0.35">
      <c r="A15" s="31" t="s">
        <v>264</v>
      </c>
      <c r="B15" s="45">
        <v>100</v>
      </c>
      <c r="C15" s="45">
        <v>83</v>
      </c>
      <c r="D15" s="45">
        <v>6</v>
      </c>
      <c r="E15" s="45">
        <v>12</v>
      </c>
    </row>
    <row r="16" spans="1:10" x14ac:dyDescent="0.35">
      <c r="A16" s="31" t="s">
        <v>265</v>
      </c>
      <c r="B16" s="45">
        <v>100</v>
      </c>
      <c r="C16" s="45">
        <v>54</v>
      </c>
      <c r="D16" s="45">
        <v>8</v>
      </c>
      <c r="E16" s="45">
        <v>38</v>
      </c>
    </row>
    <row r="17" spans="1:5" x14ac:dyDescent="0.35">
      <c r="A17" s="31" t="s">
        <v>266</v>
      </c>
      <c r="B17" s="45">
        <v>100</v>
      </c>
      <c r="C17" s="45">
        <v>63</v>
      </c>
      <c r="D17" s="45">
        <v>8</v>
      </c>
      <c r="E17" s="45">
        <v>29</v>
      </c>
    </row>
    <row r="18" spans="1:5" x14ac:dyDescent="0.35">
      <c r="A18" s="31" t="s">
        <v>267</v>
      </c>
      <c r="B18" s="45">
        <v>100</v>
      </c>
      <c r="C18" s="45">
        <v>62</v>
      </c>
      <c r="D18" s="45">
        <v>11</v>
      </c>
      <c r="E18" s="45">
        <v>26</v>
      </c>
    </row>
    <row r="19" spans="1:5" x14ac:dyDescent="0.35">
      <c r="A19" s="31" t="s">
        <v>268</v>
      </c>
      <c r="B19" s="45">
        <v>100</v>
      </c>
      <c r="C19" s="45">
        <v>71</v>
      </c>
      <c r="D19" s="45">
        <v>9</v>
      </c>
      <c r="E19" s="45">
        <v>20</v>
      </c>
    </row>
    <row r="20" spans="1:5" x14ac:dyDescent="0.35">
      <c r="A20" s="31" t="s">
        <v>269</v>
      </c>
      <c r="B20" s="45">
        <v>100</v>
      </c>
      <c r="C20" s="45">
        <v>55</v>
      </c>
      <c r="D20" s="45">
        <v>9</v>
      </c>
      <c r="E20" s="45">
        <v>36</v>
      </c>
    </row>
    <row r="21" spans="1:5" x14ac:dyDescent="0.35">
      <c r="A21" s="31" t="s">
        <v>270</v>
      </c>
      <c r="B21" s="45">
        <v>100</v>
      </c>
      <c r="C21" s="45">
        <v>49</v>
      </c>
      <c r="D21" s="45">
        <v>9</v>
      </c>
      <c r="E21" s="45">
        <v>42</v>
      </c>
    </row>
    <row r="22" spans="1:5" x14ac:dyDescent="0.35">
      <c r="A22" s="31" t="s">
        <v>271</v>
      </c>
      <c r="B22" s="45">
        <v>100</v>
      </c>
      <c r="C22" s="45">
        <v>64</v>
      </c>
      <c r="D22" s="45">
        <v>8</v>
      </c>
      <c r="E22" s="45">
        <v>28</v>
      </c>
    </row>
    <row r="23" spans="1:5" x14ac:dyDescent="0.35">
      <c r="A23" s="31" t="s">
        <v>272</v>
      </c>
      <c r="B23" s="45">
        <v>100</v>
      </c>
      <c r="C23" s="45">
        <v>53</v>
      </c>
      <c r="D23" s="45">
        <v>10</v>
      </c>
      <c r="E23" s="45">
        <v>37</v>
      </c>
    </row>
    <row r="24" spans="1:5" x14ac:dyDescent="0.35">
      <c r="A24" s="31" t="s">
        <v>273</v>
      </c>
      <c r="B24" s="45">
        <v>100</v>
      </c>
      <c r="C24" s="45">
        <v>46</v>
      </c>
      <c r="D24" s="45">
        <v>9</v>
      </c>
      <c r="E24" s="45">
        <v>45</v>
      </c>
    </row>
    <row r="25" spans="1:5" x14ac:dyDescent="0.35">
      <c r="A25" s="31" t="s">
        <v>274</v>
      </c>
      <c r="B25" s="45">
        <v>100</v>
      </c>
      <c r="C25" s="45">
        <v>63</v>
      </c>
      <c r="D25" s="45">
        <v>7</v>
      </c>
      <c r="E25" s="45">
        <v>30</v>
      </c>
    </row>
    <row r="26" spans="1:5" x14ac:dyDescent="0.35">
      <c r="A26" s="31" t="s">
        <v>275</v>
      </c>
      <c r="B26" s="45">
        <v>100</v>
      </c>
      <c r="C26" s="45">
        <v>40</v>
      </c>
      <c r="D26" s="45">
        <v>18</v>
      </c>
      <c r="E26" s="45">
        <v>42</v>
      </c>
    </row>
    <row r="27" spans="1:5" x14ac:dyDescent="0.35">
      <c r="A27" s="31" t="s">
        <v>276</v>
      </c>
      <c r="B27" s="45">
        <v>100</v>
      </c>
      <c r="C27" s="45">
        <v>34</v>
      </c>
      <c r="D27" s="45">
        <v>13</v>
      </c>
      <c r="E27" s="45">
        <v>54</v>
      </c>
    </row>
    <row r="28" spans="1:5" x14ac:dyDescent="0.35">
      <c r="A28" s="31" t="s">
        <v>277</v>
      </c>
      <c r="B28" s="45">
        <v>100</v>
      </c>
      <c r="C28" s="45">
        <v>62</v>
      </c>
      <c r="D28" s="45">
        <v>9</v>
      </c>
      <c r="E28" s="45">
        <v>28</v>
      </c>
    </row>
    <row r="29" spans="1:5" x14ac:dyDescent="0.35">
      <c r="A29" s="31" t="s">
        <v>278</v>
      </c>
      <c r="B29" s="45">
        <v>100</v>
      </c>
      <c r="C29" s="45">
        <v>71</v>
      </c>
      <c r="D29" s="45">
        <v>6</v>
      </c>
      <c r="E29" s="45">
        <v>23</v>
      </c>
    </row>
    <row r="30" spans="1:5" x14ac:dyDescent="0.35">
      <c r="A30" s="31" t="s">
        <v>279</v>
      </c>
      <c r="B30" s="45">
        <v>100</v>
      </c>
      <c r="C30" s="45">
        <v>86</v>
      </c>
      <c r="D30" s="45">
        <v>2</v>
      </c>
      <c r="E30" s="45">
        <v>11</v>
      </c>
    </row>
    <row r="31" spans="1:5" x14ac:dyDescent="0.35">
      <c r="A31" s="31" t="s">
        <v>280</v>
      </c>
      <c r="B31" s="45">
        <v>100</v>
      </c>
      <c r="C31" s="45">
        <v>91</v>
      </c>
      <c r="D31" s="45">
        <v>4</v>
      </c>
      <c r="E31" s="45">
        <v>6</v>
      </c>
    </row>
    <row r="32" spans="1:5" x14ac:dyDescent="0.35">
      <c r="A32" s="31" t="s">
        <v>281</v>
      </c>
      <c r="B32" s="45">
        <v>100</v>
      </c>
      <c r="C32" s="45">
        <v>94</v>
      </c>
      <c r="D32" s="45">
        <v>2</v>
      </c>
      <c r="E32" s="45">
        <v>4</v>
      </c>
    </row>
    <row r="33" spans="1:5" x14ac:dyDescent="0.35">
      <c r="A33" s="31" t="s">
        <v>282</v>
      </c>
      <c r="B33" s="45">
        <v>100</v>
      </c>
      <c r="C33" s="45">
        <v>92</v>
      </c>
      <c r="D33" s="45">
        <v>2</v>
      </c>
      <c r="E33" s="45">
        <v>6</v>
      </c>
    </row>
    <row r="34" spans="1:5" x14ac:dyDescent="0.35">
      <c r="A34" s="31" t="s">
        <v>283</v>
      </c>
      <c r="B34" s="45">
        <v>100</v>
      </c>
      <c r="C34" s="45">
        <v>90</v>
      </c>
      <c r="D34" s="45">
        <v>2</v>
      </c>
      <c r="E34" s="45">
        <v>8</v>
      </c>
    </row>
    <row r="35" spans="1:5" x14ac:dyDescent="0.35">
      <c r="A35" s="31" t="s">
        <v>284</v>
      </c>
      <c r="B35" s="45">
        <v>100</v>
      </c>
      <c r="C35" s="45">
        <v>78</v>
      </c>
      <c r="D35" s="45">
        <v>4</v>
      </c>
      <c r="E35" s="45">
        <v>19</v>
      </c>
    </row>
    <row r="36" spans="1:5" x14ac:dyDescent="0.35">
      <c r="A36" s="31" t="s">
        <v>285</v>
      </c>
      <c r="B36" s="45">
        <v>100</v>
      </c>
      <c r="C36" s="45">
        <v>80</v>
      </c>
      <c r="D36" s="45">
        <v>3</v>
      </c>
      <c r="E36" s="45">
        <v>17</v>
      </c>
    </row>
    <row r="37" spans="1:5" x14ac:dyDescent="0.35">
      <c r="A37" s="31" t="s">
        <v>286</v>
      </c>
      <c r="B37" s="45">
        <v>100</v>
      </c>
      <c r="C37" s="45">
        <v>82</v>
      </c>
      <c r="D37" s="45">
        <v>4</v>
      </c>
      <c r="E37" s="45">
        <v>13</v>
      </c>
    </row>
    <row r="38" spans="1:5" x14ac:dyDescent="0.35">
      <c r="A38" s="31" t="s">
        <v>287</v>
      </c>
      <c r="B38" s="45">
        <v>100</v>
      </c>
      <c r="C38" s="45">
        <v>84</v>
      </c>
      <c r="D38" s="45">
        <v>4</v>
      </c>
      <c r="E38" s="45">
        <v>11</v>
      </c>
    </row>
    <row r="39" spans="1:5" x14ac:dyDescent="0.35">
      <c r="A39" s="31" t="s">
        <v>288</v>
      </c>
      <c r="B39" s="45">
        <v>100</v>
      </c>
      <c r="C39" s="45">
        <v>85</v>
      </c>
      <c r="D39" s="45">
        <v>4</v>
      </c>
      <c r="E39" s="45">
        <v>10</v>
      </c>
    </row>
    <row r="40" spans="1:5" x14ac:dyDescent="0.35">
      <c r="A40" s="31" t="s">
        <v>289</v>
      </c>
      <c r="B40" s="45">
        <v>100</v>
      </c>
      <c r="C40" s="45">
        <v>90</v>
      </c>
      <c r="D40" s="45">
        <v>3</v>
      </c>
      <c r="E40" s="45">
        <v>6</v>
      </c>
    </row>
    <row r="41" spans="1:5" x14ac:dyDescent="0.35">
      <c r="A41" s="31" t="s">
        <v>290</v>
      </c>
      <c r="B41" s="45">
        <v>100</v>
      </c>
      <c r="C41" s="45">
        <v>93</v>
      </c>
      <c r="D41" s="45">
        <v>2</v>
      </c>
      <c r="E41" s="45">
        <v>5</v>
      </c>
    </row>
    <row r="42" spans="1:5" x14ac:dyDescent="0.35">
      <c r="A42" s="31" t="s">
        <v>291</v>
      </c>
      <c r="B42" s="45">
        <v>100</v>
      </c>
      <c r="C42" s="45">
        <v>79</v>
      </c>
      <c r="D42" s="45">
        <v>5</v>
      </c>
      <c r="E42" s="45">
        <v>16</v>
      </c>
    </row>
    <row r="43" spans="1:5" x14ac:dyDescent="0.35">
      <c r="A43" s="31" t="s">
        <v>292</v>
      </c>
      <c r="B43" s="45">
        <v>100</v>
      </c>
      <c r="C43" s="45">
        <v>87</v>
      </c>
      <c r="D43" s="45">
        <v>3</v>
      </c>
      <c r="E43" s="45">
        <v>10</v>
      </c>
    </row>
    <row r="44" spans="1:5" x14ac:dyDescent="0.35">
      <c r="A44" s="31" t="s">
        <v>293</v>
      </c>
      <c r="B44" s="45">
        <v>100</v>
      </c>
      <c r="C44" s="45">
        <v>90</v>
      </c>
      <c r="D44" s="45">
        <v>3</v>
      </c>
      <c r="E44" s="45">
        <v>7</v>
      </c>
    </row>
    <row r="45" spans="1:5" x14ac:dyDescent="0.35">
      <c r="A45" s="31" t="s">
        <v>294</v>
      </c>
      <c r="B45" s="45">
        <v>100</v>
      </c>
      <c r="C45" s="45">
        <v>87</v>
      </c>
      <c r="D45" s="45">
        <v>3</v>
      </c>
      <c r="E45" s="45">
        <v>9</v>
      </c>
    </row>
    <row r="46" spans="1:5" x14ac:dyDescent="0.35">
      <c r="A46" s="31" t="s">
        <v>295</v>
      </c>
      <c r="B46" s="45">
        <v>100</v>
      </c>
      <c r="C46" s="45">
        <v>89</v>
      </c>
      <c r="D46" s="45">
        <v>4</v>
      </c>
      <c r="E46" s="45">
        <v>7</v>
      </c>
    </row>
    <row r="47" spans="1:5" x14ac:dyDescent="0.35">
      <c r="A47" s="31" t="s">
        <v>296</v>
      </c>
      <c r="B47" s="45">
        <v>100</v>
      </c>
      <c r="C47" s="45">
        <v>85</v>
      </c>
      <c r="D47" s="45">
        <v>3</v>
      </c>
      <c r="E47" s="45">
        <v>12</v>
      </c>
    </row>
    <row r="48" spans="1:5" x14ac:dyDescent="0.35">
      <c r="A48" s="31" t="s">
        <v>297</v>
      </c>
      <c r="B48" s="45">
        <v>100</v>
      </c>
      <c r="C48" s="45">
        <v>82</v>
      </c>
      <c r="D48" s="45">
        <v>7</v>
      </c>
      <c r="E48" s="45">
        <v>11</v>
      </c>
    </row>
    <row r="49" spans="1:5" x14ac:dyDescent="0.35">
      <c r="A49" s="31" t="s">
        <v>298</v>
      </c>
      <c r="B49" s="45">
        <v>100</v>
      </c>
      <c r="C49" s="45">
        <v>83</v>
      </c>
      <c r="D49" s="45">
        <v>6</v>
      </c>
      <c r="E49" s="45">
        <v>12</v>
      </c>
    </row>
    <row r="50" spans="1:5" x14ac:dyDescent="0.35">
      <c r="A50" s="31" t="s">
        <v>299</v>
      </c>
      <c r="B50" s="45">
        <v>100</v>
      </c>
      <c r="C50" s="45">
        <v>87</v>
      </c>
      <c r="D50" s="45">
        <v>6</v>
      </c>
      <c r="E50" s="45">
        <v>7</v>
      </c>
    </row>
    <row r="51" spans="1:5" x14ac:dyDescent="0.35">
      <c r="A51" s="31" t="s">
        <v>300</v>
      </c>
      <c r="B51" s="45">
        <v>100</v>
      </c>
      <c r="C51" s="45">
        <v>45</v>
      </c>
      <c r="D51" s="45">
        <v>21</v>
      </c>
      <c r="E51" s="45">
        <v>34</v>
      </c>
    </row>
    <row r="52" spans="1:5" x14ac:dyDescent="0.35">
      <c r="A52" s="31" t="s">
        <v>301</v>
      </c>
      <c r="B52" s="45">
        <v>100</v>
      </c>
      <c r="C52" s="45">
        <v>69</v>
      </c>
      <c r="D52" s="45">
        <v>15</v>
      </c>
      <c r="E52" s="45">
        <v>17</v>
      </c>
    </row>
    <row r="53" spans="1:5" x14ac:dyDescent="0.35">
      <c r="A53" s="31" t="s">
        <v>302</v>
      </c>
      <c r="B53" s="45">
        <v>100</v>
      </c>
      <c r="C53" s="45">
        <v>43</v>
      </c>
      <c r="D53" s="45">
        <v>17</v>
      </c>
      <c r="E53" s="45">
        <v>41</v>
      </c>
    </row>
    <row r="54" spans="1:5" x14ac:dyDescent="0.35">
      <c r="A54" s="31" t="s">
        <v>303</v>
      </c>
      <c r="B54" s="45">
        <v>100</v>
      </c>
      <c r="C54" s="45">
        <v>57</v>
      </c>
      <c r="D54" s="45">
        <v>14</v>
      </c>
      <c r="E54" s="45">
        <v>29</v>
      </c>
    </row>
    <row r="55" spans="1:5" x14ac:dyDescent="0.35">
      <c r="A55" s="31" t="s">
        <v>304</v>
      </c>
      <c r="B55" s="45">
        <v>100</v>
      </c>
      <c r="C55" s="45">
        <v>71</v>
      </c>
      <c r="D55" s="45">
        <v>11</v>
      </c>
      <c r="E55" s="45">
        <v>18</v>
      </c>
    </row>
    <row r="56" spans="1:5" x14ac:dyDescent="0.35">
      <c r="A56" s="31" t="s">
        <v>258</v>
      </c>
      <c r="B56" s="45">
        <v>100</v>
      </c>
      <c r="C56" s="45">
        <v>65</v>
      </c>
      <c r="D56" s="45">
        <v>11</v>
      </c>
      <c r="E56" s="45">
        <v>24</v>
      </c>
    </row>
    <row r="57" spans="1:5" x14ac:dyDescent="0.35">
      <c r="A57" s="31"/>
      <c r="B57" s="41"/>
      <c r="C57" s="41"/>
      <c r="D57" s="41"/>
      <c r="E57" s="41"/>
    </row>
    <row r="58" spans="1:5" x14ac:dyDescent="0.35">
      <c r="A58" s="34" t="s">
        <v>82</v>
      </c>
      <c r="B58" s="34"/>
      <c r="C58" s="34"/>
      <c r="D58" s="34"/>
      <c r="E58" s="34"/>
    </row>
    <row r="59" spans="1:5" x14ac:dyDescent="0.35">
      <c r="A59" s="46" t="s">
        <v>386</v>
      </c>
    </row>
  </sheetData>
  <mergeCells count="1">
    <mergeCell ref="A2:E2"/>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4"/>
  <sheetViews>
    <sheetView showGridLines="0" workbookViewId="0"/>
  </sheetViews>
  <sheetFormatPr defaultColWidth="10.90625" defaultRowHeight="14.5" x14ac:dyDescent="0.35"/>
  <cols>
    <col min="1" max="1" width="50.453125" customWidth="1"/>
    <col min="2" max="2" width="6.6328125" customWidth="1"/>
    <col min="3" max="3" width="16.81640625" customWidth="1"/>
    <col min="4" max="4" width="19.81640625" customWidth="1"/>
    <col min="5" max="5" width="16.81640625" customWidth="1"/>
  </cols>
  <sheetData>
    <row r="1" spans="1:10" x14ac:dyDescent="0.35">
      <c r="A1" s="29" t="s">
        <v>305</v>
      </c>
      <c r="J1" s="29"/>
    </row>
    <row r="2" spans="1:10" x14ac:dyDescent="0.35">
      <c r="A2" s="44" t="s">
        <v>370</v>
      </c>
      <c r="B2" s="44"/>
      <c r="C2" s="44"/>
      <c r="D2" s="44"/>
      <c r="E2" s="44"/>
    </row>
    <row r="3" spans="1:10" x14ac:dyDescent="0.35">
      <c r="A3" s="31"/>
      <c r="B3" s="31" t="s">
        <v>68</v>
      </c>
      <c r="C3" s="32" t="s">
        <v>70</v>
      </c>
      <c r="D3" s="32"/>
      <c r="E3" s="32"/>
    </row>
    <row r="4" spans="1:10" x14ac:dyDescent="0.35">
      <c r="A4" s="32"/>
      <c r="B4" s="32"/>
      <c r="C4" s="32" t="s">
        <v>71</v>
      </c>
      <c r="D4" s="32" t="s">
        <v>72</v>
      </c>
      <c r="E4" s="32" t="s">
        <v>73</v>
      </c>
    </row>
    <row r="6" spans="1:10" x14ac:dyDescent="0.35">
      <c r="B6" s="33" t="s">
        <v>69</v>
      </c>
    </row>
    <row r="8" spans="1:10" x14ac:dyDescent="0.35">
      <c r="A8" s="31" t="s">
        <v>68</v>
      </c>
      <c r="B8" s="45">
        <v>100</v>
      </c>
      <c r="C8" s="45">
        <v>73</v>
      </c>
      <c r="D8" s="45">
        <v>7</v>
      </c>
      <c r="E8" s="45">
        <v>20</v>
      </c>
    </row>
    <row r="9" spans="1:10" x14ac:dyDescent="0.35">
      <c r="A9" s="31"/>
      <c r="B9" s="42"/>
      <c r="C9" s="42"/>
      <c r="D9" s="42"/>
      <c r="E9" s="42"/>
    </row>
    <row r="10" spans="1:10" x14ac:dyDescent="0.35">
      <c r="A10" s="33" t="s">
        <v>376</v>
      </c>
      <c r="B10" s="42"/>
      <c r="C10" s="42"/>
      <c r="D10" s="42"/>
      <c r="E10" s="42"/>
    </row>
    <row r="11" spans="1:10" x14ac:dyDescent="0.35">
      <c r="A11" s="31" t="s">
        <v>306</v>
      </c>
      <c r="B11" s="45">
        <v>100</v>
      </c>
      <c r="C11" s="45">
        <v>80</v>
      </c>
      <c r="D11" s="45">
        <v>5</v>
      </c>
      <c r="E11" s="45">
        <v>16</v>
      </c>
    </row>
    <row r="12" spans="1:10" x14ac:dyDescent="0.35">
      <c r="A12" s="31" t="s">
        <v>307</v>
      </c>
      <c r="B12" s="45">
        <v>100</v>
      </c>
      <c r="C12" s="45">
        <v>75</v>
      </c>
      <c r="D12" s="45">
        <v>5</v>
      </c>
      <c r="E12" s="45">
        <v>20</v>
      </c>
    </row>
    <row r="13" spans="1:10" x14ac:dyDescent="0.35">
      <c r="A13" s="31" t="s">
        <v>308</v>
      </c>
      <c r="B13" s="45">
        <v>100</v>
      </c>
      <c r="C13" s="45">
        <v>67</v>
      </c>
      <c r="D13" s="45">
        <v>6</v>
      </c>
      <c r="E13" s="45">
        <v>26</v>
      </c>
    </row>
    <row r="14" spans="1:10" x14ac:dyDescent="0.35">
      <c r="A14" s="31" t="s">
        <v>309</v>
      </c>
      <c r="B14" s="45">
        <v>100</v>
      </c>
      <c r="C14" s="45">
        <v>59</v>
      </c>
      <c r="D14" s="45">
        <v>5</v>
      </c>
      <c r="E14" s="45">
        <v>36</v>
      </c>
    </row>
    <row r="15" spans="1:10" x14ac:dyDescent="0.35">
      <c r="A15" s="31" t="s">
        <v>310</v>
      </c>
      <c r="B15" s="45">
        <v>100</v>
      </c>
      <c r="C15" s="45">
        <v>67</v>
      </c>
      <c r="D15" s="45">
        <v>11</v>
      </c>
      <c r="E15" s="45">
        <v>22</v>
      </c>
    </row>
    <row r="16" spans="1:10" x14ac:dyDescent="0.35">
      <c r="A16" s="31" t="s">
        <v>311</v>
      </c>
      <c r="B16" s="45">
        <v>100</v>
      </c>
      <c r="C16" s="45">
        <v>59</v>
      </c>
      <c r="D16" s="45">
        <v>10</v>
      </c>
      <c r="E16" s="45">
        <v>30</v>
      </c>
    </row>
    <row r="17" spans="1:5" x14ac:dyDescent="0.35">
      <c r="A17" s="31" t="s">
        <v>150</v>
      </c>
      <c r="B17" s="45">
        <v>100</v>
      </c>
      <c r="C17" s="45">
        <v>65</v>
      </c>
      <c r="D17" s="45">
        <v>11</v>
      </c>
      <c r="E17" s="45">
        <v>24</v>
      </c>
    </row>
    <row r="18" spans="1:5" x14ac:dyDescent="0.35">
      <c r="A18" s="31" t="s">
        <v>151</v>
      </c>
      <c r="B18" s="45">
        <v>100</v>
      </c>
      <c r="C18" s="45">
        <v>49</v>
      </c>
      <c r="D18" s="45">
        <v>15</v>
      </c>
      <c r="E18" s="45">
        <v>36</v>
      </c>
    </row>
    <row r="19" spans="1:5" x14ac:dyDescent="0.35">
      <c r="A19" s="31" t="s">
        <v>152</v>
      </c>
      <c r="B19" s="45">
        <v>100</v>
      </c>
      <c r="C19" s="45">
        <v>81</v>
      </c>
      <c r="D19" s="45">
        <v>6</v>
      </c>
      <c r="E19" s="45">
        <v>13</v>
      </c>
    </row>
    <row r="20" spans="1:5" x14ac:dyDescent="0.35">
      <c r="A20" s="31" t="s">
        <v>312</v>
      </c>
      <c r="B20" s="45">
        <v>100</v>
      </c>
      <c r="C20" s="45">
        <v>60</v>
      </c>
      <c r="D20" s="45">
        <v>8</v>
      </c>
      <c r="E20" s="45">
        <v>32</v>
      </c>
    </row>
    <row r="21" spans="1:5" x14ac:dyDescent="0.35">
      <c r="A21" s="31" t="s">
        <v>313</v>
      </c>
      <c r="B21" s="45">
        <v>100</v>
      </c>
      <c r="C21" s="45">
        <v>40</v>
      </c>
      <c r="D21" s="45">
        <v>12</v>
      </c>
      <c r="E21" s="45">
        <v>48</v>
      </c>
    </row>
    <row r="22" spans="1:5" x14ac:dyDescent="0.35">
      <c r="A22" s="31" t="s">
        <v>314</v>
      </c>
      <c r="B22" s="45">
        <v>100</v>
      </c>
      <c r="C22" s="45">
        <v>59</v>
      </c>
      <c r="D22" s="45">
        <v>8</v>
      </c>
      <c r="E22" s="45">
        <v>34</v>
      </c>
    </row>
    <row r="23" spans="1:5" x14ac:dyDescent="0.35">
      <c r="A23" s="31" t="s">
        <v>315</v>
      </c>
      <c r="B23" s="45">
        <v>100</v>
      </c>
      <c r="C23" s="45">
        <v>38</v>
      </c>
      <c r="D23" s="45">
        <v>12</v>
      </c>
      <c r="E23" s="45">
        <v>50</v>
      </c>
    </row>
    <row r="24" spans="1:5" x14ac:dyDescent="0.35">
      <c r="A24" s="31" t="s">
        <v>316</v>
      </c>
      <c r="B24" s="45">
        <v>100</v>
      </c>
      <c r="C24" s="45">
        <v>54</v>
      </c>
      <c r="D24" s="45">
        <v>11</v>
      </c>
      <c r="E24" s="45">
        <v>35</v>
      </c>
    </row>
    <row r="25" spans="1:5" x14ac:dyDescent="0.35">
      <c r="A25" s="31" t="s">
        <v>317</v>
      </c>
      <c r="B25" s="45">
        <v>100</v>
      </c>
      <c r="C25" s="45">
        <v>34</v>
      </c>
      <c r="D25" s="45">
        <v>15</v>
      </c>
      <c r="E25" s="45">
        <v>51</v>
      </c>
    </row>
    <row r="26" spans="1:5" x14ac:dyDescent="0.35">
      <c r="A26" s="31" t="s">
        <v>155</v>
      </c>
      <c r="B26" s="45">
        <v>100</v>
      </c>
      <c r="C26" s="45">
        <v>77</v>
      </c>
      <c r="D26" s="45">
        <v>5</v>
      </c>
      <c r="E26" s="45">
        <v>18</v>
      </c>
    </row>
    <row r="27" spans="1:5" x14ac:dyDescent="0.35">
      <c r="A27" s="31" t="s">
        <v>156</v>
      </c>
      <c r="B27" s="45">
        <v>100</v>
      </c>
      <c r="C27" s="45">
        <v>70</v>
      </c>
      <c r="D27" s="45">
        <v>12</v>
      </c>
      <c r="E27" s="45">
        <v>19</v>
      </c>
    </row>
    <row r="28" spans="1:5" x14ac:dyDescent="0.35">
      <c r="A28" s="31" t="s">
        <v>157</v>
      </c>
      <c r="B28" s="45">
        <v>100</v>
      </c>
      <c r="C28" s="45">
        <v>66</v>
      </c>
      <c r="D28" s="45">
        <v>12</v>
      </c>
      <c r="E28" s="45">
        <v>22</v>
      </c>
    </row>
    <row r="29" spans="1:5" x14ac:dyDescent="0.35">
      <c r="A29" s="31" t="s">
        <v>158</v>
      </c>
      <c r="B29" s="45">
        <v>100</v>
      </c>
      <c r="C29" s="45">
        <v>49</v>
      </c>
      <c r="D29" s="45">
        <v>16</v>
      </c>
      <c r="E29" s="45">
        <v>35</v>
      </c>
    </row>
    <row r="30" spans="1:5" x14ac:dyDescent="0.35">
      <c r="A30" s="31" t="s">
        <v>318</v>
      </c>
      <c r="B30" s="45">
        <v>100</v>
      </c>
      <c r="C30" s="45">
        <v>88</v>
      </c>
      <c r="D30" s="45">
        <v>3</v>
      </c>
      <c r="E30" s="45">
        <v>9</v>
      </c>
    </row>
    <row r="31" spans="1:5" x14ac:dyDescent="0.35">
      <c r="A31" s="31" t="s">
        <v>319</v>
      </c>
      <c r="B31" s="45">
        <v>100</v>
      </c>
      <c r="C31" s="45">
        <v>82</v>
      </c>
      <c r="D31" s="45">
        <v>4</v>
      </c>
      <c r="E31" s="45">
        <v>14</v>
      </c>
    </row>
    <row r="32" spans="1:5" x14ac:dyDescent="0.35">
      <c r="A32" s="31" t="s">
        <v>320</v>
      </c>
      <c r="B32" s="45">
        <v>100</v>
      </c>
      <c r="C32" s="45">
        <v>82</v>
      </c>
      <c r="D32" s="45">
        <v>5</v>
      </c>
      <c r="E32" s="45">
        <v>13</v>
      </c>
    </row>
    <row r="33" spans="1:5" x14ac:dyDescent="0.35">
      <c r="A33" s="31" t="s">
        <v>321</v>
      </c>
      <c r="B33" s="45">
        <v>100</v>
      </c>
      <c r="C33" s="45">
        <v>79</v>
      </c>
      <c r="D33" s="45">
        <v>8</v>
      </c>
      <c r="E33" s="45">
        <v>14</v>
      </c>
    </row>
    <row r="34" spans="1:5" x14ac:dyDescent="0.35">
      <c r="A34" s="31" t="s">
        <v>246</v>
      </c>
      <c r="B34" s="45">
        <v>100</v>
      </c>
      <c r="C34" s="45">
        <v>90</v>
      </c>
      <c r="D34" s="45">
        <v>2</v>
      </c>
      <c r="E34" s="45">
        <v>8</v>
      </c>
    </row>
    <row r="35" spans="1:5" x14ac:dyDescent="0.35">
      <c r="A35" s="31" t="s">
        <v>322</v>
      </c>
      <c r="B35" s="45">
        <v>100</v>
      </c>
      <c r="C35" s="45">
        <v>81</v>
      </c>
      <c r="D35" s="45">
        <v>3</v>
      </c>
      <c r="E35" s="45">
        <v>16</v>
      </c>
    </row>
    <row r="36" spans="1:5" x14ac:dyDescent="0.35">
      <c r="A36" s="31" t="s">
        <v>323</v>
      </c>
      <c r="B36" s="45">
        <v>100</v>
      </c>
      <c r="C36" s="45">
        <v>80</v>
      </c>
      <c r="D36" s="45">
        <v>4</v>
      </c>
      <c r="E36" s="45">
        <v>16</v>
      </c>
    </row>
    <row r="37" spans="1:5" x14ac:dyDescent="0.35">
      <c r="A37" s="31" t="s">
        <v>324</v>
      </c>
      <c r="B37" s="45">
        <v>100</v>
      </c>
      <c r="C37" s="45">
        <v>84</v>
      </c>
      <c r="D37" s="45">
        <v>3</v>
      </c>
      <c r="E37" s="45">
        <v>13</v>
      </c>
    </row>
    <row r="38" spans="1:5" x14ac:dyDescent="0.35">
      <c r="A38" s="31" t="s">
        <v>325</v>
      </c>
      <c r="B38" s="45">
        <v>100</v>
      </c>
      <c r="C38" s="45">
        <v>84</v>
      </c>
      <c r="D38" s="45">
        <v>4</v>
      </c>
      <c r="E38" s="45">
        <v>12</v>
      </c>
    </row>
    <row r="39" spans="1:5" x14ac:dyDescent="0.35">
      <c r="A39" s="31" t="s">
        <v>326</v>
      </c>
      <c r="B39" s="45">
        <v>100</v>
      </c>
      <c r="C39" s="45">
        <v>91</v>
      </c>
      <c r="D39" s="45">
        <v>2</v>
      </c>
      <c r="E39" s="45">
        <v>6</v>
      </c>
    </row>
    <row r="40" spans="1:5" x14ac:dyDescent="0.35">
      <c r="A40" s="31" t="s">
        <v>327</v>
      </c>
      <c r="B40" s="45">
        <v>100</v>
      </c>
      <c r="C40" s="45">
        <v>90</v>
      </c>
      <c r="D40" s="45">
        <v>3</v>
      </c>
      <c r="E40" s="45">
        <v>6</v>
      </c>
    </row>
    <row r="41" spans="1:5" x14ac:dyDescent="0.35">
      <c r="A41" s="31" t="s">
        <v>161</v>
      </c>
      <c r="B41" s="45">
        <v>100</v>
      </c>
      <c r="C41" s="45">
        <v>62</v>
      </c>
      <c r="D41" s="45">
        <v>15</v>
      </c>
      <c r="E41" s="45">
        <v>23</v>
      </c>
    </row>
    <row r="42" spans="1:5" x14ac:dyDescent="0.35">
      <c r="A42" s="31" t="s">
        <v>162</v>
      </c>
      <c r="B42" s="45">
        <v>100</v>
      </c>
      <c r="C42" s="45">
        <v>43</v>
      </c>
      <c r="D42" s="45">
        <v>17</v>
      </c>
      <c r="E42" s="45">
        <v>40</v>
      </c>
    </row>
    <row r="43" spans="1:5" x14ac:dyDescent="0.35">
      <c r="A43" s="31"/>
      <c r="B43" s="42"/>
      <c r="C43" s="42"/>
      <c r="D43" s="42"/>
      <c r="E43" s="42"/>
    </row>
    <row r="44" spans="1:5" x14ac:dyDescent="0.35">
      <c r="A44" s="34" t="s">
        <v>82</v>
      </c>
      <c r="B44" s="34"/>
      <c r="C44" s="34"/>
      <c r="D44" s="34"/>
      <c r="E44" s="34"/>
    </row>
  </sheetData>
  <mergeCells count="1">
    <mergeCell ref="A2:E2"/>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9"/>
  <sheetViews>
    <sheetView showGridLines="0" workbookViewId="0"/>
  </sheetViews>
  <sheetFormatPr defaultColWidth="10.90625" defaultRowHeight="14.5" x14ac:dyDescent="0.35"/>
  <cols>
    <col min="1" max="1" width="50.453125" customWidth="1"/>
    <col min="2" max="2" width="6.6328125" customWidth="1"/>
    <col min="3" max="3" width="16.81640625" customWidth="1"/>
    <col min="4" max="4" width="19.81640625" customWidth="1"/>
    <col min="5" max="5" width="16.81640625" customWidth="1"/>
  </cols>
  <sheetData>
    <row r="1" spans="1:10" x14ac:dyDescent="0.35">
      <c r="A1" s="29" t="s">
        <v>328</v>
      </c>
      <c r="J1" s="29"/>
    </row>
    <row r="2" spans="1:10" x14ac:dyDescent="0.35">
      <c r="A2" s="44" t="s">
        <v>371</v>
      </c>
      <c r="B2" s="44"/>
      <c r="C2" s="44"/>
      <c r="D2" s="44"/>
      <c r="E2" s="44"/>
    </row>
    <row r="3" spans="1:10" x14ac:dyDescent="0.35">
      <c r="A3" s="31"/>
      <c r="B3" s="31" t="s">
        <v>68</v>
      </c>
      <c r="C3" s="32" t="s">
        <v>70</v>
      </c>
      <c r="D3" s="32"/>
      <c r="E3" s="32"/>
    </row>
    <row r="4" spans="1:10" x14ac:dyDescent="0.35">
      <c r="A4" s="32"/>
      <c r="B4" s="32"/>
      <c r="C4" s="32" t="s">
        <v>71</v>
      </c>
      <c r="D4" s="32" t="s">
        <v>72</v>
      </c>
      <c r="E4" s="32" t="s">
        <v>73</v>
      </c>
    </row>
    <row r="6" spans="1:10" x14ac:dyDescent="0.35">
      <c r="B6" s="33" t="s">
        <v>69</v>
      </c>
    </row>
    <row r="8" spans="1:10" x14ac:dyDescent="0.35">
      <c r="A8" s="31" t="s">
        <v>68</v>
      </c>
      <c r="B8" s="45">
        <v>100</v>
      </c>
      <c r="C8" s="45">
        <v>73</v>
      </c>
      <c r="D8" s="45">
        <v>7</v>
      </c>
      <c r="E8" s="45">
        <v>20</v>
      </c>
    </row>
    <row r="9" spans="1:10" x14ac:dyDescent="0.35">
      <c r="A9" s="31"/>
      <c r="B9" s="43"/>
      <c r="C9" s="43"/>
      <c r="D9" s="43"/>
      <c r="E9" s="43"/>
    </row>
    <row r="10" spans="1:10" x14ac:dyDescent="0.35">
      <c r="A10" s="33" t="s">
        <v>375</v>
      </c>
      <c r="B10" s="43"/>
      <c r="C10" s="43"/>
      <c r="D10" s="43"/>
      <c r="E10" s="43"/>
    </row>
    <row r="11" spans="1:10" x14ac:dyDescent="0.35">
      <c r="A11" s="31" t="s">
        <v>329</v>
      </c>
      <c r="B11" s="45">
        <v>100</v>
      </c>
      <c r="C11" s="45">
        <v>78</v>
      </c>
      <c r="D11" s="45">
        <v>5</v>
      </c>
      <c r="E11" s="45">
        <v>17</v>
      </c>
    </row>
    <row r="12" spans="1:10" x14ac:dyDescent="0.35">
      <c r="A12" s="31" t="s">
        <v>330</v>
      </c>
      <c r="B12" s="45">
        <v>100</v>
      </c>
      <c r="C12" s="45">
        <v>69</v>
      </c>
      <c r="D12" s="45">
        <v>6</v>
      </c>
      <c r="E12" s="45">
        <v>25</v>
      </c>
    </row>
    <row r="13" spans="1:10" x14ac:dyDescent="0.35">
      <c r="A13" s="31" t="s">
        <v>331</v>
      </c>
      <c r="B13" s="45">
        <v>100</v>
      </c>
      <c r="C13" s="45">
        <v>76</v>
      </c>
      <c r="D13" s="45">
        <v>5</v>
      </c>
      <c r="E13" s="45">
        <v>19</v>
      </c>
    </row>
    <row r="14" spans="1:10" x14ac:dyDescent="0.35">
      <c r="A14" s="31" t="s">
        <v>332</v>
      </c>
      <c r="B14" s="45">
        <v>100</v>
      </c>
      <c r="C14" s="45">
        <v>89</v>
      </c>
      <c r="D14" s="45">
        <v>3</v>
      </c>
      <c r="E14" s="45">
        <v>8</v>
      </c>
    </row>
    <row r="15" spans="1:10" x14ac:dyDescent="0.35">
      <c r="A15" s="31" t="s">
        <v>333</v>
      </c>
      <c r="B15" s="45">
        <v>100</v>
      </c>
      <c r="C15" s="45">
        <v>64</v>
      </c>
      <c r="D15" s="45">
        <v>11</v>
      </c>
      <c r="E15" s="45">
        <v>25</v>
      </c>
    </row>
    <row r="16" spans="1:10" x14ac:dyDescent="0.35">
      <c r="A16" s="31" t="s">
        <v>334</v>
      </c>
      <c r="B16" s="45">
        <v>100</v>
      </c>
      <c r="C16" s="45">
        <v>54</v>
      </c>
      <c r="D16" s="45">
        <v>11</v>
      </c>
      <c r="E16" s="45">
        <v>35</v>
      </c>
    </row>
    <row r="17" spans="1:5" x14ac:dyDescent="0.35">
      <c r="A17" s="31" t="s">
        <v>335</v>
      </c>
      <c r="B17" s="45">
        <v>100</v>
      </c>
      <c r="C17" s="45">
        <v>65</v>
      </c>
      <c r="D17" s="45">
        <v>6</v>
      </c>
      <c r="E17" s="45">
        <v>29</v>
      </c>
    </row>
    <row r="18" spans="1:5" x14ac:dyDescent="0.35">
      <c r="A18" s="31" t="s">
        <v>336</v>
      </c>
      <c r="B18" s="45">
        <v>100</v>
      </c>
      <c r="C18" s="45">
        <v>82</v>
      </c>
      <c r="D18" s="45">
        <v>6</v>
      </c>
      <c r="E18" s="45">
        <v>12</v>
      </c>
    </row>
    <row r="19" spans="1:5" x14ac:dyDescent="0.35">
      <c r="A19" s="31" t="s">
        <v>337</v>
      </c>
      <c r="B19" s="45">
        <v>100</v>
      </c>
      <c r="C19" s="45">
        <v>34</v>
      </c>
      <c r="D19" s="45">
        <v>12</v>
      </c>
      <c r="E19" s="45">
        <v>54</v>
      </c>
    </row>
    <row r="20" spans="1:5" x14ac:dyDescent="0.35">
      <c r="A20" s="31" t="s">
        <v>338</v>
      </c>
      <c r="B20" s="45">
        <v>100</v>
      </c>
      <c r="C20" s="45">
        <v>57</v>
      </c>
      <c r="D20" s="45">
        <v>9</v>
      </c>
      <c r="E20" s="45">
        <v>34</v>
      </c>
    </row>
    <row r="21" spans="1:5" x14ac:dyDescent="0.35">
      <c r="A21" s="31" t="s">
        <v>339</v>
      </c>
      <c r="B21" s="45">
        <v>100</v>
      </c>
      <c r="C21" s="45">
        <v>85</v>
      </c>
      <c r="D21" s="45">
        <v>5</v>
      </c>
      <c r="E21" s="45">
        <v>10</v>
      </c>
    </row>
    <row r="22" spans="1:5" x14ac:dyDescent="0.35">
      <c r="A22" s="31" t="s">
        <v>340</v>
      </c>
      <c r="B22" s="45">
        <v>100</v>
      </c>
      <c r="C22" s="45">
        <v>36</v>
      </c>
      <c r="D22" s="45">
        <v>11</v>
      </c>
      <c r="E22" s="45">
        <v>53</v>
      </c>
    </row>
    <row r="23" spans="1:5" x14ac:dyDescent="0.35">
      <c r="A23" s="31" t="s">
        <v>341</v>
      </c>
      <c r="B23" s="45">
        <v>100</v>
      </c>
      <c r="C23" s="45">
        <v>49</v>
      </c>
      <c r="D23" s="45">
        <v>8</v>
      </c>
      <c r="E23" s="45">
        <v>43</v>
      </c>
    </row>
    <row r="24" spans="1:5" x14ac:dyDescent="0.35">
      <c r="A24" s="31" t="s">
        <v>342</v>
      </c>
      <c r="B24" s="45">
        <v>100</v>
      </c>
      <c r="C24" s="45">
        <v>86</v>
      </c>
      <c r="D24" s="45">
        <v>5</v>
      </c>
      <c r="E24" s="45">
        <v>9</v>
      </c>
    </row>
    <row r="25" spans="1:5" x14ac:dyDescent="0.35">
      <c r="A25" s="31" t="s">
        <v>343</v>
      </c>
      <c r="B25" s="45">
        <v>100</v>
      </c>
      <c r="C25" s="45">
        <v>35</v>
      </c>
      <c r="D25" s="45">
        <v>14</v>
      </c>
      <c r="E25" s="45">
        <v>51</v>
      </c>
    </row>
    <row r="26" spans="1:5" x14ac:dyDescent="0.35">
      <c r="A26" s="31" t="s">
        <v>344</v>
      </c>
      <c r="B26" s="45">
        <v>100</v>
      </c>
      <c r="C26" s="45">
        <v>46</v>
      </c>
      <c r="D26" s="45">
        <v>12</v>
      </c>
      <c r="E26" s="45">
        <v>41</v>
      </c>
    </row>
    <row r="27" spans="1:5" x14ac:dyDescent="0.35">
      <c r="A27" s="31" t="s">
        <v>345</v>
      </c>
      <c r="B27" s="45">
        <v>100</v>
      </c>
      <c r="C27" s="45">
        <v>78</v>
      </c>
      <c r="D27" s="45">
        <v>8</v>
      </c>
      <c r="E27" s="45">
        <v>14</v>
      </c>
    </row>
    <row r="28" spans="1:5" x14ac:dyDescent="0.35">
      <c r="A28" s="31" t="s">
        <v>346</v>
      </c>
      <c r="B28" s="45">
        <v>100</v>
      </c>
      <c r="C28" s="45">
        <v>78</v>
      </c>
      <c r="D28" s="45">
        <v>5</v>
      </c>
      <c r="E28" s="45">
        <v>16</v>
      </c>
    </row>
    <row r="29" spans="1:5" x14ac:dyDescent="0.35">
      <c r="A29" s="31" t="s">
        <v>347</v>
      </c>
      <c r="B29" s="45">
        <v>100</v>
      </c>
      <c r="C29" s="45">
        <v>78</v>
      </c>
      <c r="D29" s="45">
        <v>3</v>
      </c>
      <c r="E29" s="45">
        <v>19</v>
      </c>
    </row>
    <row r="30" spans="1:5" x14ac:dyDescent="0.35">
      <c r="A30" s="31" t="s">
        <v>348</v>
      </c>
      <c r="B30" s="45">
        <v>100</v>
      </c>
      <c r="C30" s="45">
        <v>84</v>
      </c>
      <c r="D30" s="45">
        <v>4</v>
      </c>
      <c r="E30" s="45">
        <v>11</v>
      </c>
    </row>
    <row r="31" spans="1:5" x14ac:dyDescent="0.35">
      <c r="A31" s="31" t="s">
        <v>349</v>
      </c>
      <c r="B31" s="45">
        <v>100</v>
      </c>
      <c r="C31" s="45">
        <v>94</v>
      </c>
      <c r="D31" s="45">
        <v>2</v>
      </c>
      <c r="E31" s="45">
        <v>4</v>
      </c>
    </row>
    <row r="32" spans="1:5" x14ac:dyDescent="0.35">
      <c r="A32" s="31" t="s">
        <v>350</v>
      </c>
      <c r="B32" s="45">
        <v>100</v>
      </c>
      <c r="C32" s="45">
        <v>72</v>
      </c>
      <c r="D32" s="45">
        <v>8</v>
      </c>
      <c r="E32" s="45">
        <v>20</v>
      </c>
    </row>
    <row r="33" spans="1:5" x14ac:dyDescent="0.35">
      <c r="A33" s="31" t="s">
        <v>351</v>
      </c>
      <c r="B33" s="45">
        <v>100</v>
      </c>
      <c r="C33" s="45">
        <v>83</v>
      </c>
      <c r="D33" s="45">
        <v>5</v>
      </c>
      <c r="E33" s="45">
        <v>12</v>
      </c>
    </row>
    <row r="34" spans="1:5" x14ac:dyDescent="0.35">
      <c r="A34" s="31" t="s">
        <v>352</v>
      </c>
      <c r="B34" s="45">
        <v>100</v>
      </c>
      <c r="C34" s="45">
        <v>92</v>
      </c>
      <c r="D34" s="45">
        <v>5</v>
      </c>
      <c r="E34" s="45">
        <v>4</v>
      </c>
    </row>
    <row r="35" spans="1:5" x14ac:dyDescent="0.35">
      <c r="A35" s="31" t="s">
        <v>246</v>
      </c>
      <c r="B35" s="45">
        <v>100</v>
      </c>
      <c r="C35" s="45">
        <v>90</v>
      </c>
      <c r="D35" s="45">
        <v>2</v>
      </c>
      <c r="E35" s="45">
        <v>8</v>
      </c>
    </row>
    <row r="36" spans="1:5" x14ac:dyDescent="0.35">
      <c r="A36" s="31" t="s">
        <v>353</v>
      </c>
      <c r="B36" s="45">
        <v>100</v>
      </c>
      <c r="C36" s="45">
        <v>73</v>
      </c>
      <c r="D36" s="45">
        <v>4</v>
      </c>
      <c r="E36" s="45">
        <v>24</v>
      </c>
    </row>
    <row r="37" spans="1:5" x14ac:dyDescent="0.35">
      <c r="A37" s="31" t="s">
        <v>354</v>
      </c>
      <c r="B37" s="45">
        <v>100</v>
      </c>
      <c r="C37" s="45">
        <v>71</v>
      </c>
      <c r="D37" s="45">
        <v>4</v>
      </c>
      <c r="E37" s="45">
        <v>25</v>
      </c>
    </row>
    <row r="38" spans="1:5" x14ac:dyDescent="0.35">
      <c r="A38" s="31" t="s">
        <v>355</v>
      </c>
      <c r="B38" s="45">
        <v>100</v>
      </c>
      <c r="C38" s="45">
        <v>76</v>
      </c>
      <c r="D38" s="45">
        <v>4</v>
      </c>
      <c r="E38" s="45">
        <v>19</v>
      </c>
    </row>
    <row r="39" spans="1:5" x14ac:dyDescent="0.35">
      <c r="A39" s="31" t="s">
        <v>356</v>
      </c>
      <c r="B39" s="45">
        <v>100</v>
      </c>
      <c r="C39" s="45">
        <v>90</v>
      </c>
      <c r="D39" s="45">
        <v>3</v>
      </c>
      <c r="E39" s="45">
        <v>7</v>
      </c>
    </row>
    <row r="40" spans="1:5" x14ac:dyDescent="0.35">
      <c r="A40" s="31" t="s">
        <v>357</v>
      </c>
      <c r="B40" s="45">
        <v>100</v>
      </c>
      <c r="C40" s="45">
        <v>69</v>
      </c>
      <c r="D40" s="45">
        <v>7</v>
      </c>
      <c r="E40" s="45">
        <v>24</v>
      </c>
    </row>
    <row r="41" spans="1:5" x14ac:dyDescent="0.35">
      <c r="A41" s="31" t="s">
        <v>358</v>
      </c>
      <c r="B41" s="45">
        <v>100</v>
      </c>
      <c r="C41" s="45">
        <v>76</v>
      </c>
      <c r="D41" s="45">
        <v>4</v>
      </c>
      <c r="E41" s="45">
        <v>20</v>
      </c>
    </row>
    <row r="42" spans="1:5" x14ac:dyDescent="0.35">
      <c r="A42" s="31" t="s">
        <v>359</v>
      </c>
      <c r="B42" s="45">
        <v>100</v>
      </c>
      <c r="C42" s="45">
        <v>84</v>
      </c>
      <c r="D42" s="45">
        <v>4</v>
      </c>
      <c r="E42" s="45">
        <v>12</v>
      </c>
    </row>
    <row r="43" spans="1:5" x14ac:dyDescent="0.35">
      <c r="A43" s="31" t="s">
        <v>360</v>
      </c>
      <c r="B43" s="45">
        <v>100</v>
      </c>
      <c r="C43" s="45">
        <v>92</v>
      </c>
      <c r="D43" s="45">
        <v>3</v>
      </c>
      <c r="E43" s="45">
        <v>5</v>
      </c>
    </row>
    <row r="44" spans="1:5" x14ac:dyDescent="0.35">
      <c r="A44" s="31" t="s">
        <v>361</v>
      </c>
      <c r="B44" s="45">
        <v>100</v>
      </c>
      <c r="C44" s="45">
        <v>88</v>
      </c>
      <c r="D44" s="45">
        <v>4</v>
      </c>
      <c r="E44" s="45">
        <v>9</v>
      </c>
    </row>
    <row r="45" spans="1:5" x14ac:dyDescent="0.35">
      <c r="A45" s="31" t="s">
        <v>362</v>
      </c>
      <c r="B45" s="45">
        <v>100</v>
      </c>
      <c r="C45" s="45">
        <v>86</v>
      </c>
      <c r="D45" s="45">
        <v>4</v>
      </c>
      <c r="E45" s="45">
        <v>10</v>
      </c>
    </row>
    <row r="46" spans="1:5" x14ac:dyDescent="0.35">
      <c r="A46" s="31" t="s">
        <v>363</v>
      </c>
      <c r="B46" s="45">
        <v>100</v>
      </c>
      <c r="C46" s="45">
        <v>94</v>
      </c>
      <c r="D46" s="45">
        <v>2</v>
      </c>
      <c r="E46" s="45">
        <v>3</v>
      </c>
    </row>
    <row r="47" spans="1:5" x14ac:dyDescent="0.35">
      <c r="A47" s="31" t="s">
        <v>258</v>
      </c>
      <c r="B47" s="45">
        <v>100</v>
      </c>
      <c r="C47" s="45">
        <v>62</v>
      </c>
      <c r="D47" s="45">
        <v>13</v>
      </c>
      <c r="E47" s="45">
        <v>26</v>
      </c>
    </row>
    <row r="48" spans="1:5" x14ac:dyDescent="0.35">
      <c r="A48" s="31"/>
      <c r="B48" s="43"/>
      <c r="C48" s="43"/>
      <c r="D48" s="43"/>
      <c r="E48" s="43"/>
    </row>
    <row r="49" spans="1:5" x14ac:dyDescent="0.35">
      <c r="A49" s="34" t="s">
        <v>82</v>
      </c>
      <c r="B49" s="34"/>
      <c r="C49" s="34"/>
      <c r="D49" s="34"/>
      <c r="E49" s="34"/>
    </row>
  </sheetData>
  <mergeCells count="1">
    <mergeCell ref="A2:E2"/>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showGridLines="0" zoomScaleNormal="100" workbookViewId="0"/>
  </sheetViews>
  <sheetFormatPr defaultColWidth="10.90625" defaultRowHeight="14.5" x14ac:dyDescent="0.35"/>
  <cols>
    <col min="1" max="1" width="27.81640625" customWidth="1"/>
    <col min="2" max="2" width="79.54296875" customWidth="1"/>
  </cols>
  <sheetData>
    <row r="1" spans="1:7" ht="15.5" customHeight="1" x14ac:dyDescent="0.35">
      <c r="A1" s="10" t="s">
        <v>0</v>
      </c>
      <c r="B1" s="9"/>
      <c r="C1" s="9"/>
      <c r="D1" s="9"/>
      <c r="E1" s="9"/>
      <c r="F1" s="14"/>
      <c r="G1" s="9"/>
    </row>
    <row r="2" spans="1:7" ht="13" customHeight="1" x14ac:dyDescent="0.35">
      <c r="A2" s="11"/>
      <c r="B2" s="9"/>
      <c r="C2" s="9"/>
      <c r="D2" s="9"/>
      <c r="E2" s="9"/>
      <c r="F2" s="9"/>
      <c r="G2" s="9"/>
    </row>
    <row r="3" spans="1:7" ht="13" customHeight="1" x14ac:dyDescent="0.35">
      <c r="A3" s="12" t="s">
        <v>35</v>
      </c>
      <c r="B3" s="9"/>
      <c r="C3" s="9"/>
      <c r="D3" s="9"/>
      <c r="E3" s="9"/>
      <c r="F3" s="9"/>
      <c r="G3" s="9"/>
    </row>
    <row r="4" spans="1:7" ht="13" customHeight="1" x14ac:dyDescent="0.35">
      <c r="A4" s="13" t="s">
        <v>1</v>
      </c>
      <c r="B4" s="2" t="s">
        <v>39</v>
      </c>
    </row>
    <row r="5" spans="1:7" ht="13" customHeight="1" x14ac:dyDescent="0.35">
      <c r="A5" s="13" t="s">
        <v>41</v>
      </c>
      <c r="B5" s="2" t="s">
        <v>57</v>
      </c>
    </row>
    <row r="6" spans="1:7" ht="13" customHeight="1" x14ac:dyDescent="0.35">
      <c r="A6" s="28" t="str">
        <f>HYPERLINK("#'Tabel 1'!A1", "Tabel 1")</f>
        <v>Tabel 1</v>
      </c>
      <c r="B6" s="2" t="s">
        <v>67</v>
      </c>
    </row>
    <row r="7" spans="1:7" ht="13" customHeight="1" x14ac:dyDescent="0.35">
      <c r="A7" s="28" t="str">
        <f>HYPERLINK("#'Tabel 2'!A1", "Tabel 2")</f>
        <v>Tabel 2</v>
      </c>
      <c r="B7" s="2" t="s">
        <v>364</v>
      </c>
    </row>
    <row r="8" spans="1:7" ht="13" customHeight="1" x14ac:dyDescent="0.35">
      <c r="A8" s="28" t="str">
        <f>HYPERLINK("#'Tabel 3'!A1", "Tabel 3")</f>
        <v>Tabel 3</v>
      </c>
      <c r="B8" s="2" t="s">
        <v>365</v>
      </c>
    </row>
    <row r="9" spans="1:7" ht="13" customHeight="1" x14ac:dyDescent="0.35">
      <c r="A9" s="13" t="str">
        <f>HYPERLINK("#'Tabel 4'!A1", "Tabel 4")</f>
        <v>Tabel 4</v>
      </c>
      <c r="B9" s="2" t="s">
        <v>366</v>
      </c>
    </row>
    <row r="10" spans="1:7" ht="13" customHeight="1" x14ac:dyDescent="0.35">
      <c r="A10" s="13" t="str">
        <f>HYPERLINK("#'Tabel 5'!A1", "Tabel 5")</f>
        <v>Tabel 5</v>
      </c>
      <c r="B10" s="2" t="s">
        <v>367</v>
      </c>
    </row>
    <row r="11" spans="1:7" ht="13" customHeight="1" x14ac:dyDescent="0.35">
      <c r="A11" s="13" t="str">
        <f>HYPERLINK("#'Tabel 6'!A1", "Tabel 6")</f>
        <v>Tabel 6</v>
      </c>
      <c r="B11" s="2" t="s">
        <v>190</v>
      </c>
    </row>
    <row r="12" spans="1:7" ht="13" customHeight="1" x14ac:dyDescent="0.35">
      <c r="A12" s="13" t="str">
        <f>HYPERLINK("#'Tabel 7'!A1", "Tabel 7")</f>
        <v>Tabel 7</v>
      </c>
      <c r="B12" s="2" t="s">
        <v>368</v>
      </c>
    </row>
    <row r="13" spans="1:7" ht="13" customHeight="1" x14ac:dyDescent="0.35">
      <c r="A13" s="13" t="str">
        <f>HYPERLINK("#'Tabel 8'!A1", "Tabel 8")</f>
        <v>Tabel 8</v>
      </c>
      <c r="B13" s="2" t="s">
        <v>369</v>
      </c>
    </row>
    <row r="14" spans="1:7" ht="13" customHeight="1" x14ac:dyDescent="0.35">
      <c r="A14" s="13" t="str">
        <f>HYPERLINK("#'Tabel 9'!A1", "Tabel 9")</f>
        <v>Tabel 9</v>
      </c>
      <c r="B14" s="2" t="s">
        <v>370</v>
      </c>
      <c r="D14" s="11"/>
    </row>
    <row r="15" spans="1:7" ht="13" customHeight="1" x14ac:dyDescent="0.35">
      <c r="A15" s="13" t="str">
        <f>HYPERLINK("#'Tabel 10'!A1", "Tabel 10")</f>
        <v>Tabel 10</v>
      </c>
      <c r="B15" s="2" t="s">
        <v>371</v>
      </c>
      <c r="D15" s="11"/>
    </row>
    <row r="16" spans="1:7" ht="13" customHeight="1" x14ac:dyDescent="0.35">
      <c r="A16" s="2"/>
      <c r="B16" s="2"/>
      <c r="D16" s="11"/>
    </row>
    <row r="17" spans="1:4" ht="13" customHeight="1" x14ac:dyDescent="0.35">
      <c r="A17" s="12" t="s">
        <v>34</v>
      </c>
      <c r="D17" s="11"/>
    </row>
    <row r="18" spans="1:4" ht="13" customHeight="1" x14ac:dyDescent="0.35">
      <c r="A18" s="11" t="s">
        <v>65</v>
      </c>
      <c r="D18" s="11"/>
    </row>
    <row r="19" spans="1:4" ht="13" customHeight="1" x14ac:dyDescent="0.35">
      <c r="A19" s="11" t="s">
        <v>44</v>
      </c>
      <c r="D19" s="11"/>
    </row>
    <row r="20" spans="1:4" ht="13" customHeight="1" x14ac:dyDescent="0.35">
      <c r="A20" s="11"/>
      <c r="D20" s="11"/>
    </row>
    <row r="21" spans="1:4" ht="13" customHeight="1" x14ac:dyDescent="0.35">
      <c r="A21" s="12" t="s">
        <v>2</v>
      </c>
      <c r="B21" s="8"/>
      <c r="D21" s="11"/>
    </row>
    <row r="22" spans="1:4" ht="13" customHeight="1" x14ac:dyDescent="0.35">
      <c r="A22" s="11" t="s">
        <v>3</v>
      </c>
      <c r="B22" s="7"/>
      <c r="D22" s="11"/>
    </row>
    <row r="23" spans="1:4" ht="13" customHeight="1" x14ac:dyDescent="0.35">
      <c r="A23" s="11" t="s">
        <v>4</v>
      </c>
      <c r="B23" s="7"/>
      <c r="D23" s="11"/>
    </row>
    <row r="24" spans="1:4" ht="13" customHeight="1" x14ac:dyDescent="0.35">
      <c r="A24" s="11" t="s">
        <v>36</v>
      </c>
      <c r="B24" s="7"/>
    </row>
  </sheetData>
  <conditionalFormatting sqref="B1">
    <cfRule type="cellIs" dxfId="25" priority="57" stopIfTrue="1" operator="equal">
      <formula>"   "</formula>
    </cfRule>
    <cfRule type="cellIs" dxfId="24" priority="58" stopIfTrue="1" operator="equal">
      <formula>"    "</formula>
    </cfRule>
  </conditionalFormatting>
  <conditionalFormatting sqref="B2">
    <cfRule type="cellIs" dxfId="23" priority="55" stopIfTrue="1" operator="equal">
      <formula>"   "</formula>
    </cfRule>
    <cfRule type="cellIs" dxfId="22" priority="56" stopIfTrue="1" operator="equal">
      <formula>"    "</formula>
    </cfRule>
  </conditionalFormatting>
  <conditionalFormatting sqref="B3">
    <cfRule type="cellIs" dxfId="21" priority="53" stopIfTrue="1" operator="equal">
      <formula>"   "</formula>
    </cfRule>
    <cfRule type="cellIs" dxfId="20" priority="54" stopIfTrue="1" operator="equal">
      <formula>"    "</formula>
    </cfRule>
  </conditionalFormatting>
  <conditionalFormatting sqref="B9">
    <cfRule type="cellIs" dxfId="19" priority="37" stopIfTrue="1" operator="equal">
      <formula>"   "</formula>
    </cfRule>
    <cfRule type="cellIs" dxfId="18" priority="38" stopIfTrue="1" operator="equal">
      <formula>"    "</formula>
    </cfRule>
  </conditionalFormatting>
  <conditionalFormatting sqref="B6">
    <cfRule type="cellIs" dxfId="17" priority="49" stopIfTrue="1" operator="equal">
      <formula>"   "</formula>
    </cfRule>
    <cfRule type="cellIs" dxfId="16" priority="50" stopIfTrue="1" operator="equal">
      <formula>"    "</formula>
    </cfRule>
  </conditionalFormatting>
  <conditionalFormatting sqref="B7">
    <cfRule type="cellIs" dxfId="15" priority="41" stopIfTrue="1" operator="equal">
      <formula>"   "</formula>
    </cfRule>
    <cfRule type="cellIs" dxfId="14" priority="42" stopIfTrue="1" operator="equal">
      <formula>"    "</formula>
    </cfRule>
  </conditionalFormatting>
  <conditionalFormatting sqref="B8">
    <cfRule type="cellIs" dxfId="13" priority="39" stopIfTrue="1" operator="equal">
      <formula>"   "</formula>
    </cfRule>
    <cfRule type="cellIs" dxfId="12" priority="40" stopIfTrue="1" operator="equal">
      <formula>"    "</formula>
    </cfRule>
  </conditionalFormatting>
  <conditionalFormatting sqref="B12">
    <cfRule type="cellIs" dxfId="11" priority="31" stopIfTrue="1" operator="equal">
      <formula>"   "</formula>
    </cfRule>
    <cfRule type="cellIs" dxfId="10" priority="32" stopIfTrue="1" operator="equal">
      <formula>"    "</formula>
    </cfRule>
  </conditionalFormatting>
  <conditionalFormatting sqref="B10">
    <cfRule type="cellIs" dxfId="9" priority="35" stopIfTrue="1" operator="equal">
      <formula>"   "</formula>
    </cfRule>
    <cfRule type="cellIs" dxfId="8" priority="36" stopIfTrue="1" operator="equal">
      <formula>"    "</formula>
    </cfRule>
  </conditionalFormatting>
  <conditionalFormatting sqref="B11">
    <cfRule type="cellIs" dxfId="7" priority="33" stopIfTrue="1" operator="equal">
      <formula>"   "</formula>
    </cfRule>
    <cfRule type="cellIs" dxfId="6" priority="34" stopIfTrue="1" operator="equal">
      <formula>"    "</formula>
    </cfRule>
  </conditionalFormatting>
  <conditionalFormatting sqref="B13">
    <cfRule type="cellIs" dxfId="5" priority="29" stopIfTrue="1" operator="equal">
      <formula>"   "</formula>
    </cfRule>
    <cfRule type="cellIs" dxfId="4" priority="30" stopIfTrue="1" operator="equal">
      <formula>"    "</formula>
    </cfRule>
  </conditionalFormatting>
  <conditionalFormatting sqref="B14">
    <cfRule type="cellIs" dxfId="3" priority="27" stopIfTrue="1" operator="equal">
      <formula>"   "</formula>
    </cfRule>
    <cfRule type="cellIs" dxfId="2" priority="28" stopIfTrue="1" operator="equal">
      <formula>"    "</formula>
    </cfRule>
  </conditionalFormatting>
  <conditionalFormatting sqref="B15">
    <cfRule type="cellIs" dxfId="1" priority="23" stopIfTrue="1" operator="equal">
      <formula>"   "</formula>
    </cfRule>
    <cfRule type="cellIs" dxfId="0" priority="24"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6"/>
  <sheetViews>
    <sheetView showGridLines="0" zoomScaleNormal="100" workbookViewId="0"/>
  </sheetViews>
  <sheetFormatPr defaultColWidth="10.90625" defaultRowHeight="14.5" x14ac:dyDescent="0.35"/>
  <cols>
    <col min="1" max="1" width="99" customWidth="1"/>
    <col min="2" max="2" width="9.1796875" customWidth="1"/>
  </cols>
  <sheetData>
    <row r="1" spans="1:2" ht="15.5" customHeight="1" x14ac:dyDescent="0.35">
      <c r="A1" s="23" t="s">
        <v>5</v>
      </c>
    </row>
    <row r="2" spans="1:2" ht="13" customHeight="1" x14ac:dyDescent="0.35"/>
    <row r="3" spans="1:2" ht="14" customHeight="1" x14ac:dyDescent="0.35">
      <c r="A3" s="19" t="s">
        <v>6</v>
      </c>
    </row>
    <row r="4" spans="1:2" ht="93" customHeight="1" x14ac:dyDescent="0.35">
      <c r="A4" s="15" t="s">
        <v>63</v>
      </c>
    </row>
    <row r="5" spans="1:2" ht="28" customHeight="1" x14ac:dyDescent="0.35">
      <c r="A5" s="15" t="s">
        <v>37</v>
      </c>
    </row>
    <row r="6" spans="1:2" ht="14" customHeight="1" x14ac:dyDescent="0.35">
      <c r="A6" s="22" t="s">
        <v>45</v>
      </c>
    </row>
    <row r="7" spans="1:2" ht="14" customHeight="1" x14ac:dyDescent="0.35"/>
    <row r="8" spans="1:2" ht="14" customHeight="1" x14ac:dyDescent="0.35">
      <c r="A8" s="19" t="s">
        <v>7</v>
      </c>
    </row>
    <row r="9" spans="1:2" ht="67" customHeight="1" x14ac:dyDescent="0.35">
      <c r="A9" s="15" t="s">
        <v>61</v>
      </c>
      <c r="B9" s="16"/>
    </row>
    <row r="10" spans="1:2" ht="14" customHeight="1" x14ac:dyDescent="0.35">
      <c r="A10" s="17"/>
    </row>
    <row r="11" spans="1:2" ht="14" customHeight="1" x14ac:dyDescent="0.35">
      <c r="A11" s="19" t="s">
        <v>8</v>
      </c>
    </row>
    <row r="12" spans="1:2" ht="78" x14ac:dyDescent="0.35">
      <c r="A12" s="15" t="s">
        <v>372</v>
      </c>
      <c r="B12" s="18"/>
    </row>
    <row r="13" spans="1:2" ht="14" customHeight="1" x14ac:dyDescent="0.35"/>
    <row r="14" spans="1:2" ht="14" customHeight="1" x14ac:dyDescent="0.35">
      <c r="A14" s="19" t="s">
        <v>9</v>
      </c>
    </row>
    <row r="15" spans="1:2" ht="41" customHeight="1" x14ac:dyDescent="0.35">
      <c r="A15" s="15" t="s">
        <v>54</v>
      </c>
    </row>
    <row r="16" spans="1:2" ht="14" customHeight="1" x14ac:dyDescent="0.35"/>
    <row r="17" spans="1:1" ht="41" customHeight="1" x14ac:dyDescent="0.35">
      <c r="A17" s="15" t="s">
        <v>52</v>
      </c>
    </row>
    <row r="18" spans="1:1" ht="14" customHeight="1" x14ac:dyDescent="0.35">
      <c r="A18" s="21"/>
    </row>
    <row r="19" spans="1:1" ht="41" customHeight="1" x14ac:dyDescent="0.35">
      <c r="A19" s="15" t="s">
        <v>62</v>
      </c>
    </row>
    <row r="20" spans="1:1" ht="14" customHeight="1" x14ac:dyDescent="0.35">
      <c r="A20" s="21"/>
    </row>
    <row r="21" spans="1:1" ht="67" customHeight="1" x14ac:dyDescent="0.35">
      <c r="A21" s="15" t="s">
        <v>53</v>
      </c>
    </row>
    <row r="22" spans="1:1" ht="14" customHeight="1" x14ac:dyDescent="0.35">
      <c r="A22" s="22" t="s">
        <v>46</v>
      </c>
    </row>
    <row r="23" spans="1:1" ht="14" customHeight="1" x14ac:dyDescent="0.35"/>
    <row r="24" spans="1:1" ht="14" customHeight="1" x14ac:dyDescent="0.35">
      <c r="A24" s="19" t="s">
        <v>23</v>
      </c>
    </row>
    <row r="25" spans="1:1" ht="41" customHeight="1" x14ac:dyDescent="0.35">
      <c r="A25" s="15" t="s">
        <v>38</v>
      </c>
    </row>
    <row r="26" spans="1:1" ht="107" customHeight="1" x14ac:dyDescent="0.35">
      <c r="A26" s="15" t="s">
        <v>40</v>
      </c>
    </row>
    <row r="27" spans="1:1" ht="14" customHeight="1" x14ac:dyDescent="0.35">
      <c r="A27" s="22" t="s">
        <v>47</v>
      </c>
    </row>
    <row r="28" spans="1:1" ht="80" customHeight="1" x14ac:dyDescent="0.35">
      <c r="A28" s="15" t="s">
        <v>49</v>
      </c>
    </row>
    <row r="29" spans="1:1" ht="14" customHeight="1" x14ac:dyDescent="0.35">
      <c r="A29" s="20"/>
    </row>
    <row r="30" spans="1:1" ht="14" customHeight="1" x14ac:dyDescent="0.35">
      <c r="A30" s="19" t="s">
        <v>22</v>
      </c>
    </row>
    <row r="31" spans="1:1" ht="14" customHeight="1" x14ac:dyDescent="0.35">
      <c r="A31" s="22" t="s">
        <v>48</v>
      </c>
    </row>
    <row r="32" spans="1:1" x14ac:dyDescent="0.35">
      <c r="A32" s="2"/>
    </row>
    <row r="33" spans="1:1" x14ac:dyDescent="0.35">
      <c r="A33" s="15"/>
    </row>
    <row r="34" spans="1:1" x14ac:dyDescent="0.35">
      <c r="A34" s="15"/>
    </row>
    <row r="35" spans="1:1" x14ac:dyDescent="0.35">
      <c r="A35" s="15"/>
    </row>
    <row r="36" spans="1:1" x14ac:dyDescent="0.35">
      <c r="A36" s="15"/>
    </row>
  </sheetData>
  <hyperlinks>
    <hyperlink ref="A6" r:id="rId1" display="https://dashboards.cbs.nl/v5/barometerculturelediversiteit/" xr:uid="{00000000-0004-0000-0200-000000000000}"/>
    <hyperlink ref="A22" r:id="rId2" display="https://www.cbs.nl/nl-nl/onze-diensten/methoden/onderzoeksomschrijvingen/korte-onderzoeksbeschrijvingen/barometer-culturele-diversiteit-ingezoomde-variant" xr:uid="{00000000-0004-0000-0200-000002000000}"/>
    <hyperlink ref="A31" r:id="rId3" display="https://www.rijksoverheid.nl/documenten/kamerstukken/2020/05/14/de-barometer-culturele-diversiteit-komt-per-1-juli-2020-beschikbaar" xr:uid="{00000000-0004-0000-0200-000003000000}"/>
    <hyperlink ref="A27" r:id="rId4" xr:uid="{00000000-0004-0000-0200-000004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6"/>
  <sheetViews>
    <sheetView showGridLines="0" workbookViewId="0"/>
  </sheetViews>
  <sheetFormatPr defaultColWidth="10.90625" defaultRowHeight="14.5" x14ac:dyDescent="0.35"/>
  <cols>
    <col min="1" max="1" width="21" customWidth="1"/>
    <col min="2" max="2" width="84.7265625" customWidth="1"/>
  </cols>
  <sheetData>
    <row r="1" spans="1:2" ht="15.5" customHeight="1" x14ac:dyDescent="0.35">
      <c r="A1" s="10" t="s">
        <v>42</v>
      </c>
    </row>
    <row r="2" spans="1:2" ht="13" customHeight="1" x14ac:dyDescent="0.35">
      <c r="A2" s="10"/>
    </row>
    <row r="3" spans="1:2" x14ac:dyDescent="0.35">
      <c r="A3" s="12" t="s">
        <v>11</v>
      </c>
    </row>
    <row r="4" spans="1:2" ht="104.5" customHeight="1" x14ac:dyDescent="0.35">
      <c r="A4" s="27" t="s">
        <v>50</v>
      </c>
      <c r="B4" s="15" t="s">
        <v>51</v>
      </c>
    </row>
    <row r="5" spans="1:2" x14ac:dyDescent="0.35">
      <c r="A5" s="27" t="s">
        <v>33</v>
      </c>
      <c r="B5" s="15" t="s">
        <v>64</v>
      </c>
    </row>
    <row r="6" spans="1:2" x14ac:dyDescent="0.35">
      <c r="B6" s="21"/>
    </row>
    <row r="7" spans="1:2" x14ac:dyDescent="0.35">
      <c r="A7" s="26" t="s">
        <v>10</v>
      </c>
    </row>
    <row r="8" spans="1:2" x14ac:dyDescent="0.35">
      <c r="A8" s="27" t="s">
        <v>25</v>
      </c>
      <c r="B8" s="25" t="s">
        <v>26</v>
      </c>
    </row>
    <row r="9" spans="1:2" x14ac:dyDescent="0.35">
      <c r="A9" s="27" t="s">
        <v>27</v>
      </c>
      <c r="B9" s="25" t="s">
        <v>28</v>
      </c>
    </row>
    <row r="10" spans="1:2" x14ac:dyDescent="0.35">
      <c r="A10" s="27" t="s">
        <v>389</v>
      </c>
      <c r="B10" s="25" t="s">
        <v>390</v>
      </c>
    </row>
    <row r="11" spans="1:2" x14ac:dyDescent="0.35">
      <c r="A11" s="27" t="s">
        <v>74</v>
      </c>
      <c r="B11" s="25" t="s">
        <v>381</v>
      </c>
    </row>
    <row r="12" spans="1:2" x14ac:dyDescent="0.35">
      <c r="A12" s="27" t="s">
        <v>75</v>
      </c>
      <c r="B12" s="25" t="s">
        <v>382</v>
      </c>
    </row>
    <row r="13" spans="1:2" x14ac:dyDescent="0.35">
      <c r="A13" s="27" t="s">
        <v>76</v>
      </c>
      <c r="B13" s="25" t="s">
        <v>383</v>
      </c>
    </row>
    <row r="14" spans="1:2" x14ac:dyDescent="0.35">
      <c r="A14" s="27" t="s">
        <v>77</v>
      </c>
      <c r="B14" s="25" t="s">
        <v>384</v>
      </c>
    </row>
    <row r="15" spans="1:2" x14ac:dyDescent="0.35">
      <c r="A15" s="27" t="s">
        <v>391</v>
      </c>
      <c r="B15" s="25" t="s">
        <v>392</v>
      </c>
    </row>
    <row r="16" spans="1:2" x14ac:dyDescent="0.35">
      <c r="A16" s="27" t="s">
        <v>394</v>
      </c>
      <c r="B16" s="25" t="s">
        <v>393</v>
      </c>
    </row>
    <row r="17" spans="1:11" x14ac:dyDescent="0.35">
      <c r="A17" s="27" t="s">
        <v>79</v>
      </c>
      <c r="B17" s="25" t="s">
        <v>385</v>
      </c>
    </row>
    <row r="18" spans="1:11" x14ac:dyDescent="0.35">
      <c r="A18" s="27" t="s">
        <v>395</v>
      </c>
      <c r="B18" s="25" t="s">
        <v>396</v>
      </c>
    </row>
    <row r="19" spans="1:11" x14ac:dyDescent="0.35">
      <c r="A19" s="27" t="s">
        <v>80</v>
      </c>
      <c r="B19" s="25" t="s">
        <v>397</v>
      </c>
    </row>
    <row r="20" spans="1:11" x14ac:dyDescent="0.35">
      <c r="A20" s="27" t="s">
        <v>31</v>
      </c>
      <c r="B20" s="25" t="s">
        <v>32</v>
      </c>
    </row>
    <row r="21" spans="1:11" x14ac:dyDescent="0.35">
      <c r="A21" s="27" t="s">
        <v>398</v>
      </c>
      <c r="B21" s="25" t="s">
        <v>81</v>
      </c>
    </row>
    <row r="22" spans="1:11" ht="13" customHeight="1" x14ac:dyDescent="0.35">
      <c r="F22" s="24"/>
      <c r="G22" s="9"/>
      <c r="H22" s="9"/>
      <c r="I22" s="9"/>
      <c r="J22" s="9"/>
      <c r="K22" s="9"/>
    </row>
    <row r="23" spans="1:11" ht="14.5" customHeight="1" x14ac:dyDescent="0.35">
      <c r="A23" s="26" t="s">
        <v>29</v>
      </c>
      <c r="F23" s="24"/>
    </row>
    <row r="24" spans="1:11" ht="14.5" customHeight="1" x14ac:dyDescent="0.35">
      <c r="A24" s="27" t="s">
        <v>12</v>
      </c>
      <c r="B24" s="26" t="s">
        <v>13</v>
      </c>
      <c r="F24" s="24"/>
    </row>
    <row r="25" spans="1:11" ht="182" customHeight="1" x14ac:dyDescent="0.35">
      <c r="A25" s="27" t="s">
        <v>14</v>
      </c>
      <c r="B25" s="15" t="s">
        <v>55</v>
      </c>
      <c r="F25" s="24"/>
      <c r="G25" s="9"/>
      <c r="H25" s="9"/>
      <c r="I25" s="9"/>
      <c r="J25" s="9"/>
      <c r="K25" s="9"/>
    </row>
    <row r="26" spans="1:11" x14ac:dyDescent="0.35">
      <c r="A26" s="27" t="s">
        <v>15</v>
      </c>
      <c r="B26" s="25" t="s">
        <v>24</v>
      </c>
    </row>
    <row r="27" spans="1:11" x14ac:dyDescent="0.35">
      <c r="A27" s="27" t="s">
        <v>16</v>
      </c>
      <c r="B27" s="25" t="s">
        <v>17</v>
      </c>
    </row>
    <row r="28" spans="1:11" x14ac:dyDescent="0.35">
      <c r="A28" s="27" t="s">
        <v>18</v>
      </c>
      <c r="B28" s="25" t="s">
        <v>19</v>
      </c>
    </row>
    <row r="29" spans="1:11" ht="26" customHeight="1" x14ac:dyDescent="0.35">
      <c r="A29" s="27" t="s">
        <v>20</v>
      </c>
      <c r="B29" s="15" t="s">
        <v>30</v>
      </c>
    </row>
    <row r="31" spans="1:11" x14ac:dyDescent="0.35">
      <c r="A31" s="27" t="s">
        <v>12</v>
      </c>
      <c r="B31" s="26" t="s">
        <v>59</v>
      </c>
    </row>
    <row r="32" spans="1:11" ht="67" customHeight="1" x14ac:dyDescent="0.35">
      <c r="A32" s="27" t="s">
        <v>14</v>
      </c>
      <c r="B32" s="15" t="s">
        <v>373</v>
      </c>
    </row>
    <row r="33" spans="1:2" x14ac:dyDescent="0.35">
      <c r="A33" s="27" t="s">
        <v>15</v>
      </c>
      <c r="B33" s="25" t="s">
        <v>60</v>
      </c>
    </row>
    <row r="34" spans="1:2" x14ac:dyDescent="0.35">
      <c r="A34" s="27" t="s">
        <v>16</v>
      </c>
      <c r="B34" s="25" t="s">
        <v>17</v>
      </c>
    </row>
    <row r="35" spans="1:2" x14ac:dyDescent="0.35">
      <c r="A35" s="27" t="s">
        <v>18</v>
      </c>
      <c r="B35" s="25" t="s">
        <v>21</v>
      </c>
    </row>
    <row r="36" spans="1:2" x14ac:dyDescent="0.35">
      <c r="A36" s="27" t="s">
        <v>20</v>
      </c>
      <c r="B36" s="25" t="s">
        <v>56</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0"/>
  <sheetViews>
    <sheetView showGridLines="0" workbookViewId="0"/>
  </sheetViews>
  <sheetFormatPr defaultColWidth="10.90625" defaultRowHeight="14.5" x14ac:dyDescent="0.35"/>
  <cols>
    <col min="1" max="1" width="50.453125" customWidth="1"/>
    <col min="2" max="2" width="6.6328125" customWidth="1"/>
    <col min="3" max="3" width="16.81640625" customWidth="1"/>
    <col min="4" max="4" width="19.81640625" customWidth="1"/>
    <col min="5" max="5" width="16.81640625" customWidth="1"/>
  </cols>
  <sheetData>
    <row r="1" spans="1:10" x14ac:dyDescent="0.35">
      <c r="A1" s="29" t="s">
        <v>66</v>
      </c>
      <c r="J1" s="29"/>
    </row>
    <row r="2" spans="1:10" x14ac:dyDescent="0.35">
      <c r="A2" s="44" t="s">
        <v>67</v>
      </c>
      <c r="B2" s="44"/>
      <c r="C2" s="44"/>
      <c r="D2" s="44"/>
      <c r="E2" s="44"/>
    </row>
    <row r="3" spans="1:10" x14ac:dyDescent="0.35">
      <c r="A3" s="31"/>
      <c r="B3" s="31" t="s">
        <v>68</v>
      </c>
      <c r="C3" s="32" t="s">
        <v>70</v>
      </c>
      <c r="D3" s="32"/>
      <c r="E3" s="32"/>
    </row>
    <row r="4" spans="1:10" x14ac:dyDescent="0.35">
      <c r="A4" s="32"/>
      <c r="B4" s="32"/>
      <c r="C4" s="32" t="s">
        <v>71</v>
      </c>
      <c r="D4" s="32" t="s">
        <v>72</v>
      </c>
      <c r="E4" s="32" t="s">
        <v>73</v>
      </c>
    </row>
    <row r="6" spans="1:10" x14ac:dyDescent="0.35">
      <c r="B6" s="33" t="s">
        <v>69</v>
      </c>
    </row>
    <row r="8" spans="1:10" x14ac:dyDescent="0.35">
      <c r="A8" s="31" t="s">
        <v>68</v>
      </c>
      <c r="B8" s="45">
        <v>100</v>
      </c>
      <c r="C8" s="45">
        <v>73</v>
      </c>
      <c r="D8" s="45">
        <v>7</v>
      </c>
      <c r="E8" s="45">
        <v>20</v>
      </c>
    </row>
    <row r="9" spans="1:10" x14ac:dyDescent="0.35">
      <c r="A9" s="31"/>
      <c r="B9" s="30"/>
      <c r="C9" s="30"/>
      <c r="D9" s="30"/>
      <c r="E9" s="30"/>
    </row>
    <row r="10" spans="1:10" x14ac:dyDescent="0.35">
      <c r="A10" s="33" t="s">
        <v>83</v>
      </c>
      <c r="B10" s="30"/>
      <c r="C10" s="30"/>
      <c r="D10" s="30"/>
      <c r="E10" s="30"/>
    </row>
    <row r="11" spans="1:10" x14ac:dyDescent="0.35">
      <c r="A11" s="31" t="s">
        <v>74</v>
      </c>
      <c r="B11" s="45">
        <v>100</v>
      </c>
      <c r="C11" s="45">
        <v>72</v>
      </c>
      <c r="D11" s="45">
        <v>6</v>
      </c>
      <c r="E11" s="45">
        <v>22</v>
      </c>
    </row>
    <row r="12" spans="1:10" x14ac:dyDescent="0.35">
      <c r="A12" s="31" t="s">
        <v>75</v>
      </c>
      <c r="B12" s="45">
        <v>100</v>
      </c>
      <c r="C12" s="45">
        <v>59</v>
      </c>
      <c r="D12" s="45">
        <v>12</v>
      </c>
      <c r="E12" s="45">
        <v>29</v>
      </c>
    </row>
    <row r="13" spans="1:10" x14ac:dyDescent="0.35">
      <c r="A13" s="31" t="s">
        <v>76</v>
      </c>
      <c r="B13" s="45">
        <v>100</v>
      </c>
      <c r="C13" s="45">
        <v>81</v>
      </c>
      <c r="D13" s="45">
        <v>6</v>
      </c>
      <c r="E13" s="45">
        <v>13</v>
      </c>
    </row>
    <row r="14" spans="1:10" x14ac:dyDescent="0.35">
      <c r="A14" s="31" t="s">
        <v>77</v>
      </c>
      <c r="B14" s="45">
        <v>100</v>
      </c>
      <c r="C14" s="45">
        <v>52</v>
      </c>
      <c r="D14" s="45">
        <v>10</v>
      </c>
      <c r="E14" s="45">
        <v>38</v>
      </c>
    </row>
    <row r="15" spans="1:10" x14ac:dyDescent="0.35">
      <c r="A15" s="31" t="s">
        <v>78</v>
      </c>
      <c r="B15" s="45">
        <v>100</v>
      </c>
      <c r="C15" s="45">
        <v>73</v>
      </c>
      <c r="D15" s="45">
        <v>9</v>
      </c>
      <c r="E15" s="45">
        <v>18</v>
      </c>
    </row>
    <row r="16" spans="1:10" x14ac:dyDescent="0.35">
      <c r="A16" s="31" t="s">
        <v>79</v>
      </c>
      <c r="B16" s="45">
        <v>100</v>
      </c>
      <c r="C16" s="45">
        <v>59</v>
      </c>
      <c r="D16" s="45">
        <v>14</v>
      </c>
      <c r="E16" s="45">
        <v>27</v>
      </c>
    </row>
    <row r="17" spans="1:5" x14ac:dyDescent="0.35">
      <c r="A17" s="31" t="s">
        <v>80</v>
      </c>
      <c r="B17" s="45">
        <v>100</v>
      </c>
      <c r="C17" s="45">
        <v>84</v>
      </c>
      <c r="D17" s="45">
        <v>4</v>
      </c>
      <c r="E17" s="45">
        <v>12</v>
      </c>
    </row>
    <row r="18" spans="1:5" x14ac:dyDescent="0.35">
      <c r="A18" s="31" t="s">
        <v>81</v>
      </c>
      <c r="B18" s="45">
        <v>100</v>
      </c>
      <c r="C18" s="45">
        <v>54</v>
      </c>
      <c r="D18" s="45">
        <v>16</v>
      </c>
      <c r="E18" s="45">
        <v>30</v>
      </c>
    </row>
    <row r="19" spans="1:5" x14ac:dyDescent="0.35">
      <c r="A19" s="31"/>
      <c r="B19" s="30"/>
      <c r="C19" s="30"/>
      <c r="D19" s="30"/>
      <c r="E19" s="30"/>
    </row>
    <row r="20" spans="1:5" x14ac:dyDescent="0.35">
      <c r="A20" s="34" t="s">
        <v>82</v>
      </c>
      <c r="B20" s="34"/>
      <c r="C20" s="34"/>
      <c r="D20" s="34"/>
      <c r="E20" s="34"/>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7"/>
  <sheetViews>
    <sheetView showGridLines="0" workbookViewId="0"/>
  </sheetViews>
  <sheetFormatPr defaultColWidth="10.90625" defaultRowHeight="14.5" x14ac:dyDescent="0.35"/>
  <cols>
    <col min="1" max="1" width="50.453125" customWidth="1"/>
    <col min="2" max="2" width="6.6328125" customWidth="1"/>
    <col min="3" max="3" width="16.81640625" customWidth="1"/>
    <col min="4" max="4" width="19.81640625" customWidth="1"/>
    <col min="5" max="5" width="16.81640625" customWidth="1"/>
  </cols>
  <sheetData>
    <row r="1" spans="1:10" x14ac:dyDescent="0.35">
      <c r="A1" s="29" t="s">
        <v>84</v>
      </c>
      <c r="J1" s="29"/>
    </row>
    <row r="2" spans="1:10" x14ac:dyDescent="0.35">
      <c r="A2" s="44" t="s">
        <v>364</v>
      </c>
      <c r="B2" s="44"/>
      <c r="C2" s="44"/>
      <c r="D2" s="44"/>
      <c r="E2" s="44"/>
    </row>
    <row r="3" spans="1:10" x14ac:dyDescent="0.35">
      <c r="A3" s="31"/>
      <c r="B3" s="31" t="s">
        <v>68</v>
      </c>
      <c r="C3" s="32" t="s">
        <v>70</v>
      </c>
      <c r="D3" s="32"/>
      <c r="E3" s="32"/>
    </row>
    <row r="4" spans="1:10" x14ac:dyDescent="0.35">
      <c r="A4" s="32"/>
      <c r="B4" s="32"/>
      <c r="C4" s="32" t="s">
        <v>71</v>
      </c>
      <c r="D4" s="32" t="s">
        <v>72</v>
      </c>
      <c r="E4" s="32" t="s">
        <v>73</v>
      </c>
    </row>
    <row r="6" spans="1:10" x14ac:dyDescent="0.35">
      <c r="B6" s="33" t="s">
        <v>69</v>
      </c>
    </row>
    <row r="8" spans="1:10" x14ac:dyDescent="0.35">
      <c r="A8" s="31" t="s">
        <v>68</v>
      </c>
      <c r="B8" s="45">
        <v>100</v>
      </c>
      <c r="C8" s="45">
        <v>73</v>
      </c>
      <c r="D8" s="45">
        <v>7</v>
      </c>
      <c r="E8" s="45">
        <v>20</v>
      </c>
    </row>
    <row r="9" spans="1:10" x14ac:dyDescent="0.35">
      <c r="A9" s="31"/>
      <c r="B9" s="35"/>
      <c r="C9" s="35"/>
      <c r="D9" s="35"/>
      <c r="E9" s="35"/>
    </row>
    <row r="10" spans="1:10" x14ac:dyDescent="0.35">
      <c r="A10" s="33" t="s">
        <v>380</v>
      </c>
      <c r="B10" s="35"/>
      <c r="C10" s="35"/>
      <c r="D10" s="35"/>
      <c r="E10" s="35"/>
    </row>
    <row r="11" spans="1:10" x14ac:dyDescent="0.35">
      <c r="A11" s="31" t="s">
        <v>85</v>
      </c>
      <c r="B11" s="45">
        <v>100</v>
      </c>
      <c r="C11" s="45">
        <v>66</v>
      </c>
      <c r="D11" s="45">
        <v>8</v>
      </c>
      <c r="E11" s="45">
        <v>26</v>
      </c>
    </row>
    <row r="12" spans="1:10" x14ac:dyDescent="0.35">
      <c r="A12" s="31" t="s">
        <v>86</v>
      </c>
      <c r="B12" s="45">
        <v>100</v>
      </c>
      <c r="C12" s="45">
        <v>67</v>
      </c>
      <c r="D12" s="45">
        <v>7</v>
      </c>
      <c r="E12" s="45">
        <v>26</v>
      </c>
    </row>
    <row r="13" spans="1:10" x14ac:dyDescent="0.35">
      <c r="A13" s="31" t="s">
        <v>87</v>
      </c>
      <c r="B13" s="45">
        <v>100</v>
      </c>
      <c r="C13" s="45">
        <v>83</v>
      </c>
      <c r="D13" s="45">
        <v>3</v>
      </c>
      <c r="E13" s="45">
        <v>14</v>
      </c>
    </row>
    <row r="14" spans="1:10" x14ac:dyDescent="0.35">
      <c r="A14" s="31" t="s">
        <v>88</v>
      </c>
      <c r="B14" s="45">
        <v>100</v>
      </c>
      <c r="C14" s="45">
        <v>91</v>
      </c>
      <c r="D14" s="45">
        <v>3</v>
      </c>
      <c r="E14" s="45">
        <v>5</v>
      </c>
    </row>
    <row r="15" spans="1:10" x14ac:dyDescent="0.35">
      <c r="A15" s="31" t="s">
        <v>89</v>
      </c>
      <c r="B15" s="45">
        <v>100</v>
      </c>
      <c r="C15" s="45">
        <v>29</v>
      </c>
      <c r="D15" s="45">
        <v>21</v>
      </c>
      <c r="E15" s="45">
        <v>50</v>
      </c>
    </row>
    <row r="16" spans="1:10" x14ac:dyDescent="0.35">
      <c r="A16" s="31" t="s">
        <v>90</v>
      </c>
      <c r="B16" s="45">
        <v>100</v>
      </c>
      <c r="C16" s="45">
        <v>50</v>
      </c>
      <c r="D16" s="45">
        <v>16</v>
      </c>
      <c r="E16" s="45">
        <v>34</v>
      </c>
    </row>
    <row r="17" spans="1:5" x14ac:dyDescent="0.35">
      <c r="A17" s="31" t="s">
        <v>91</v>
      </c>
      <c r="B17" s="45">
        <v>100</v>
      </c>
      <c r="C17" s="45">
        <v>83</v>
      </c>
      <c r="D17" s="45">
        <v>4</v>
      </c>
      <c r="E17" s="45">
        <v>13</v>
      </c>
    </row>
    <row r="18" spans="1:5" x14ac:dyDescent="0.35">
      <c r="A18" s="31" t="s">
        <v>92</v>
      </c>
      <c r="B18" s="45">
        <v>100</v>
      </c>
      <c r="C18" s="45">
        <v>74</v>
      </c>
      <c r="D18" s="45">
        <v>9</v>
      </c>
      <c r="E18" s="45">
        <v>18</v>
      </c>
    </row>
    <row r="19" spans="1:5" x14ac:dyDescent="0.35">
      <c r="A19" s="31" t="s">
        <v>93</v>
      </c>
      <c r="B19" s="45">
        <v>100</v>
      </c>
      <c r="C19" s="45">
        <v>88</v>
      </c>
      <c r="D19" s="45">
        <v>3</v>
      </c>
      <c r="E19" s="45">
        <v>9</v>
      </c>
    </row>
    <row r="20" spans="1:5" x14ac:dyDescent="0.35">
      <c r="A20" s="31" t="s">
        <v>94</v>
      </c>
      <c r="B20" s="45">
        <v>100</v>
      </c>
      <c r="C20" s="45">
        <v>30</v>
      </c>
      <c r="D20" s="45">
        <v>14</v>
      </c>
      <c r="E20" s="45">
        <v>56</v>
      </c>
    </row>
    <row r="21" spans="1:5" x14ac:dyDescent="0.35">
      <c r="A21" s="31" t="s">
        <v>95</v>
      </c>
      <c r="B21" s="45">
        <v>100</v>
      </c>
      <c r="C21" s="45">
        <v>48</v>
      </c>
      <c r="D21" s="45">
        <v>10</v>
      </c>
      <c r="E21" s="45">
        <v>42</v>
      </c>
    </row>
    <row r="22" spans="1:5" x14ac:dyDescent="0.35">
      <c r="A22" s="31" t="s">
        <v>96</v>
      </c>
      <c r="B22" s="45">
        <v>100</v>
      </c>
      <c r="C22" s="45">
        <v>79</v>
      </c>
      <c r="D22" s="45">
        <v>6</v>
      </c>
      <c r="E22" s="45">
        <v>15</v>
      </c>
    </row>
    <row r="23" spans="1:5" x14ac:dyDescent="0.35">
      <c r="A23" s="31" t="s">
        <v>97</v>
      </c>
      <c r="B23" s="45">
        <v>100</v>
      </c>
      <c r="C23" s="45">
        <v>88</v>
      </c>
      <c r="D23" s="45">
        <v>4</v>
      </c>
      <c r="E23" s="45">
        <v>8</v>
      </c>
    </row>
    <row r="24" spans="1:5" x14ac:dyDescent="0.35">
      <c r="A24" s="31" t="s">
        <v>98</v>
      </c>
      <c r="B24" s="45">
        <v>100</v>
      </c>
      <c r="C24" s="45">
        <v>64</v>
      </c>
      <c r="D24" s="45">
        <v>12</v>
      </c>
      <c r="E24" s="45">
        <v>24</v>
      </c>
    </row>
    <row r="25" spans="1:5" x14ac:dyDescent="0.35">
      <c r="A25" s="31" t="s">
        <v>99</v>
      </c>
      <c r="B25" s="45">
        <v>100</v>
      </c>
      <c r="C25" s="45">
        <v>84</v>
      </c>
      <c r="D25" s="45">
        <v>4</v>
      </c>
      <c r="E25" s="45">
        <v>12</v>
      </c>
    </row>
    <row r="26" spans="1:5" x14ac:dyDescent="0.35">
      <c r="A26" s="31" t="s">
        <v>100</v>
      </c>
      <c r="B26" s="45">
        <v>100</v>
      </c>
      <c r="C26" s="45">
        <v>29</v>
      </c>
      <c r="D26" s="45">
        <v>24</v>
      </c>
      <c r="E26" s="45">
        <v>47</v>
      </c>
    </row>
    <row r="27" spans="1:5" x14ac:dyDescent="0.35">
      <c r="A27" s="31" t="s">
        <v>101</v>
      </c>
      <c r="B27" s="45">
        <v>100</v>
      </c>
      <c r="C27" s="45">
        <v>45</v>
      </c>
      <c r="D27" s="45">
        <v>18</v>
      </c>
      <c r="E27" s="45">
        <v>38</v>
      </c>
    </row>
    <row r="28" spans="1:5" x14ac:dyDescent="0.35">
      <c r="A28" s="31" t="s">
        <v>102</v>
      </c>
      <c r="B28" s="45">
        <v>100</v>
      </c>
      <c r="C28" s="45">
        <v>86</v>
      </c>
      <c r="D28" s="45">
        <v>5</v>
      </c>
      <c r="E28" s="45">
        <v>8</v>
      </c>
    </row>
    <row r="29" spans="1:5" x14ac:dyDescent="0.35">
      <c r="A29" s="31" t="s">
        <v>103</v>
      </c>
      <c r="B29" s="45">
        <v>100</v>
      </c>
      <c r="C29" s="45">
        <v>72</v>
      </c>
      <c r="D29" s="45">
        <v>6</v>
      </c>
      <c r="E29" s="45">
        <v>22</v>
      </c>
    </row>
    <row r="30" spans="1:5" x14ac:dyDescent="0.35">
      <c r="A30" s="31" t="s">
        <v>104</v>
      </c>
      <c r="B30" s="45">
        <v>100</v>
      </c>
      <c r="C30" s="45">
        <v>79</v>
      </c>
      <c r="D30" s="45">
        <v>4</v>
      </c>
      <c r="E30" s="45">
        <v>17</v>
      </c>
    </row>
    <row r="31" spans="1:5" x14ac:dyDescent="0.35">
      <c r="A31" s="31" t="s">
        <v>105</v>
      </c>
      <c r="B31" s="45">
        <v>100</v>
      </c>
      <c r="C31" s="45">
        <v>85</v>
      </c>
      <c r="D31" s="45">
        <v>4</v>
      </c>
      <c r="E31" s="45">
        <v>11</v>
      </c>
    </row>
    <row r="32" spans="1:5" x14ac:dyDescent="0.35">
      <c r="A32" s="31" t="s">
        <v>106</v>
      </c>
      <c r="B32" s="45">
        <v>100</v>
      </c>
      <c r="C32" s="45">
        <v>94</v>
      </c>
      <c r="D32" s="45">
        <v>2</v>
      </c>
      <c r="E32" s="45">
        <v>4</v>
      </c>
    </row>
    <row r="33" spans="1:5" x14ac:dyDescent="0.35">
      <c r="A33" s="31" t="s">
        <v>107</v>
      </c>
      <c r="B33" s="45">
        <v>100</v>
      </c>
      <c r="C33" s="45">
        <v>30</v>
      </c>
      <c r="D33" s="45">
        <v>27</v>
      </c>
      <c r="E33" s="45">
        <v>44</v>
      </c>
    </row>
    <row r="34" spans="1:5" x14ac:dyDescent="0.35">
      <c r="A34" s="31" t="s">
        <v>108</v>
      </c>
      <c r="B34" s="45">
        <v>100</v>
      </c>
      <c r="C34" s="45">
        <v>48</v>
      </c>
      <c r="D34" s="45">
        <v>17</v>
      </c>
      <c r="E34" s="45">
        <v>35</v>
      </c>
    </row>
    <row r="35" spans="1:5" x14ac:dyDescent="0.35">
      <c r="A35" s="31" t="s">
        <v>109</v>
      </c>
      <c r="B35" s="45">
        <v>100</v>
      </c>
      <c r="C35" s="45">
        <v>75</v>
      </c>
      <c r="D35" s="45">
        <v>9</v>
      </c>
      <c r="E35" s="45">
        <v>17</v>
      </c>
    </row>
    <row r="36" spans="1:5" x14ac:dyDescent="0.35">
      <c r="A36" s="31"/>
      <c r="B36" s="35"/>
      <c r="C36" s="35"/>
      <c r="D36" s="35"/>
      <c r="E36" s="35"/>
    </row>
    <row r="37" spans="1:5" x14ac:dyDescent="0.35">
      <c r="A37" s="34" t="s">
        <v>82</v>
      </c>
      <c r="B37" s="34"/>
      <c r="C37" s="34"/>
      <c r="D37" s="34"/>
      <c r="E37" s="34"/>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9"/>
  <sheetViews>
    <sheetView showGridLines="0" workbookViewId="0"/>
  </sheetViews>
  <sheetFormatPr defaultColWidth="10.90625" defaultRowHeight="14.5" x14ac:dyDescent="0.35"/>
  <cols>
    <col min="1" max="1" width="50.453125" customWidth="1"/>
    <col min="2" max="2" width="6.6328125" customWidth="1"/>
    <col min="3" max="3" width="16.81640625" customWidth="1"/>
    <col min="4" max="4" width="19.81640625" customWidth="1"/>
    <col min="5" max="5" width="16.81640625" customWidth="1"/>
  </cols>
  <sheetData>
    <row r="1" spans="1:10" x14ac:dyDescent="0.35">
      <c r="A1" s="29" t="s">
        <v>110</v>
      </c>
      <c r="J1" s="29"/>
    </row>
    <row r="2" spans="1:10" x14ac:dyDescent="0.35">
      <c r="A2" s="44" t="s">
        <v>365</v>
      </c>
      <c r="B2" s="44"/>
      <c r="C2" s="44"/>
      <c r="D2" s="44"/>
      <c r="E2" s="44"/>
    </row>
    <row r="3" spans="1:10" x14ac:dyDescent="0.35">
      <c r="A3" s="31"/>
      <c r="B3" s="31" t="s">
        <v>68</v>
      </c>
      <c r="C3" s="32" t="s">
        <v>70</v>
      </c>
      <c r="D3" s="32"/>
      <c r="E3" s="32"/>
    </row>
    <row r="4" spans="1:10" x14ac:dyDescent="0.35">
      <c r="A4" s="32"/>
      <c r="B4" s="32"/>
      <c r="C4" s="32" t="s">
        <v>71</v>
      </c>
      <c r="D4" s="32" t="s">
        <v>72</v>
      </c>
      <c r="E4" s="32" t="s">
        <v>73</v>
      </c>
    </row>
    <row r="6" spans="1:10" x14ac:dyDescent="0.35">
      <c r="B6" s="33" t="s">
        <v>69</v>
      </c>
    </row>
    <row r="8" spans="1:10" x14ac:dyDescent="0.35">
      <c r="A8" s="31" t="s">
        <v>68</v>
      </c>
      <c r="B8" s="45">
        <v>100</v>
      </c>
      <c r="C8" s="45">
        <v>73</v>
      </c>
      <c r="D8" s="45">
        <v>7</v>
      </c>
      <c r="E8" s="45">
        <v>20</v>
      </c>
    </row>
    <row r="9" spans="1:10" x14ac:dyDescent="0.35">
      <c r="A9" s="31"/>
      <c r="B9" s="36"/>
      <c r="C9" s="36"/>
      <c r="D9" s="36"/>
      <c r="E9" s="36"/>
    </row>
    <row r="10" spans="1:10" ht="15" x14ac:dyDescent="0.35">
      <c r="A10" s="47" t="s">
        <v>387</v>
      </c>
      <c r="B10" s="36"/>
      <c r="C10" s="36"/>
      <c r="D10" s="36"/>
      <c r="E10" s="36"/>
    </row>
    <row r="11" spans="1:10" x14ac:dyDescent="0.35">
      <c r="A11" s="31" t="s">
        <v>111</v>
      </c>
      <c r="B11" s="45">
        <v>100</v>
      </c>
      <c r="C11" s="45">
        <v>66</v>
      </c>
      <c r="D11" s="45">
        <v>6</v>
      </c>
      <c r="E11" s="45">
        <v>28</v>
      </c>
    </row>
    <row r="12" spans="1:10" x14ac:dyDescent="0.35">
      <c r="A12" s="31" t="s">
        <v>112</v>
      </c>
      <c r="B12" s="45">
        <v>100</v>
      </c>
      <c r="C12" s="45">
        <v>69</v>
      </c>
      <c r="D12" s="45">
        <v>6</v>
      </c>
      <c r="E12" s="45">
        <v>25</v>
      </c>
    </row>
    <row r="13" spans="1:10" x14ac:dyDescent="0.35">
      <c r="A13" s="31" t="s">
        <v>113</v>
      </c>
      <c r="B13" s="45">
        <v>100</v>
      </c>
      <c r="C13" s="45">
        <v>76</v>
      </c>
      <c r="D13" s="45">
        <v>5</v>
      </c>
      <c r="E13" s="45">
        <v>18</v>
      </c>
    </row>
    <row r="14" spans="1:10" x14ac:dyDescent="0.35">
      <c r="A14" s="31" t="s">
        <v>114</v>
      </c>
      <c r="B14" s="45">
        <v>100</v>
      </c>
      <c r="C14" s="45">
        <v>74</v>
      </c>
      <c r="D14" s="45">
        <v>7</v>
      </c>
      <c r="E14" s="45">
        <v>19</v>
      </c>
    </row>
    <row r="15" spans="1:10" x14ac:dyDescent="0.35">
      <c r="A15" s="31" t="s">
        <v>115</v>
      </c>
      <c r="B15" s="45">
        <v>100</v>
      </c>
      <c r="C15" s="45">
        <v>75</v>
      </c>
      <c r="D15" s="45">
        <v>7</v>
      </c>
      <c r="E15" s="45">
        <v>18</v>
      </c>
    </row>
    <row r="16" spans="1:10" x14ac:dyDescent="0.35">
      <c r="A16" s="31" t="s">
        <v>116</v>
      </c>
      <c r="B16" s="45">
        <v>100</v>
      </c>
      <c r="C16" s="45">
        <v>76</v>
      </c>
      <c r="D16" s="45">
        <v>8</v>
      </c>
      <c r="E16" s="45">
        <v>16</v>
      </c>
    </row>
    <row r="17" spans="1:5" x14ac:dyDescent="0.35">
      <c r="A17" s="31" t="s">
        <v>117</v>
      </c>
      <c r="B17" s="45">
        <v>100</v>
      </c>
      <c r="C17" s="45">
        <v>50</v>
      </c>
      <c r="D17" s="45">
        <v>13</v>
      </c>
      <c r="E17" s="45">
        <v>37</v>
      </c>
    </row>
    <row r="18" spans="1:5" x14ac:dyDescent="0.35">
      <c r="A18" s="31" t="s">
        <v>118</v>
      </c>
      <c r="B18" s="45">
        <v>100</v>
      </c>
      <c r="C18" s="45">
        <v>44</v>
      </c>
      <c r="D18" s="45">
        <v>15</v>
      </c>
      <c r="E18" s="45">
        <v>41</v>
      </c>
    </row>
    <row r="19" spans="1:5" x14ac:dyDescent="0.35">
      <c r="A19" s="31" t="s">
        <v>119</v>
      </c>
      <c r="B19" s="45">
        <v>100</v>
      </c>
      <c r="C19" s="45">
        <v>59</v>
      </c>
      <c r="D19" s="45">
        <v>13</v>
      </c>
      <c r="E19" s="45">
        <v>28</v>
      </c>
    </row>
    <row r="20" spans="1:5" x14ac:dyDescent="0.35">
      <c r="A20" s="31" t="s">
        <v>120</v>
      </c>
      <c r="B20" s="45">
        <v>100</v>
      </c>
      <c r="C20" s="45">
        <v>79</v>
      </c>
      <c r="D20" s="45">
        <v>8</v>
      </c>
      <c r="E20" s="45">
        <v>12</v>
      </c>
    </row>
    <row r="21" spans="1:5" x14ac:dyDescent="0.35">
      <c r="A21" s="31" t="s">
        <v>121</v>
      </c>
      <c r="B21" s="45">
        <v>100</v>
      </c>
      <c r="C21" s="45">
        <v>76</v>
      </c>
      <c r="D21" s="45">
        <v>8</v>
      </c>
      <c r="E21" s="45">
        <v>16</v>
      </c>
    </row>
    <row r="22" spans="1:5" x14ac:dyDescent="0.35">
      <c r="A22" s="31" t="s">
        <v>122</v>
      </c>
      <c r="B22" s="45">
        <v>100</v>
      </c>
      <c r="C22" s="45">
        <v>87</v>
      </c>
      <c r="D22" s="45">
        <v>3</v>
      </c>
      <c r="E22" s="45">
        <v>10</v>
      </c>
    </row>
    <row r="23" spans="1:5" x14ac:dyDescent="0.35">
      <c r="A23" s="31" t="s">
        <v>123</v>
      </c>
      <c r="B23" s="45">
        <v>100</v>
      </c>
      <c r="C23" s="45">
        <v>46</v>
      </c>
      <c r="D23" s="45">
        <v>16</v>
      </c>
      <c r="E23" s="45">
        <v>38</v>
      </c>
    </row>
    <row r="24" spans="1:5" x14ac:dyDescent="0.35">
      <c r="A24" s="31" t="s">
        <v>124</v>
      </c>
      <c r="B24" s="45">
        <v>100</v>
      </c>
      <c r="C24" s="45">
        <v>51</v>
      </c>
      <c r="D24" s="45">
        <v>10</v>
      </c>
      <c r="E24" s="45">
        <v>38</v>
      </c>
    </row>
    <row r="25" spans="1:5" x14ac:dyDescent="0.35">
      <c r="A25" s="31" t="s">
        <v>125</v>
      </c>
      <c r="B25" s="45">
        <v>100</v>
      </c>
      <c r="C25" s="45">
        <v>43</v>
      </c>
      <c r="D25" s="45">
        <v>10</v>
      </c>
      <c r="E25" s="45">
        <v>47</v>
      </c>
    </row>
    <row r="26" spans="1:5" x14ac:dyDescent="0.35">
      <c r="A26" s="31" t="s">
        <v>126</v>
      </c>
      <c r="B26" s="45">
        <v>100</v>
      </c>
      <c r="C26" s="45">
        <v>56</v>
      </c>
      <c r="D26" s="45">
        <v>9</v>
      </c>
      <c r="E26" s="45">
        <v>35</v>
      </c>
    </row>
    <row r="27" spans="1:5" x14ac:dyDescent="0.35">
      <c r="A27" s="31" t="s">
        <v>127</v>
      </c>
      <c r="B27" s="45">
        <v>100</v>
      </c>
      <c r="C27" s="45">
        <v>78</v>
      </c>
      <c r="D27" s="45">
        <v>7</v>
      </c>
      <c r="E27" s="45">
        <v>15</v>
      </c>
    </row>
    <row r="28" spans="1:5" x14ac:dyDescent="0.35">
      <c r="A28" s="31" t="s">
        <v>128</v>
      </c>
      <c r="B28" s="45">
        <v>100</v>
      </c>
      <c r="C28" s="45">
        <v>73</v>
      </c>
      <c r="D28" s="45">
        <v>9</v>
      </c>
      <c r="E28" s="45">
        <v>18</v>
      </c>
    </row>
    <row r="29" spans="1:5" x14ac:dyDescent="0.35">
      <c r="A29" s="31" t="s">
        <v>129</v>
      </c>
      <c r="B29" s="45">
        <v>100</v>
      </c>
      <c r="C29" s="45">
        <v>54</v>
      </c>
      <c r="D29" s="45">
        <v>17</v>
      </c>
      <c r="E29" s="45">
        <v>29</v>
      </c>
    </row>
    <row r="30" spans="1:5" x14ac:dyDescent="0.35">
      <c r="A30" s="31" t="s">
        <v>130</v>
      </c>
      <c r="B30" s="45">
        <v>100</v>
      </c>
      <c r="C30" s="45">
        <v>54</v>
      </c>
      <c r="D30" s="45">
        <v>13</v>
      </c>
      <c r="E30" s="45">
        <v>33</v>
      </c>
    </row>
    <row r="31" spans="1:5" x14ac:dyDescent="0.35">
      <c r="A31" s="31" t="s">
        <v>131</v>
      </c>
      <c r="B31" s="45">
        <v>100</v>
      </c>
      <c r="C31" s="45">
        <v>54</v>
      </c>
      <c r="D31" s="45">
        <v>15</v>
      </c>
      <c r="E31" s="45">
        <v>32</v>
      </c>
    </row>
    <row r="32" spans="1:5" x14ac:dyDescent="0.35">
      <c r="A32" s="31" t="s">
        <v>132</v>
      </c>
      <c r="B32" s="45">
        <v>100</v>
      </c>
      <c r="C32" s="45">
        <v>72</v>
      </c>
      <c r="D32" s="45">
        <v>11</v>
      </c>
      <c r="E32" s="45">
        <v>17</v>
      </c>
    </row>
    <row r="33" spans="1:5" x14ac:dyDescent="0.35">
      <c r="A33" s="31" t="s">
        <v>133</v>
      </c>
      <c r="B33" s="45">
        <v>100</v>
      </c>
      <c r="C33" s="45">
        <v>78</v>
      </c>
      <c r="D33" s="45">
        <v>5</v>
      </c>
      <c r="E33" s="45">
        <v>18</v>
      </c>
    </row>
    <row r="34" spans="1:5" x14ac:dyDescent="0.35">
      <c r="A34" s="31" t="s">
        <v>134</v>
      </c>
      <c r="B34" s="45">
        <v>100</v>
      </c>
      <c r="C34" s="45">
        <v>82</v>
      </c>
      <c r="D34" s="45">
        <v>4</v>
      </c>
      <c r="E34" s="45">
        <v>15</v>
      </c>
    </row>
    <row r="35" spans="1:5" x14ac:dyDescent="0.35">
      <c r="A35" s="31" t="s">
        <v>135</v>
      </c>
      <c r="B35" s="45">
        <v>100</v>
      </c>
      <c r="C35" s="45">
        <v>86</v>
      </c>
      <c r="D35" s="45">
        <v>3</v>
      </c>
      <c r="E35" s="45">
        <v>11</v>
      </c>
    </row>
    <row r="36" spans="1:5" x14ac:dyDescent="0.35">
      <c r="A36" s="31" t="s">
        <v>136</v>
      </c>
      <c r="B36" s="45">
        <v>100</v>
      </c>
      <c r="C36" s="45">
        <v>88</v>
      </c>
      <c r="D36" s="45">
        <v>3</v>
      </c>
      <c r="E36" s="45">
        <v>8</v>
      </c>
    </row>
    <row r="37" spans="1:5" x14ac:dyDescent="0.35">
      <c r="A37" s="31" t="s">
        <v>137</v>
      </c>
      <c r="B37" s="45">
        <v>100</v>
      </c>
      <c r="C37" s="45">
        <v>89</v>
      </c>
      <c r="D37" s="45">
        <v>4</v>
      </c>
      <c r="E37" s="45">
        <v>7</v>
      </c>
    </row>
    <row r="38" spans="1:5" x14ac:dyDescent="0.35">
      <c r="A38" s="31" t="s">
        <v>138</v>
      </c>
      <c r="B38" s="45">
        <v>100</v>
      </c>
      <c r="C38" s="45">
        <v>88</v>
      </c>
      <c r="D38" s="45">
        <v>3</v>
      </c>
      <c r="E38" s="45">
        <v>8</v>
      </c>
    </row>
    <row r="39" spans="1:5" x14ac:dyDescent="0.35">
      <c r="A39" s="31" t="s">
        <v>139</v>
      </c>
      <c r="B39" s="45">
        <v>100</v>
      </c>
      <c r="C39" s="45">
        <v>89</v>
      </c>
      <c r="D39" s="45">
        <v>5</v>
      </c>
      <c r="E39" s="45">
        <v>6</v>
      </c>
    </row>
    <row r="40" spans="1:5" x14ac:dyDescent="0.35">
      <c r="A40" s="31" t="s">
        <v>140</v>
      </c>
      <c r="B40" s="45">
        <v>100</v>
      </c>
      <c r="C40" s="45">
        <v>89</v>
      </c>
      <c r="D40" s="45">
        <v>3</v>
      </c>
      <c r="E40" s="45">
        <v>7</v>
      </c>
    </row>
    <row r="41" spans="1:5" x14ac:dyDescent="0.35">
      <c r="A41" s="31" t="s">
        <v>141</v>
      </c>
      <c r="B41" s="45">
        <v>100</v>
      </c>
      <c r="C41" s="45">
        <v>36</v>
      </c>
      <c r="D41" s="45">
        <v>18</v>
      </c>
      <c r="E41" s="45">
        <v>45</v>
      </c>
    </row>
    <row r="42" spans="1:5" x14ac:dyDescent="0.35">
      <c r="A42" s="31" t="s">
        <v>142</v>
      </c>
      <c r="B42" s="45">
        <v>100</v>
      </c>
      <c r="C42" s="45">
        <v>40</v>
      </c>
      <c r="D42" s="45">
        <v>22</v>
      </c>
      <c r="E42" s="45">
        <v>38</v>
      </c>
    </row>
    <row r="43" spans="1:5" x14ac:dyDescent="0.35">
      <c r="A43" s="31" t="s">
        <v>143</v>
      </c>
      <c r="B43" s="45">
        <v>100</v>
      </c>
      <c r="C43" s="45">
        <v>47</v>
      </c>
      <c r="D43" s="45">
        <v>17</v>
      </c>
      <c r="E43" s="45">
        <v>36</v>
      </c>
    </row>
    <row r="44" spans="1:5" x14ac:dyDescent="0.35">
      <c r="A44" s="31" t="s">
        <v>144</v>
      </c>
      <c r="B44" s="45">
        <v>100</v>
      </c>
      <c r="C44" s="45">
        <v>57</v>
      </c>
      <c r="D44" s="45">
        <v>14</v>
      </c>
      <c r="E44" s="45">
        <v>30</v>
      </c>
    </row>
    <row r="45" spans="1:5" x14ac:dyDescent="0.35">
      <c r="A45" s="31" t="s">
        <v>145</v>
      </c>
      <c r="B45" s="45">
        <v>100</v>
      </c>
      <c r="C45" s="45">
        <v>64</v>
      </c>
      <c r="D45" s="45">
        <v>16</v>
      </c>
      <c r="E45" s="45">
        <v>20</v>
      </c>
    </row>
    <row r="46" spans="1:5" x14ac:dyDescent="0.35">
      <c r="A46" s="31" t="s">
        <v>146</v>
      </c>
      <c r="B46" s="45">
        <v>100</v>
      </c>
      <c r="C46" s="45">
        <v>77</v>
      </c>
      <c r="D46" s="45">
        <v>9</v>
      </c>
      <c r="E46" s="45">
        <v>14</v>
      </c>
    </row>
    <row r="47" spans="1:5" x14ac:dyDescent="0.35">
      <c r="A47" s="31"/>
      <c r="B47" s="36"/>
      <c r="C47" s="36"/>
      <c r="D47" s="36"/>
      <c r="E47" s="36"/>
    </row>
    <row r="48" spans="1:5" x14ac:dyDescent="0.35">
      <c r="A48" s="34" t="s">
        <v>82</v>
      </c>
      <c r="B48" s="34"/>
      <c r="C48" s="34"/>
      <c r="D48" s="34"/>
      <c r="E48" s="34"/>
    </row>
    <row r="49" spans="1:1" x14ac:dyDescent="0.35">
      <c r="A49" s="46" t="s">
        <v>386</v>
      </c>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7"/>
  <sheetViews>
    <sheetView showGridLines="0" workbookViewId="0"/>
  </sheetViews>
  <sheetFormatPr defaultColWidth="10.90625" defaultRowHeight="14.5" x14ac:dyDescent="0.35"/>
  <cols>
    <col min="1" max="1" width="50.453125" customWidth="1"/>
    <col min="2" max="2" width="6.6328125" customWidth="1"/>
    <col min="3" max="3" width="16.81640625" customWidth="1"/>
    <col min="4" max="4" width="19.81640625" customWidth="1"/>
    <col min="5" max="5" width="16.81640625" customWidth="1"/>
  </cols>
  <sheetData>
    <row r="1" spans="1:10" x14ac:dyDescent="0.35">
      <c r="A1" s="29" t="s">
        <v>147</v>
      </c>
      <c r="J1" s="29"/>
    </row>
    <row r="2" spans="1:10" x14ac:dyDescent="0.35">
      <c r="A2" s="44" t="s">
        <v>366</v>
      </c>
      <c r="B2" s="44"/>
      <c r="C2" s="44"/>
      <c r="D2" s="44"/>
      <c r="E2" s="44"/>
    </row>
    <row r="3" spans="1:10" x14ac:dyDescent="0.35">
      <c r="A3" s="31"/>
      <c r="B3" s="31" t="s">
        <v>68</v>
      </c>
      <c r="C3" s="32" t="s">
        <v>70</v>
      </c>
      <c r="D3" s="32"/>
      <c r="E3" s="32"/>
    </row>
    <row r="4" spans="1:10" x14ac:dyDescent="0.35">
      <c r="A4" s="32"/>
      <c r="B4" s="32"/>
      <c r="C4" s="32" t="s">
        <v>71</v>
      </c>
      <c r="D4" s="32" t="s">
        <v>72</v>
      </c>
      <c r="E4" s="32" t="s">
        <v>73</v>
      </c>
    </row>
    <row r="6" spans="1:10" x14ac:dyDescent="0.35">
      <c r="B6" s="33" t="s">
        <v>69</v>
      </c>
    </row>
    <row r="8" spans="1:10" x14ac:dyDescent="0.35">
      <c r="A8" s="31" t="s">
        <v>68</v>
      </c>
      <c r="B8" s="45">
        <v>100</v>
      </c>
      <c r="C8" s="45">
        <v>73</v>
      </c>
      <c r="D8" s="45">
        <v>7</v>
      </c>
      <c r="E8" s="45">
        <v>20</v>
      </c>
    </row>
    <row r="9" spans="1:10" x14ac:dyDescent="0.35">
      <c r="A9" s="31"/>
      <c r="B9" s="37"/>
      <c r="C9" s="37"/>
      <c r="D9" s="37"/>
      <c r="E9" s="37"/>
    </row>
    <row r="10" spans="1:10" x14ac:dyDescent="0.35">
      <c r="A10" s="33" t="s">
        <v>379</v>
      </c>
      <c r="B10" s="37"/>
      <c r="C10" s="37"/>
      <c r="D10" s="37"/>
      <c r="E10" s="37"/>
    </row>
    <row r="11" spans="1:10" x14ac:dyDescent="0.35">
      <c r="A11" s="31" t="s">
        <v>148</v>
      </c>
      <c r="B11" s="45">
        <v>100</v>
      </c>
      <c r="C11" s="45">
        <v>75</v>
      </c>
      <c r="D11" s="45">
        <v>7</v>
      </c>
      <c r="E11" s="45">
        <v>19</v>
      </c>
    </row>
    <row r="12" spans="1:10" x14ac:dyDescent="0.35">
      <c r="A12" s="31" t="s">
        <v>149</v>
      </c>
      <c r="B12" s="45">
        <v>100</v>
      </c>
      <c r="C12" s="45">
        <v>70</v>
      </c>
      <c r="D12" s="45">
        <v>6</v>
      </c>
      <c r="E12" s="45">
        <v>24</v>
      </c>
    </row>
    <row r="13" spans="1:10" x14ac:dyDescent="0.35">
      <c r="A13" s="31" t="s">
        <v>150</v>
      </c>
      <c r="B13" s="45">
        <v>100</v>
      </c>
      <c r="C13" s="45">
        <v>65</v>
      </c>
      <c r="D13" s="45">
        <v>11</v>
      </c>
      <c r="E13" s="45">
        <v>24</v>
      </c>
    </row>
    <row r="14" spans="1:10" x14ac:dyDescent="0.35">
      <c r="A14" s="31" t="s">
        <v>151</v>
      </c>
      <c r="B14" s="45">
        <v>100</v>
      </c>
      <c r="C14" s="45">
        <v>49</v>
      </c>
      <c r="D14" s="45">
        <v>15</v>
      </c>
      <c r="E14" s="45">
        <v>36</v>
      </c>
    </row>
    <row r="15" spans="1:10" x14ac:dyDescent="0.35">
      <c r="A15" s="31" t="s">
        <v>152</v>
      </c>
      <c r="B15" s="45">
        <v>100</v>
      </c>
      <c r="C15" s="45">
        <v>81</v>
      </c>
      <c r="D15" s="45">
        <v>6</v>
      </c>
      <c r="E15" s="45">
        <v>13</v>
      </c>
    </row>
    <row r="16" spans="1:10" x14ac:dyDescent="0.35">
      <c r="A16" s="31" t="s">
        <v>153</v>
      </c>
      <c r="B16" s="45">
        <v>100</v>
      </c>
      <c r="C16" s="45">
        <v>58</v>
      </c>
      <c r="D16" s="45">
        <v>9</v>
      </c>
      <c r="E16" s="45">
        <v>34</v>
      </c>
    </row>
    <row r="17" spans="1:5" x14ac:dyDescent="0.35">
      <c r="A17" s="31" t="s">
        <v>154</v>
      </c>
      <c r="B17" s="45">
        <v>100</v>
      </c>
      <c r="C17" s="45">
        <v>37</v>
      </c>
      <c r="D17" s="45">
        <v>13</v>
      </c>
      <c r="E17" s="45">
        <v>50</v>
      </c>
    </row>
    <row r="18" spans="1:5" x14ac:dyDescent="0.35">
      <c r="A18" s="31" t="s">
        <v>155</v>
      </c>
      <c r="B18" s="45">
        <v>100</v>
      </c>
      <c r="C18" s="45">
        <v>77</v>
      </c>
      <c r="D18" s="45">
        <v>5</v>
      </c>
      <c r="E18" s="45">
        <v>18</v>
      </c>
    </row>
    <row r="19" spans="1:5" x14ac:dyDescent="0.35">
      <c r="A19" s="31" t="s">
        <v>156</v>
      </c>
      <c r="B19" s="45">
        <v>100</v>
      </c>
      <c r="C19" s="45">
        <v>70</v>
      </c>
      <c r="D19" s="45">
        <v>12</v>
      </c>
      <c r="E19" s="45">
        <v>19</v>
      </c>
    </row>
    <row r="20" spans="1:5" x14ac:dyDescent="0.35">
      <c r="A20" s="31" t="s">
        <v>157</v>
      </c>
      <c r="B20" s="45">
        <v>100</v>
      </c>
      <c r="C20" s="45">
        <v>66</v>
      </c>
      <c r="D20" s="45">
        <v>12</v>
      </c>
      <c r="E20" s="45">
        <v>22</v>
      </c>
    </row>
    <row r="21" spans="1:5" x14ac:dyDescent="0.35">
      <c r="A21" s="31" t="s">
        <v>158</v>
      </c>
      <c r="B21" s="45">
        <v>100</v>
      </c>
      <c r="C21" s="45">
        <v>49</v>
      </c>
      <c r="D21" s="45">
        <v>16</v>
      </c>
      <c r="E21" s="45">
        <v>35</v>
      </c>
    </row>
    <row r="22" spans="1:5" x14ac:dyDescent="0.35">
      <c r="A22" s="31" t="s">
        <v>159</v>
      </c>
      <c r="B22" s="45">
        <v>100</v>
      </c>
      <c r="C22" s="45">
        <v>86</v>
      </c>
      <c r="D22" s="45">
        <v>3</v>
      </c>
      <c r="E22" s="45">
        <v>11</v>
      </c>
    </row>
    <row r="23" spans="1:5" x14ac:dyDescent="0.35">
      <c r="A23" s="31" t="s">
        <v>160</v>
      </c>
      <c r="B23" s="45">
        <v>100</v>
      </c>
      <c r="C23" s="45">
        <v>83</v>
      </c>
      <c r="D23" s="45">
        <v>4</v>
      </c>
      <c r="E23" s="45">
        <v>13</v>
      </c>
    </row>
    <row r="24" spans="1:5" x14ac:dyDescent="0.35">
      <c r="A24" s="31" t="s">
        <v>161</v>
      </c>
      <c r="B24" s="45">
        <v>100</v>
      </c>
      <c r="C24" s="45">
        <v>62</v>
      </c>
      <c r="D24" s="45">
        <v>15</v>
      </c>
      <c r="E24" s="45">
        <v>23</v>
      </c>
    </row>
    <row r="25" spans="1:5" x14ac:dyDescent="0.35">
      <c r="A25" s="31" t="s">
        <v>162</v>
      </c>
      <c r="B25" s="45">
        <v>100</v>
      </c>
      <c r="C25" s="45">
        <v>43</v>
      </c>
      <c r="D25" s="45">
        <v>17</v>
      </c>
      <c r="E25" s="45">
        <v>40</v>
      </c>
    </row>
    <row r="26" spans="1:5" x14ac:dyDescent="0.35">
      <c r="A26" s="31"/>
      <c r="B26" s="37"/>
      <c r="C26" s="37"/>
      <c r="D26" s="37"/>
      <c r="E26" s="37"/>
    </row>
    <row r="27" spans="1:5" x14ac:dyDescent="0.35">
      <c r="A27" s="34" t="s">
        <v>82</v>
      </c>
      <c r="B27" s="34"/>
      <c r="C27" s="34"/>
      <c r="D27" s="34"/>
      <c r="E27" s="34"/>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7"/>
  <sheetViews>
    <sheetView showGridLines="0" workbookViewId="0"/>
  </sheetViews>
  <sheetFormatPr defaultColWidth="10.90625" defaultRowHeight="14.5" x14ac:dyDescent="0.35"/>
  <cols>
    <col min="1" max="1" width="50.453125" customWidth="1"/>
    <col min="2" max="2" width="6.6328125" customWidth="1"/>
    <col min="3" max="3" width="16.81640625" customWidth="1"/>
    <col min="4" max="4" width="19.81640625" customWidth="1"/>
    <col min="5" max="5" width="16.81640625" customWidth="1"/>
  </cols>
  <sheetData>
    <row r="1" spans="1:10" x14ac:dyDescent="0.35">
      <c r="A1" s="29" t="s">
        <v>163</v>
      </c>
      <c r="J1" s="29"/>
    </row>
    <row r="2" spans="1:10" x14ac:dyDescent="0.35">
      <c r="A2" s="44" t="s">
        <v>367</v>
      </c>
      <c r="B2" s="44"/>
      <c r="C2" s="44"/>
      <c r="D2" s="44"/>
      <c r="E2" s="44"/>
    </row>
    <row r="3" spans="1:10" x14ac:dyDescent="0.35">
      <c r="A3" s="31"/>
      <c r="B3" s="31" t="s">
        <v>68</v>
      </c>
      <c r="C3" s="32" t="s">
        <v>70</v>
      </c>
      <c r="D3" s="32"/>
      <c r="E3" s="32"/>
    </row>
    <row r="4" spans="1:10" x14ac:dyDescent="0.35">
      <c r="A4" s="32"/>
      <c r="B4" s="32"/>
      <c r="C4" s="32" t="s">
        <v>71</v>
      </c>
      <c r="D4" s="32" t="s">
        <v>72</v>
      </c>
      <c r="E4" s="32" t="s">
        <v>73</v>
      </c>
    </row>
    <row r="6" spans="1:10" x14ac:dyDescent="0.35">
      <c r="B6" s="33" t="s">
        <v>69</v>
      </c>
    </row>
    <row r="8" spans="1:10" x14ac:dyDescent="0.35">
      <c r="A8" s="31" t="s">
        <v>68</v>
      </c>
      <c r="B8" s="45">
        <v>100</v>
      </c>
      <c r="C8" s="45">
        <v>73</v>
      </c>
      <c r="D8" s="45">
        <v>7</v>
      </c>
      <c r="E8" s="45">
        <v>20</v>
      </c>
    </row>
    <row r="9" spans="1:10" x14ac:dyDescent="0.35">
      <c r="A9" s="31"/>
      <c r="B9" s="38"/>
      <c r="C9" s="38"/>
      <c r="D9" s="38"/>
      <c r="E9" s="38"/>
    </row>
    <row r="10" spans="1:10" x14ac:dyDescent="0.35">
      <c r="A10" s="33" t="s">
        <v>378</v>
      </c>
      <c r="B10" s="38"/>
      <c r="C10" s="38"/>
      <c r="D10" s="38"/>
      <c r="E10" s="38"/>
    </row>
    <row r="11" spans="1:10" x14ac:dyDescent="0.35">
      <c r="A11" s="31" t="s">
        <v>164</v>
      </c>
      <c r="B11" s="45">
        <v>100</v>
      </c>
      <c r="C11" s="45">
        <v>73</v>
      </c>
      <c r="D11" s="45">
        <v>7</v>
      </c>
      <c r="E11" s="45">
        <v>20</v>
      </c>
    </row>
    <row r="12" spans="1:10" x14ac:dyDescent="0.35">
      <c r="A12" s="31" t="s">
        <v>165</v>
      </c>
      <c r="B12" s="45">
        <v>100</v>
      </c>
      <c r="C12" s="45">
        <v>63</v>
      </c>
      <c r="D12" s="45">
        <v>8</v>
      </c>
      <c r="E12" s="45">
        <v>29</v>
      </c>
    </row>
    <row r="13" spans="1:10" x14ac:dyDescent="0.35">
      <c r="A13" s="31" t="s">
        <v>166</v>
      </c>
      <c r="B13" s="45">
        <v>100</v>
      </c>
      <c r="C13" s="45">
        <v>72</v>
      </c>
      <c r="D13" s="45">
        <v>5</v>
      </c>
      <c r="E13" s="45">
        <v>23</v>
      </c>
    </row>
    <row r="14" spans="1:10" x14ac:dyDescent="0.35">
      <c r="A14" s="31" t="s">
        <v>167</v>
      </c>
      <c r="B14" s="45">
        <v>100</v>
      </c>
      <c r="C14" s="45">
        <v>87</v>
      </c>
      <c r="D14" s="45">
        <v>4</v>
      </c>
      <c r="E14" s="45">
        <v>9</v>
      </c>
    </row>
    <row r="15" spans="1:10" x14ac:dyDescent="0.35">
      <c r="A15" s="31" t="s">
        <v>168</v>
      </c>
      <c r="B15" s="45">
        <v>100</v>
      </c>
      <c r="C15" s="45">
        <v>42</v>
      </c>
      <c r="D15" s="45">
        <v>17</v>
      </c>
      <c r="E15" s="45">
        <v>41</v>
      </c>
    </row>
    <row r="16" spans="1:10" x14ac:dyDescent="0.35">
      <c r="A16" s="31" t="s">
        <v>169</v>
      </c>
      <c r="B16" s="45">
        <v>100</v>
      </c>
      <c r="C16" s="45">
        <v>83</v>
      </c>
      <c r="D16" s="45">
        <v>6</v>
      </c>
      <c r="E16" s="45">
        <v>11</v>
      </c>
    </row>
    <row r="17" spans="1:5" x14ac:dyDescent="0.35">
      <c r="A17" s="31" t="s">
        <v>170</v>
      </c>
      <c r="B17" s="45">
        <v>100</v>
      </c>
      <c r="C17" s="45">
        <v>75</v>
      </c>
      <c r="D17" s="45">
        <v>8</v>
      </c>
      <c r="E17" s="45">
        <v>18</v>
      </c>
    </row>
    <row r="18" spans="1:5" x14ac:dyDescent="0.35">
      <c r="A18" s="31" t="s">
        <v>171</v>
      </c>
      <c r="B18" s="45">
        <v>100</v>
      </c>
      <c r="C18" s="45">
        <v>87</v>
      </c>
      <c r="D18" s="45">
        <v>5</v>
      </c>
      <c r="E18" s="45">
        <v>8</v>
      </c>
    </row>
    <row r="19" spans="1:5" x14ac:dyDescent="0.35">
      <c r="A19" s="31" t="s">
        <v>172</v>
      </c>
      <c r="B19" s="45">
        <v>100</v>
      </c>
      <c r="C19" s="45">
        <v>39</v>
      </c>
      <c r="D19" s="45">
        <v>21</v>
      </c>
      <c r="E19" s="45">
        <v>40</v>
      </c>
    </row>
    <row r="20" spans="1:5" x14ac:dyDescent="0.35">
      <c r="A20" s="31" t="s">
        <v>173</v>
      </c>
      <c r="B20" s="45">
        <v>100</v>
      </c>
      <c r="C20" s="45">
        <v>34</v>
      </c>
      <c r="D20" s="45">
        <v>10</v>
      </c>
      <c r="E20" s="45">
        <v>56</v>
      </c>
    </row>
    <row r="21" spans="1:5" x14ac:dyDescent="0.35">
      <c r="A21" s="31" t="s">
        <v>174</v>
      </c>
      <c r="B21" s="45">
        <v>100</v>
      </c>
      <c r="C21" s="45">
        <v>50</v>
      </c>
      <c r="D21" s="45">
        <v>10</v>
      </c>
      <c r="E21" s="45">
        <v>40</v>
      </c>
    </row>
    <row r="22" spans="1:5" x14ac:dyDescent="0.35">
      <c r="A22" s="31" t="s">
        <v>175</v>
      </c>
      <c r="B22" s="45">
        <v>100</v>
      </c>
      <c r="C22" s="45">
        <v>83</v>
      </c>
      <c r="D22" s="45">
        <v>6</v>
      </c>
      <c r="E22" s="45">
        <v>11</v>
      </c>
    </row>
    <row r="23" spans="1:5" x14ac:dyDescent="0.35">
      <c r="A23" s="31" t="s">
        <v>176</v>
      </c>
      <c r="B23" s="45">
        <v>100</v>
      </c>
      <c r="C23" s="45">
        <v>62</v>
      </c>
      <c r="D23" s="45">
        <v>13</v>
      </c>
      <c r="E23" s="45">
        <v>25</v>
      </c>
    </row>
    <row r="24" spans="1:5" x14ac:dyDescent="0.35">
      <c r="A24" s="31" t="s">
        <v>177</v>
      </c>
      <c r="B24" s="45">
        <v>100</v>
      </c>
      <c r="C24" s="45">
        <v>83</v>
      </c>
      <c r="D24" s="45">
        <v>5</v>
      </c>
      <c r="E24" s="45">
        <v>13</v>
      </c>
    </row>
    <row r="25" spans="1:5" x14ac:dyDescent="0.35">
      <c r="A25" s="31" t="s">
        <v>178</v>
      </c>
      <c r="B25" s="45">
        <v>100</v>
      </c>
      <c r="C25" s="45">
        <v>40</v>
      </c>
      <c r="D25" s="45">
        <v>19</v>
      </c>
      <c r="E25" s="45">
        <v>41</v>
      </c>
    </row>
    <row r="26" spans="1:5" x14ac:dyDescent="0.35">
      <c r="A26" s="31" t="s">
        <v>179</v>
      </c>
      <c r="B26" s="45">
        <v>100</v>
      </c>
      <c r="C26" s="45">
        <v>61</v>
      </c>
      <c r="D26" s="45">
        <v>12</v>
      </c>
      <c r="E26" s="45">
        <v>27</v>
      </c>
    </row>
    <row r="27" spans="1:5" x14ac:dyDescent="0.35">
      <c r="A27" s="31" t="s">
        <v>180</v>
      </c>
      <c r="B27" s="45">
        <v>100</v>
      </c>
      <c r="C27" s="45">
        <v>87</v>
      </c>
      <c r="D27" s="45">
        <v>6</v>
      </c>
      <c r="E27" s="45">
        <v>8</v>
      </c>
    </row>
    <row r="28" spans="1:5" x14ac:dyDescent="0.35">
      <c r="A28" s="31" t="s">
        <v>181</v>
      </c>
      <c r="B28" s="45">
        <v>100</v>
      </c>
      <c r="C28" s="45">
        <v>75</v>
      </c>
      <c r="D28" s="45">
        <v>5</v>
      </c>
      <c r="E28" s="45">
        <v>20</v>
      </c>
    </row>
    <row r="29" spans="1:5" x14ac:dyDescent="0.35">
      <c r="A29" s="31" t="s">
        <v>182</v>
      </c>
      <c r="B29" s="45">
        <v>100</v>
      </c>
      <c r="C29" s="45">
        <v>76</v>
      </c>
      <c r="D29" s="45">
        <v>4</v>
      </c>
      <c r="E29" s="45">
        <v>20</v>
      </c>
    </row>
    <row r="30" spans="1:5" x14ac:dyDescent="0.35">
      <c r="A30" s="31" t="s">
        <v>183</v>
      </c>
      <c r="B30" s="45">
        <v>100</v>
      </c>
      <c r="C30" s="45">
        <v>83</v>
      </c>
      <c r="D30" s="45">
        <v>4</v>
      </c>
      <c r="E30" s="45">
        <v>13</v>
      </c>
    </row>
    <row r="31" spans="1:5" x14ac:dyDescent="0.35">
      <c r="A31" s="31" t="s">
        <v>184</v>
      </c>
      <c r="B31" s="45">
        <v>100</v>
      </c>
      <c r="C31" s="45">
        <v>92</v>
      </c>
      <c r="D31" s="45">
        <v>3</v>
      </c>
      <c r="E31" s="45">
        <v>5</v>
      </c>
    </row>
    <row r="32" spans="1:5" x14ac:dyDescent="0.35">
      <c r="A32" s="31" t="s">
        <v>185</v>
      </c>
      <c r="B32" s="45">
        <v>100</v>
      </c>
      <c r="C32" s="45">
        <v>40</v>
      </c>
      <c r="D32" s="45">
        <v>28</v>
      </c>
      <c r="E32" s="45">
        <v>32</v>
      </c>
    </row>
    <row r="33" spans="1:5" x14ac:dyDescent="0.35">
      <c r="A33" s="31" t="s">
        <v>186</v>
      </c>
      <c r="B33" s="45">
        <v>100</v>
      </c>
      <c r="C33" s="45">
        <v>45</v>
      </c>
      <c r="D33" s="45">
        <v>16</v>
      </c>
      <c r="E33" s="45">
        <v>39</v>
      </c>
    </row>
    <row r="34" spans="1:5" x14ac:dyDescent="0.35">
      <c r="A34" s="31" t="s">
        <v>187</v>
      </c>
      <c r="B34" s="45">
        <v>100</v>
      </c>
      <c r="C34" s="45">
        <v>58</v>
      </c>
      <c r="D34" s="45">
        <v>13</v>
      </c>
      <c r="E34" s="45">
        <v>29</v>
      </c>
    </row>
    <row r="35" spans="1:5" x14ac:dyDescent="0.35">
      <c r="A35" s="31" t="s">
        <v>188</v>
      </c>
      <c r="B35" s="45">
        <v>100</v>
      </c>
      <c r="C35" s="45">
        <v>73</v>
      </c>
      <c r="D35" s="45">
        <v>10</v>
      </c>
      <c r="E35" s="45">
        <v>17</v>
      </c>
    </row>
    <row r="36" spans="1:5" x14ac:dyDescent="0.35">
      <c r="A36" s="31"/>
      <c r="B36" s="38"/>
      <c r="C36" s="38"/>
      <c r="D36" s="38"/>
      <c r="E36" s="38"/>
    </row>
    <row r="37" spans="1:5" x14ac:dyDescent="0.35">
      <c r="A37" s="34" t="s">
        <v>82</v>
      </c>
      <c r="B37" s="34"/>
      <c r="C37" s="34"/>
      <c r="D37" s="34"/>
      <c r="E37" s="34"/>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14</vt:i4>
      </vt:variant>
      <vt:variant>
        <vt:lpstr>Benoemde bereiken</vt:lpstr>
      </vt:variant>
      <vt:variant>
        <vt:i4>4</vt:i4>
      </vt:variant>
    </vt:vector>
  </HeadingPairs>
  <TitlesOfParts>
    <vt:vector size="18" baseType="lpstr">
      <vt:lpstr>Voorblad</vt:lpstr>
      <vt:lpstr>Inhoud</vt:lpstr>
      <vt:lpstr>Toelichting</vt:lpstr>
      <vt:lpstr>Begrippen en bronnen</vt:lpstr>
      <vt:lpstr>Tabel 1</vt:lpstr>
      <vt:lpstr>Tabel 2</vt:lpstr>
      <vt:lpstr>Tabel 3</vt:lpstr>
      <vt:lpstr>Tabel 4</vt:lpstr>
      <vt:lpstr>Tabel 5</vt:lpstr>
      <vt:lpstr>Tabel 6</vt:lpstr>
      <vt:lpstr>Tabel 7</vt:lpstr>
      <vt:lpstr>Tabel 8</vt:lpstr>
      <vt:lpstr>Tabel 9</vt:lpstr>
      <vt:lpstr>Tabel 10</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2024-12-24T13:16:51Z</dcterms:modified>
</cp:coreProperties>
</file>