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bsp.nl\Productie\primair\SSBSocZekOnderzoek_SEC1\Werk\ProjectSRG_I_Cohortonderzoek_LKS\5_Rapport\2024\"/>
    </mc:Choice>
  </mc:AlternateContent>
  <xr:revisionPtr revIDLastSave="0" documentId="13_ncr:1_{2068651E-3D13-4F71-90AC-4721CCBB5D85}" xr6:coauthVersionLast="47" xr6:coauthVersionMax="47" xr10:uidLastSave="{00000000-0000-0000-0000-000000000000}"/>
  <bookViews>
    <workbookView xWindow="900" yWindow="0" windowWidth="27672" windowHeight="12960" xr2:uid="{00000000-000D-0000-FFFF-FFFF00000000}"/>
  </bookViews>
  <sheets>
    <sheet name="Voorblad" sheetId="1" r:id="rId1"/>
    <sheet name="Inhoud" sheetId="2" r:id="rId2"/>
    <sheet name="Toelichting" sheetId="5" r:id="rId3"/>
    <sheet name="Bronbestanden" sheetId="6" r:id="rId4"/>
    <sheet name="Tabel 1a (2021)" sheetId="7" r:id="rId5"/>
    <sheet name="Tabel 1b (2022)" sheetId="8" r:id="rId6"/>
    <sheet name="Tabel 2a (2021)" sheetId="9" r:id="rId7"/>
    <sheet name="Tabel 2b (2022)" sheetId="10" r:id="rId8"/>
    <sheet name="Tabel 3a (2021)" sheetId="11" r:id="rId9"/>
    <sheet name="Tabel 3b (2022)" sheetId="12" r:id="rId10"/>
    <sheet name="Tabel 4a (2021)" sheetId="13" r:id="rId11"/>
    <sheet name="Tabel 4b (2022)" sheetId="14" r:id="rId12"/>
  </sheets>
  <definedNames>
    <definedName name="_GoBack" localSheetId="2">Toelichting!$A$66</definedName>
    <definedName name="_xlnm.Print_Area" localSheetId="3">Bronbestanden!$A$1:$B$30</definedName>
    <definedName name="_xlnm.Print_Area" localSheetId="2">Toelichting!$A$1:$A$95</definedName>
    <definedName name="Eerstegetal">#REF!</definedName>
    <definedName name="Namen">#REF!</definedName>
    <definedName name="Tabel_1">#REF!</definedName>
    <definedName name="Tabel_1.2021">'Tabel 1a (2021)'!$A$5:$AO$67</definedName>
    <definedName name="Tabel_1.2022">'Tabel 1b (2022)'!$A$5:$AC$67</definedName>
    <definedName name="Tabel_2">#REF!</definedName>
    <definedName name="Tabel_2.2021">'Tabel 2a (2021)'!$A$5:$AO$67</definedName>
    <definedName name="Tabel_2.2022">'Tabel 2b (2022)'!$A$5:$AC$67</definedName>
    <definedName name="Tabel_3.2021">'Tabel 3a (2021)'!$A$5:$AO$67</definedName>
    <definedName name="Tabel_3.2022">'Tabel 3b (2022)'!$A$5:$AC$67</definedName>
    <definedName name="Tabel_4.2021">'Tabel 4a (2021)'!$A$5:$AO$67</definedName>
    <definedName name="Tabel_4.2022">'Tabel 4b (2022)'!$A$5:$AC$67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2" l="1"/>
  <c r="A16" i="2"/>
  <c r="A15" i="2"/>
  <c r="A14" i="2"/>
  <c r="A13" i="2"/>
  <c r="A12" i="2"/>
  <c r="A10" i="2"/>
  <c r="A11" i="2"/>
  <c r="B31" i="2" l="1"/>
  <c r="A7" i="2"/>
  <c r="A6" i="2"/>
</calcChain>
</file>

<file path=xl/sharedStrings.xml><?xml version="1.0" encoding="utf-8"?>
<sst xmlns="http://schemas.openxmlformats.org/spreadsheetml/2006/main" count="1849" uniqueCount="186">
  <si>
    <t>Bijstandsuitkeringenstatistiek (BUS)</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</si>
  <si>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</si>
  <si>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</si>
  <si>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</si>
  <si>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</si>
  <si>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</si>
  <si>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</si>
  <si>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</si>
  <si>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</si>
  <si>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</si>
  <si>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</si>
  <si>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</si>
  <si>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Inleiding</t>
  </si>
  <si>
    <t>Verslagperiode</t>
  </si>
  <si>
    <t>Populatie</t>
  </si>
  <si>
    <t>Over de tabellen</t>
  </si>
  <si>
    <t>Aandachtspunten bij de cijfers</t>
  </si>
  <si>
    <t>Bescherming van persoonsgegevens</t>
  </si>
  <si>
    <t>Om onthulling van informatie over individuele personen te voorkomen, zijn de cijfers afgerond op tientallen.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</si>
  <si>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</si>
  <si>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</si>
  <si>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</si>
  <si>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Voor meer informatie, zie onze website: www.cbs.nl/privacy.</t>
  </si>
  <si>
    <t>Begrippen</t>
  </si>
  <si>
    <t>Afkortingen</t>
  </si>
  <si>
    <t>Bronbestanden</t>
  </si>
  <si>
    <t>Bron</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</si>
  <si>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</si>
  <si>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</si>
  <si>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Leverancier</t>
  </si>
  <si>
    <t>Gemeenten</t>
  </si>
  <si>
    <t>Integraal of steekproef</t>
  </si>
  <si>
    <t>Integraal</t>
  </si>
  <si>
    <t>Periodiciteit</t>
  </si>
  <si>
    <t>Maandelijks</t>
  </si>
  <si>
    <t>Bijzonderheden</t>
  </si>
  <si>
    <t>Polisadministratie (Polis)</t>
  </si>
  <si>
    <t>De Belastingdienst ontvangt de loonaangifte en UWV maakt daar de Polisadministratie van.</t>
  </si>
  <si>
    <t>In de Polisadministratie staan enkel banen van personen die in loondienst zijn. Personen met een stage worden in dit onderzoek niet gerekend als werkend.</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</si>
  <si>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</si>
  <si>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</si>
  <si>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</si>
  <si>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Het ministerie van Sociale Zaken en Werkgelegenheid (SZW) wil graag inzicht in de ontwikkeling van het aantal loonkostensubsidies en de situatie van personen met een loonkostensubsidie op grond van de Participatiewet of forfaitaire loonkostensubsidie qua uitkerings- en werksituatie over de tijd. Door de koppeling van de Statistiek Re-integratie door Gemeenten (SRG) met de Bijstandsuitkeringenstatistiek (BUS) en de Polisadministratie met daarin informatie over inkomstenverhoudingen van werkgevers en andere inhoudingsplichtigen, kan de situatie van personen met een loonkostensubsidie gemonitord worden.</t>
  </si>
  <si>
    <t>Deze tabellenset is gebaseerd op gegevens over personen met een startende, lopende of beëindigende voorziening in de verslagperiode.</t>
  </si>
  <si>
    <t>In elke tabel wordt gekeken naar een aantal (achtergrond)kenmerken van personen met een  loonkostensubsidie op grond van de Participatiewet of forfaitaire loonkostensubsidie. De tabel wordt uitgesplitst naar de volgende kenmerken:</t>
  </si>
  <si>
    <t>Wanneer iemand meerdere banen in een maand had, worden alle gewerkte (overwerk en reguliere) uren van die baan bij elkaar opgeteld.</t>
  </si>
  <si>
    <t>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t>
  </si>
  <si>
    <t>Er is bij een Loonkostensubsidie op grond van de Participatiewet sprake van een regulier arbeidscontract bij de werkgever. De Loonkostensubsidie op grond van de Participatiewet kan langdurig worden ingezet, indien nodig tot aan het pensioen.</t>
  </si>
  <si>
    <t>Wanneer iemand meerdere voorzieningen heeft op het peilmoment met verschillende loonwaardes, dan wordt het gemiddelde van de loonwaarde van die voorzieningen genomen.</t>
  </si>
  <si>
    <t>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</si>
  <si>
    <t>Wanneer er meerdere banen in de maand zijn worden alle uren en al het loon bij elkaar opgeteld.</t>
  </si>
  <si>
    <r>
      <t>Loonkostensubsidie op grond van de Participatiewet</t>
    </r>
    <r>
      <rPr>
        <sz val="10"/>
        <color rgb="FF000000"/>
        <rFont val="Arial"/>
        <family val="2"/>
      </rPr>
      <t xml:space="preserve"> -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t>
    </r>
  </si>
  <si>
    <r>
      <t>Loonwaarde</t>
    </r>
    <r>
      <rPr>
        <sz val="10"/>
        <color rgb="FF000000"/>
        <rFont val="Arial"/>
        <family val="2"/>
      </rPr>
      <t xml:space="preserve"> - 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t>
    </r>
  </si>
  <si>
    <r>
      <t>Lopende voorziening</t>
    </r>
    <r>
      <rPr>
        <sz val="10"/>
        <color rgb="FF000000"/>
        <rFont val="Arial"/>
        <family val="2"/>
      </rPr>
      <t xml:space="preserve"> -  Een voorziening die gestart is voor de eerste dag van de verslagperiode en beëindigd na de laatste dag van de verslagperiode (of nog niet beëindigd is). De voorziening loopt dus de hele verslagperiode lang. Er is dus geen duidelijk peilmoment dat als moment 0 gebruikt kan worden. Daarom is er voor gekozen om voor alle lopende voorzieningen 30 september als peilmoment 0 te gebruiken.</t>
    </r>
  </si>
  <si>
    <r>
      <t>Uurloon</t>
    </r>
    <r>
      <rPr>
        <sz val="10"/>
        <color rgb="FF000000"/>
        <rFont val="Arial"/>
        <family val="2"/>
      </rPr>
      <t xml:space="preserve"> - Het uurloon wordt berekend als som van het basisloon gedeeld door de som van de reguliere uren per maand. Het gaat hierbij om de uren in de maand van het peilmoment.</t>
    </r>
  </si>
  <si>
    <r>
      <t xml:space="preserve">BUS </t>
    </r>
    <r>
      <rPr>
        <sz val="10"/>
        <color rgb="FF000000"/>
        <rFont val="Arial"/>
        <family val="2"/>
      </rPr>
      <t>- Bijstandsuitkeringenstatistiek</t>
    </r>
  </si>
  <si>
    <r>
      <t xml:space="preserve">CBS </t>
    </r>
    <r>
      <rPr>
        <sz val="10"/>
        <color rgb="FF000000"/>
        <rFont val="Arial"/>
        <family val="2"/>
      </rPr>
      <t>- Centraal Bureau voor de Statistiek</t>
    </r>
  </si>
  <si>
    <r>
      <t xml:space="preserve">SRG </t>
    </r>
    <r>
      <rPr>
        <sz val="10"/>
        <color rgb="FF000000"/>
        <rFont val="Arial"/>
        <family val="2"/>
      </rPr>
      <t>- Statistiek Re-integratie door Gemeenten</t>
    </r>
  </si>
  <si>
    <r>
      <t>SZW</t>
    </r>
    <r>
      <rPr>
        <sz val="10"/>
        <color rgb="FF000000"/>
        <rFont val="Arial"/>
        <family val="2"/>
      </rPr>
      <t xml:space="preserve"> - Ministerie van Sociale Zaken en Werkgelegenheid</t>
    </r>
  </si>
  <si>
    <r>
      <t>UWV</t>
    </r>
    <r>
      <rPr>
        <sz val="10"/>
        <color rgb="FF000000"/>
        <rFont val="Arial"/>
        <family val="2"/>
      </rPr>
      <t xml:space="preserve"> - Uitvoeringsinstituut Werknemersverzekeringen</t>
    </r>
  </si>
  <si>
    <r>
      <t>WML</t>
    </r>
    <r>
      <rPr>
        <sz val="10"/>
        <color rgb="FF000000"/>
        <rFont val="Arial"/>
        <family val="2"/>
      </rPr>
      <t xml:space="preserve"> - Wettelijk minimumloon</t>
    </r>
  </si>
  <si>
    <t>-      Uitkeringspositie</t>
  </si>
  <si>
    <t>-      Loonwaarde</t>
  </si>
  <si>
    <t>-      Gemiddeld gewerkte uren per week</t>
  </si>
  <si>
    <t>-      Uurloon</t>
  </si>
  <si>
    <t>-      Soort contract</t>
  </si>
  <si>
    <t>Statistiek Re-integratie door Gemeenten (SRG)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</si>
  <si>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</si>
  <si>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</si>
  <si>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</si>
  <si>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Tabellenset SRG-I: Cohortonderzoek personen met loonkostensubsidie</t>
  </si>
  <si>
    <t>Cohort: 2021 en 2022</t>
  </si>
  <si>
    <t>December 2024</t>
  </si>
  <si>
    <t>Vragen over deze publicatie kunnen gestuurd worden aan team Sociale Zekerheid onder vermelding van projectnummer uit Casper PR002707 05.</t>
  </si>
  <si>
    <t>-      Forfaitaire loonkostensubsidie of loonkostensubsidie op grond van de Participatiewet</t>
  </si>
  <si>
    <t>Tabel 1, 2 en 3 kijken naar personen met een respectievelijk gestarte, beëindigde of lopende loonkostensubsidie op grond van de Participatiewet. Tabel 4 bevat informatie over personen met een beëindigde forfaitaire loonkostensubsidie. Alle tabellen zijn twee keer opgenomen, namelijk één keer voor cohort 2021 als startpopulatie en één keer voor cohort 2022.</t>
  </si>
  <si>
    <r>
      <t>Gestarte voorziening</t>
    </r>
    <r>
      <rPr>
        <sz val="10"/>
        <color rgb="FF000000"/>
        <rFont val="Arial"/>
        <family val="2"/>
      </rPr>
      <t xml:space="preserve"> - Een voorziening met een startdatum in de verslagperiode, dus groter of gelijk aan 1 januari en kleiner of gelijk aan 31 december van het verslagjaar.</t>
    </r>
  </si>
  <si>
    <r>
      <t>Soort contract</t>
    </r>
    <r>
      <rPr>
        <sz val="10"/>
        <color rgb="FF000000"/>
        <rFont val="Arial"/>
        <family val="2"/>
      </rPr>
      <t xml:space="preserve"> - Soort contract bestaat uit de opties vast contract (contract voor onbepaalde tijd), tijdelijk contract (contract voor bepaalde tijd) of geen contract. Het soort contract wordt op het peilmoment bepaald. Wanneer er meerdere banen op het peilmoment zijn wordt de volgende prioritering gebruikt: vast, tijdelijk, geen contract.</t>
    </r>
  </si>
  <si>
    <t>Alle informatie die vertraagd is aangeleverd in de verslagperiode is meegenomen. Gemeenten kunnen informatie over voorzieningen later aanleveren dan de maand waarover de voorziening gaat. Als een voorziening bijvoorbeeld in oktober voor het eerst wordt aangeleverd, maar met een startdatum in februari, dan wordt deze voorziening in dit onderzoek opgenomen in het bestand als gestarte voorziening. Alle vertraagde informatie over verslagjaren 2021, 2022 en 2023 aangeleverd tot en met december 2023 is verwerkt. Dit betekent dat er voor januari 2021 bijna drie jaar aan nagekomen informatie is meegenomen. Voor voorzieningen die in januari 2022 zijn gestart wordt een jaar minder nagekomen informatie verwerkt.</t>
  </si>
  <si>
    <t>Nagekomen informatie</t>
  </si>
  <si>
    <t xml:space="preserve">Stopstart correctie loonkostensubsidie </t>
  </si>
  <si>
    <t>Meerdere voorzieningen in verslagperiode</t>
  </si>
  <si>
    <t/>
  </si>
  <si>
    <t>Relatief peilmoment</t>
  </si>
  <si>
    <t>-12</t>
  </si>
  <si>
    <t>-11</t>
  </si>
  <si>
    <t>-10</t>
  </si>
  <si>
    <t>-9</t>
  </si>
  <si>
    <t>-8</t>
  </si>
  <si>
    <t>-7</t>
  </si>
  <si>
    <t>-6</t>
  </si>
  <si>
    <t>-5</t>
  </si>
  <si>
    <t>-4</t>
  </si>
  <si>
    <t>-3</t>
  </si>
  <si>
    <t>-2</t>
  </si>
  <si>
    <t>-1</t>
  </si>
  <si>
    <t>0</t>
  </si>
  <si>
    <t>1</t>
  </si>
  <si>
    <t>2</t>
  </si>
  <si>
    <t>3</t>
  </si>
  <si>
    <t>4</t>
  </si>
  <si>
    <t>5</t>
  </si>
  <si>
    <t>6</t>
  </si>
  <si>
    <t>7</t>
  </si>
  <si>
    <t>8</t>
  </si>
  <si>
    <t>9</t>
  </si>
  <si>
    <t>10</t>
  </si>
  <si>
    <t>11</t>
  </si>
  <si>
    <t>12</t>
  </si>
  <si>
    <t>13</t>
  </si>
  <si>
    <t>14</t>
  </si>
  <si>
    <t>15</t>
  </si>
  <si>
    <t>16</t>
  </si>
  <si>
    <t>17</t>
  </si>
  <si>
    <t>18</t>
  </si>
  <si>
    <t>19</t>
  </si>
  <si>
    <t>20</t>
  </si>
  <si>
    <t>21</t>
  </si>
  <si>
    <t>22</t>
  </si>
  <si>
    <t>23</t>
  </si>
  <si>
    <t>24</t>
  </si>
  <si>
    <t>Totaal</t>
  </si>
  <si>
    <t>Loonwaarde</t>
  </si>
  <si>
    <t>0 tot 10%</t>
  </si>
  <si>
    <t>10 tot 20%</t>
  </si>
  <si>
    <t>20 tot 30%</t>
  </si>
  <si>
    <t>30 tot 40%</t>
  </si>
  <si>
    <t>40 tot 50%</t>
  </si>
  <si>
    <t>50 tot 60%</t>
  </si>
  <si>
    <t>60 tot 70%</t>
  </si>
  <si>
    <t>70 tot 80%</t>
  </si>
  <si>
    <t>80 tot 90%</t>
  </si>
  <si>
    <t>90 tot en met 100%</t>
  </si>
  <si>
    <t>Niet bepaald/onbekend</t>
  </si>
  <si>
    <t>Forfaitaire loonkostensubsidie</t>
  </si>
  <si>
    <t>Loonkostensubsidie op grond van de Participatiewet</t>
  </si>
  <si>
    <t>Uitkeringspositie</t>
  </si>
  <si>
    <t>Werkend zonder bijstand</t>
  </si>
  <si>
    <t>Werkend met bijstand</t>
  </si>
  <si>
    <t>Niet werkend zonder bijstand</t>
  </si>
  <si>
    <t>Niet werkend met bijstand</t>
  </si>
  <si>
    <t>Gemiddeld gewerkte uren</t>
  </si>
  <si>
    <t>1 tot 12 uur</t>
  </si>
  <si>
    <t>12 tot 20 uur</t>
  </si>
  <si>
    <t>20 tot 25 uur</t>
  </si>
  <si>
    <t>25 tot 30 uur</t>
  </si>
  <si>
    <t>30 tot 35 uur</t>
  </si>
  <si>
    <t>35 uur of meer</t>
  </si>
  <si>
    <t>onbekend</t>
  </si>
  <si>
    <t>Uurloon</t>
  </si>
  <si>
    <t>minder dan 10 euro</t>
  </si>
  <si>
    <t>10 tot 15 euro</t>
  </si>
  <si>
    <t>15 tot 20 euro</t>
  </si>
  <si>
    <t>20 euro of meer</t>
  </si>
  <si>
    <t>Soort contract</t>
  </si>
  <si>
    <t>onbepaalde tijd</t>
  </si>
  <si>
    <t>bepaalde tijd</t>
  </si>
  <si>
    <t>geen contract</t>
  </si>
  <si>
    <t>Bron: CBS</t>
  </si>
  <si>
    <t>Personen met een gestarte loonkostensubsidie op grond van de Participatiewet, naar achtergrondkenmerken tot 12 maanden voor en 24 maanden na start (peilmoment 0), 2021</t>
  </si>
  <si>
    <t>Personen met een gestarte loonkostensubsidie op grond van de Participatiewet, naar achtergrondkenmerken tot 12 maanden voor en 12 maanden na start (peilmoment 0), 2022</t>
  </si>
  <si>
    <t>Personen met een beëindigde loonkostensubsidie op grond van de Participatiewet, naar achtergrondkenmerken tot 12 maanden voor en 24 maanden na beëindiging (peilmoment 0), 2021</t>
  </si>
  <si>
    <t>Personen met een beëindigde loonkostensubsidie op grond van de Participatiewet, naar achtergrondkenmerken tot 12 maanden voor en 12 maanden na beëindiging (peilmoment 0), 2022</t>
  </si>
  <si>
    <t>Personen met een lopende loonkostensubsidie op grond van de Participatiewet, naar achtergrondkenmerken tot 12 maanden voor en 24 maanden na start (peilmoment 0), 2021</t>
  </si>
  <si>
    <t>Personen met een lopende loonkostensubsidie op grond van de Participatiewet, naar achtergrondkenmerken tot 12 maanden voor en 12 maanden na start (peilmoment 0), 2022</t>
  </si>
  <si>
    <t>Personen met een beëindigde forfaitaire loonkostensubsidie, naar achtergrondkenmerken tot 12 maanden voor en 24 maanden na beëindiging (peilmoment 0), 2021</t>
  </si>
  <si>
    <t>Personen met een beëindigde forfaitaire loonkostensubsidie, naar achtergrondkenmerken tot 12 maanden voor en 12 maanden na beëindiging (peilmoment 0), 2022</t>
  </si>
  <si>
    <t>In 2023 heeft het CBS een onderzoek uitgevoerd waarbij personen een jaar gevolgd zijn vanaf het moment dat zij in het tweede halfjaar van 2021 een startende, beëindigde of lopende loonkostensubsidie hadden. In de huidige tabellenset is dit onderzoek herhaald, maar met enkele uitbreidingen: voor het cohort 2021 is het hele jaar genomen in plaats van alleen het tweede halfjaar. Dit cohort wordt langer gevolgd, namelijk twee jaar. Tevens is er een nieuw cohort toegevoegd voor verslagjaar 2022 dat één jaar wordt gevolgd.</t>
  </si>
  <si>
    <t>Gestarte en beëindigde voorzieningen worden bekeken in het verslagjaar. Mocht iemand meerdere voorzieningen gestart zijn, dan wordt de eerst gestarte voorziening gevolgd. Als iemand meerdere voorzieningen beëindigd heeft in het verslagjaar, dan wordt de laatst beëindigde voorziening gevolgd. Voor de lopende loonkostensubsidies is het peilmoment 30 september van het desbetreffende verslagjaar. De persoon moet het gehele jaar een loonkostensubsidie hebben gehad. Voor iemand met meerdere lopende loonkostensubsidies op 30 september, wordt de laatste voorziening gevolgd.</t>
  </si>
  <si>
    <t>Uit eerder onderzoek van het CBS is bekend dat gemeenten de loonkostensubsidie beëindigen en de dag erna voor dezelfde persoon een nieuwe loonkostensubsidie starten, met een ander registratienummer. Gemeenten doen dit om administratieve wijzigingen door te voeren, bijvoorbeeld om de indexatie van het tarief te verwerken. In werkelijkheid loopt de voorziening eigenlijk gewoon door als één voorziening, maar in de statistiek worden er hierdoor twee voorzieningen geteld, waarvan er één gestopt is en één gestart. In dit onderzoek is een correctie doorgevoerd voor deze administratieve eind- en herstartsituaties. Deze correctie vindt alleen plaats als een loonkostensubsidie beëindigd wordt en de dag erna een nieuwe gestart wordt, bij dezelfde persoon, dezelfde berichtgevercode, dezelfde werkgevercode en hetzelfde type voorziening. De correctie houdt in dat de einddatum van de eerste loonkostensubsidie en de startdatum van de tweede loonkostensubsidie worden gewist, en het registratienummer van de voorziening doorloopt (i.e. niet wijzigt). Deze correctie kan bij dezelfde persoon meerdere keren worden uitgevoerd als er sprake is van meerdere stop-startsituaties in de tijd.</t>
  </si>
  <si>
    <r>
      <t xml:space="preserve">Forfaitaire loonkostensubsidie - </t>
    </r>
    <r>
      <rPr>
        <sz val="10"/>
        <color rgb="FF00000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</si>
  <si>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Beëindigde voorziening - </t>
    </r>
    <r>
      <rPr>
        <sz val="10"/>
        <color rgb="FF000000"/>
        <rFont val="Arial"/>
        <family val="2"/>
      </rPr>
      <t>De voorziening heeft een einddatum in de verslagperiode, dus groter of gelijk aan 1 januari en kleiner of gelijk aan 31 december van het verslagjaar.</t>
    </r>
  </si>
  <si>
    <r>
      <t>Gemiddeld gewerkte uren per week</t>
    </r>
    <r>
      <rPr>
        <sz val="10"/>
        <color rgb="FF000000"/>
        <rFont val="Arial"/>
        <family val="2"/>
      </rPr>
      <t xml:space="preserve"> - Het gemiddeld aantal uren feitelijk gewerkte tijd per week van iemand die betaalde arbeid verricht. Dit is het gemiddelde gewerkte uren per week in de maand. Het gemiddelde wordt berekend door de som te nemen van overwerkuren en reguliere uren, gedeeld door het aantal dagen dat er gewerkt kon worden in de maand. Dit is het gemiddelde per dag, dus wordt maal zeven gedaan om het gemiddelde per week te berekenen.</t>
    </r>
  </si>
  <si>
    <r>
      <t>Relatief peilmoment</t>
    </r>
    <r>
      <rPr>
        <sz val="10"/>
        <color rgb="FF000000"/>
        <rFont val="Arial"/>
        <family val="2"/>
      </rPr>
      <t xml:space="preserve"> - Een meetmoment gezien als het aantal maanden voor of na de startdatum, einddatum of 30 september, afhankelijk van de LKS-situatie.</t>
    </r>
  </si>
  <si>
    <r>
      <t>Uitkeringspositie</t>
    </r>
    <r>
      <rPr>
        <sz val="10"/>
        <color rgb="FF000000"/>
        <rFont val="Arial"/>
        <family val="2"/>
      </rPr>
      <t xml:space="preserve"> - Hier wordt de combinatie bedoeld van het al dan niet hebben van een bijstandsuitkering en/of werkend zijn. Dit levert vier mogelijke uitkeringsposities op: werkend met bijstand, werkend zonder bijstand, niet werkend met bijstand en niet werkend zonder bijstand. Dit wordt per peilmoment bepaald.</t>
    </r>
  </si>
  <si>
    <t>Tabel 1a (2021)</t>
  </si>
  <si>
    <t>Tabel 1b (2022)</t>
  </si>
  <si>
    <t>Tabel 2a (2021)</t>
  </si>
  <si>
    <t>Tabel 2b (2022)</t>
  </si>
  <si>
    <t>Tabel 3b (2022)</t>
  </si>
  <si>
    <t>Tabel 4a (2021)</t>
  </si>
  <si>
    <t>Tabel 4b (2022)</t>
  </si>
  <si>
    <t>Tabel 3a (2021)</t>
  </si>
  <si>
    <t>Personen met een lopende loonkostensubsidie op grond van de Participatiewet, naar achtergrondkenmerken tot 12 maanden voor en 12 maanden na 30 september (peilmoment 0), 2022</t>
  </si>
  <si>
    <t>Personen met een lopende loonkostensubsidie op grond van de Participatiewet, naar achtergrondkenmerken tot 12 maanden voor en 24 maanden na 30 september (peilmoment 0), 2021</t>
  </si>
  <si>
    <t>De verslagperiode is voor cohort 2021 het hele jaar 2021 en voor cohort 2022 het hele jaar 2022. In deze tabellenset wordt gekeken naar personen die in de verslagperiode een gestarte, lopende of beëindigde loonkostensubsidie hadden. Voor deze personen wordt twaalf maanden voor en twaalf maanden (cohort 2022) of vierentwintig maanden (cohort 2021) na het peilmoment gekeken wat de situatie van de personen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</si>
</sst>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0"/>
  </numFmts>
  <fonts count="28" x14ac:knownFonts="1">
    <font>
      <sz val="8"/>
      <color rgb="FF000000"/>
      <name val="Arial"/>
    </font>
    <font>
      <sz val="11"/>
      <color theme="1"/>
      <name val="Calibri"/>
      <family val="2"/>
      <scheme val="minor"/>
    </font>
    <font>
      <b/>
      <sz val="20"/>
      <color rgb="FF000000"/>
      <name val="Arial"/>
      <family val="2"/>
    </font>
    <font>
      <b/>
      <sz val="14"/>
      <color rgb="FF000000"/>
      <name val="Arial"/>
      <family val="2"/>
    </font>
    <font>
      <b/>
      <sz val="11"/>
      <color rgb="FF000000"/>
      <name val="Arial"/>
      <family val="2"/>
    </font>
    <font>
      <b/>
      <sz val="12"/>
      <color rgb="FF000000"/>
      <name val="Arial"/>
      <family val="2"/>
    </font>
    <font>
      <i/>
      <sz val="8"/>
      <color rgb="FF000000"/>
      <name val="Arial"/>
      <family val="2"/>
    </font>
    <font>
      <u/>
      <sz val="8"/>
      <color theme="10"/>
      <name val="Arial"/>
      <family val="2"/>
    </font>
    <font>
      <b/>
      <sz val="8"/>
      <color rgb="FF000000"/>
      <name val="Arial"/>
      <family val="2"/>
    </font>
    <font>
      <sz val="10"/>
      <name val="Arial"/>
      <family val="2"/>
    </font>
    <font>
      <sz val="10"/>
      <color rgb="FFFF0000"/>
      <name val="Arial"/>
      <family val="2"/>
    </font>
    <font>
      <sz val="10"/>
      <color rgb="FF000000"/>
      <name val="Arial"/>
      <family val="2"/>
    </font>
    <font>
      <sz val="10"/>
      <color rgb="FF00B050"/>
      <name val="Arial"/>
      <family val="2"/>
    </font>
    <font>
      <sz val="10"/>
      <color theme="1"/>
      <name val="Arial"/>
      <family val="2"/>
    </font>
    <font>
      <i/>
      <sz val="10"/>
      <color rgb="FFFF0000"/>
      <name val="Arial"/>
      <family val="2"/>
    </font>
    <font>
      <i/>
      <sz val="11"/>
      <name val="Arial"/>
      <family val="2"/>
    </font>
    <font>
      <b/>
      <i/>
      <sz val="11"/>
      <name val="Arial"/>
      <family val="2"/>
    </font>
    <font>
      <sz val="9"/>
      <color theme="1"/>
      <name val="Verdana"/>
      <family val="2"/>
    </font>
    <font>
      <b/>
      <sz val="12"/>
      <name val="Arial"/>
      <family val="2"/>
    </font>
    <font>
      <b/>
      <sz val="10"/>
      <name val="Arial"/>
      <family val="2"/>
    </font>
    <font>
      <strike/>
      <sz val="11"/>
      <color rgb="FFFF0000"/>
      <name val="Calibri"/>
      <family val="2"/>
      <scheme val="minor"/>
    </font>
    <font>
      <u/>
      <sz val="8"/>
      <color theme="10"/>
      <name val="Arial"/>
    </font>
    <font>
      <sz val="8"/>
      <color rgb="FF000000"/>
      <name val="Arial"/>
      <family val="2"/>
    </font>
    <font>
      <sz val="11"/>
      <color rgb="FF000000"/>
      <name val="Arial"/>
      <family val="2"/>
    </font>
    <font>
      <sz val="11"/>
      <name val="Arial"/>
      <family val="2"/>
    </font>
    <font>
      <b/>
      <i/>
      <sz val="10"/>
      <color rgb="FF000000"/>
      <name val="Arial"/>
      <family val="2"/>
    </font>
    <font>
      <i/>
      <sz val="10"/>
      <color rgb="FF000000"/>
      <name val="Arial"/>
      <family val="2"/>
    </font>
    <font>
      <sz val="9"/>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top/>
      <bottom style="thin">
        <color rgb="FF000000"/>
      </bottom>
      <diagonal/>
    </border>
  </borders>
  <cellStyleXfs count="10">
    <xf numFmtId="0" fontId="0" fillId="0" borderId="0"/>
    <xf numFmtId="0" fontId="1" fillId="0" borderId="0"/>
    <xf numFmtId="0" fontId="9" fillId="0" borderId="0"/>
    <xf numFmtId="0" fontId="9" fillId="0" borderId="0"/>
    <xf numFmtId="0" fontId="1" fillId="0" borderId="0"/>
    <xf numFmtId="0" fontId="17" fillId="0" borderId="0"/>
    <xf numFmtId="0" fontId="1" fillId="0" borderId="0"/>
    <xf numFmtId="0" fontId="9" fillId="0" borderId="0"/>
    <xf numFmtId="0" fontId="21" fillId="0" borderId="0" applyNumberFormat="0" applyFill="0" applyBorder="0" applyAlignment="0" applyProtection="0"/>
    <xf numFmtId="0" fontId="22" fillId="0" borderId="0"/>
  </cellStyleXfs>
  <cellXfs count="6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2" borderId="0" xfId="2" applyFill="1" applyBorder="1"/>
    <xf numFmtId="0" fontId="10" fillId="2" borderId="0" xfId="2" applyFont="1" applyFill="1" applyBorder="1"/>
    <xf numFmtId="0" fontId="12" fillId="2" borderId="0" xfId="2" applyFont="1" applyFill="1" applyBorder="1"/>
    <xf numFmtId="0" fontId="9" fillId="3" borderId="0" xfId="2" applyFont="1" applyFill="1" applyBorder="1"/>
    <xf numFmtId="0" fontId="14" fillId="3" borderId="0" xfId="3" applyFont="1" applyFill="1" applyBorder="1" applyAlignment="1">
      <alignment horizontal="justify" vertical="center" wrapText="1"/>
    </xf>
    <xf numFmtId="0" fontId="9" fillId="3" borderId="0" xfId="2" applyFill="1" applyBorder="1"/>
    <xf numFmtId="0" fontId="15" fillId="3" borderId="0" xfId="4" applyFont="1" applyFill="1" applyBorder="1"/>
    <xf numFmtId="0" fontId="1" fillId="3" borderId="0" xfId="4" applyFill="1" applyBorder="1"/>
    <xf numFmtId="0" fontId="9" fillId="3" borderId="0" xfId="3" applyFill="1" applyBorder="1"/>
    <xf numFmtId="0" fontId="16" fillId="3" borderId="0" xfId="4" applyFont="1" applyFill="1" applyBorder="1"/>
    <xf numFmtId="0" fontId="9" fillId="3" borderId="0" xfId="3" applyFill="1"/>
    <xf numFmtId="0" fontId="16" fillId="3" borderId="0" xfId="2" applyFont="1" applyFill="1" applyAlignment="1">
      <alignment horizontal="justify" vertical="top" wrapText="1"/>
    </xf>
    <xf numFmtId="0" fontId="10" fillId="3" borderId="0" xfId="3" applyFont="1" applyFill="1"/>
    <xf numFmtId="0" fontId="9" fillId="2" borderId="0" xfId="2" applyFill="1"/>
    <xf numFmtId="0" fontId="18" fillId="3" borderId="0" xfId="3" applyFont="1" applyFill="1" applyBorder="1" applyAlignment="1">
      <alignment horizontal="left" vertical="top" wrapText="1"/>
    </xf>
    <xf numFmtId="0" fontId="1" fillId="0" borderId="0" xfId="1"/>
    <xf numFmtId="0" fontId="19" fillId="2" borderId="1" xfId="6" applyFont="1" applyFill="1" applyBorder="1" applyAlignment="1">
      <alignment horizontal="left" vertical="top" wrapText="1"/>
    </xf>
    <xf numFmtId="0" fontId="19" fillId="2" borderId="2" xfId="1" applyFont="1" applyFill="1" applyBorder="1" applyAlignment="1">
      <alignment horizontal="left" vertical="top" wrapText="1"/>
    </xf>
    <xf numFmtId="0" fontId="9" fillId="2" borderId="3" xfId="6" applyFont="1" applyFill="1" applyBorder="1" applyAlignment="1">
      <alignment horizontal="left" vertical="top" wrapText="1"/>
    </xf>
    <xf numFmtId="0" fontId="13" fillId="0" borderId="4" xfId="1" applyFont="1" applyBorder="1" applyAlignment="1">
      <alignment vertical="center" wrapText="1"/>
    </xf>
    <xf numFmtId="0" fontId="13" fillId="4" borderId="4" xfId="1" applyFont="1" applyFill="1" applyBorder="1" applyAlignment="1">
      <alignment vertical="center" wrapText="1"/>
    </xf>
    <xf numFmtId="0" fontId="9" fillId="2" borderId="3" xfId="3" applyFont="1" applyFill="1" applyBorder="1" applyAlignment="1">
      <alignment horizontal="left" vertical="top" wrapText="1"/>
    </xf>
    <xf numFmtId="0" fontId="9" fillId="2" borderId="5" xfId="6" applyFont="1" applyFill="1" applyBorder="1" applyAlignment="1">
      <alignment horizontal="left" vertical="top" wrapText="1"/>
    </xf>
    <xf numFmtId="0" fontId="13" fillId="4" borderId="6" xfId="1" applyFont="1" applyFill="1" applyBorder="1" applyAlignment="1">
      <alignment vertical="center" wrapText="1"/>
    </xf>
    <xf numFmtId="0" fontId="9" fillId="2" borderId="0" xfId="6" applyFont="1" applyFill="1" applyBorder="1" applyAlignment="1">
      <alignment horizontal="left" vertical="top" wrapText="1"/>
    </xf>
    <xf numFmtId="0" fontId="13" fillId="4" borderId="0" xfId="1" applyFont="1" applyFill="1" applyBorder="1" applyAlignment="1">
      <alignment vertical="center" wrapText="1"/>
    </xf>
    <xf numFmtId="0" fontId="1" fillId="0" borderId="0" xfId="1" applyBorder="1"/>
    <xf numFmtId="0" fontId="19" fillId="2" borderId="2" xfId="7" applyFont="1" applyFill="1" applyBorder="1" applyAlignment="1">
      <alignment horizontal="left" vertical="top" wrapText="1"/>
    </xf>
    <xf numFmtId="0" fontId="11" fillId="0" borderId="4" xfId="1" applyFont="1" applyBorder="1" applyAlignment="1">
      <alignment vertical="center" wrapText="1"/>
    </xf>
    <xf numFmtId="0" fontId="20" fillId="0" borderId="0" xfId="1" applyFont="1"/>
    <xf numFmtId="0" fontId="9" fillId="2" borderId="0" xfId="2" applyFill="1" applyBorder="1" applyAlignment="1">
      <alignment vertical="top"/>
    </xf>
    <xf numFmtId="0" fontId="23" fillId="0" borderId="0" xfId="0" applyFont="1" applyBorder="1" applyAlignment="1">
      <alignment vertical="center" wrapText="1"/>
    </xf>
    <xf numFmtId="0" fontId="4" fillId="0" borderId="0" xfId="0" applyFont="1" applyBorder="1" applyAlignment="1">
      <alignment vertical="center" wrapText="1"/>
    </xf>
    <xf numFmtId="0" fontId="16" fillId="3" borderId="0" xfId="2" applyFont="1" applyFill="1" applyBorder="1" applyAlignment="1">
      <alignment horizontal="justify" vertical="top" wrapText="1"/>
    </xf>
    <xf numFmtId="0" fontId="24" fillId="3" borderId="0" xfId="1" applyFont="1" applyFill="1" applyAlignment="1">
      <alignment horizontal="justify" vertical="top" wrapText="1"/>
    </xf>
    <xf numFmtId="0" fontId="24" fillId="2" borderId="0" xfId="2" applyFont="1" applyFill="1" applyAlignment="1">
      <alignment horizontal="justify" vertical="top" wrapText="1"/>
    </xf>
    <xf numFmtId="0" fontId="25" fillId="0" borderId="0" xfId="0" applyFont="1" applyBorder="1" applyAlignment="1">
      <alignment vertical="center" wrapText="1"/>
    </xf>
    <xf numFmtId="0" fontId="11" fillId="0" borderId="0" xfId="0" applyFont="1" applyBorder="1" applyAlignment="1">
      <alignment vertical="center" wrapText="1"/>
    </xf>
    <xf numFmtId="0" fontId="9" fillId="0" borderId="0" xfId="0" applyFont="1" applyBorder="1" applyAlignment="1">
      <alignment vertical="center" wrapText="1"/>
    </xf>
    <xf numFmtId="0" fontId="11" fillId="0" borderId="0" xfId="0" applyFont="1" applyBorder="1" applyAlignment="1">
      <alignment vertical="top" wrapText="1"/>
    </xf>
    <xf numFmtId="0" fontId="26" fillId="0" borderId="0" xfId="0" applyFont="1" applyBorder="1" applyAlignment="1">
      <alignment vertical="center" wrapText="1"/>
    </xf>
    <xf numFmtId="0" fontId="11" fillId="0" borderId="0" xfId="0" quotePrefix="1" applyFont="1" applyBorder="1" applyAlignment="1">
      <alignment horizontal="left" vertical="center" wrapText="1" indent="2"/>
    </xf>
    <xf numFmtId="0" fontId="22" fillId="0" borderId="0" xfId="0" applyFont="1"/>
    <xf numFmtId="0" fontId="21" fillId="0" borderId="0" xfId="8"/>
    <xf numFmtId="0" fontId="27" fillId="0" borderId="0" xfId="0" applyFont="1"/>
    <xf numFmtId="17" fontId="27" fillId="0" borderId="0" xfId="0" quotePrefix="1" applyNumberFormat="1" applyFont="1"/>
    <xf numFmtId="0" fontId="13" fillId="4" borderId="6" xfId="1" applyFont="1" applyFill="1" applyBorder="1" applyAlignment="1">
      <alignment vertical="top" wrapText="1"/>
    </xf>
    <xf numFmtId="0" fontId="9" fillId="2" borderId="0" xfId="2" applyFont="1" applyFill="1" applyBorder="1"/>
    <xf numFmtId="0" fontId="8" fillId="0" borderId="0" xfId="9" applyFont="1" applyAlignment="1">
      <alignment horizontal="left" vertical="center"/>
    </xf>
    <xf numFmtId="0" fontId="22" fillId="0" borderId="0" xfId="9"/>
    <xf numFmtId="0" fontId="22" fillId="0" borderId="7" xfId="9" applyBorder="1"/>
    <xf numFmtId="0" fontId="22" fillId="0" borderId="8" xfId="9" applyBorder="1" applyAlignment="1">
      <alignment horizontal="right" vertical="center" wrapText="1"/>
    </xf>
    <xf numFmtId="0" fontId="22" fillId="0" borderId="0" xfId="9" applyAlignment="1">
      <alignment wrapText="1"/>
    </xf>
    <xf numFmtId="164" fontId="22" fillId="0" borderId="0" xfId="9" applyNumberFormat="1"/>
    <xf numFmtId="0" fontId="22" fillId="0" borderId="7" xfId="9" applyBorder="1" applyAlignment="1">
      <alignment horizontal="left" vertical="top"/>
    </xf>
    <xf numFmtId="0" fontId="11" fillId="4" borderId="0" xfId="0" applyFont="1" applyFill="1" applyBorder="1" applyAlignment="1">
      <alignment vertical="center" wrapText="1"/>
    </xf>
    <xf numFmtId="0" fontId="25" fillId="0" borderId="0" xfId="0" applyFont="1" applyFill="1" applyBorder="1" applyAlignment="1">
      <alignment vertical="center" wrapText="1"/>
    </xf>
    <xf numFmtId="0" fontId="22" fillId="0" borderId="8" xfId="9" applyBorder="1" applyAlignment="1">
      <alignment horizontal="left" vertical="center" wrapText="1"/>
    </xf>
  </cellXfs>
  <cellStyles count="10">
    <cellStyle name="Hyperlink" xfId="8" builtinId="8"/>
    <cellStyle name="Normal 2" xfId="2" xr:uid="{00000000-0005-0000-0000-000001000000}"/>
    <cellStyle name="Standaard" xfId="0" builtinId="0"/>
    <cellStyle name="Standaard 2" xfId="1" xr:uid="{00000000-0005-0000-0000-000003000000}"/>
    <cellStyle name="Standaard 2 2" xfId="3" xr:uid="{00000000-0005-0000-0000-000004000000}"/>
    <cellStyle name="Standaard 2 3" xfId="5" xr:uid="{00000000-0005-0000-0000-000005000000}"/>
    <cellStyle name="Standaard 3" xfId="4" xr:uid="{00000000-0005-0000-0000-000006000000}"/>
    <cellStyle name="Standaard 4" xfId="6" xr:uid="{00000000-0005-0000-0000-000007000000}"/>
    <cellStyle name="Standaard 5" xfId="7" xr:uid="{00000000-0005-0000-0000-000008000000}"/>
    <cellStyle name="Standaard 6" xfId="9" xr:uid="{9A1C759A-A0F0-476B-BB9C-0265B145C2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workbookViewId="0"/>
  </sheetViews>
  <sheetFormatPr defaultColWidth="12" defaultRowHeight="10.199999999999999" x14ac:dyDescent="0.2"/>
  <sheetData>
    <row r="3" spans="1:1" ht="24.6" x14ac:dyDescent="0.4">
      <c r="A3" s="1" t="s">
        <v>66</v>
      </c>
    </row>
    <row r="6" spans="1:1" ht="17.399999999999999" x14ac:dyDescent="0.3">
      <c r="A6" s="2" t="s">
        <v>70</v>
      </c>
    </row>
    <row r="8" spans="1:1" ht="17.399999999999999" x14ac:dyDescent="0.3">
      <c r="A8" s="2" t="s">
        <v>71</v>
      </c>
    </row>
    <row r="14" spans="1:1" ht="13.8" x14ac:dyDescent="0.25">
      <c r="A14" s="3"/>
    </row>
    <row r="15" spans="1:1" ht="13.8" x14ac:dyDescent="0.25">
      <c r="A15" s="3"/>
    </row>
    <row r="16" spans="1:1" ht="13.8" x14ac:dyDescent="0.25">
      <c r="A16" s="3"/>
    </row>
    <row r="17" spans="1:1" ht="13.8" x14ac:dyDescent="0.25">
      <c r="A17" s="3"/>
    </row>
    <row r="18" spans="1:1" ht="13.8" x14ac:dyDescent="0.25">
      <c r="A18" s="3"/>
    </row>
    <row r="27" spans="1:1" ht="11.4" x14ac:dyDescent="0.2">
      <c r="A27" s="52" t="s">
        <v>1</v>
      </c>
    </row>
    <row r="28" spans="1:1" ht="11.4" x14ac:dyDescent="0.2">
      <c r="A28" s="53" t="s">
        <v>72</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9829-12B2-400A-BB79-C00553CFE424}">
  <dimension ref="A1:AC69"/>
  <sheetViews>
    <sheetView showGridLines="0" workbookViewId="0">
      <selection activeCell="A3" sqref="A3"/>
    </sheetView>
  </sheetViews>
  <sheetFormatPr defaultColWidth="12" defaultRowHeight="10.199999999999999" x14ac:dyDescent="0.2"/>
  <cols>
    <col min="1" max="1" width="50.7109375" style="57" customWidth="1"/>
    <col min="2" max="2" width="23.7109375" style="57" customWidth="1"/>
    <col min="3" max="3" width="28.7109375" style="57" customWidth="1"/>
    <col min="4" max="4" width="2.7109375" style="57" customWidth="1"/>
    <col min="5" max="29" width="10.7109375" style="57" customWidth="1"/>
    <col min="30" max="16384" width="12" style="57"/>
  </cols>
  <sheetData>
    <row r="1" spans="1:29" ht="15" customHeight="1" x14ac:dyDescent="0.2">
      <c r="A1" s="56" t="s">
        <v>179</v>
      </c>
    </row>
    <row r="2" spans="1:29" ht="15" customHeight="1" x14ac:dyDescent="0.2">
      <c r="A2" s="56" t="s">
        <v>183</v>
      </c>
    </row>
    <row r="4" spans="1:29"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29" x14ac:dyDescent="0.2">
      <c r="A5" s="57" t="s">
        <v>82</v>
      </c>
      <c r="B5" s="57" t="s">
        <v>82</v>
      </c>
      <c r="C5" s="57" t="s">
        <v>82</v>
      </c>
      <c r="E5" s="65" t="s">
        <v>83</v>
      </c>
      <c r="F5" s="65" t="s">
        <v>82</v>
      </c>
      <c r="G5" s="65" t="s">
        <v>82</v>
      </c>
      <c r="H5" s="65" t="s">
        <v>82</v>
      </c>
      <c r="I5" s="65" t="s">
        <v>82</v>
      </c>
      <c r="J5" s="65" t="s">
        <v>82</v>
      </c>
      <c r="K5" s="65" t="s">
        <v>82</v>
      </c>
      <c r="L5" s="65" t="s">
        <v>82</v>
      </c>
      <c r="M5" s="65" t="s">
        <v>82</v>
      </c>
      <c r="N5" s="65" t="s">
        <v>82</v>
      </c>
      <c r="O5" s="65" t="s">
        <v>82</v>
      </c>
      <c r="P5" s="65" t="s">
        <v>82</v>
      </c>
      <c r="Q5" s="65" t="s">
        <v>82</v>
      </c>
      <c r="R5" s="65" t="s">
        <v>82</v>
      </c>
      <c r="S5" s="65" t="s">
        <v>82</v>
      </c>
      <c r="T5" s="65" t="s">
        <v>82</v>
      </c>
      <c r="U5" s="65" t="s">
        <v>82</v>
      </c>
      <c r="V5" s="65" t="s">
        <v>82</v>
      </c>
      <c r="W5" s="65" t="s">
        <v>82</v>
      </c>
      <c r="X5" s="65" t="s">
        <v>82</v>
      </c>
      <c r="Y5" s="65" t="s">
        <v>82</v>
      </c>
      <c r="Z5" s="65" t="s">
        <v>82</v>
      </c>
      <c r="AA5" s="65" t="s">
        <v>82</v>
      </c>
      <c r="AB5" s="65" t="s">
        <v>82</v>
      </c>
      <c r="AC5" s="65" t="s">
        <v>82</v>
      </c>
    </row>
    <row r="6" spans="1:29" x14ac:dyDescent="0.2">
      <c r="A6" s="57" t="s">
        <v>82</v>
      </c>
      <c r="B6" s="57" t="s">
        <v>82</v>
      </c>
      <c r="C6" s="57" t="s">
        <v>82</v>
      </c>
      <c r="E6" s="59" t="s">
        <v>84</v>
      </c>
      <c r="F6" s="59" t="s">
        <v>85</v>
      </c>
      <c r="G6" s="59" t="s">
        <v>86</v>
      </c>
      <c r="H6" s="59" t="s">
        <v>87</v>
      </c>
      <c r="I6" s="59" t="s">
        <v>88</v>
      </c>
      <c r="J6" s="59" t="s">
        <v>89</v>
      </c>
      <c r="K6" s="59" t="s">
        <v>90</v>
      </c>
      <c r="L6" s="59" t="s">
        <v>91</v>
      </c>
      <c r="M6" s="59" t="s">
        <v>92</v>
      </c>
      <c r="N6" s="59" t="s">
        <v>93</v>
      </c>
      <c r="O6" s="59" t="s">
        <v>94</v>
      </c>
      <c r="P6" s="59" t="s">
        <v>95</v>
      </c>
      <c r="Q6" s="59" t="s">
        <v>96</v>
      </c>
      <c r="R6" s="59" t="s">
        <v>97</v>
      </c>
      <c r="S6" s="59" t="s">
        <v>98</v>
      </c>
      <c r="T6" s="59" t="s">
        <v>99</v>
      </c>
      <c r="U6" s="59" t="s">
        <v>100</v>
      </c>
      <c r="V6" s="59" t="s">
        <v>101</v>
      </c>
      <c r="W6" s="59" t="s">
        <v>102</v>
      </c>
      <c r="X6" s="59" t="s">
        <v>103</v>
      </c>
      <c r="Y6" s="59" t="s">
        <v>104</v>
      </c>
      <c r="Z6" s="59" t="s">
        <v>105</v>
      </c>
      <c r="AA6" s="59" t="s">
        <v>106</v>
      </c>
      <c r="AB6" s="59" t="s">
        <v>107</v>
      </c>
      <c r="AC6" s="59" t="s">
        <v>108</v>
      </c>
    </row>
    <row r="8" spans="1:29" x14ac:dyDescent="0.2">
      <c r="A8" s="60" t="s">
        <v>121</v>
      </c>
      <c r="B8" s="57" t="s">
        <v>82</v>
      </c>
      <c r="C8" s="57" t="s">
        <v>82</v>
      </c>
      <c r="E8" s="61">
        <v>20010</v>
      </c>
      <c r="F8" s="61">
        <v>20010</v>
      </c>
      <c r="G8" s="61">
        <v>20010</v>
      </c>
      <c r="H8" s="61">
        <v>20010</v>
      </c>
      <c r="I8" s="61">
        <v>20010</v>
      </c>
      <c r="J8" s="61">
        <v>20010</v>
      </c>
      <c r="K8" s="61">
        <v>20010</v>
      </c>
      <c r="L8" s="61">
        <v>20010</v>
      </c>
      <c r="M8" s="61">
        <v>20010</v>
      </c>
      <c r="N8" s="61">
        <v>20010</v>
      </c>
      <c r="O8" s="61">
        <v>20010</v>
      </c>
      <c r="P8" s="61">
        <v>20010</v>
      </c>
      <c r="Q8" s="61">
        <v>20010</v>
      </c>
      <c r="R8" s="61">
        <v>20010</v>
      </c>
      <c r="S8" s="61">
        <v>20010</v>
      </c>
      <c r="T8" s="61">
        <v>20010</v>
      </c>
      <c r="U8" s="61">
        <v>20010</v>
      </c>
      <c r="V8" s="61">
        <v>20010</v>
      </c>
      <c r="W8" s="61">
        <v>20010</v>
      </c>
      <c r="X8" s="61">
        <v>20010</v>
      </c>
      <c r="Y8" s="61">
        <v>20010</v>
      </c>
      <c r="Z8" s="61">
        <v>20010</v>
      </c>
      <c r="AA8" s="61">
        <v>20010</v>
      </c>
      <c r="AB8" s="61">
        <v>20010</v>
      </c>
      <c r="AC8" s="61">
        <v>20010</v>
      </c>
    </row>
    <row r="10" spans="1:29" x14ac:dyDescent="0.2">
      <c r="A10" s="60" t="s">
        <v>122</v>
      </c>
      <c r="B10" s="57" t="s">
        <v>82</v>
      </c>
      <c r="C10" s="60" t="s">
        <v>123</v>
      </c>
      <c r="E10" s="61">
        <v>10</v>
      </c>
      <c r="F10" s="61">
        <v>10</v>
      </c>
      <c r="G10" s="61">
        <v>10</v>
      </c>
      <c r="H10" s="61">
        <v>10</v>
      </c>
      <c r="I10" s="61">
        <v>10</v>
      </c>
      <c r="J10" s="61">
        <v>10</v>
      </c>
      <c r="K10" s="61">
        <v>10</v>
      </c>
      <c r="L10" s="61">
        <v>10</v>
      </c>
      <c r="M10" s="61">
        <v>10</v>
      </c>
      <c r="N10" s="61">
        <v>10</v>
      </c>
      <c r="O10" s="61">
        <v>10</v>
      </c>
      <c r="P10" s="61">
        <v>10</v>
      </c>
      <c r="Q10" s="61">
        <v>10</v>
      </c>
      <c r="R10" s="61">
        <v>10</v>
      </c>
      <c r="S10" s="61">
        <v>20</v>
      </c>
      <c r="T10" s="61">
        <v>10</v>
      </c>
      <c r="U10" s="61">
        <v>20</v>
      </c>
      <c r="V10" s="61">
        <v>30</v>
      </c>
      <c r="W10" s="61">
        <v>10</v>
      </c>
      <c r="X10" s="61">
        <v>20</v>
      </c>
      <c r="Y10" s="61">
        <v>20</v>
      </c>
      <c r="Z10" s="61">
        <v>10</v>
      </c>
      <c r="AA10" s="61">
        <v>10</v>
      </c>
      <c r="AB10" s="61">
        <v>20</v>
      </c>
      <c r="AC10" s="61">
        <v>20</v>
      </c>
    </row>
    <row r="11" spans="1:29" x14ac:dyDescent="0.2">
      <c r="A11" s="57" t="s">
        <v>82</v>
      </c>
      <c r="B11" s="57" t="s">
        <v>82</v>
      </c>
      <c r="C11" s="60" t="s">
        <v>124</v>
      </c>
      <c r="E11" s="61">
        <v>60</v>
      </c>
      <c r="F11" s="61">
        <v>60</v>
      </c>
      <c r="G11" s="61">
        <v>70</v>
      </c>
      <c r="H11" s="61">
        <v>80</v>
      </c>
      <c r="I11" s="61">
        <v>80</v>
      </c>
      <c r="J11" s="61">
        <v>80</v>
      </c>
      <c r="K11" s="61">
        <v>80</v>
      </c>
      <c r="L11" s="61">
        <v>100</v>
      </c>
      <c r="M11" s="61">
        <v>90</v>
      </c>
      <c r="N11" s="61">
        <v>90</v>
      </c>
      <c r="O11" s="61">
        <v>90</v>
      </c>
      <c r="P11" s="61">
        <v>90</v>
      </c>
      <c r="Q11" s="61">
        <v>90</v>
      </c>
      <c r="R11" s="61">
        <v>80</v>
      </c>
      <c r="S11" s="61">
        <v>80</v>
      </c>
      <c r="T11" s="61">
        <v>80</v>
      </c>
      <c r="U11" s="61">
        <v>80</v>
      </c>
      <c r="V11" s="61">
        <v>80</v>
      </c>
      <c r="W11" s="61">
        <v>70</v>
      </c>
      <c r="X11" s="61">
        <v>70</v>
      </c>
      <c r="Y11" s="61">
        <v>70</v>
      </c>
      <c r="Z11" s="61">
        <v>70</v>
      </c>
      <c r="AA11" s="61">
        <v>70</v>
      </c>
      <c r="AB11" s="61">
        <v>70</v>
      </c>
      <c r="AC11" s="61">
        <v>70</v>
      </c>
    </row>
    <row r="12" spans="1:29" x14ac:dyDescent="0.2">
      <c r="A12" s="57" t="s">
        <v>82</v>
      </c>
      <c r="B12" s="57" t="s">
        <v>82</v>
      </c>
      <c r="C12" s="60" t="s">
        <v>125</v>
      </c>
      <c r="E12" s="61">
        <v>420</v>
      </c>
      <c r="F12" s="61">
        <v>420</v>
      </c>
      <c r="G12" s="61">
        <v>450</v>
      </c>
      <c r="H12" s="61">
        <v>470</v>
      </c>
      <c r="I12" s="61">
        <v>470</v>
      </c>
      <c r="J12" s="61">
        <v>480</v>
      </c>
      <c r="K12" s="61">
        <v>480</v>
      </c>
      <c r="L12" s="61">
        <v>530</v>
      </c>
      <c r="M12" s="61">
        <v>540</v>
      </c>
      <c r="N12" s="61">
        <v>550</v>
      </c>
      <c r="O12" s="61">
        <v>540</v>
      </c>
      <c r="P12" s="61">
        <v>530</v>
      </c>
      <c r="Q12" s="61">
        <v>530</v>
      </c>
      <c r="R12" s="61">
        <v>520</v>
      </c>
      <c r="S12" s="61">
        <v>510</v>
      </c>
      <c r="T12" s="61">
        <v>510</v>
      </c>
      <c r="U12" s="61">
        <v>520</v>
      </c>
      <c r="V12" s="61">
        <v>530</v>
      </c>
      <c r="W12" s="61">
        <v>530</v>
      </c>
      <c r="X12" s="61">
        <v>520</v>
      </c>
      <c r="Y12" s="61">
        <v>510</v>
      </c>
      <c r="Z12" s="61">
        <v>510</v>
      </c>
      <c r="AA12" s="61">
        <v>510</v>
      </c>
      <c r="AB12" s="61">
        <v>490</v>
      </c>
      <c r="AC12" s="61">
        <v>490</v>
      </c>
    </row>
    <row r="13" spans="1:29" x14ac:dyDescent="0.2">
      <c r="A13" s="57" t="s">
        <v>82</v>
      </c>
      <c r="B13" s="57" t="s">
        <v>82</v>
      </c>
      <c r="C13" s="60" t="s">
        <v>126</v>
      </c>
      <c r="E13" s="61">
        <v>2920</v>
      </c>
      <c r="F13" s="61">
        <v>3030</v>
      </c>
      <c r="G13" s="61">
        <v>3130</v>
      </c>
      <c r="H13" s="61">
        <v>3230</v>
      </c>
      <c r="I13" s="61">
        <v>3270</v>
      </c>
      <c r="J13" s="61">
        <v>3290</v>
      </c>
      <c r="K13" s="61">
        <v>3330</v>
      </c>
      <c r="L13" s="61">
        <v>3450</v>
      </c>
      <c r="M13" s="61">
        <v>3460</v>
      </c>
      <c r="N13" s="61">
        <v>3430</v>
      </c>
      <c r="O13" s="61">
        <v>3460</v>
      </c>
      <c r="P13" s="61">
        <v>3440</v>
      </c>
      <c r="Q13" s="61">
        <v>3440</v>
      </c>
      <c r="R13" s="61">
        <v>3450</v>
      </c>
      <c r="S13" s="61">
        <v>3460</v>
      </c>
      <c r="T13" s="61">
        <v>3470</v>
      </c>
      <c r="U13" s="61">
        <v>3500</v>
      </c>
      <c r="V13" s="61">
        <v>3460</v>
      </c>
      <c r="W13" s="61">
        <v>3450</v>
      </c>
      <c r="X13" s="61">
        <v>3400</v>
      </c>
      <c r="Y13" s="61">
        <v>3390</v>
      </c>
      <c r="Z13" s="61">
        <v>3350</v>
      </c>
      <c r="AA13" s="61">
        <v>3310</v>
      </c>
      <c r="AB13" s="61">
        <v>3280</v>
      </c>
      <c r="AC13" s="61">
        <v>3220</v>
      </c>
    </row>
    <row r="14" spans="1:29" x14ac:dyDescent="0.2">
      <c r="A14" s="57" t="s">
        <v>82</v>
      </c>
      <c r="B14" s="57" t="s">
        <v>82</v>
      </c>
      <c r="C14" s="60" t="s">
        <v>127</v>
      </c>
      <c r="E14" s="61">
        <v>3370</v>
      </c>
      <c r="F14" s="61">
        <v>3480</v>
      </c>
      <c r="G14" s="61">
        <v>3600</v>
      </c>
      <c r="H14" s="61">
        <v>3710</v>
      </c>
      <c r="I14" s="61">
        <v>3710</v>
      </c>
      <c r="J14" s="61">
        <v>3740</v>
      </c>
      <c r="K14" s="61">
        <v>3750</v>
      </c>
      <c r="L14" s="61">
        <v>3840</v>
      </c>
      <c r="M14" s="61">
        <v>3840</v>
      </c>
      <c r="N14" s="61">
        <v>3840</v>
      </c>
      <c r="O14" s="61">
        <v>3830</v>
      </c>
      <c r="P14" s="61">
        <v>3780</v>
      </c>
      <c r="Q14" s="61">
        <v>3790</v>
      </c>
      <c r="R14" s="61">
        <v>3790</v>
      </c>
      <c r="S14" s="61">
        <v>3800</v>
      </c>
      <c r="T14" s="61">
        <v>3800</v>
      </c>
      <c r="U14" s="61">
        <v>3850</v>
      </c>
      <c r="V14" s="61">
        <v>3790</v>
      </c>
      <c r="W14" s="61">
        <v>3740</v>
      </c>
      <c r="X14" s="61">
        <v>3690</v>
      </c>
      <c r="Y14" s="61">
        <v>3630</v>
      </c>
      <c r="Z14" s="61">
        <v>3610</v>
      </c>
      <c r="AA14" s="61">
        <v>3550</v>
      </c>
      <c r="AB14" s="61">
        <v>3490</v>
      </c>
      <c r="AC14" s="61">
        <v>3430</v>
      </c>
    </row>
    <row r="15" spans="1:29" x14ac:dyDescent="0.2">
      <c r="A15" s="57" t="s">
        <v>82</v>
      </c>
      <c r="B15" s="57" t="s">
        <v>82</v>
      </c>
      <c r="C15" s="60" t="s">
        <v>128</v>
      </c>
      <c r="E15" s="61">
        <v>4950</v>
      </c>
      <c r="F15" s="61">
        <v>4920</v>
      </c>
      <c r="G15" s="61">
        <v>4950</v>
      </c>
      <c r="H15" s="61">
        <v>4920</v>
      </c>
      <c r="I15" s="61">
        <v>4850</v>
      </c>
      <c r="J15" s="61">
        <v>4800</v>
      </c>
      <c r="K15" s="61">
        <v>4690</v>
      </c>
      <c r="L15" s="61">
        <v>4750</v>
      </c>
      <c r="M15" s="61">
        <v>4720</v>
      </c>
      <c r="N15" s="61">
        <v>4740</v>
      </c>
      <c r="O15" s="61">
        <v>4710</v>
      </c>
      <c r="P15" s="61">
        <v>4650</v>
      </c>
      <c r="Q15" s="61">
        <v>4680</v>
      </c>
      <c r="R15" s="61">
        <v>4660</v>
      </c>
      <c r="S15" s="61">
        <v>4650</v>
      </c>
      <c r="T15" s="61">
        <v>4620</v>
      </c>
      <c r="U15" s="61">
        <v>4660</v>
      </c>
      <c r="V15" s="61">
        <v>4630</v>
      </c>
      <c r="W15" s="61">
        <v>4620</v>
      </c>
      <c r="X15" s="61">
        <v>4590</v>
      </c>
      <c r="Y15" s="61">
        <v>4560</v>
      </c>
      <c r="Z15" s="61">
        <v>4530</v>
      </c>
      <c r="AA15" s="61">
        <v>4500</v>
      </c>
      <c r="AB15" s="61">
        <v>4460</v>
      </c>
      <c r="AC15" s="61">
        <v>4440</v>
      </c>
    </row>
    <row r="16" spans="1:29" x14ac:dyDescent="0.2">
      <c r="A16" s="57" t="s">
        <v>82</v>
      </c>
      <c r="B16" s="57" t="s">
        <v>82</v>
      </c>
      <c r="C16" s="60" t="s">
        <v>129</v>
      </c>
      <c r="E16" s="61">
        <v>2970</v>
      </c>
      <c r="F16" s="61">
        <v>3070</v>
      </c>
      <c r="G16" s="61">
        <v>3130</v>
      </c>
      <c r="H16" s="61">
        <v>3220</v>
      </c>
      <c r="I16" s="61">
        <v>3260</v>
      </c>
      <c r="J16" s="61">
        <v>3300</v>
      </c>
      <c r="K16" s="61">
        <v>3330</v>
      </c>
      <c r="L16" s="61">
        <v>3410</v>
      </c>
      <c r="M16" s="61">
        <v>3450</v>
      </c>
      <c r="N16" s="61">
        <v>3460</v>
      </c>
      <c r="O16" s="61">
        <v>3470</v>
      </c>
      <c r="P16" s="61">
        <v>3440</v>
      </c>
      <c r="Q16" s="61">
        <v>3490</v>
      </c>
      <c r="R16" s="61">
        <v>3510</v>
      </c>
      <c r="S16" s="61">
        <v>3520</v>
      </c>
      <c r="T16" s="61">
        <v>3530</v>
      </c>
      <c r="U16" s="61">
        <v>3590</v>
      </c>
      <c r="V16" s="61">
        <v>3580</v>
      </c>
      <c r="W16" s="61">
        <v>3570</v>
      </c>
      <c r="X16" s="61">
        <v>3550</v>
      </c>
      <c r="Y16" s="61">
        <v>3540</v>
      </c>
      <c r="Z16" s="61">
        <v>3520</v>
      </c>
      <c r="AA16" s="61">
        <v>3440</v>
      </c>
      <c r="AB16" s="61">
        <v>3430</v>
      </c>
      <c r="AC16" s="61">
        <v>3380</v>
      </c>
    </row>
    <row r="17" spans="1:29" x14ac:dyDescent="0.2">
      <c r="A17" s="57" t="s">
        <v>82</v>
      </c>
      <c r="B17" s="57" t="s">
        <v>82</v>
      </c>
      <c r="C17" s="60" t="s">
        <v>130</v>
      </c>
      <c r="E17" s="61">
        <v>1660</v>
      </c>
      <c r="F17" s="61">
        <v>1690</v>
      </c>
      <c r="G17" s="61">
        <v>1750</v>
      </c>
      <c r="H17" s="61">
        <v>1820</v>
      </c>
      <c r="I17" s="61">
        <v>1890</v>
      </c>
      <c r="J17" s="61">
        <v>1920</v>
      </c>
      <c r="K17" s="61">
        <v>1970</v>
      </c>
      <c r="L17" s="61">
        <v>2000</v>
      </c>
      <c r="M17" s="61">
        <v>2020</v>
      </c>
      <c r="N17" s="61">
        <v>2040</v>
      </c>
      <c r="O17" s="61">
        <v>2060</v>
      </c>
      <c r="P17" s="61">
        <v>2040</v>
      </c>
      <c r="Q17" s="61">
        <v>2080</v>
      </c>
      <c r="R17" s="61">
        <v>2100</v>
      </c>
      <c r="S17" s="61">
        <v>2110</v>
      </c>
      <c r="T17" s="61">
        <v>2130</v>
      </c>
      <c r="U17" s="61">
        <v>2170</v>
      </c>
      <c r="V17" s="61">
        <v>2180</v>
      </c>
      <c r="W17" s="61">
        <v>2180</v>
      </c>
      <c r="X17" s="61">
        <v>2160</v>
      </c>
      <c r="Y17" s="61">
        <v>2140</v>
      </c>
      <c r="Z17" s="61">
        <v>2130</v>
      </c>
      <c r="AA17" s="61">
        <v>2120</v>
      </c>
      <c r="AB17" s="61">
        <v>2100</v>
      </c>
      <c r="AC17" s="61">
        <v>2090</v>
      </c>
    </row>
    <row r="18" spans="1:29" x14ac:dyDescent="0.2">
      <c r="A18" s="57" t="s">
        <v>82</v>
      </c>
      <c r="B18" s="57" t="s">
        <v>82</v>
      </c>
      <c r="C18" s="60" t="s">
        <v>131</v>
      </c>
      <c r="E18" s="61">
        <v>670</v>
      </c>
      <c r="F18" s="61">
        <v>700</v>
      </c>
      <c r="G18" s="61">
        <v>730</v>
      </c>
      <c r="H18" s="61">
        <v>760</v>
      </c>
      <c r="I18" s="61">
        <v>780</v>
      </c>
      <c r="J18" s="61">
        <v>810</v>
      </c>
      <c r="K18" s="61">
        <v>830</v>
      </c>
      <c r="L18" s="61">
        <v>850</v>
      </c>
      <c r="M18" s="61">
        <v>860</v>
      </c>
      <c r="N18" s="61">
        <v>860</v>
      </c>
      <c r="O18" s="61">
        <v>870</v>
      </c>
      <c r="P18" s="61">
        <v>890</v>
      </c>
      <c r="Q18" s="61">
        <v>910</v>
      </c>
      <c r="R18" s="61">
        <v>930</v>
      </c>
      <c r="S18" s="61">
        <v>950</v>
      </c>
      <c r="T18" s="61">
        <v>960</v>
      </c>
      <c r="U18" s="61">
        <v>990</v>
      </c>
      <c r="V18" s="61">
        <v>990</v>
      </c>
      <c r="W18" s="61">
        <v>990</v>
      </c>
      <c r="X18" s="61">
        <v>980</v>
      </c>
      <c r="Y18" s="61">
        <v>990</v>
      </c>
      <c r="Z18" s="61">
        <v>980</v>
      </c>
      <c r="AA18" s="61">
        <v>970</v>
      </c>
      <c r="AB18" s="61">
        <v>970</v>
      </c>
      <c r="AC18" s="61">
        <v>970</v>
      </c>
    </row>
    <row r="19" spans="1:29" x14ac:dyDescent="0.2">
      <c r="A19" s="57" t="s">
        <v>82</v>
      </c>
      <c r="B19" s="57" t="s">
        <v>82</v>
      </c>
      <c r="C19" s="60" t="s">
        <v>132</v>
      </c>
      <c r="E19" s="61">
        <v>270</v>
      </c>
      <c r="F19" s="61">
        <v>290</v>
      </c>
      <c r="G19" s="61">
        <v>310</v>
      </c>
      <c r="H19" s="61">
        <v>330</v>
      </c>
      <c r="I19" s="61">
        <v>340</v>
      </c>
      <c r="J19" s="61">
        <v>360</v>
      </c>
      <c r="K19" s="61">
        <v>360</v>
      </c>
      <c r="L19" s="61">
        <v>380</v>
      </c>
      <c r="M19" s="61">
        <v>390</v>
      </c>
      <c r="N19" s="61">
        <v>400</v>
      </c>
      <c r="O19" s="61">
        <v>410</v>
      </c>
      <c r="P19" s="61">
        <v>420</v>
      </c>
      <c r="Q19" s="61">
        <v>440</v>
      </c>
      <c r="R19" s="61">
        <v>440</v>
      </c>
      <c r="S19" s="61">
        <v>460</v>
      </c>
      <c r="T19" s="61">
        <v>470</v>
      </c>
      <c r="U19" s="61">
        <v>490</v>
      </c>
      <c r="V19" s="61">
        <v>490</v>
      </c>
      <c r="W19" s="61">
        <v>490</v>
      </c>
      <c r="X19" s="61">
        <v>490</v>
      </c>
      <c r="Y19" s="61">
        <v>480</v>
      </c>
      <c r="Z19" s="61">
        <v>480</v>
      </c>
      <c r="AA19" s="61">
        <v>480</v>
      </c>
      <c r="AB19" s="61">
        <v>480</v>
      </c>
      <c r="AC19" s="61">
        <v>470</v>
      </c>
    </row>
    <row r="20" spans="1:29" x14ac:dyDescent="0.2">
      <c r="A20" s="57" t="s">
        <v>82</v>
      </c>
      <c r="B20" s="57" t="s">
        <v>82</v>
      </c>
      <c r="C20" s="60" t="s">
        <v>133</v>
      </c>
      <c r="E20" s="61">
        <v>2710</v>
      </c>
      <c r="F20" s="61">
        <v>2350</v>
      </c>
      <c r="G20" s="61">
        <v>1880</v>
      </c>
      <c r="H20" s="61">
        <v>1480</v>
      </c>
      <c r="I20" s="61">
        <v>1360</v>
      </c>
      <c r="J20" s="61">
        <v>1230</v>
      </c>
      <c r="K20" s="61">
        <v>1170</v>
      </c>
      <c r="L20" s="61">
        <v>710</v>
      </c>
      <c r="M20" s="61">
        <v>640</v>
      </c>
      <c r="N20" s="61">
        <v>600</v>
      </c>
      <c r="O20" s="61">
        <v>560</v>
      </c>
      <c r="P20" s="61">
        <v>730</v>
      </c>
      <c r="Q20" s="61">
        <v>550</v>
      </c>
      <c r="R20" s="61">
        <v>520</v>
      </c>
      <c r="S20" s="61">
        <v>470</v>
      </c>
      <c r="T20" s="61">
        <v>450</v>
      </c>
      <c r="U20" s="61">
        <v>150</v>
      </c>
      <c r="V20" s="61">
        <v>270</v>
      </c>
      <c r="W20" s="61">
        <v>370</v>
      </c>
      <c r="X20" s="61">
        <v>540</v>
      </c>
      <c r="Y20" s="61">
        <v>680</v>
      </c>
      <c r="Z20" s="61">
        <v>830</v>
      </c>
      <c r="AA20" s="61">
        <v>1050</v>
      </c>
      <c r="AB20" s="61">
        <v>1230</v>
      </c>
      <c r="AC20" s="61">
        <v>1430</v>
      </c>
    </row>
    <row r="22" spans="1:29" x14ac:dyDescent="0.2">
      <c r="A22" s="60" t="s">
        <v>134</v>
      </c>
      <c r="B22" s="57" t="s">
        <v>82</v>
      </c>
      <c r="C22" s="57" t="s">
        <v>82</v>
      </c>
      <c r="E22" s="61">
        <v>740</v>
      </c>
      <c r="F22" s="61">
        <v>580</v>
      </c>
      <c r="G22" s="61">
        <v>410</v>
      </c>
      <c r="H22" s="61">
        <v>230</v>
      </c>
      <c r="I22" s="61">
        <v>190</v>
      </c>
      <c r="J22" s="61">
        <v>150</v>
      </c>
      <c r="K22" s="61">
        <v>120</v>
      </c>
      <c r="L22" s="61">
        <v>100</v>
      </c>
      <c r="M22" s="61">
        <v>80</v>
      </c>
      <c r="N22" s="61">
        <v>70</v>
      </c>
      <c r="O22" s="61">
        <v>50</v>
      </c>
      <c r="P22" s="61">
        <v>50</v>
      </c>
      <c r="Q22" s="61">
        <v>50</v>
      </c>
      <c r="R22" s="61">
        <v>40</v>
      </c>
      <c r="S22" s="61">
        <v>40</v>
      </c>
      <c r="T22" s="61">
        <v>40</v>
      </c>
      <c r="U22" s="61">
        <v>50</v>
      </c>
      <c r="V22" s="61">
        <v>70</v>
      </c>
      <c r="W22" s="61">
        <v>110</v>
      </c>
      <c r="X22" s="61">
        <v>140</v>
      </c>
      <c r="Y22" s="61">
        <v>170</v>
      </c>
      <c r="Z22" s="61">
        <v>200</v>
      </c>
      <c r="AA22" s="61">
        <v>210</v>
      </c>
      <c r="AB22" s="61">
        <v>210</v>
      </c>
      <c r="AC22" s="61">
        <v>240</v>
      </c>
    </row>
    <row r="24" spans="1:29" x14ac:dyDescent="0.2">
      <c r="A24" s="60" t="s">
        <v>135</v>
      </c>
      <c r="B24" s="57" t="s">
        <v>82</v>
      </c>
      <c r="C24" s="57" t="s">
        <v>82</v>
      </c>
      <c r="E24" s="61">
        <v>18480</v>
      </c>
      <c r="F24" s="61">
        <v>18990</v>
      </c>
      <c r="G24" s="61">
        <v>19530</v>
      </c>
      <c r="H24" s="61">
        <v>20000</v>
      </c>
      <c r="I24" s="61">
        <v>20010</v>
      </c>
      <c r="J24" s="61">
        <v>20010</v>
      </c>
      <c r="K24" s="61">
        <v>20010</v>
      </c>
      <c r="L24" s="61">
        <v>20010</v>
      </c>
      <c r="M24" s="61">
        <v>20010</v>
      </c>
      <c r="N24" s="61">
        <v>20010</v>
      </c>
      <c r="O24" s="61">
        <v>20010</v>
      </c>
      <c r="P24" s="61">
        <v>20010</v>
      </c>
      <c r="Q24" s="61">
        <v>20010</v>
      </c>
      <c r="R24" s="61">
        <v>20010</v>
      </c>
      <c r="S24" s="61">
        <v>20010</v>
      </c>
      <c r="T24" s="61">
        <v>20010</v>
      </c>
      <c r="U24" s="61">
        <v>19860</v>
      </c>
      <c r="V24" s="61">
        <v>19610</v>
      </c>
      <c r="W24" s="61">
        <v>19370</v>
      </c>
      <c r="X24" s="61">
        <v>19120</v>
      </c>
      <c r="Y24" s="61">
        <v>18930</v>
      </c>
      <c r="Z24" s="61">
        <v>18740</v>
      </c>
      <c r="AA24" s="61">
        <v>18450</v>
      </c>
      <c r="AB24" s="61">
        <v>18250</v>
      </c>
      <c r="AC24" s="61">
        <v>18000</v>
      </c>
    </row>
    <row r="26" spans="1:29" x14ac:dyDescent="0.2">
      <c r="A26" s="60" t="s">
        <v>136</v>
      </c>
      <c r="B26" s="57" t="s">
        <v>82</v>
      </c>
      <c r="C26" s="60" t="s">
        <v>137</v>
      </c>
      <c r="E26" s="61">
        <v>17490</v>
      </c>
      <c r="F26" s="61">
        <v>17750</v>
      </c>
      <c r="G26" s="61">
        <v>18020</v>
      </c>
      <c r="H26" s="61">
        <v>18220</v>
      </c>
      <c r="I26" s="61">
        <v>18250</v>
      </c>
      <c r="J26" s="61">
        <v>18280</v>
      </c>
      <c r="K26" s="61">
        <v>18290</v>
      </c>
      <c r="L26" s="61">
        <v>18330</v>
      </c>
      <c r="M26" s="61">
        <v>18350</v>
      </c>
      <c r="N26" s="61">
        <v>18360</v>
      </c>
      <c r="O26" s="61">
        <v>18380</v>
      </c>
      <c r="P26" s="61">
        <v>18380</v>
      </c>
      <c r="Q26" s="61">
        <v>18410</v>
      </c>
      <c r="R26" s="61">
        <v>18420</v>
      </c>
      <c r="S26" s="61">
        <v>18430</v>
      </c>
      <c r="T26" s="61">
        <v>18430</v>
      </c>
      <c r="U26" s="61">
        <v>18350</v>
      </c>
      <c r="V26" s="61">
        <v>18220</v>
      </c>
      <c r="W26" s="61">
        <v>18160</v>
      </c>
      <c r="X26" s="61">
        <v>18060</v>
      </c>
      <c r="Y26" s="61">
        <v>17990</v>
      </c>
      <c r="Z26" s="61">
        <v>17910</v>
      </c>
      <c r="AA26" s="61">
        <v>17830</v>
      </c>
      <c r="AB26" s="61">
        <v>17780</v>
      </c>
      <c r="AC26" s="61">
        <v>17680</v>
      </c>
    </row>
    <row r="27" spans="1:29" x14ac:dyDescent="0.2">
      <c r="A27" s="57" t="s">
        <v>82</v>
      </c>
      <c r="B27" s="57" t="s">
        <v>82</v>
      </c>
      <c r="C27" s="60" t="s">
        <v>138</v>
      </c>
      <c r="E27" s="61">
        <v>1590</v>
      </c>
      <c r="F27" s="61">
        <v>1590</v>
      </c>
      <c r="G27" s="61">
        <v>1590</v>
      </c>
      <c r="H27" s="61">
        <v>1610</v>
      </c>
      <c r="I27" s="61">
        <v>1560</v>
      </c>
      <c r="J27" s="61">
        <v>1550</v>
      </c>
      <c r="K27" s="61">
        <v>1530</v>
      </c>
      <c r="L27" s="61">
        <v>1500</v>
      </c>
      <c r="M27" s="61">
        <v>1470</v>
      </c>
      <c r="N27" s="61">
        <v>1450</v>
      </c>
      <c r="O27" s="61">
        <v>1410</v>
      </c>
      <c r="P27" s="61">
        <v>1400</v>
      </c>
      <c r="Q27" s="61">
        <v>1360</v>
      </c>
      <c r="R27" s="61">
        <v>1340</v>
      </c>
      <c r="S27" s="61">
        <v>1330</v>
      </c>
      <c r="T27" s="61">
        <v>1310</v>
      </c>
      <c r="U27" s="61">
        <v>1280</v>
      </c>
      <c r="V27" s="61">
        <v>1260</v>
      </c>
      <c r="W27" s="61">
        <v>1250</v>
      </c>
      <c r="X27" s="61">
        <v>1230</v>
      </c>
      <c r="Y27" s="61">
        <v>1210</v>
      </c>
      <c r="Z27" s="61">
        <v>1190</v>
      </c>
      <c r="AA27" s="61">
        <v>1170</v>
      </c>
      <c r="AB27" s="61">
        <v>1150</v>
      </c>
      <c r="AC27" s="61">
        <v>1140</v>
      </c>
    </row>
    <row r="28" spans="1:29" x14ac:dyDescent="0.2">
      <c r="A28" s="57" t="s">
        <v>82</v>
      </c>
      <c r="B28" s="57" t="s">
        <v>82</v>
      </c>
      <c r="C28" s="60" t="s">
        <v>139</v>
      </c>
      <c r="E28" s="61">
        <v>350</v>
      </c>
      <c r="F28" s="61">
        <v>270</v>
      </c>
      <c r="G28" s="61">
        <v>180</v>
      </c>
      <c r="H28" s="61">
        <v>120</v>
      </c>
      <c r="I28" s="61">
        <v>150</v>
      </c>
      <c r="J28" s="61">
        <v>140</v>
      </c>
      <c r="K28" s="61">
        <v>150</v>
      </c>
      <c r="L28" s="61">
        <v>140</v>
      </c>
      <c r="M28" s="61">
        <v>150</v>
      </c>
      <c r="N28" s="61">
        <v>160</v>
      </c>
      <c r="O28" s="61">
        <v>170</v>
      </c>
      <c r="P28" s="61">
        <v>180</v>
      </c>
      <c r="Q28" s="61">
        <v>180</v>
      </c>
      <c r="R28" s="61">
        <v>200</v>
      </c>
      <c r="S28" s="61">
        <v>200</v>
      </c>
      <c r="T28" s="61">
        <v>220</v>
      </c>
      <c r="U28" s="61">
        <v>320</v>
      </c>
      <c r="V28" s="61">
        <v>440</v>
      </c>
      <c r="W28" s="61">
        <v>510</v>
      </c>
      <c r="X28" s="61">
        <v>610</v>
      </c>
      <c r="Y28" s="61">
        <v>680</v>
      </c>
      <c r="Z28" s="61">
        <v>760</v>
      </c>
      <c r="AA28" s="61">
        <v>840</v>
      </c>
      <c r="AB28" s="61">
        <v>900</v>
      </c>
      <c r="AC28" s="61">
        <v>980</v>
      </c>
    </row>
    <row r="29" spans="1:29" x14ac:dyDescent="0.2">
      <c r="A29" s="57" t="s">
        <v>82</v>
      </c>
      <c r="B29" s="57" t="s">
        <v>82</v>
      </c>
      <c r="C29" s="60" t="s">
        <v>140</v>
      </c>
      <c r="E29" s="61">
        <v>580</v>
      </c>
      <c r="F29" s="61">
        <v>400</v>
      </c>
      <c r="G29" s="61">
        <v>210</v>
      </c>
      <c r="H29" s="61">
        <v>60</v>
      </c>
      <c r="I29" s="61">
        <v>50</v>
      </c>
      <c r="J29" s="61">
        <v>40</v>
      </c>
      <c r="K29" s="61">
        <v>40</v>
      </c>
      <c r="L29" s="61">
        <v>40</v>
      </c>
      <c r="M29" s="61">
        <v>40</v>
      </c>
      <c r="N29" s="61">
        <v>40</v>
      </c>
      <c r="O29" s="61">
        <v>50</v>
      </c>
      <c r="P29" s="61">
        <v>50</v>
      </c>
      <c r="Q29" s="61">
        <v>50</v>
      </c>
      <c r="R29" s="61">
        <v>50</v>
      </c>
      <c r="S29" s="61">
        <v>50</v>
      </c>
      <c r="T29" s="61">
        <v>60</v>
      </c>
      <c r="U29" s="61">
        <v>70</v>
      </c>
      <c r="V29" s="61">
        <v>80</v>
      </c>
      <c r="W29" s="61">
        <v>90</v>
      </c>
      <c r="X29" s="61">
        <v>110</v>
      </c>
      <c r="Y29" s="61">
        <v>130</v>
      </c>
      <c r="Z29" s="61">
        <v>160</v>
      </c>
      <c r="AA29" s="61">
        <v>170</v>
      </c>
      <c r="AB29" s="61">
        <v>180</v>
      </c>
      <c r="AC29" s="61">
        <v>210</v>
      </c>
    </row>
    <row r="32" spans="1:29" x14ac:dyDescent="0.2">
      <c r="A32" s="60" t="s">
        <v>137</v>
      </c>
      <c r="B32" s="60" t="s">
        <v>141</v>
      </c>
      <c r="C32" s="60" t="s">
        <v>142</v>
      </c>
      <c r="E32" s="61">
        <v>330</v>
      </c>
      <c r="F32" s="61">
        <v>290</v>
      </c>
      <c r="G32" s="61">
        <v>320</v>
      </c>
      <c r="H32" s="61">
        <v>340</v>
      </c>
      <c r="I32" s="61">
        <v>310</v>
      </c>
      <c r="J32" s="61">
        <v>290</v>
      </c>
      <c r="K32" s="61">
        <v>330</v>
      </c>
      <c r="L32" s="61">
        <v>290</v>
      </c>
      <c r="M32" s="61">
        <v>300</v>
      </c>
      <c r="N32" s="61">
        <v>290</v>
      </c>
      <c r="O32" s="61">
        <v>280</v>
      </c>
      <c r="P32" s="61">
        <v>350</v>
      </c>
      <c r="Q32" s="61">
        <v>320</v>
      </c>
      <c r="R32" s="61">
        <v>280</v>
      </c>
      <c r="S32" s="61">
        <v>310</v>
      </c>
      <c r="T32" s="61">
        <v>310</v>
      </c>
      <c r="U32" s="61">
        <v>310</v>
      </c>
      <c r="V32" s="61">
        <v>270</v>
      </c>
      <c r="W32" s="61">
        <v>320</v>
      </c>
      <c r="X32" s="61">
        <v>260</v>
      </c>
      <c r="Y32" s="61">
        <v>340</v>
      </c>
      <c r="Z32" s="61">
        <v>310</v>
      </c>
      <c r="AA32" s="61">
        <v>280</v>
      </c>
      <c r="AB32" s="61">
        <v>340</v>
      </c>
      <c r="AC32" s="61">
        <v>280</v>
      </c>
    </row>
    <row r="33" spans="1:29" x14ac:dyDescent="0.2">
      <c r="A33" s="57" t="s">
        <v>82</v>
      </c>
      <c r="B33" s="57" t="s">
        <v>82</v>
      </c>
      <c r="C33" s="60" t="s">
        <v>143</v>
      </c>
      <c r="E33" s="61">
        <v>2000</v>
      </c>
      <c r="F33" s="61">
        <v>1830</v>
      </c>
      <c r="G33" s="61">
        <v>2010</v>
      </c>
      <c r="H33" s="61">
        <v>2430</v>
      </c>
      <c r="I33" s="61">
        <v>1880</v>
      </c>
      <c r="J33" s="61">
        <v>1770</v>
      </c>
      <c r="K33" s="61">
        <v>2410</v>
      </c>
      <c r="L33" s="61">
        <v>1780</v>
      </c>
      <c r="M33" s="61">
        <v>1890</v>
      </c>
      <c r="N33" s="61">
        <v>1900</v>
      </c>
      <c r="O33" s="61">
        <v>1690</v>
      </c>
      <c r="P33" s="61">
        <v>2260</v>
      </c>
      <c r="Q33" s="61">
        <v>1840</v>
      </c>
      <c r="R33" s="61">
        <v>1660</v>
      </c>
      <c r="S33" s="61">
        <v>1800</v>
      </c>
      <c r="T33" s="61">
        <v>1770</v>
      </c>
      <c r="U33" s="61">
        <v>1810</v>
      </c>
      <c r="V33" s="61">
        <v>1530</v>
      </c>
      <c r="W33" s="61">
        <v>2370</v>
      </c>
      <c r="X33" s="61">
        <v>1460</v>
      </c>
      <c r="Y33" s="61">
        <v>2290</v>
      </c>
      <c r="Z33" s="61">
        <v>1730</v>
      </c>
      <c r="AA33" s="61">
        <v>1560</v>
      </c>
      <c r="AB33" s="61">
        <v>2250</v>
      </c>
      <c r="AC33" s="61">
        <v>1540</v>
      </c>
    </row>
    <row r="34" spans="1:29" x14ac:dyDescent="0.2">
      <c r="A34" s="57" t="s">
        <v>82</v>
      </c>
      <c r="B34" s="57" t="s">
        <v>82</v>
      </c>
      <c r="C34" s="60" t="s">
        <v>144</v>
      </c>
      <c r="E34" s="61">
        <v>3170</v>
      </c>
      <c r="F34" s="61">
        <v>2450</v>
      </c>
      <c r="G34" s="61">
        <v>3290</v>
      </c>
      <c r="H34" s="61">
        <v>3580</v>
      </c>
      <c r="I34" s="61">
        <v>2550</v>
      </c>
      <c r="J34" s="61">
        <v>2490</v>
      </c>
      <c r="K34" s="61">
        <v>3420</v>
      </c>
      <c r="L34" s="61">
        <v>2490</v>
      </c>
      <c r="M34" s="61">
        <v>3350</v>
      </c>
      <c r="N34" s="61">
        <v>3340</v>
      </c>
      <c r="O34" s="61">
        <v>2470</v>
      </c>
      <c r="P34" s="61">
        <v>3430</v>
      </c>
      <c r="Q34" s="61">
        <v>3320</v>
      </c>
      <c r="R34" s="61">
        <v>2450</v>
      </c>
      <c r="S34" s="61">
        <v>3330</v>
      </c>
      <c r="T34" s="61">
        <v>3290</v>
      </c>
      <c r="U34" s="61">
        <v>3290</v>
      </c>
      <c r="V34" s="61">
        <v>2370</v>
      </c>
      <c r="W34" s="61">
        <v>3370</v>
      </c>
      <c r="X34" s="61">
        <v>2230</v>
      </c>
      <c r="Y34" s="61">
        <v>3350</v>
      </c>
      <c r="Z34" s="61">
        <v>3160</v>
      </c>
      <c r="AA34" s="61">
        <v>2380</v>
      </c>
      <c r="AB34" s="61">
        <v>3300</v>
      </c>
      <c r="AC34" s="61">
        <v>2360</v>
      </c>
    </row>
    <row r="35" spans="1:29" x14ac:dyDescent="0.2">
      <c r="A35" s="57" t="s">
        <v>82</v>
      </c>
      <c r="B35" s="57" t="s">
        <v>82</v>
      </c>
      <c r="C35" s="60" t="s">
        <v>145</v>
      </c>
      <c r="E35" s="61">
        <v>5120</v>
      </c>
      <c r="F35" s="61">
        <v>5880</v>
      </c>
      <c r="G35" s="61">
        <v>5280</v>
      </c>
      <c r="H35" s="61">
        <v>5430</v>
      </c>
      <c r="I35" s="61">
        <v>6080</v>
      </c>
      <c r="J35" s="61">
        <v>3090</v>
      </c>
      <c r="K35" s="61">
        <v>5640</v>
      </c>
      <c r="L35" s="61">
        <v>6130</v>
      </c>
      <c r="M35" s="61">
        <v>5360</v>
      </c>
      <c r="N35" s="61">
        <v>5390</v>
      </c>
      <c r="O35" s="61">
        <v>6090</v>
      </c>
      <c r="P35" s="61">
        <v>5670</v>
      </c>
      <c r="Q35" s="61">
        <v>5430</v>
      </c>
      <c r="R35" s="61">
        <v>6100</v>
      </c>
      <c r="S35" s="61">
        <v>5380</v>
      </c>
      <c r="T35" s="61">
        <v>5350</v>
      </c>
      <c r="U35" s="61">
        <v>5360</v>
      </c>
      <c r="V35" s="61">
        <v>3100</v>
      </c>
      <c r="W35" s="61">
        <v>5550</v>
      </c>
      <c r="X35" s="61">
        <v>2880</v>
      </c>
      <c r="Y35" s="61">
        <v>5390</v>
      </c>
      <c r="Z35" s="61">
        <v>5230</v>
      </c>
      <c r="AA35" s="61">
        <v>5680</v>
      </c>
      <c r="AB35" s="61">
        <v>5330</v>
      </c>
      <c r="AC35" s="61">
        <v>5720</v>
      </c>
    </row>
    <row r="36" spans="1:29" x14ac:dyDescent="0.2">
      <c r="A36" s="57" t="s">
        <v>82</v>
      </c>
      <c r="B36" s="57" t="s">
        <v>82</v>
      </c>
      <c r="C36" s="60" t="s">
        <v>146</v>
      </c>
      <c r="E36" s="61">
        <v>5640</v>
      </c>
      <c r="F36" s="61">
        <v>4780</v>
      </c>
      <c r="G36" s="61">
        <v>5820</v>
      </c>
      <c r="H36" s="61">
        <v>5660</v>
      </c>
      <c r="I36" s="61">
        <v>4960</v>
      </c>
      <c r="J36" s="61">
        <v>5570</v>
      </c>
      <c r="K36" s="61">
        <v>5810</v>
      </c>
      <c r="L36" s="61">
        <v>5200</v>
      </c>
      <c r="M36" s="61">
        <v>6040</v>
      </c>
      <c r="N36" s="61">
        <v>6180</v>
      </c>
      <c r="O36" s="61">
        <v>5240</v>
      </c>
      <c r="P36" s="61">
        <v>5990</v>
      </c>
      <c r="Q36" s="61">
        <v>6300</v>
      </c>
      <c r="R36" s="61">
        <v>5310</v>
      </c>
      <c r="S36" s="61">
        <v>6350</v>
      </c>
      <c r="T36" s="61">
        <v>6120</v>
      </c>
      <c r="U36" s="61">
        <v>6450</v>
      </c>
      <c r="V36" s="61">
        <v>5670</v>
      </c>
      <c r="W36" s="61">
        <v>5940</v>
      </c>
      <c r="X36" s="61">
        <v>5670</v>
      </c>
      <c r="Y36" s="61">
        <v>6020</v>
      </c>
      <c r="Z36" s="61">
        <v>6470</v>
      </c>
      <c r="AA36" s="61">
        <v>5290</v>
      </c>
      <c r="AB36" s="61">
        <v>6010</v>
      </c>
      <c r="AC36" s="61">
        <v>5340</v>
      </c>
    </row>
    <row r="37" spans="1:29" x14ac:dyDescent="0.2">
      <c r="A37" s="57" t="s">
        <v>82</v>
      </c>
      <c r="B37" s="57" t="s">
        <v>82</v>
      </c>
      <c r="C37" s="60" t="s">
        <v>147</v>
      </c>
      <c r="E37" s="61">
        <v>1240</v>
      </c>
      <c r="F37" s="61">
        <v>2540</v>
      </c>
      <c r="G37" s="61">
        <v>1300</v>
      </c>
      <c r="H37" s="61">
        <v>780</v>
      </c>
      <c r="I37" s="61">
        <v>2480</v>
      </c>
      <c r="J37" s="61">
        <v>5070</v>
      </c>
      <c r="K37" s="61">
        <v>700</v>
      </c>
      <c r="L37" s="61">
        <v>2450</v>
      </c>
      <c r="M37" s="61">
        <v>1430</v>
      </c>
      <c r="N37" s="61">
        <v>1260</v>
      </c>
      <c r="O37" s="61">
        <v>2620</v>
      </c>
      <c r="P37" s="61">
        <v>680</v>
      </c>
      <c r="Q37" s="61">
        <v>1200</v>
      </c>
      <c r="R37" s="61">
        <v>2620</v>
      </c>
      <c r="S37" s="61">
        <v>1260</v>
      </c>
      <c r="T37" s="61">
        <v>1580</v>
      </c>
      <c r="U37" s="61">
        <v>1120</v>
      </c>
      <c r="V37" s="61">
        <v>5280</v>
      </c>
      <c r="W37" s="61">
        <v>610</v>
      </c>
      <c r="X37" s="61">
        <v>5570</v>
      </c>
      <c r="Y37" s="61">
        <v>610</v>
      </c>
      <c r="Z37" s="61">
        <v>1020</v>
      </c>
      <c r="AA37" s="61">
        <v>2640</v>
      </c>
      <c r="AB37" s="61">
        <v>560</v>
      </c>
      <c r="AC37" s="61">
        <v>2450</v>
      </c>
    </row>
    <row r="38" spans="1:29" x14ac:dyDescent="0.2">
      <c r="A38" s="57" t="s">
        <v>82</v>
      </c>
      <c r="B38" s="57" t="s">
        <v>82</v>
      </c>
      <c r="C38" s="60" t="s">
        <v>148</v>
      </c>
      <c r="E38" s="61">
        <v>0</v>
      </c>
      <c r="F38" s="61">
        <v>0</v>
      </c>
      <c r="G38" s="61">
        <v>0</v>
      </c>
      <c r="H38" s="61">
        <v>0</v>
      </c>
      <c r="I38" s="61">
        <v>0</v>
      </c>
      <c r="J38" s="61">
        <v>0</v>
      </c>
      <c r="K38" s="61">
        <v>0</v>
      </c>
      <c r="L38" s="61">
        <v>0</v>
      </c>
      <c r="M38" s="61">
        <v>0</v>
      </c>
      <c r="N38" s="61">
        <v>0</v>
      </c>
      <c r="O38" s="61">
        <v>0</v>
      </c>
      <c r="P38" s="61">
        <v>0</v>
      </c>
      <c r="Q38" s="61">
        <v>0</v>
      </c>
      <c r="R38" s="61">
        <v>0</v>
      </c>
      <c r="S38" s="61">
        <v>0</v>
      </c>
      <c r="T38" s="61">
        <v>0</v>
      </c>
      <c r="U38" s="61">
        <v>0</v>
      </c>
      <c r="V38" s="61">
        <v>0</v>
      </c>
      <c r="W38" s="61">
        <v>0</v>
      </c>
      <c r="X38" s="61">
        <v>0</v>
      </c>
      <c r="Y38" s="61">
        <v>0</v>
      </c>
      <c r="Z38" s="61">
        <v>0</v>
      </c>
      <c r="AA38" s="61">
        <v>0</v>
      </c>
      <c r="AB38" s="61">
        <v>0</v>
      </c>
      <c r="AC38" s="61">
        <v>0</v>
      </c>
    </row>
    <row r="40" spans="1:29" x14ac:dyDescent="0.2">
      <c r="A40" s="57" t="s">
        <v>82</v>
      </c>
      <c r="B40" s="60" t="s">
        <v>149</v>
      </c>
      <c r="C40" s="60" t="s">
        <v>150</v>
      </c>
      <c r="E40" s="61">
        <v>2430</v>
      </c>
      <c r="F40" s="61">
        <v>2390</v>
      </c>
      <c r="G40" s="61">
        <v>2380</v>
      </c>
      <c r="H40" s="61">
        <v>2410</v>
      </c>
      <c r="I40" s="61">
        <v>2130</v>
      </c>
      <c r="J40" s="61">
        <v>2050</v>
      </c>
      <c r="K40" s="61">
        <v>1930</v>
      </c>
      <c r="L40" s="61">
        <v>1800</v>
      </c>
      <c r="M40" s="61">
        <v>1730</v>
      </c>
      <c r="N40" s="61">
        <v>1580</v>
      </c>
      <c r="O40" s="61">
        <v>1400</v>
      </c>
      <c r="P40" s="61">
        <v>1360</v>
      </c>
      <c r="Q40" s="61">
        <v>1270</v>
      </c>
      <c r="R40" s="61">
        <v>1190</v>
      </c>
      <c r="S40" s="61">
        <v>1160</v>
      </c>
      <c r="T40" s="61">
        <v>1170</v>
      </c>
      <c r="U40" s="61">
        <v>630</v>
      </c>
      <c r="V40" s="61">
        <v>600</v>
      </c>
      <c r="W40" s="61">
        <v>550</v>
      </c>
      <c r="X40" s="61">
        <v>490</v>
      </c>
      <c r="Y40" s="61">
        <v>480</v>
      </c>
      <c r="Z40" s="61">
        <v>420</v>
      </c>
      <c r="AA40" s="61">
        <v>350</v>
      </c>
      <c r="AB40" s="61">
        <v>310</v>
      </c>
      <c r="AC40" s="61">
        <v>290</v>
      </c>
    </row>
    <row r="41" spans="1:29" x14ac:dyDescent="0.2">
      <c r="A41" s="57" t="s">
        <v>82</v>
      </c>
      <c r="B41" s="57" t="s">
        <v>82</v>
      </c>
      <c r="C41" s="60" t="s">
        <v>151</v>
      </c>
      <c r="E41" s="61">
        <v>13460</v>
      </c>
      <c r="F41" s="61">
        <v>13690</v>
      </c>
      <c r="G41" s="61">
        <v>13970</v>
      </c>
      <c r="H41" s="61">
        <v>14120</v>
      </c>
      <c r="I41" s="61">
        <v>13490</v>
      </c>
      <c r="J41" s="61">
        <v>13570</v>
      </c>
      <c r="K41" s="61">
        <v>13620</v>
      </c>
      <c r="L41" s="61">
        <v>13610</v>
      </c>
      <c r="M41" s="61">
        <v>13630</v>
      </c>
      <c r="N41" s="61">
        <v>13700</v>
      </c>
      <c r="O41" s="61">
        <v>13680</v>
      </c>
      <c r="P41" s="61">
        <v>13750</v>
      </c>
      <c r="Q41" s="61">
        <v>13710</v>
      </c>
      <c r="R41" s="61">
        <v>13730</v>
      </c>
      <c r="S41" s="61">
        <v>13780</v>
      </c>
      <c r="T41" s="61">
        <v>13790</v>
      </c>
      <c r="U41" s="61">
        <v>13100</v>
      </c>
      <c r="V41" s="61">
        <v>12890</v>
      </c>
      <c r="W41" s="61">
        <v>12750</v>
      </c>
      <c r="X41" s="61">
        <v>12480</v>
      </c>
      <c r="Y41" s="61">
        <v>12380</v>
      </c>
      <c r="Z41" s="61">
        <v>12310</v>
      </c>
      <c r="AA41" s="61">
        <v>12010</v>
      </c>
      <c r="AB41" s="61">
        <v>11800</v>
      </c>
      <c r="AC41" s="61">
        <v>11320</v>
      </c>
    </row>
    <row r="42" spans="1:29" x14ac:dyDescent="0.2">
      <c r="A42" s="57" t="s">
        <v>82</v>
      </c>
      <c r="B42" s="57" t="s">
        <v>82</v>
      </c>
      <c r="C42" s="60" t="s">
        <v>152</v>
      </c>
      <c r="E42" s="61">
        <v>1400</v>
      </c>
      <c r="F42" s="61">
        <v>1470</v>
      </c>
      <c r="G42" s="61">
        <v>1470</v>
      </c>
      <c r="H42" s="61">
        <v>1470</v>
      </c>
      <c r="I42" s="61">
        <v>2400</v>
      </c>
      <c r="J42" s="61">
        <v>2410</v>
      </c>
      <c r="K42" s="61">
        <v>2500</v>
      </c>
      <c r="L42" s="61">
        <v>2670</v>
      </c>
      <c r="M42" s="61">
        <v>2710</v>
      </c>
      <c r="N42" s="61">
        <v>2780</v>
      </c>
      <c r="O42" s="61">
        <v>2950</v>
      </c>
      <c r="P42" s="61">
        <v>2920</v>
      </c>
      <c r="Q42" s="61">
        <v>3070</v>
      </c>
      <c r="R42" s="61">
        <v>3110</v>
      </c>
      <c r="S42" s="61">
        <v>3100</v>
      </c>
      <c r="T42" s="61">
        <v>3020</v>
      </c>
      <c r="U42" s="61">
        <v>4090</v>
      </c>
      <c r="V42" s="61">
        <v>4150</v>
      </c>
      <c r="W42" s="61">
        <v>4250</v>
      </c>
      <c r="X42" s="61">
        <v>4390</v>
      </c>
      <c r="Y42" s="61">
        <v>4430</v>
      </c>
      <c r="Z42" s="61">
        <v>4460</v>
      </c>
      <c r="AA42" s="61">
        <v>4680</v>
      </c>
      <c r="AB42" s="61">
        <v>4830</v>
      </c>
      <c r="AC42" s="61">
        <v>5230</v>
      </c>
    </row>
    <row r="43" spans="1:29" x14ac:dyDescent="0.2">
      <c r="A43" s="57" t="s">
        <v>82</v>
      </c>
      <c r="B43" s="57" t="s">
        <v>82</v>
      </c>
      <c r="C43" s="60" t="s">
        <v>153</v>
      </c>
      <c r="E43" s="61">
        <v>200</v>
      </c>
      <c r="F43" s="61">
        <v>190</v>
      </c>
      <c r="G43" s="61">
        <v>200</v>
      </c>
      <c r="H43" s="61">
        <v>220</v>
      </c>
      <c r="I43" s="61">
        <v>230</v>
      </c>
      <c r="J43" s="61">
        <v>240</v>
      </c>
      <c r="K43" s="61">
        <v>240</v>
      </c>
      <c r="L43" s="61">
        <v>260</v>
      </c>
      <c r="M43" s="61">
        <v>280</v>
      </c>
      <c r="N43" s="61">
        <v>300</v>
      </c>
      <c r="O43" s="61">
        <v>340</v>
      </c>
      <c r="P43" s="61">
        <v>350</v>
      </c>
      <c r="Q43" s="61">
        <v>370</v>
      </c>
      <c r="R43" s="61">
        <v>390</v>
      </c>
      <c r="S43" s="61">
        <v>380</v>
      </c>
      <c r="T43" s="61">
        <v>440</v>
      </c>
      <c r="U43" s="61">
        <v>530</v>
      </c>
      <c r="V43" s="61">
        <v>580</v>
      </c>
      <c r="W43" s="61">
        <v>610</v>
      </c>
      <c r="X43" s="61">
        <v>700</v>
      </c>
      <c r="Y43" s="61">
        <v>700</v>
      </c>
      <c r="Z43" s="61">
        <v>710</v>
      </c>
      <c r="AA43" s="61">
        <v>790</v>
      </c>
      <c r="AB43" s="61">
        <v>840</v>
      </c>
      <c r="AC43" s="61">
        <v>840</v>
      </c>
    </row>
    <row r="44" spans="1:29" x14ac:dyDescent="0.2">
      <c r="A44" s="57" t="s">
        <v>82</v>
      </c>
      <c r="B44" s="57" t="s">
        <v>82</v>
      </c>
      <c r="C44" s="60" t="s">
        <v>148</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row>
    <row r="46" spans="1:29" x14ac:dyDescent="0.2">
      <c r="A46" s="57" t="s">
        <v>82</v>
      </c>
      <c r="B46" s="60" t="s">
        <v>154</v>
      </c>
      <c r="C46" s="60" t="s">
        <v>155</v>
      </c>
      <c r="E46" s="61">
        <v>8840</v>
      </c>
      <c r="F46" s="61">
        <v>9060</v>
      </c>
      <c r="G46" s="61">
        <v>9280</v>
      </c>
      <c r="H46" s="61">
        <v>9480</v>
      </c>
      <c r="I46" s="61">
        <v>9920</v>
      </c>
      <c r="J46" s="61">
        <v>10150</v>
      </c>
      <c r="K46" s="61">
        <v>10380</v>
      </c>
      <c r="L46" s="61">
        <v>10600</v>
      </c>
      <c r="M46" s="61">
        <v>10750</v>
      </c>
      <c r="N46" s="61">
        <v>10960</v>
      </c>
      <c r="O46" s="61">
        <v>11180</v>
      </c>
      <c r="P46" s="61">
        <v>11410</v>
      </c>
      <c r="Q46" s="61">
        <v>11690</v>
      </c>
      <c r="R46" s="61">
        <v>11910</v>
      </c>
      <c r="S46" s="61">
        <v>12120</v>
      </c>
      <c r="T46" s="61">
        <v>12320</v>
      </c>
      <c r="U46" s="61">
        <v>12660</v>
      </c>
      <c r="V46" s="61">
        <v>12780</v>
      </c>
      <c r="W46" s="61">
        <v>12910</v>
      </c>
      <c r="X46" s="61">
        <v>13090</v>
      </c>
      <c r="Y46" s="61">
        <v>13150</v>
      </c>
      <c r="Z46" s="61">
        <v>13240</v>
      </c>
      <c r="AA46" s="61">
        <v>13380</v>
      </c>
      <c r="AB46" s="61">
        <v>13520</v>
      </c>
      <c r="AC46" s="61">
        <v>13600</v>
      </c>
    </row>
    <row r="47" spans="1:29" x14ac:dyDescent="0.2">
      <c r="A47" s="57" t="s">
        <v>82</v>
      </c>
      <c r="B47" s="57" t="s">
        <v>82</v>
      </c>
      <c r="C47" s="60" t="s">
        <v>156</v>
      </c>
      <c r="E47" s="61">
        <v>8660</v>
      </c>
      <c r="F47" s="61">
        <v>8690</v>
      </c>
      <c r="G47" s="61">
        <v>8740</v>
      </c>
      <c r="H47" s="61">
        <v>8740</v>
      </c>
      <c r="I47" s="61">
        <v>8330</v>
      </c>
      <c r="J47" s="61">
        <v>8120</v>
      </c>
      <c r="K47" s="61">
        <v>7910</v>
      </c>
      <c r="L47" s="61">
        <v>7730</v>
      </c>
      <c r="M47" s="61">
        <v>7600</v>
      </c>
      <c r="N47" s="61">
        <v>7390</v>
      </c>
      <c r="O47" s="61">
        <v>7190</v>
      </c>
      <c r="P47" s="61">
        <v>6970</v>
      </c>
      <c r="Q47" s="61">
        <v>6720</v>
      </c>
      <c r="R47" s="61">
        <v>6510</v>
      </c>
      <c r="S47" s="61">
        <v>6310</v>
      </c>
      <c r="T47" s="61">
        <v>6110</v>
      </c>
      <c r="U47" s="61">
        <v>5680</v>
      </c>
      <c r="V47" s="61">
        <v>5440</v>
      </c>
      <c r="W47" s="61">
        <v>5240</v>
      </c>
      <c r="X47" s="61">
        <v>4980</v>
      </c>
      <c r="Y47" s="61">
        <v>4840</v>
      </c>
      <c r="Z47" s="61">
        <v>4660</v>
      </c>
      <c r="AA47" s="61">
        <v>4450</v>
      </c>
      <c r="AB47" s="61">
        <v>4250</v>
      </c>
      <c r="AC47" s="61">
        <v>4080</v>
      </c>
    </row>
    <row r="48" spans="1:29" x14ac:dyDescent="0.2">
      <c r="A48" s="57" t="s">
        <v>82</v>
      </c>
      <c r="B48" s="57" t="s">
        <v>82</v>
      </c>
      <c r="C48" s="60" t="s">
        <v>157</v>
      </c>
      <c r="E48" s="61">
        <v>0</v>
      </c>
      <c r="F48" s="61">
        <v>0</v>
      </c>
      <c r="G48" s="61">
        <v>0</v>
      </c>
      <c r="H48" s="61">
        <v>0</v>
      </c>
      <c r="I48" s="61">
        <v>0</v>
      </c>
      <c r="J48" s="61">
        <v>0</v>
      </c>
      <c r="K48" s="61">
        <v>0</v>
      </c>
      <c r="L48" s="61">
        <v>0</v>
      </c>
      <c r="M48" s="61">
        <v>0</v>
      </c>
      <c r="N48" s="61">
        <v>0</v>
      </c>
      <c r="O48" s="61">
        <v>0</v>
      </c>
      <c r="P48" s="61">
        <v>0</v>
      </c>
      <c r="Q48" s="61">
        <v>0</v>
      </c>
      <c r="R48" s="61">
        <v>0</v>
      </c>
      <c r="S48" s="61">
        <v>0</v>
      </c>
      <c r="T48" s="61">
        <v>0</v>
      </c>
      <c r="U48" s="61">
        <v>0</v>
      </c>
      <c r="V48" s="61">
        <v>0</v>
      </c>
      <c r="W48" s="61">
        <v>0</v>
      </c>
      <c r="X48" s="61">
        <v>0</v>
      </c>
      <c r="Y48" s="61">
        <v>0</v>
      </c>
      <c r="Z48" s="61">
        <v>0</v>
      </c>
      <c r="AA48" s="61">
        <v>0</v>
      </c>
      <c r="AB48" s="61">
        <v>0</v>
      </c>
      <c r="AC48" s="61">
        <v>0</v>
      </c>
    </row>
    <row r="51" spans="1:29" x14ac:dyDescent="0.2">
      <c r="A51" s="60" t="s">
        <v>138</v>
      </c>
      <c r="B51" s="60" t="s">
        <v>141</v>
      </c>
      <c r="C51" s="60" t="s">
        <v>142</v>
      </c>
      <c r="E51" s="61">
        <v>400</v>
      </c>
      <c r="F51" s="61">
        <v>380</v>
      </c>
      <c r="G51" s="61">
        <v>400</v>
      </c>
      <c r="H51" s="61">
        <v>420</v>
      </c>
      <c r="I51" s="61">
        <v>380</v>
      </c>
      <c r="J51" s="61">
        <v>370</v>
      </c>
      <c r="K51" s="61">
        <v>410</v>
      </c>
      <c r="L51" s="61">
        <v>370</v>
      </c>
      <c r="M51" s="61">
        <v>370</v>
      </c>
      <c r="N51" s="61">
        <v>370</v>
      </c>
      <c r="O51" s="61">
        <v>360</v>
      </c>
      <c r="P51" s="61">
        <v>380</v>
      </c>
      <c r="Q51" s="61">
        <v>360</v>
      </c>
      <c r="R51" s="61">
        <v>340</v>
      </c>
      <c r="S51" s="61">
        <v>350</v>
      </c>
      <c r="T51" s="61">
        <v>350</v>
      </c>
      <c r="U51" s="61">
        <v>350</v>
      </c>
      <c r="V51" s="61">
        <v>330</v>
      </c>
      <c r="W51" s="61">
        <v>370</v>
      </c>
      <c r="X51" s="61">
        <v>310</v>
      </c>
      <c r="Y51" s="61">
        <v>350</v>
      </c>
      <c r="Z51" s="61">
        <v>320</v>
      </c>
      <c r="AA51" s="61">
        <v>310</v>
      </c>
      <c r="AB51" s="61">
        <v>340</v>
      </c>
      <c r="AC51" s="61">
        <v>300</v>
      </c>
    </row>
    <row r="52" spans="1:29" x14ac:dyDescent="0.2">
      <c r="A52" s="57" t="s">
        <v>82</v>
      </c>
      <c r="B52" s="57" t="s">
        <v>82</v>
      </c>
      <c r="C52" s="60" t="s">
        <v>143</v>
      </c>
      <c r="E52" s="61">
        <v>920</v>
      </c>
      <c r="F52" s="61">
        <v>910</v>
      </c>
      <c r="G52" s="61">
        <v>940</v>
      </c>
      <c r="H52" s="61">
        <v>950</v>
      </c>
      <c r="I52" s="61">
        <v>900</v>
      </c>
      <c r="J52" s="61">
        <v>880</v>
      </c>
      <c r="K52" s="61">
        <v>900</v>
      </c>
      <c r="L52" s="61">
        <v>870</v>
      </c>
      <c r="M52" s="61">
        <v>870</v>
      </c>
      <c r="N52" s="61">
        <v>850</v>
      </c>
      <c r="O52" s="61">
        <v>820</v>
      </c>
      <c r="P52" s="61">
        <v>840</v>
      </c>
      <c r="Q52" s="61">
        <v>810</v>
      </c>
      <c r="R52" s="61">
        <v>790</v>
      </c>
      <c r="S52" s="61">
        <v>790</v>
      </c>
      <c r="T52" s="61">
        <v>770</v>
      </c>
      <c r="U52" s="61">
        <v>760</v>
      </c>
      <c r="V52" s="61">
        <v>730</v>
      </c>
      <c r="W52" s="61">
        <v>750</v>
      </c>
      <c r="X52" s="61">
        <v>710</v>
      </c>
      <c r="Y52" s="61">
        <v>720</v>
      </c>
      <c r="Z52" s="61">
        <v>700</v>
      </c>
      <c r="AA52" s="61">
        <v>680</v>
      </c>
      <c r="AB52" s="61">
        <v>690</v>
      </c>
      <c r="AC52" s="61">
        <v>660</v>
      </c>
    </row>
    <row r="53" spans="1:29" x14ac:dyDescent="0.2">
      <c r="A53" s="57" t="s">
        <v>82</v>
      </c>
      <c r="B53" s="57" t="s">
        <v>82</v>
      </c>
      <c r="C53" s="60" t="s">
        <v>144</v>
      </c>
      <c r="E53" s="61">
        <v>170</v>
      </c>
      <c r="F53" s="61">
        <v>180</v>
      </c>
      <c r="G53" s="61">
        <v>170</v>
      </c>
      <c r="H53" s="61">
        <v>160</v>
      </c>
      <c r="I53" s="61">
        <v>190</v>
      </c>
      <c r="J53" s="61">
        <v>200</v>
      </c>
      <c r="K53" s="61">
        <v>150</v>
      </c>
      <c r="L53" s="61">
        <v>170</v>
      </c>
      <c r="M53" s="61">
        <v>160</v>
      </c>
      <c r="N53" s="61">
        <v>150</v>
      </c>
      <c r="O53" s="61">
        <v>150</v>
      </c>
      <c r="P53" s="61">
        <v>120</v>
      </c>
      <c r="Q53" s="61">
        <v>130</v>
      </c>
      <c r="R53" s="61">
        <v>130</v>
      </c>
      <c r="S53" s="61">
        <v>130</v>
      </c>
      <c r="T53" s="61">
        <v>130</v>
      </c>
      <c r="U53" s="61">
        <v>120</v>
      </c>
      <c r="V53" s="61">
        <v>140</v>
      </c>
      <c r="W53" s="61">
        <v>90</v>
      </c>
      <c r="X53" s="61">
        <v>140</v>
      </c>
      <c r="Y53" s="61">
        <v>90</v>
      </c>
      <c r="Z53" s="61">
        <v>110</v>
      </c>
      <c r="AA53" s="61">
        <v>120</v>
      </c>
      <c r="AB53" s="61">
        <v>80</v>
      </c>
      <c r="AC53" s="61">
        <v>110</v>
      </c>
    </row>
    <row r="54" spans="1:29" x14ac:dyDescent="0.2">
      <c r="A54" s="57" t="s">
        <v>82</v>
      </c>
      <c r="B54" s="57" t="s">
        <v>82</v>
      </c>
      <c r="C54" s="60" t="s">
        <v>145</v>
      </c>
      <c r="E54" s="61">
        <v>80</v>
      </c>
      <c r="F54" s="61">
        <v>110</v>
      </c>
      <c r="G54" s="61">
        <v>70</v>
      </c>
      <c r="H54" s="61">
        <v>70</v>
      </c>
      <c r="I54" s="61">
        <v>90</v>
      </c>
      <c r="J54" s="61">
        <v>50</v>
      </c>
      <c r="K54" s="61">
        <v>70</v>
      </c>
      <c r="L54" s="61">
        <v>90</v>
      </c>
      <c r="M54" s="61">
        <v>70</v>
      </c>
      <c r="N54" s="61">
        <v>70</v>
      </c>
      <c r="O54" s="61">
        <v>80</v>
      </c>
      <c r="P54" s="61">
        <v>60</v>
      </c>
      <c r="Q54" s="61">
        <v>50</v>
      </c>
      <c r="R54" s="61">
        <v>70</v>
      </c>
      <c r="S54" s="61">
        <v>50</v>
      </c>
      <c r="T54" s="61">
        <v>50</v>
      </c>
      <c r="U54" s="61">
        <v>50</v>
      </c>
      <c r="V54" s="61">
        <v>30</v>
      </c>
      <c r="W54" s="61">
        <v>40</v>
      </c>
      <c r="X54" s="61">
        <v>30</v>
      </c>
      <c r="Y54" s="61">
        <v>40</v>
      </c>
      <c r="Z54" s="61">
        <v>50</v>
      </c>
      <c r="AA54" s="61">
        <v>60</v>
      </c>
      <c r="AB54" s="61">
        <v>40</v>
      </c>
      <c r="AC54" s="61">
        <v>60</v>
      </c>
    </row>
    <row r="55" spans="1:29" x14ac:dyDescent="0.2">
      <c r="A55" s="57" t="s">
        <v>82</v>
      </c>
      <c r="B55" s="57" t="s">
        <v>82</v>
      </c>
      <c r="C55" s="60" t="s">
        <v>146</v>
      </c>
      <c r="E55" s="61">
        <v>10</v>
      </c>
      <c r="F55" s="61">
        <v>10</v>
      </c>
      <c r="G55" s="61">
        <v>10</v>
      </c>
      <c r="H55" s="61">
        <v>10</v>
      </c>
      <c r="I55" s="61">
        <v>0</v>
      </c>
      <c r="J55" s="61">
        <v>50</v>
      </c>
      <c r="K55" s="61">
        <v>0</v>
      </c>
      <c r="L55" s="61">
        <v>0</v>
      </c>
      <c r="M55" s="61">
        <v>10</v>
      </c>
      <c r="N55" s="61">
        <v>0</v>
      </c>
      <c r="O55" s="61">
        <v>0</v>
      </c>
      <c r="P55" s="61">
        <v>0</v>
      </c>
      <c r="Q55" s="61">
        <v>0</v>
      </c>
      <c r="R55" s="61">
        <v>10</v>
      </c>
      <c r="S55" s="61">
        <v>0</v>
      </c>
      <c r="T55" s="61">
        <v>0</v>
      </c>
      <c r="U55" s="61">
        <v>10</v>
      </c>
      <c r="V55" s="61">
        <v>30</v>
      </c>
      <c r="W55" s="61">
        <v>0</v>
      </c>
      <c r="X55" s="61">
        <v>30</v>
      </c>
      <c r="Y55" s="61">
        <v>0</v>
      </c>
      <c r="Z55" s="61">
        <v>0</v>
      </c>
      <c r="AA55" s="61">
        <v>10</v>
      </c>
      <c r="AB55" s="61">
        <v>0</v>
      </c>
      <c r="AC55" s="61">
        <v>0</v>
      </c>
    </row>
    <row r="56" spans="1:29" x14ac:dyDescent="0.2">
      <c r="A56" s="57" t="s">
        <v>82</v>
      </c>
      <c r="B56" s="57" t="s">
        <v>82</v>
      </c>
      <c r="C56" s="60" t="s">
        <v>147</v>
      </c>
      <c r="E56" s="61">
        <v>0</v>
      </c>
      <c r="F56" s="61">
        <v>10</v>
      </c>
      <c r="G56" s="61">
        <v>0</v>
      </c>
      <c r="H56" s="61">
        <v>0</v>
      </c>
      <c r="I56" s="61">
        <v>0</v>
      </c>
      <c r="J56" s="61">
        <v>0</v>
      </c>
      <c r="K56" s="61">
        <v>0</v>
      </c>
      <c r="L56" s="61">
        <v>0</v>
      </c>
      <c r="M56" s="61">
        <v>0</v>
      </c>
      <c r="N56" s="61">
        <v>0</v>
      </c>
      <c r="O56" s="61">
        <v>0</v>
      </c>
      <c r="P56" s="61">
        <v>0</v>
      </c>
      <c r="Q56" s="61">
        <v>0</v>
      </c>
      <c r="R56" s="61">
        <v>0</v>
      </c>
      <c r="S56" s="61">
        <v>0</v>
      </c>
      <c r="T56" s="61">
        <v>0</v>
      </c>
      <c r="U56" s="61">
        <v>0</v>
      </c>
      <c r="V56" s="61">
        <v>0</v>
      </c>
      <c r="W56" s="61">
        <v>0</v>
      </c>
      <c r="X56" s="61">
        <v>0</v>
      </c>
      <c r="Y56" s="61">
        <v>0</v>
      </c>
      <c r="Z56" s="61">
        <v>0</v>
      </c>
      <c r="AA56" s="61">
        <v>0</v>
      </c>
      <c r="AB56" s="61">
        <v>0</v>
      </c>
      <c r="AC56" s="61">
        <v>10</v>
      </c>
    </row>
    <row r="57" spans="1:29" x14ac:dyDescent="0.2">
      <c r="A57" s="57" t="s">
        <v>82</v>
      </c>
      <c r="B57" s="57" t="s">
        <v>82</v>
      </c>
      <c r="C57" s="60" t="s">
        <v>148</v>
      </c>
      <c r="E57" s="61">
        <v>0</v>
      </c>
      <c r="F57" s="61">
        <v>0</v>
      </c>
      <c r="G57" s="61">
        <v>0</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row>
    <row r="59" spans="1:29" x14ac:dyDescent="0.2">
      <c r="A59" s="57" t="s">
        <v>82</v>
      </c>
      <c r="B59" s="60" t="s">
        <v>149</v>
      </c>
      <c r="C59" s="60" t="s">
        <v>150</v>
      </c>
      <c r="E59" s="61">
        <v>20</v>
      </c>
      <c r="F59" s="61">
        <v>10</v>
      </c>
      <c r="G59" s="61">
        <v>20</v>
      </c>
      <c r="H59" s="61">
        <v>20</v>
      </c>
      <c r="I59" s="61">
        <v>10</v>
      </c>
      <c r="J59" s="61">
        <v>10</v>
      </c>
      <c r="K59" s="61">
        <v>10</v>
      </c>
      <c r="L59" s="61">
        <v>10</v>
      </c>
      <c r="M59" s="61">
        <v>20</v>
      </c>
      <c r="N59" s="61">
        <v>20</v>
      </c>
      <c r="O59" s="61">
        <v>20</v>
      </c>
      <c r="P59" s="61">
        <v>10</v>
      </c>
      <c r="Q59" s="61">
        <v>10</v>
      </c>
      <c r="R59" s="61">
        <v>20</v>
      </c>
      <c r="S59" s="61">
        <v>20</v>
      </c>
      <c r="T59" s="61">
        <v>30</v>
      </c>
      <c r="U59" s="61">
        <v>10</v>
      </c>
      <c r="V59" s="61">
        <v>10</v>
      </c>
      <c r="W59" s="61">
        <v>20</v>
      </c>
      <c r="X59" s="61">
        <v>20</v>
      </c>
      <c r="Y59" s="61">
        <v>20</v>
      </c>
      <c r="Z59" s="61">
        <v>20</v>
      </c>
      <c r="AA59" s="61">
        <v>10</v>
      </c>
      <c r="AB59" s="61">
        <v>20</v>
      </c>
      <c r="AC59" s="61">
        <v>20</v>
      </c>
    </row>
    <row r="60" spans="1:29" x14ac:dyDescent="0.2">
      <c r="A60" s="57" t="s">
        <v>82</v>
      </c>
      <c r="B60" s="57" t="s">
        <v>82</v>
      </c>
      <c r="C60" s="60" t="s">
        <v>151</v>
      </c>
      <c r="E60" s="61">
        <v>1520</v>
      </c>
      <c r="F60" s="61">
        <v>1520</v>
      </c>
      <c r="G60" s="61">
        <v>1520</v>
      </c>
      <c r="H60" s="61">
        <v>1530</v>
      </c>
      <c r="I60" s="61">
        <v>1470</v>
      </c>
      <c r="J60" s="61">
        <v>1450</v>
      </c>
      <c r="K60" s="61">
        <v>1440</v>
      </c>
      <c r="L60" s="61">
        <v>1400</v>
      </c>
      <c r="M60" s="61">
        <v>1370</v>
      </c>
      <c r="N60" s="61">
        <v>1340</v>
      </c>
      <c r="O60" s="61">
        <v>1300</v>
      </c>
      <c r="P60" s="61">
        <v>1280</v>
      </c>
      <c r="Q60" s="61">
        <v>1250</v>
      </c>
      <c r="R60" s="61">
        <v>1230</v>
      </c>
      <c r="S60" s="61">
        <v>1210</v>
      </c>
      <c r="T60" s="61">
        <v>1190</v>
      </c>
      <c r="U60" s="61">
        <v>1120</v>
      </c>
      <c r="V60" s="61">
        <v>1100</v>
      </c>
      <c r="W60" s="61">
        <v>1080</v>
      </c>
      <c r="X60" s="61">
        <v>1050</v>
      </c>
      <c r="Y60" s="61">
        <v>1030</v>
      </c>
      <c r="Z60" s="61">
        <v>1010</v>
      </c>
      <c r="AA60" s="61">
        <v>980</v>
      </c>
      <c r="AB60" s="61">
        <v>940</v>
      </c>
      <c r="AC60" s="61">
        <v>900</v>
      </c>
    </row>
    <row r="61" spans="1:29" x14ac:dyDescent="0.2">
      <c r="A61" s="57" t="s">
        <v>82</v>
      </c>
      <c r="B61" s="57" t="s">
        <v>82</v>
      </c>
      <c r="C61" s="60" t="s">
        <v>152</v>
      </c>
      <c r="E61" s="61">
        <v>50</v>
      </c>
      <c r="F61" s="61">
        <v>50</v>
      </c>
      <c r="G61" s="61">
        <v>50</v>
      </c>
      <c r="H61" s="61">
        <v>50</v>
      </c>
      <c r="I61" s="61">
        <v>80</v>
      </c>
      <c r="J61" s="61">
        <v>90</v>
      </c>
      <c r="K61" s="61">
        <v>80</v>
      </c>
      <c r="L61" s="61">
        <v>90</v>
      </c>
      <c r="M61" s="61">
        <v>90</v>
      </c>
      <c r="N61" s="61">
        <v>90</v>
      </c>
      <c r="O61" s="61">
        <v>100</v>
      </c>
      <c r="P61" s="61">
        <v>100</v>
      </c>
      <c r="Q61" s="61">
        <v>100</v>
      </c>
      <c r="R61" s="61">
        <v>90</v>
      </c>
      <c r="S61" s="61">
        <v>100</v>
      </c>
      <c r="T61" s="61">
        <v>90</v>
      </c>
      <c r="U61" s="61">
        <v>140</v>
      </c>
      <c r="V61" s="61">
        <v>150</v>
      </c>
      <c r="W61" s="61">
        <v>150</v>
      </c>
      <c r="X61" s="61">
        <v>160</v>
      </c>
      <c r="Y61" s="61">
        <v>160</v>
      </c>
      <c r="Z61" s="61">
        <v>150</v>
      </c>
      <c r="AA61" s="61">
        <v>170</v>
      </c>
      <c r="AB61" s="61">
        <v>190</v>
      </c>
      <c r="AC61" s="61">
        <v>220</v>
      </c>
    </row>
    <row r="62" spans="1:29" x14ac:dyDescent="0.2">
      <c r="A62" s="57" t="s">
        <v>82</v>
      </c>
      <c r="B62" s="57" t="s">
        <v>82</v>
      </c>
      <c r="C62" s="60" t="s">
        <v>153</v>
      </c>
      <c r="E62" s="61">
        <v>0</v>
      </c>
      <c r="F62" s="61">
        <v>0</v>
      </c>
      <c r="G62" s="61">
        <v>0</v>
      </c>
      <c r="H62" s="61">
        <v>0</v>
      </c>
      <c r="I62" s="61">
        <v>0</v>
      </c>
      <c r="J62" s="61">
        <v>0</v>
      </c>
      <c r="K62" s="61">
        <v>0</v>
      </c>
      <c r="L62" s="61">
        <v>0</v>
      </c>
      <c r="M62" s="61">
        <v>0</v>
      </c>
      <c r="N62" s="61">
        <v>0</v>
      </c>
      <c r="O62" s="61">
        <v>0</v>
      </c>
      <c r="P62" s="61">
        <v>0</v>
      </c>
      <c r="Q62" s="61">
        <v>0</v>
      </c>
      <c r="R62" s="61">
        <v>0</v>
      </c>
      <c r="S62" s="61">
        <v>0</v>
      </c>
      <c r="T62" s="61">
        <v>0</v>
      </c>
      <c r="U62" s="61">
        <v>0</v>
      </c>
      <c r="V62" s="61">
        <v>10</v>
      </c>
      <c r="W62" s="61">
        <v>10</v>
      </c>
      <c r="X62" s="61">
        <v>10</v>
      </c>
      <c r="Y62" s="61">
        <v>10</v>
      </c>
      <c r="Z62" s="61">
        <v>10</v>
      </c>
      <c r="AA62" s="61">
        <v>10</v>
      </c>
      <c r="AB62" s="61">
        <v>10</v>
      </c>
      <c r="AC62" s="61">
        <v>10</v>
      </c>
    </row>
    <row r="63" spans="1:29" x14ac:dyDescent="0.2">
      <c r="A63" s="57" t="s">
        <v>82</v>
      </c>
      <c r="B63" s="57" t="s">
        <v>82</v>
      </c>
      <c r="C63" s="60" t="s">
        <v>148</v>
      </c>
      <c r="E63" s="61">
        <v>0</v>
      </c>
      <c r="F63" s="61">
        <v>0</v>
      </c>
      <c r="G63" s="61">
        <v>0</v>
      </c>
      <c r="H63" s="61">
        <v>0</v>
      </c>
      <c r="I63" s="61">
        <v>0</v>
      </c>
      <c r="J63" s="61">
        <v>0</v>
      </c>
      <c r="K63" s="61">
        <v>0</v>
      </c>
      <c r="L63" s="61">
        <v>0</v>
      </c>
      <c r="M63" s="61">
        <v>0</v>
      </c>
      <c r="N63" s="61">
        <v>0</v>
      </c>
      <c r="O63" s="61">
        <v>0</v>
      </c>
      <c r="P63" s="61">
        <v>0</v>
      </c>
      <c r="Q63" s="61">
        <v>0</v>
      </c>
      <c r="R63" s="61">
        <v>0</v>
      </c>
      <c r="S63" s="61">
        <v>0</v>
      </c>
      <c r="T63" s="61">
        <v>0</v>
      </c>
      <c r="U63" s="61">
        <v>0</v>
      </c>
      <c r="V63" s="61">
        <v>0</v>
      </c>
      <c r="W63" s="61">
        <v>0</v>
      </c>
      <c r="X63" s="61">
        <v>0</v>
      </c>
      <c r="Y63" s="61">
        <v>0</v>
      </c>
      <c r="Z63" s="61">
        <v>0</v>
      </c>
      <c r="AA63" s="61">
        <v>0</v>
      </c>
      <c r="AB63" s="61">
        <v>0</v>
      </c>
      <c r="AC63" s="61">
        <v>0</v>
      </c>
    </row>
    <row r="65" spans="1:29" x14ac:dyDescent="0.2">
      <c r="A65" s="57" t="s">
        <v>82</v>
      </c>
      <c r="B65" s="60" t="s">
        <v>154</v>
      </c>
      <c r="C65" s="60" t="s">
        <v>155</v>
      </c>
      <c r="E65" s="61">
        <v>580</v>
      </c>
      <c r="F65" s="61">
        <v>580</v>
      </c>
      <c r="G65" s="61">
        <v>590</v>
      </c>
      <c r="H65" s="61">
        <v>590</v>
      </c>
      <c r="I65" s="61">
        <v>610</v>
      </c>
      <c r="J65" s="61">
        <v>630</v>
      </c>
      <c r="K65" s="61">
        <v>650</v>
      </c>
      <c r="L65" s="61">
        <v>670</v>
      </c>
      <c r="M65" s="61">
        <v>680</v>
      </c>
      <c r="N65" s="61">
        <v>690</v>
      </c>
      <c r="O65" s="61">
        <v>690</v>
      </c>
      <c r="P65" s="61">
        <v>700</v>
      </c>
      <c r="Q65" s="61">
        <v>710</v>
      </c>
      <c r="R65" s="61">
        <v>720</v>
      </c>
      <c r="S65" s="61">
        <v>740</v>
      </c>
      <c r="T65" s="61">
        <v>750</v>
      </c>
      <c r="U65" s="61">
        <v>770</v>
      </c>
      <c r="V65" s="61">
        <v>790</v>
      </c>
      <c r="W65" s="61">
        <v>810</v>
      </c>
      <c r="X65" s="61">
        <v>810</v>
      </c>
      <c r="Y65" s="61">
        <v>820</v>
      </c>
      <c r="Z65" s="61">
        <v>820</v>
      </c>
      <c r="AA65" s="61">
        <v>820</v>
      </c>
      <c r="AB65" s="61">
        <v>830</v>
      </c>
      <c r="AC65" s="61">
        <v>830</v>
      </c>
    </row>
    <row r="66" spans="1:29" x14ac:dyDescent="0.2">
      <c r="A66" s="57" t="s">
        <v>82</v>
      </c>
      <c r="B66" s="57" t="s">
        <v>82</v>
      </c>
      <c r="C66" s="60" t="s">
        <v>156</v>
      </c>
      <c r="E66" s="61">
        <v>1010</v>
      </c>
      <c r="F66" s="61">
        <v>1010</v>
      </c>
      <c r="G66" s="61">
        <v>1010</v>
      </c>
      <c r="H66" s="61">
        <v>1020</v>
      </c>
      <c r="I66" s="61">
        <v>950</v>
      </c>
      <c r="J66" s="61">
        <v>920</v>
      </c>
      <c r="K66" s="61">
        <v>880</v>
      </c>
      <c r="L66" s="61">
        <v>830</v>
      </c>
      <c r="M66" s="61">
        <v>790</v>
      </c>
      <c r="N66" s="61">
        <v>760</v>
      </c>
      <c r="O66" s="61">
        <v>730</v>
      </c>
      <c r="P66" s="61">
        <v>690</v>
      </c>
      <c r="Q66" s="61">
        <v>650</v>
      </c>
      <c r="R66" s="61">
        <v>630</v>
      </c>
      <c r="S66" s="61">
        <v>590</v>
      </c>
      <c r="T66" s="61">
        <v>560</v>
      </c>
      <c r="U66" s="61">
        <v>500</v>
      </c>
      <c r="V66" s="61">
        <v>480</v>
      </c>
      <c r="W66" s="61">
        <v>450</v>
      </c>
      <c r="X66" s="61">
        <v>420</v>
      </c>
      <c r="Y66" s="61">
        <v>390</v>
      </c>
      <c r="Z66" s="61">
        <v>370</v>
      </c>
      <c r="AA66" s="61">
        <v>350</v>
      </c>
      <c r="AB66" s="61">
        <v>330</v>
      </c>
      <c r="AC66" s="61">
        <v>310</v>
      </c>
    </row>
    <row r="67" spans="1:29" x14ac:dyDescent="0.2">
      <c r="A67" s="57" t="s">
        <v>82</v>
      </c>
      <c r="B67" s="57" t="s">
        <v>82</v>
      </c>
      <c r="C67" s="60" t="s">
        <v>157</v>
      </c>
      <c r="E67" s="61">
        <v>0</v>
      </c>
      <c r="F67" s="61">
        <v>0</v>
      </c>
      <c r="G67" s="61">
        <v>0</v>
      </c>
      <c r="H67" s="61">
        <v>0</v>
      </c>
      <c r="I67" s="61">
        <v>0</v>
      </c>
      <c r="J67" s="61">
        <v>0</v>
      </c>
      <c r="K67" s="61">
        <v>0</v>
      </c>
      <c r="L67" s="61">
        <v>0</v>
      </c>
      <c r="M67" s="61">
        <v>0</v>
      </c>
      <c r="N67" s="61">
        <v>0</v>
      </c>
      <c r="O67" s="61">
        <v>0</v>
      </c>
      <c r="P67" s="61">
        <v>0</v>
      </c>
      <c r="Q67" s="61">
        <v>0</v>
      </c>
      <c r="R67" s="61">
        <v>0</v>
      </c>
      <c r="S67" s="61">
        <v>0</v>
      </c>
      <c r="T67" s="61">
        <v>0</v>
      </c>
      <c r="U67" s="61">
        <v>0</v>
      </c>
      <c r="V67" s="61">
        <v>0</v>
      </c>
      <c r="W67" s="61">
        <v>0</v>
      </c>
      <c r="X67" s="61">
        <v>0</v>
      </c>
      <c r="Y67" s="61">
        <v>0</v>
      </c>
      <c r="Z67" s="61">
        <v>0</v>
      </c>
      <c r="AA67" s="61">
        <v>0</v>
      </c>
      <c r="AB67" s="61">
        <v>0</v>
      </c>
      <c r="AC67" s="61">
        <v>0</v>
      </c>
    </row>
    <row r="69" spans="1:29" x14ac:dyDescent="0.2">
      <c r="A69" s="62" t="s">
        <v>158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row>
  </sheetData>
  <mergeCells count="1">
    <mergeCell ref="E5:AC5"/>
  </mergeCells>
  <pageMargins left="0.7" right="0.7" top="0.75" bottom="0.75" header="0.3" footer="0.3"/>
  <pageSetup paperSize="9" orientation="portrait" horizontalDpi="300" verticalDpi="300"/>
  <ignoredErrors>
    <ignoredError sqref="E6:AO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39D3-5333-47B4-82DB-89ADCB52754E}">
  <dimension ref="A1:AO69"/>
  <sheetViews>
    <sheetView showGridLines="0" workbookViewId="0"/>
  </sheetViews>
  <sheetFormatPr defaultColWidth="12" defaultRowHeight="10.199999999999999" x14ac:dyDescent="0.2"/>
  <cols>
    <col min="1" max="1" width="50.7109375" style="57" customWidth="1"/>
    <col min="2" max="2" width="23.7109375" style="57" customWidth="1"/>
    <col min="3" max="3" width="28.7109375" style="57" customWidth="1"/>
    <col min="4" max="4" width="2.7109375" style="57" customWidth="1"/>
    <col min="5" max="41" width="10.7109375" style="57" customWidth="1"/>
    <col min="42" max="16384" width="12" style="57"/>
  </cols>
  <sheetData>
    <row r="1" spans="1:41" ht="15" customHeight="1" x14ac:dyDescent="0.2">
      <c r="A1" s="56" t="s">
        <v>180</v>
      </c>
    </row>
    <row r="2" spans="1:41" ht="15" customHeight="1" x14ac:dyDescent="0.2">
      <c r="A2" s="56" t="s">
        <v>165</v>
      </c>
    </row>
    <row r="4" spans="1:4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row>
    <row r="5" spans="1:41" x14ac:dyDescent="0.2">
      <c r="A5" s="57" t="s">
        <v>82</v>
      </c>
      <c r="B5" s="57" t="s">
        <v>82</v>
      </c>
      <c r="C5" s="57" t="s">
        <v>82</v>
      </c>
      <c r="E5" s="65" t="s">
        <v>83</v>
      </c>
      <c r="F5" s="65" t="s">
        <v>82</v>
      </c>
      <c r="G5" s="65" t="s">
        <v>82</v>
      </c>
      <c r="H5" s="65" t="s">
        <v>82</v>
      </c>
      <c r="I5" s="65" t="s">
        <v>82</v>
      </c>
      <c r="J5" s="65" t="s">
        <v>82</v>
      </c>
      <c r="K5" s="65" t="s">
        <v>82</v>
      </c>
      <c r="L5" s="65" t="s">
        <v>82</v>
      </c>
      <c r="M5" s="65" t="s">
        <v>82</v>
      </c>
      <c r="N5" s="65" t="s">
        <v>82</v>
      </c>
      <c r="O5" s="65" t="s">
        <v>82</v>
      </c>
      <c r="P5" s="65" t="s">
        <v>82</v>
      </c>
      <c r="Q5" s="65" t="s">
        <v>82</v>
      </c>
      <c r="R5" s="65" t="s">
        <v>82</v>
      </c>
      <c r="S5" s="65" t="s">
        <v>82</v>
      </c>
      <c r="T5" s="65" t="s">
        <v>82</v>
      </c>
      <c r="U5" s="65" t="s">
        <v>82</v>
      </c>
      <c r="V5" s="65" t="s">
        <v>82</v>
      </c>
      <c r="W5" s="65" t="s">
        <v>82</v>
      </c>
      <c r="X5" s="65" t="s">
        <v>82</v>
      </c>
      <c r="Y5" s="65" t="s">
        <v>82</v>
      </c>
      <c r="Z5" s="65" t="s">
        <v>82</v>
      </c>
      <c r="AA5" s="65" t="s">
        <v>82</v>
      </c>
      <c r="AB5" s="65" t="s">
        <v>82</v>
      </c>
      <c r="AC5" s="65" t="s">
        <v>82</v>
      </c>
      <c r="AD5" s="65" t="s">
        <v>82</v>
      </c>
      <c r="AE5" s="65" t="s">
        <v>82</v>
      </c>
      <c r="AF5" s="65" t="s">
        <v>82</v>
      </c>
      <c r="AG5" s="65" t="s">
        <v>82</v>
      </c>
      <c r="AH5" s="65" t="s">
        <v>82</v>
      </c>
      <c r="AI5" s="65" t="s">
        <v>82</v>
      </c>
      <c r="AJ5" s="65" t="s">
        <v>82</v>
      </c>
      <c r="AK5" s="65" t="s">
        <v>82</v>
      </c>
      <c r="AL5" s="65" t="s">
        <v>82</v>
      </c>
      <c r="AM5" s="65" t="s">
        <v>82</v>
      </c>
      <c r="AN5" s="65" t="s">
        <v>82</v>
      </c>
      <c r="AO5" s="65" t="s">
        <v>82</v>
      </c>
    </row>
    <row r="6" spans="1:41" x14ac:dyDescent="0.2">
      <c r="A6" s="57" t="s">
        <v>82</v>
      </c>
      <c r="B6" s="57" t="s">
        <v>82</v>
      </c>
      <c r="C6" s="57" t="s">
        <v>82</v>
      </c>
      <c r="E6" s="59" t="s">
        <v>84</v>
      </c>
      <c r="F6" s="59" t="s">
        <v>85</v>
      </c>
      <c r="G6" s="59" t="s">
        <v>86</v>
      </c>
      <c r="H6" s="59" t="s">
        <v>87</v>
      </c>
      <c r="I6" s="59" t="s">
        <v>88</v>
      </c>
      <c r="J6" s="59" t="s">
        <v>89</v>
      </c>
      <c r="K6" s="59" t="s">
        <v>90</v>
      </c>
      <c r="L6" s="59" t="s">
        <v>91</v>
      </c>
      <c r="M6" s="59" t="s">
        <v>92</v>
      </c>
      <c r="N6" s="59" t="s">
        <v>93</v>
      </c>
      <c r="O6" s="59" t="s">
        <v>94</v>
      </c>
      <c r="P6" s="59" t="s">
        <v>95</v>
      </c>
      <c r="Q6" s="59" t="s">
        <v>96</v>
      </c>
      <c r="R6" s="59" t="s">
        <v>97</v>
      </c>
      <c r="S6" s="59" t="s">
        <v>98</v>
      </c>
      <c r="T6" s="59" t="s">
        <v>99</v>
      </c>
      <c r="U6" s="59" t="s">
        <v>100</v>
      </c>
      <c r="V6" s="59" t="s">
        <v>101</v>
      </c>
      <c r="W6" s="59" t="s">
        <v>102</v>
      </c>
      <c r="X6" s="59" t="s">
        <v>103</v>
      </c>
      <c r="Y6" s="59" t="s">
        <v>104</v>
      </c>
      <c r="Z6" s="59" t="s">
        <v>105</v>
      </c>
      <c r="AA6" s="59" t="s">
        <v>106</v>
      </c>
      <c r="AB6" s="59" t="s">
        <v>107</v>
      </c>
      <c r="AC6" s="59" t="s">
        <v>108</v>
      </c>
      <c r="AD6" s="59" t="s">
        <v>109</v>
      </c>
      <c r="AE6" s="59" t="s">
        <v>110</v>
      </c>
      <c r="AF6" s="59" t="s">
        <v>111</v>
      </c>
      <c r="AG6" s="59" t="s">
        <v>112</v>
      </c>
      <c r="AH6" s="59" t="s">
        <v>113</v>
      </c>
      <c r="AI6" s="59" t="s">
        <v>114</v>
      </c>
      <c r="AJ6" s="59" t="s">
        <v>115</v>
      </c>
      <c r="AK6" s="59" t="s">
        <v>116</v>
      </c>
      <c r="AL6" s="59" t="s">
        <v>117</v>
      </c>
      <c r="AM6" s="59" t="s">
        <v>118</v>
      </c>
      <c r="AN6" s="59" t="s">
        <v>119</v>
      </c>
      <c r="AO6" s="59" t="s">
        <v>120</v>
      </c>
    </row>
    <row r="8" spans="1:41" x14ac:dyDescent="0.2">
      <c r="A8" s="60" t="s">
        <v>121</v>
      </c>
      <c r="B8" s="57" t="s">
        <v>82</v>
      </c>
      <c r="C8" s="57" t="s">
        <v>82</v>
      </c>
      <c r="E8" s="61">
        <v>5470</v>
      </c>
      <c r="F8" s="61">
        <v>5470</v>
      </c>
      <c r="G8" s="61">
        <v>5470</v>
      </c>
      <c r="H8" s="61">
        <v>5470</v>
      </c>
      <c r="I8" s="61">
        <v>5470</v>
      </c>
      <c r="J8" s="61">
        <v>5470</v>
      </c>
      <c r="K8" s="61">
        <v>5470</v>
      </c>
      <c r="L8" s="61">
        <v>5470</v>
      </c>
      <c r="M8" s="61">
        <v>5470</v>
      </c>
      <c r="N8" s="61">
        <v>5470</v>
      </c>
      <c r="O8" s="61">
        <v>5470</v>
      </c>
      <c r="P8" s="61">
        <v>5470</v>
      </c>
      <c r="Q8" s="61">
        <v>5470</v>
      </c>
      <c r="R8" s="61">
        <v>5470</v>
      </c>
      <c r="S8" s="61">
        <v>5470</v>
      </c>
      <c r="T8" s="61">
        <v>5470</v>
      </c>
      <c r="U8" s="61">
        <v>5470</v>
      </c>
      <c r="V8" s="61">
        <v>5470</v>
      </c>
      <c r="W8" s="61">
        <v>5470</v>
      </c>
      <c r="X8" s="61">
        <v>5470</v>
      </c>
      <c r="Y8" s="61">
        <v>5470</v>
      </c>
      <c r="Z8" s="61">
        <v>5470</v>
      </c>
      <c r="AA8" s="61">
        <v>5470</v>
      </c>
      <c r="AB8" s="61">
        <v>5470</v>
      </c>
      <c r="AC8" s="61">
        <v>5470</v>
      </c>
      <c r="AD8" s="61">
        <v>5470</v>
      </c>
      <c r="AE8" s="61">
        <v>5470</v>
      </c>
      <c r="AF8" s="61">
        <v>5470</v>
      </c>
      <c r="AG8" s="61">
        <v>5470</v>
      </c>
      <c r="AH8" s="61">
        <v>5470</v>
      </c>
      <c r="AI8" s="61">
        <v>5470</v>
      </c>
      <c r="AJ8" s="61">
        <v>5470</v>
      </c>
      <c r="AK8" s="61">
        <v>5470</v>
      </c>
      <c r="AL8" s="61">
        <v>5470</v>
      </c>
      <c r="AM8" s="61">
        <v>5470</v>
      </c>
      <c r="AN8" s="61">
        <v>5470</v>
      </c>
      <c r="AO8" s="61">
        <v>5470</v>
      </c>
    </row>
    <row r="10" spans="1:41" x14ac:dyDescent="0.2">
      <c r="A10" s="60" t="s">
        <v>122</v>
      </c>
      <c r="B10" s="57" t="s">
        <v>82</v>
      </c>
      <c r="C10" s="60" t="s">
        <v>123</v>
      </c>
      <c r="E10" s="61">
        <v>0</v>
      </c>
      <c r="F10" s="61">
        <v>0</v>
      </c>
      <c r="G10" s="61">
        <v>0</v>
      </c>
      <c r="H10" s="61">
        <v>0</v>
      </c>
      <c r="I10" s="61">
        <v>0</v>
      </c>
      <c r="J10" s="61">
        <v>0</v>
      </c>
      <c r="K10" s="61">
        <v>0</v>
      </c>
      <c r="L10" s="61">
        <v>0</v>
      </c>
      <c r="M10" s="61">
        <v>0</v>
      </c>
      <c r="N10" s="61">
        <v>0</v>
      </c>
      <c r="O10" s="61">
        <v>0</v>
      </c>
      <c r="P10" s="61">
        <v>0</v>
      </c>
      <c r="Q10" s="61">
        <v>0</v>
      </c>
      <c r="R10" s="61">
        <v>10</v>
      </c>
      <c r="S10" s="61">
        <v>10</v>
      </c>
      <c r="T10" s="61">
        <v>10</v>
      </c>
      <c r="U10" s="61">
        <v>0</v>
      </c>
      <c r="V10" s="61">
        <v>0</v>
      </c>
      <c r="W10" s="61">
        <v>0</v>
      </c>
      <c r="X10" s="61">
        <v>0</v>
      </c>
      <c r="Y10" s="61">
        <v>0</v>
      </c>
      <c r="Z10" s="61">
        <v>0</v>
      </c>
      <c r="AA10" s="61">
        <v>0</v>
      </c>
      <c r="AB10" s="61">
        <v>0</v>
      </c>
      <c r="AC10" s="61">
        <v>0</v>
      </c>
      <c r="AD10" s="61">
        <v>0</v>
      </c>
      <c r="AE10" s="61">
        <v>0</v>
      </c>
      <c r="AF10" s="61">
        <v>0</v>
      </c>
      <c r="AG10" s="61">
        <v>0</v>
      </c>
      <c r="AH10" s="61">
        <v>0</v>
      </c>
      <c r="AI10" s="61">
        <v>0</v>
      </c>
      <c r="AJ10" s="61">
        <v>0</v>
      </c>
      <c r="AK10" s="61">
        <v>0</v>
      </c>
      <c r="AL10" s="61">
        <v>0</v>
      </c>
      <c r="AM10" s="61">
        <v>0</v>
      </c>
      <c r="AN10" s="61">
        <v>0</v>
      </c>
      <c r="AO10" s="61">
        <v>0</v>
      </c>
    </row>
    <row r="11" spans="1:41" x14ac:dyDescent="0.2">
      <c r="A11" s="57" t="s">
        <v>82</v>
      </c>
      <c r="B11" s="57" t="s">
        <v>82</v>
      </c>
      <c r="C11" s="60" t="s">
        <v>124</v>
      </c>
      <c r="E11" s="61">
        <v>0</v>
      </c>
      <c r="F11" s="61">
        <v>0</v>
      </c>
      <c r="G11" s="61">
        <v>0</v>
      </c>
      <c r="H11" s="61">
        <v>0</v>
      </c>
      <c r="I11" s="61">
        <v>0</v>
      </c>
      <c r="J11" s="61">
        <v>0</v>
      </c>
      <c r="K11" s="61">
        <v>0</v>
      </c>
      <c r="L11" s="61">
        <v>0</v>
      </c>
      <c r="M11" s="61">
        <v>0</v>
      </c>
      <c r="N11" s="61">
        <v>0</v>
      </c>
      <c r="O11" s="61">
        <v>0</v>
      </c>
      <c r="P11" s="61">
        <v>0</v>
      </c>
      <c r="Q11" s="61">
        <v>0</v>
      </c>
      <c r="R11" s="61">
        <v>10</v>
      </c>
      <c r="S11" s="61">
        <v>10</v>
      </c>
      <c r="T11" s="61">
        <v>10</v>
      </c>
      <c r="U11" s="61">
        <v>10</v>
      </c>
      <c r="V11" s="61">
        <v>10</v>
      </c>
      <c r="W11" s="61">
        <v>10</v>
      </c>
      <c r="X11" s="61">
        <v>10</v>
      </c>
      <c r="Y11" s="61">
        <v>20</v>
      </c>
      <c r="Z11" s="61">
        <v>20</v>
      </c>
      <c r="AA11" s="61">
        <v>20</v>
      </c>
      <c r="AB11" s="61">
        <v>20</v>
      </c>
      <c r="AC11" s="61">
        <v>20</v>
      </c>
      <c r="AD11" s="61">
        <v>10</v>
      </c>
      <c r="AE11" s="61">
        <v>10</v>
      </c>
      <c r="AF11" s="61">
        <v>10</v>
      </c>
      <c r="AG11" s="61">
        <v>10</v>
      </c>
      <c r="AH11" s="61">
        <v>10</v>
      </c>
      <c r="AI11" s="61">
        <v>10</v>
      </c>
      <c r="AJ11" s="61">
        <v>10</v>
      </c>
      <c r="AK11" s="61">
        <v>10</v>
      </c>
      <c r="AL11" s="61">
        <v>10</v>
      </c>
      <c r="AM11" s="61">
        <v>10</v>
      </c>
      <c r="AN11" s="61">
        <v>10</v>
      </c>
      <c r="AO11" s="61">
        <v>10</v>
      </c>
    </row>
    <row r="12" spans="1:41" x14ac:dyDescent="0.2">
      <c r="A12" s="57" t="s">
        <v>82</v>
      </c>
      <c r="B12" s="57" t="s">
        <v>82</v>
      </c>
      <c r="C12" s="60" t="s">
        <v>125</v>
      </c>
      <c r="E12" s="61">
        <v>20</v>
      </c>
      <c r="F12" s="61">
        <v>20</v>
      </c>
      <c r="G12" s="61">
        <v>20</v>
      </c>
      <c r="H12" s="61">
        <v>20</v>
      </c>
      <c r="I12" s="61">
        <v>20</v>
      </c>
      <c r="J12" s="61">
        <v>20</v>
      </c>
      <c r="K12" s="61">
        <v>10</v>
      </c>
      <c r="L12" s="61">
        <v>10</v>
      </c>
      <c r="M12" s="61">
        <v>10</v>
      </c>
      <c r="N12" s="61">
        <v>0</v>
      </c>
      <c r="O12" s="61">
        <v>0</v>
      </c>
      <c r="P12" s="61">
        <v>0</v>
      </c>
      <c r="Q12" s="61">
        <v>0</v>
      </c>
      <c r="R12" s="61">
        <v>40</v>
      </c>
      <c r="S12" s="61">
        <v>50</v>
      </c>
      <c r="T12" s="61">
        <v>60</v>
      </c>
      <c r="U12" s="61">
        <v>70</v>
      </c>
      <c r="V12" s="61">
        <v>70</v>
      </c>
      <c r="W12" s="61">
        <v>60</v>
      </c>
      <c r="X12" s="61">
        <v>60</v>
      </c>
      <c r="Y12" s="61">
        <v>60</v>
      </c>
      <c r="Z12" s="61">
        <v>60</v>
      </c>
      <c r="AA12" s="61">
        <v>60</v>
      </c>
      <c r="AB12" s="61">
        <v>60</v>
      </c>
      <c r="AC12" s="61">
        <v>60</v>
      </c>
      <c r="AD12" s="61">
        <v>50</v>
      </c>
      <c r="AE12" s="61">
        <v>50</v>
      </c>
      <c r="AF12" s="61">
        <v>50</v>
      </c>
      <c r="AG12" s="61">
        <v>50</v>
      </c>
      <c r="AH12" s="61">
        <v>50</v>
      </c>
      <c r="AI12" s="61">
        <v>50</v>
      </c>
      <c r="AJ12" s="61">
        <v>50</v>
      </c>
      <c r="AK12" s="61">
        <v>50</v>
      </c>
      <c r="AL12" s="61">
        <v>50</v>
      </c>
      <c r="AM12" s="61">
        <v>50</v>
      </c>
      <c r="AN12" s="61">
        <v>50</v>
      </c>
      <c r="AO12" s="61">
        <v>50</v>
      </c>
    </row>
    <row r="13" spans="1:41" x14ac:dyDescent="0.2">
      <c r="A13" s="57" t="s">
        <v>82</v>
      </c>
      <c r="B13" s="57" t="s">
        <v>82</v>
      </c>
      <c r="C13" s="60" t="s">
        <v>126</v>
      </c>
      <c r="E13" s="61">
        <v>130</v>
      </c>
      <c r="F13" s="61">
        <v>130</v>
      </c>
      <c r="G13" s="61">
        <v>120</v>
      </c>
      <c r="H13" s="61">
        <v>120</v>
      </c>
      <c r="I13" s="61">
        <v>110</v>
      </c>
      <c r="J13" s="61">
        <v>100</v>
      </c>
      <c r="K13" s="61">
        <v>90</v>
      </c>
      <c r="L13" s="61">
        <v>60</v>
      </c>
      <c r="M13" s="61">
        <v>40</v>
      </c>
      <c r="N13" s="61">
        <v>30</v>
      </c>
      <c r="O13" s="61">
        <v>20</v>
      </c>
      <c r="P13" s="61">
        <v>10</v>
      </c>
      <c r="Q13" s="61">
        <v>20</v>
      </c>
      <c r="R13" s="61">
        <v>220</v>
      </c>
      <c r="S13" s="61">
        <v>310</v>
      </c>
      <c r="T13" s="61">
        <v>380</v>
      </c>
      <c r="U13" s="61">
        <v>410</v>
      </c>
      <c r="V13" s="61">
        <v>420</v>
      </c>
      <c r="W13" s="61">
        <v>420</v>
      </c>
      <c r="X13" s="61">
        <v>400</v>
      </c>
      <c r="Y13" s="61">
        <v>400</v>
      </c>
      <c r="Z13" s="61">
        <v>400</v>
      </c>
      <c r="AA13" s="61">
        <v>400</v>
      </c>
      <c r="AB13" s="61">
        <v>410</v>
      </c>
      <c r="AC13" s="61">
        <v>410</v>
      </c>
      <c r="AD13" s="61">
        <v>390</v>
      </c>
      <c r="AE13" s="61">
        <v>390</v>
      </c>
      <c r="AF13" s="61">
        <v>390</v>
      </c>
      <c r="AG13" s="61">
        <v>380</v>
      </c>
      <c r="AH13" s="61">
        <v>390</v>
      </c>
      <c r="AI13" s="61">
        <v>380</v>
      </c>
      <c r="AJ13" s="61">
        <v>370</v>
      </c>
      <c r="AK13" s="61">
        <v>380</v>
      </c>
      <c r="AL13" s="61">
        <v>370</v>
      </c>
      <c r="AM13" s="61">
        <v>370</v>
      </c>
      <c r="AN13" s="61">
        <v>370</v>
      </c>
      <c r="AO13" s="61">
        <v>360</v>
      </c>
    </row>
    <row r="14" spans="1:41" x14ac:dyDescent="0.2">
      <c r="A14" s="57" t="s">
        <v>82</v>
      </c>
      <c r="B14" s="57" t="s">
        <v>82</v>
      </c>
      <c r="C14" s="60" t="s">
        <v>127</v>
      </c>
      <c r="E14" s="61">
        <v>210</v>
      </c>
      <c r="F14" s="61">
        <v>200</v>
      </c>
      <c r="G14" s="61">
        <v>190</v>
      </c>
      <c r="H14" s="61">
        <v>180</v>
      </c>
      <c r="I14" s="61">
        <v>170</v>
      </c>
      <c r="J14" s="61">
        <v>150</v>
      </c>
      <c r="K14" s="61">
        <v>140</v>
      </c>
      <c r="L14" s="61">
        <v>130</v>
      </c>
      <c r="M14" s="61">
        <v>100</v>
      </c>
      <c r="N14" s="61">
        <v>80</v>
      </c>
      <c r="O14" s="61">
        <v>70</v>
      </c>
      <c r="P14" s="61">
        <v>60</v>
      </c>
      <c r="Q14" s="61">
        <v>340</v>
      </c>
      <c r="R14" s="61">
        <v>640</v>
      </c>
      <c r="S14" s="61">
        <v>700</v>
      </c>
      <c r="T14" s="61">
        <v>710</v>
      </c>
      <c r="U14" s="61">
        <v>740</v>
      </c>
      <c r="V14" s="61">
        <v>730</v>
      </c>
      <c r="W14" s="61">
        <v>720</v>
      </c>
      <c r="X14" s="61">
        <v>700</v>
      </c>
      <c r="Y14" s="61">
        <v>700</v>
      </c>
      <c r="Z14" s="61">
        <v>690</v>
      </c>
      <c r="AA14" s="61">
        <v>670</v>
      </c>
      <c r="AB14" s="61">
        <v>680</v>
      </c>
      <c r="AC14" s="61">
        <v>670</v>
      </c>
      <c r="AD14" s="61">
        <v>630</v>
      </c>
      <c r="AE14" s="61">
        <v>610</v>
      </c>
      <c r="AF14" s="61">
        <v>610</v>
      </c>
      <c r="AG14" s="61">
        <v>610</v>
      </c>
      <c r="AH14" s="61">
        <v>610</v>
      </c>
      <c r="AI14" s="61">
        <v>590</v>
      </c>
      <c r="AJ14" s="61">
        <v>590</v>
      </c>
      <c r="AK14" s="61">
        <v>580</v>
      </c>
      <c r="AL14" s="61">
        <v>570</v>
      </c>
      <c r="AM14" s="61">
        <v>570</v>
      </c>
      <c r="AN14" s="61">
        <v>560</v>
      </c>
      <c r="AO14" s="61">
        <v>560</v>
      </c>
    </row>
    <row r="15" spans="1:41" x14ac:dyDescent="0.2">
      <c r="A15" s="57" t="s">
        <v>82</v>
      </c>
      <c r="B15" s="57" t="s">
        <v>82</v>
      </c>
      <c r="C15" s="60" t="s">
        <v>128</v>
      </c>
      <c r="E15" s="61">
        <v>570</v>
      </c>
      <c r="F15" s="61">
        <v>640</v>
      </c>
      <c r="G15" s="61">
        <v>700</v>
      </c>
      <c r="H15" s="61">
        <v>740</v>
      </c>
      <c r="I15" s="61">
        <v>770</v>
      </c>
      <c r="J15" s="61">
        <v>850</v>
      </c>
      <c r="K15" s="61">
        <v>1530</v>
      </c>
      <c r="L15" s="61">
        <v>2520</v>
      </c>
      <c r="M15" s="61">
        <v>3220</v>
      </c>
      <c r="N15" s="61">
        <v>3760</v>
      </c>
      <c r="O15" s="61">
        <v>4230</v>
      </c>
      <c r="P15" s="61">
        <v>4640</v>
      </c>
      <c r="Q15" s="61">
        <v>4580</v>
      </c>
      <c r="R15" s="61">
        <v>2760</v>
      </c>
      <c r="S15" s="61">
        <v>2130</v>
      </c>
      <c r="T15" s="61">
        <v>1820</v>
      </c>
      <c r="U15" s="61">
        <v>1610</v>
      </c>
      <c r="V15" s="61">
        <v>1460</v>
      </c>
      <c r="W15" s="61">
        <v>1400</v>
      </c>
      <c r="X15" s="61">
        <v>1310</v>
      </c>
      <c r="Y15" s="61">
        <v>1270</v>
      </c>
      <c r="Z15" s="61">
        <v>1210</v>
      </c>
      <c r="AA15" s="61">
        <v>1180</v>
      </c>
      <c r="AB15" s="61">
        <v>1170</v>
      </c>
      <c r="AC15" s="61">
        <v>1140</v>
      </c>
      <c r="AD15" s="61">
        <v>1080</v>
      </c>
      <c r="AE15" s="61">
        <v>1050</v>
      </c>
      <c r="AF15" s="61">
        <v>1040</v>
      </c>
      <c r="AG15" s="61">
        <v>1020</v>
      </c>
      <c r="AH15" s="61">
        <v>1000</v>
      </c>
      <c r="AI15" s="61">
        <v>980</v>
      </c>
      <c r="AJ15" s="61">
        <v>970</v>
      </c>
      <c r="AK15" s="61">
        <v>950</v>
      </c>
      <c r="AL15" s="61">
        <v>930</v>
      </c>
      <c r="AM15" s="61">
        <v>930</v>
      </c>
      <c r="AN15" s="61">
        <v>900</v>
      </c>
      <c r="AO15" s="61">
        <v>880</v>
      </c>
    </row>
    <row r="16" spans="1:41" x14ac:dyDescent="0.2">
      <c r="A16" s="57" t="s">
        <v>82</v>
      </c>
      <c r="B16" s="57" t="s">
        <v>82</v>
      </c>
      <c r="C16" s="60" t="s">
        <v>129</v>
      </c>
      <c r="E16" s="61">
        <v>160</v>
      </c>
      <c r="F16" s="61">
        <v>150</v>
      </c>
      <c r="G16" s="61">
        <v>170</v>
      </c>
      <c r="H16" s="61">
        <v>150</v>
      </c>
      <c r="I16" s="61">
        <v>140</v>
      </c>
      <c r="J16" s="61">
        <v>130</v>
      </c>
      <c r="K16" s="61">
        <v>110</v>
      </c>
      <c r="L16" s="61">
        <v>90</v>
      </c>
      <c r="M16" s="61">
        <v>60</v>
      </c>
      <c r="N16" s="61">
        <v>50</v>
      </c>
      <c r="O16" s="61">
        <v>40</v>
      </c>
      <c r="P16" s="61">
        <v>30</v>
      </c>
      <c r="Q16" s="61">
        <v>120</v>
      </c>
      <c r="R16" s="61">
        <v>410</v>
      </c>
      <c r="S16" s="61">
        <v>480</v>
      </c>
      <c r="T16" s="61">
        <v>550</v>
      </c>
      <c r="U16" s="61">
        <v>560</v>
      </c>
      <c r="V16" s="61">
        <v>590</v>
      </c>
      <c r="W16" s="61">
        <v>590</v>
      </c>
      <c r="X16" s="61">
        <v>590</v>
      </c>
      <c r="Y16" s="61">
        <v>600</v>
      </c>
      <c r="Z16" s="61">
        <v>600</v>
      </c>
      <c r="AA16" s="61">
        <v>610</v>
      </c>
      <c r="AB16" s="61">
        <v>600</v>
      </c>
      <c r="AC16" s="61">
        <v>590</v>
      </c>
      <c r="AD16" s="61">
        <v>560</v>
      </c>
      <c r="AE16" s="61">
        <v>550</v>
      </c>
      <c r="AF16" s="61">
        <v>540</v>
      </c>
      <c r="AG16" s="61">
        <v>560</v>
      </c>
      <c r="AH16" s="61">
        <v>540</v>
      </c>
      <c r="AI16" s="61">
        <v>540</v>
      </c>
      <c r="AJ16" s="61">
        <v>520</v>
      </c>
      <c r="AK16" s="61">
        <v>510</v>
      </c>
      <c r="AL16" s="61">
        <v>510</v>
      </c>
      <c r="AM16" s="61">
        <v>510</v>
      </c>
      <c r="AN16" s="61">
        <v>510</v>
      </c>
      <c r="AO16" s="61">
        <v>510</v>
      </c>
    </row>
    <row r="17" spans="1:41" x14ac:dyDescent="0.2">
      <c r="A17" s="57" t="s">
        <v>82</v>
      </c>
      <c r="B17" s="57" t="s">
        <v>82</v>
      </c>
      <c r="C17" s="60" t="s">
        <v>130</v>
      </c>
      <c r="E17" s="61">
        <v>70</v>
      </c>
      <c r="F17" s="61">
        <v>70</v>
      </c>
      <c r="G17" s="61">
        <v>60</v>
      </c>
      <c r="H17" s="61">
        <v>60</v>
      </c>
      <c r="I17" s="61">
        <v>60</v>
      </c>
      <c r="J17" s="61">
        <v>50</v>
      </c>
      <c r="K17" s="61">
        <v>50</v>
      </c>
      <c r="L17" s="61">
        <v>40</v>
      </c>
      <c r="M17" s="61">
        <v>30</v>
      </c>
      <c r="N17" s="61">
        <v>10</v>
      </c>
      <c r="O17" s="61">
        <v>10</v>
      </c>
      <c r="P17" s="61">
        <v>10</v>
      </c>
      <c r="Q17" s="61">
        <v>20</v>
      </c>
      <c r="R17" s="61">
        <v>180</v>
      </c>
      <c r="S17" s="61">
        <v>260</v>
      </c>
      <c r="T17" s="61">
        <v>300</v>
      </c>
      <c r="U17" s="61">
        <v>330</v>
      </c>
      <c r="V17" s="61">
        <v>340</v>
      </c>
      <c r="W17" s="61">
        <v>340</v>
      </c>
      <c r="X17" s="61">
        <v>330</v>
      </c>
      <c r="Y17" s="61">
        <v>320</v>
      </c>
      <c r="Z17" s="61">
        <v>310</v>
      </c>
      <c r="AA17" s="61">
        <v>310</v>
      </c>
      <c r="AB17" s="61">
        <v>320</v>
      </c>
      <c r="AC17" s="61">
        <v>330</v>
      </c>
      <c r="AD17" s="61">
        <v>320</v>
      </c>
      <c r="AE17" s="61">
        <v>310</v>
      </c>
      <c r="AF17" s="61">
        <v>320</v>
      </c>
      <c r="AG17" s="61">
        <v>320</v>
      </c>
      <c r="AH17" s="61">
        <v>330</v>
      </c>
      <c r="AI17" s="61">
        <v>320</v>
      </c>
      <c r="AJ17" s="61">
        <v>330</v>
      </c>
      <c r="AK17" s="61">
        <v>320</v>
      </c>
      <c r="AL17" s="61">
        <v>320</v>
      </c>
      <c r="AM17" s="61">
        <v>320</v>
      </c>
      <c r="AN17" s="61">
        <v>320</v>
      </c>
      <c r="AO17" s="61">
        <v>320</v>
      </c>
    </row>
    <row r="18" spans="1:41" x14ac:dyDescent="0.2">
      <c r="A18" s="57" t="s">
        <v>82</v>
      </c>
      <c r="B18" s="57" t="s">
        <v>82</v>
      </c>
      <c r="C18" s="60" t="s">
        <v>131</v>
      </c>
      <c r="E18" s="61">
        <v>30</v>
      </c>
      <c r="F18" s="61">
        <v>30</v>
      </c>
      <c r="G18" s="61">
        <v>20</v>
      </c>
      <c r="H18" s="61">
        <v>20</v>
      </c>
      <c r="I18" s="61">
        <v>20</v>
      </c>
      <c r="J18" s="61">
        <v>20</v>
      </c>
      <c r="K18" s="61">
        <v>20</v>
      </c>
      <c r="L18" s="61">
        <v>10</v>
      </c>
      <c r="M18" s="61">
        <v>0</v>
      </c>
      <c r="N18" s="61">
        <v>0</v>
      </c>
      <c r="O18" s="61">
        <v>0</v>
      </c>
      <c r="P18" s="61">
        <v>0</v>
      </c>
      <c r="Q18" s="61">
        <v>0</v>
      </c>
      <c r="R18" s="61">
        <v>80</v>
      </c>
      <c r="S18" s="61">
        <v>120</v>
      </c>
      <c r="T18" s="61">
        <v>140</v>
      </c>
      <c r="U18" s="61">
        <v>150</v>
      </c>
      <c r="V18" s="61">
        <v>150</v>
      </c>
      <c r="W18" s="61">
        <v>160</v>
      </c>
      <c r="X18" s="61">
        <v>150</v>
      </c>
      <c r="Y18" s="61">
        <v>150</v>
      </c>
      <c r="Z18" s="61">
        <v>160</v>
      </c>
      <c r="AA18" s="61">
        <v>150</v>
      </c>
      <c r="AB18" s="61">
        <v>150</v>
      </c>
      <c r="AC18" s="61">
        <v>150</v>
      </c>
      <c r="AD18" s="61">
        <v>150</v>
      </c>
      <c r="AE18" s="61">
        <v>150</v>
      </c>
      <c r="AF18" s="61">
        <v>150</v>
      </c>
      <c r="AG18" s="61">
        <v>150</v>
      </c>
      <c r="AH18" s="61">
        <v>150</v>
      </c>
      <c r="AI18" s="61">
        <v>160</v>
      </c>
      <c r="AJ18" s="61">
        <v>160</v>
      </c>
      <c r="AK18" s="61">
        <v>150</v>
      </c>
      <c r="AL18" s="61">
        <v>160</v>
      </c>
      <c r="AM18" s="61">
        <v>160</v>
      </c>
      <c r="AN18" s="61">
        <v>160</v>
      </c>
      <c r="AO18" s="61">
        <v>150</v>
      </c>
    </row>
    <row r="19" spans="1:41" x14ac:dyDescent="0.2">
      <c r="A19" s="57" t="s">
        <v>82</v>
      </c>
      <c r="B19" s="57" t="s">
        <v>82</v>
      </c>
      <c r="C19" s="60" t="s">
        <v>132</v>
      </c>
      <c r="E19" s="61">
        <v>10</v>
      </c>
      <c r="F19" s="61">
        <v>10</v>
      </c>
      <c r="G19" s="61">
        <v>10</v>
      </c>
      <c r="H19" s="61">
        <v>10</v>
      </c>
      <c r="I19" s="61">
        <v>10</v>
      </c>
      <c r="J19" s="61">
        <v>10</v>
      </c>
      <c r="K19" s="61">
        <v>10</v>
      </c>
      <c r="L19" s="61">
        <v>0</v>
      </c>
      <c r="M19" s="61">
        <v>0</v>
      </c>
      <c r="N19" s="61">
        <v>0</v>
      </c>
      <c r="O19" s="61">
        <v>0</v>
      </c>
      <c r="P19" s="61">
        <v>0</v>
      </c>
      <c r="Q19" s="61">
        <v>0</v>
      </c>
      <c r="R19" s="61">
        <v>40</v>
      </c>
      <c r="S19" s="61">
        <v>70</v>
      </c>
      <c r="T19" s="61">
        <v>80</v>
      </c>
      <c r="U19" s="61">
        <v>90</v>
      </c>
      <c r="V19" s="61">
        <v>90</v>
      </c>
      <c r="W19" s="61">
        <v>90</v>
      </c>
      <c r="X19" s="61">
        <v>90</v>
      </c>
      <c r="Y19" s="61">
        <v>90</v>
      </c>
      <c r="Z19" s="61">
        <v>90</v>
      </c>
      <c r="AA19" s="61">
        <v>90</v>
      </c>
      <c r="AB19" s="61">
        <v>90</v>
      </c>
      <c r="AC19" s="61">
        <v>90</v>
      </c>
      <c r="AD19" s="61">
        <v>90</v>
      </c>
      <c r="AE19" s="61">
        <v>100</v>
      </c>
      <c r="AF19" s="61">
        <v>100</v>
      </c>
      <c r="AG19" s="61">
        <v>100</v>
      </c>
      <c r="AH19" s="61">
        <v>100</v>
      </c>
      <c r="AI19" s="61">
        <v>100</v>
      </c>
      <c r="AJ19" s="61">
        <v>90</v>
      </c>
      <c r="AK19" s="61">
        <v>90</v>
      </c>
      <c r="AL19" s="61">
        <v>90</v>
      </c>
      <c r="AM19" s="61">
        <v>90</v>
      </c>
      <c r="AN19" s="61">
        <v>90</v>
      </c>
      <c r="AO19" s="61">
        <v>90</v>
      </c>
    </row>
    <row r="20" spans="1:41" x14ac:dyDescent="0.2">
      <c r="A20" s="57" t="s">
        <v>82</v>
      </c>
      <c r="B20" s="57" t="s">
        <v>82</v>
      </c>
      <c r="C20" s="60" t="s">
        <v>133</v>
      </c>
      <c r="E20" s="61">
        <v>4270</v>
      </c>
      <c r="F20" s="61">
        <v>4230</v>
      </c>
      <c r="G20" s="61">
        <v>4180</v>
      </c>
      <c r="H20" s="61">
        <v>4160</v>
      </c>
      <c r="I20" s="61">
        <v>4170</v>
      </c>
      <c r="J20" s="61">
        <v>4140</v>
      </c>
      <c r="K20" s="61">
        <v>3520</v>
      </c>
      <c r="L20" s="61">
        <v>2600</v>
      </c>
      <c r="M20" s="61">
        <v>2010</v>
      </c>
      <c r="N20" s="61">
        <v>1540</v>
      </c>
      <c r="O20" s="61">
        <v>1100</v>
      </c>
      <c r="P20" s="61">
        <v>720</v>
      </c>
      <c r="Q20" s="61">
        <v>380</v>
      </c>
      <c r="R20" s="61">
        <v>1100</v>
      </c>
      <c r="S20" s="61">
        <v>1340</v>
      </c>
      <c r="T20" s="61">
        <v>1440</v>
      </c>
      <c r="U20" s="61">
        <v>1520</v>
      </c>
      <c r="V20" s="61">
        <v>1610</v>
      </c>
      <c r="W20" s="61">
        <v>1680</v>
      </c>
      <c r="X20" s="61">
        <v>1820</v>
      </c>
      <c r="Y20" s="61">
        <v>1870</v>
      </c>
      <c r="Z20" s="61">
        <v>1940</v>
      </c>
      <c r="AA20" s="61">
        <v>1980</v>
      </c>
      <c r="AB20" s="61">
        <v>1990</v>
      </c>
      <c r="AC20" s="61">
        <v>2030</v>
      </c>
      <c r="AD20" s="61">
        <v>2180</v>
      </c>
      <c r="AE20" s="61">
        <v>2240</v>
      </c>
      <c r="AF20" s="61">
        <v>2260</v>
      </c>
      <c r="AG20" s="61">
        <v>2260</v>
      </c>
      <c r="AH20" s="61">
        <v>2290</v>
      </c>
      <c r="AI20" s="61">
        <v>2330</v>
      </c>
      <c r="AJ20" s="61">
        <v>2390</v>
      </c>
      <c r="AK20" s="61">
        <v>2420</v>
      </c>
      <c r="AL20" s="61">
        <v>2460</v>
      </c>
      <c r="AM20" s="61">
        <v>2470</v>
      </c>
      <c r="AN20" s="61">
        <v>2500</v>
      </c>
      <c r="AO20" s="61">
        <v>2540</v>
      </c>
    </row>
    <row r="22" spans="1:41" x14ac:dyDescent="0.2">
      <c r="A22" s="60" t="s">
        <v>134</v>
      </c>
      <c r="B22" s="57" t="s">
        <v>82</v>
      </c>
      <c r="C22" s="57" t="s">
        <v>82</v>
      </c>
      <c r="E22" s="61">
        <v>380</v>
      </c>
      <c r="F22" s="61">
        <v>570</v>
      </c>
      <c r="G22" s="61">
        <v>600</v>
      </c>
      <c r="H22" s="61">
        <v>650</v>
      </c>
      <c r="I22" s="61">
        <v>700</v>
      </c>
      <c r="J22" s="61">
        <v>810</v>
      </c>
      <c r="K22" s="61">
        <v>1410</v>
      </c>
      <c r="L22" s="61">
        <v>3840</v>
      </c>
      <c r="M22" s="61">
        <v>4160</v>
      </c>
      <c r="N22" s="61">
        <v>4500</v>
      </c>
      <c r="O22" s="61">
        <v>4920</v>
      </c>
      <c r="P22" s="61">
        <v>5190</v>
      </c>
      <c r="Q22" s="61">
        <v>5470</v>
      </c>
      <c r="R22" s="61">
        <v>170</v>
      </c>
      <c r="S22" s="61">
        <v>190</v>
      </c>
      <c r="T22" s="61">
        <v>220</v>
      </c>
      <c r="U22" s="61">
        <v>240</v>
      </c>
      <c r="V22" s="61">
        <v>250</v>
      </c>
      <c r="W22" s="61">
        <v>280</v>
      </c>
      <c r="X22" s="61">
        <v>270</v>
      </c>
      <c r="Y22" s="61">
        <v>290</v>
      </c>
      <c r="Z22" s="61">
        <v>300</v>
      </c>
      <c r="AA22" s="61">
        <v>310</v>
      </c>
      <c r="AB22" s="61">
        <v>300</v>
      </c>
      <c r="AC22" s="61">
        <v>280</v>
      </c>
      <c r="AD22" s="61">
        <v>270</v>
      </c>
      <c r="AE22" s="61">
        <v>260</v>
      </c>
      <c r="AF22" s="61">
        <v>240</v>
      </c>
      <c r="AG22" s="61">
        <v>240</v>
      </c>
      <c r="AH22" s="61">
        <v>230</v>
      </c>
      <c r="AI22" s="61">
        <v>230</v>
      </c>
      <c r="AJ22" s="61">
        <v>240</v>
      </c>
      <c r="AK22" s="61">
        <v>230</v>
      </c>
      <c r="AL22" s="61">
        <v>220</v>
      </c>
      <c r="AM22" s="61">
        <v>220</v>
      </c>
      <c r="AN22" s="61">
        <v>190</v>
      </c>
      <c r="AO22" s="61">
        <v>180</v>
      </c>
    </row>
    <row r="24" spans="1:41" x14ac:dyDescent="0.2">
      <c r="A24" s="60" t="s">
        <v>135</v>
      </c>
      <c r="B24" s="57" t="s">
        <v>82</v>
      </c>
      <c r="C24" s="57" t="s">
        <v>82</v>
      </c>
      <c r="E24" s="61">
        <v>850</v>
      </c>
      <c r="F24" s="61">
        <v>830</v>
      </c>
      <c r="G24" s="61">
        <v>790</v>
      </c>
      <c r="H24" s="61">
        <v>750</v>
      </c>
      <c r="I24" s="61">
        <v>720</v>
      </c>
      <c r="J24" s="61">
        <v>690</v>
      </c>
      <c r="K24" s="61">
        <v>650</v>
      </c>
      <c r="L24" s="61">
        <v>760</v>
      </c>
      <c r="M24" s="61">
        <v>810</v>
      </c>
      <c r="N24" s="61">
        <v>800</v>
      </c>
      <c r="O24" s="61">
        <v>740</v>
      </c>
      <c r="P24" s="61">
        <v>710</v>
      </c>
      <c r="Q24" s="61">
        <v>1040</v>
      </c>
      <c r="R24" s="61">
        <v>3660</v>
      </c>
      <c r="S24" s="61">
        <v>3630</v>
      </c>
      <c r="T24" s="61">
        <v>3580</v>
      </c>
      <c r="U24" s="61">
        <v>3550</v>
      </c>
      <c r="V24" s="61">
        <v>3500</v>
      </c>
      <c r="W24" s="61">
        <v>3430</v>
      </c>
      <c r="X24" s="61">
        <v>3310</v>
      </c>
      <c r="Y24" s="61">
        <v>3260</v>
      </c>
      <c r="Z24" s="61">
        <v>3210</v>
      </c>
      <c r="AA24" s="61">
        <v>3180</v>
      </c>
      <c r="AB24" s="61">
        <v>3150</v>
      </c>
      <c r="AC24" s="61">
        <v>3120</v>
      </c>
      <c r="AD24" s="61">
        <v>3010</v>
      </c>
      <c r="AE24" s="61">
        <v>2960</v>
      </c>
      <c r="AF24" s="61">
        <v>2940</v>
      </c>
      <c r="AG24" s="61">
        <v>2910</v>
      </c>
      <c r="AH24" s="61">
        <v>2880</v>
      </c>
      <c r="AI24" s="61">
        <v>2830</v>
      </c>
      <c r="AJ24" s="61">
        <v>2750</v>
      </c>
      <c r="AK24" s="61">
        <v>2720</v>
      </c>
      <c r="AL24" s="61">
        <v>2710</v>
      </c>
      <c r="AM24" s="61">
        <v>2690</v>
      </c>
      <c r="AN24" s="61">
        <v>2690</v>
      </c>
      <c r="AO24" s="61">
        <v>2660</v>
      </c>
    </row>
    <row r="26" spans="1:41" x14ac:dyDescent="0.2">
      <c r="A26" s="60" t="s">
        <v>136</v>
      </c>
      <c r="B26" s="57" t="s">
        <v>82</v>
      </c>
      <c r="C26" s="60" t="s">
        <v>137</v>
      </c>
      <c r="E26" s="61">
        <v>2000</v>
      </c>
      <c r="F26" s="61">
        <v>2110</v>
      </c>
      <c r="G26" s="61">
        <v>2020</v>
      </c>
      <c r="H26" s="61">
        <v>1960</v>
      </c>
      <c r="I26" s="61">
        <v>1920</v>
      </c>
      <c r="J26" s="61">
        <v>1940</v>
      </c>
      <c r="K26" s="61">
        <v>2170</v>
      </c>
      <c r="L26" s="61">
        <v>3790</v>
      </c>
      <c r="M26" s="61">
        <v>4030</v>
      </c>
      <c r="N26" s="61">
        <v>4210</v>
      </c>
      <c r="O26" s="61">
        <v>4490</v>
      </c>
      <c r="P26" s="61">
        <v>4640</v>
      </c>
      <c r="Q26" s="61">
        <v>4610</v>
      </c>
      <c r="R26" s="61">
        <v>4280</v>
      </c>
      <c r="S26" s="61">
        <v>4250</v>
      </c>
      <c r="T26" s="61">
        <v>4250</v>
      </c>
      <c r="U26" s="61">
        <v>4260</v>
      </c>
      <c r="V26" s="61">
        <v>4270</v>
      </c>
      <c r="W26" s="61">
        <v>4250</v>
      </c>
      <c r="X26" s="61">
        <v>4180</v>
      </c>
      <c r="Y26" s="61">
        <v>4190</v>
      </c>
      <c r="Z26" s="61">
        <v>4190</v>
      </c>
      <c r="AA26" s="61">
        <v>4190</v>
      </c>
      <c r="AB26" s="61">
        <v>4190</v>
      </c>
      <c r="AC26" s="61">
        <v>4180</v>
      </c>
      <c r="AD26" s="61">
        <v>4140</v>
      </c>
      <c r="AE26" s="61">
        <v>4090</v>
      </c>
      <c r="AF26" s="61">
        <v>4070</v>
      </c>
      <c r="AG26" s="61">
        <v>4060</v>
      </c>
      <c r="AH26" s="61">
        <v>4050</v>
      </c>
      <c r="AI26" s="61">
        <v>4020</v>
      </c>
      <c r="AJ26" s="61">
        <v>3980</v>
      </c>
      <c r="AK26" s="61">
        <v>3970</v>
      </c>
      <c r="AL26" s="61">
        <v>3960</v>
      </c>
      <c r="AM26" s="61">
        <v>3950</v>
      </c>
      <c r="AN26" s="61">
        <v>3950</v>
      </c>
      <c r="AO26" s="61">
        <v>3920</v>
      </c>
    </row>
    <row r="27" spans="1:41" x14ac:dyDescent="0.2">
      <c r="A27" s="57" t="s">
        <v>82</v>
      </c>
      <c r="B27" s="57" t="s">
        <v>82</v>
      </c>
      <c r="C27" s="60" t="s">
        <v>138</v>
      </c>
      <c r="E27" s="61">
        <v>210</v>
      </c>
      <c r="F27" s="61">
        <v>210</v>
      </c>
      <c r="G27" s="61">
        <v>200</v>
      </c>
      <c r="H27" s="61">
        <v>200</v>
      </c>
      <c r="I27" s="61">
        <v>220</v>
      </c>
      <c r="J27" s="61">
        <v>230</v>
      </c>
      <c r="K27" s="61">
        <v>290</v>
      </c>
      <c r="L27" s="61">
        <v>530</v>
      </c>
      <c r="M27" s="61">
        <v>470</v>
      </c>
      <c r="N27" s="61">
        <v>470</v>
      </c>
      <c r="O27" s="61">
        <v>490</v>
      </c>
      <c r="P27" s="61">
        <v>520</v>
      </c>
      <c r="Q27" s="61">
        <v>500</v>
      </c>
      <c r="R27" s="61">
        <v>350</v>
      </c>
      <c r="S27" s="61">
        <v>320</v>
      </c>
      <c r="T27" s="61">
        <v>290</v>
      </c>
      <c r="U27" s="61">
        <v>300</v>
      </c>
      <c r="V27" s="61">
        <v>300</v>
      </c>
      <c r="W27" s="61">
        <v>280</v>
      </c>
      <c r="X27" s="61">
        <v>270</v>
      </c>
      <c r="Y27" s="61">
        <v>260</v>
      </c>
      <c r="Z27" s="61">
        <v>260</v>
      </c>
      <c r="AA27" s="61">
        <v>250</v>
      </c>
      <c r="AB27" s="61">
        <v>250</v>
      </c>
      <c r="AC27" s="61">
        <v>230</v>
      </c>
      <c r="AD27" s="61">
        <v>220</v>
      </c>
      <c r="AE27" s="61">
        <v>210</v>
      </c>
      <c r="AF27" s="61">
        <v>210</v>
      </c>
      <c r="AG27" s="61">
        <v>210</v>
      </c>
      <c r="AH27" s="61">
        <v>210</v>
      </c>
      <c r="AI27" s="61">
        <v>220</v>
      </c>
      <c r="AJ27" s="61">
        <v>200</v>
      </c>
      <c r="AK27" s="61">
        <v>190</v>
      </c>
      <c r="AL27" s="61">
        <v>190</v>
      </c>
      <c r="AM27" s="61">
        <v>180</v>
      </c>
      <c r="AN27" s="61">
        <v>190</v>
      </c>
      <c r="AO27" s="61">
        <v>180</v>
      </c>
    </row>
    <row r="28" spans="1:41" x14ac:dyDescent="0.2">
      <c r="A28" s="57" t="s">
        <v>82</v>
      </c>
      <c r="B28" s="57" t="s">
        <v>82</v>
      </c>
      <c r="C28" s="60" t="s">
        <v>139</v>
      </c>
      <c r="E28" s="61">
        <v>1640</v>
      </c>
      <c r="F28" s="61">
        <v>1540</v>
      </c>
      <c r="G28" s="61">
        <v>1580</v>
      </c>
      <c r="H28" s="61">
        <v>1580</v>
      </c>
      <c r="I28" s="61">
        <v>1570</v>
      </c>
      <c r="J28" s="61">
        <v>1520</v>
      </c>
      <c r="K28" s="61">
        <v>1450</v>
      </c>
      <c r="L28" s="61">
        <v>560</v>
      </c>
      <c r="M28" s="61">
        <v>470</v>
      </c>
      <c r="N28" s="61">
        <v>390</v>
      </c>
      <c r="O28" s="61">
        <v>250</v>
      </c>
      <c r="P28" s="61">
        <v>180</v>
      </c>
      <c r="Q28" s="61">
        <v>260</v>
      </c>
      <c r="R28" s="61">
        <v>580</v>
      </c>
      <c r="S28" s="61">
        <v>610</v>
      </c>
      <c r="T28" s="61">
        <v>620</v>
      </c>
      <c r="U28" s="61">
        <v>580</v>
      </c>
      <c r="V28" s="61">
        <v>570</v>
      </c>
      <c r="W28" s="61">
        <v>600</v>
      </c>
      <c r="X28" s="61">
        <v>670</v>
      </c>
      <c r="Y28" s="61">
        <v>680</v>
      </c>
      <c r="Z28" s="61">
        <v>690</v>
      </c>
      <c r="AA28" s="61">
        <v>670</v>
      </c>
      <c r="AB28" s="61">
        <v>670</v>
      </c>
      <c r="AC28" s="61">
        <v>680</v>
      </c>
      <c r="AD28" s="61">
        <v>720</v>
      </c>
      <c r="AE28" s="61">
        <v>770</v>
      </c>
      <c r="AF28" s="61">
        <v>780</v>
      </c>
      <c r="AG28" s="61">
        <v>780</v>
      </c>
      <c r="AH28" s="61">
        <v>800</v>
      </c>
      <c r="AI28" s="61">
        <v>820</v>
      </c>
      <c r="AJ28" s="61">
        <v>870</v>
      </c>
      <c r="AK28" s="61">
        <v>880</v>
      </c>
      <c r="AL28" s="61">
        <v>890</v>
      </c>
      <c r="AM28" s="61">
        <v>890</v>
      </c>
      <c r="AN28" s="61">
        <v>880</v>
      </c>
      <c r="AO28" s="61">
        <v>910</v>
      </c>
    </row>
    <row r="29" spans="1:41" x14ac:dyDescent="0.2">
      <c r="A29" s="57" t="s">
        <v>82</v>
      </c>
      <c r="B29" s="57" t="s">
        <v>82</v>
      </c>
      <c r="C29" s="60" t="s">
        <v>140</v>
      </c>
      <c r="E29" s="61">
        <v>1620</v>
      </c>
      <c r="F29" s="61">
        <v>1610</v>
      </c>
      <c r="G29" s="61">
        <v>1670</v>
      </c>
      <c r="H29" s="61">
        <v>1720</v>
      </c>
      <c r="I29" s="61">
        <v>1770</v>
      </c>
      <c r="J29" s="61">
        <v>1780</v>
      </c>
      <c r="K29" s="61">
        <v>1560</v>
      </c>
      <c r="L29" s="61">
        <v>590</v>
      </c>
      <c r="M29" s="61">
        <v>500</v>
      </c>
      <c r="N29" s="61">
        <v>400</v>
      </c>
      <c r="O29" s="61">
        <v>230</v>
      </c>
      <c r="P29" s="61">
        <v>140</v>
      </c>
      <c r="Q29" s="61">
        <v>100</v>
      </c>
      <c r="R29" s="61">
        <v>260</v>
      </c>
      <c r="S29" s="61">
        <v>280</v>
      </c>
      <c r="T29" s="61">
        <v>300</v>
      </c>
      <c r="U29" s="61">
        <v>330</v>
      </c>
      <c r="V29" s="61">
        <v>330</v>
      </c>
      <c r="W29" s="61">
        <v>340</v>
      </c>
      <c r="X29" s="61">
        <v>350</v>
      </c>
      <c r="Y29" s="61">
        <v>330</v>
      </c>
      <c r="Z29" s="61">
        <v>340</v>
      </c>
      <c r="AA29" s="61">
        <v>360</v>
      </c>
      <c r="AB29" s="61">
        <v>360</v>
      </c>
      <c r="AC29" s="61">
        <v>390</v>
      </c>
      <c r="AD29" s="61">
        <v>390</v>
      </c>
      <c r="AE29" s="61">
        <v>400</v>
      </c>
      <c r="AF29" s="61">
        <v>410</v>
      </c>
      <c r="AG29" s="61">
        <v>410</v>
      </c>
      <c r="AH29" s="61">
        <v>410</v>
      </c>
      <c r="AI29" s="61">
        <v>410</v>
      </c>
      <c r="AJ29" s="61">
        <v>420</v>
      </c>
      <c r="AK29" s="61">
        <v>430</v>
      </c>
      <c r="AL29" s="61">
        <v>430</v>
      </c>
      <c r="AM29" s="61">
        <v>450</v>
      </c>
      <c r="AN29" s="61">
        <v>460</v>
      </c>
      <c r="AO29" s="61">
        <v>460</v>
      </c>
    </row>
    <row r="32" spans="1:41" x14ac:dyDescent="0.2">
      <c r="A32" s="60" t="s">
        <v>137</v>
      </c>
      <c r="B32" s="60" t="s">
        <v>141</v>
      </c>
      <c r="C32" s="60" t="s">
        <v>142</v>
      </c>
      <c r="E32" s="61">
        <v>380</v>
      </c>
      <c r="F32" s="61">
        <v>350</v>
      </c>
      <c r="G32" s="61">
        <v>320</v>
      </c>
      <c r="H32" s="61">
        <v>290</v>
      </c>
      <c r="I32" s="61">
        <v>300</v>
      </c>
      <c r="J32" s="61">
        <v>280</v>
      </c>
      <c r="K32" s="61">
        <v>250</v>
      </c>
      <c r="L32" s="61">
        <v>240</v>
      </c>
      <c r="M32" s="61">
        <v>210</v>
      </c>
      <c r="N32" s="61">
        <v>200</v>
      </c>
      <c r="O32" s="61">
        <v>220</v>
      </c>
      <c r="P32" s="61">
        <v>200</v>
      </c>
      <c r="Q32" s="61">
        <v>220</v>
      </c>
      <c r="R32" s="61">
        <v>220</v>
      </c>
      <c r="S32" s="61">
        <v>200</v>
      </c>
      <c r="T32" s="61">
        <v>180</v>
      </c>
      <c r="U32" s="61">
        <v>180</v>
      </c>
      <c r="V32" s="61">
        <v>190</v>
      </c>
      <c r="W32" s="61">
        <v>200</v>
      </c>
      <c r="X32" s="61">
        <v>180</v>
      </c>
      <c r="Y32" s="61">
        <v>190</v>
      </c>
      <c r="Z32" s="61">
        <v>190</v>
      </c>
      <c r="AA32" s="61">
        <v>190</v>
      </c>
      <c r="AB32" s="61">
        <v>150</v>
      </c>
      <c r="AC32" s="61">
        <v>180</v>
      </c>
      <c r="AD32" s="61">
        <v>190</v>
      </c>
      <c r="AE32" s="61">
        <v>170</v>
      </c>
      <c r="AF32" s="61">
        <v>180</v>
      </c>
      <c r="AG32" s="61">
        <v>160</v>
      </c>
      <c r="AH32" s="61">
        <v>160</v>
      </c>
      <c r="AI32" s="61">
        <v>170</v>
      </c>
      <c r="AJ32" s="61">
        <v>180</v>
      </c>
      <c r="AK32" s="61">
        <v>160</v>
      </c>
      <c r="AL32" s="61">
        <v>150</v>
      </c>
      <c r="AM32" s="61">
        <v>150</v>
      </c>
      <c r="AN32" s="61">
        <v>160</v>
      </c>
      <c r="AO32" s="61">
        <v>150</v>
      </c>
    </row>
    <row r="33" spans="1:41" x14ac:dyDescent="0.2">
      <c r="A33" s="57" t="s">
        <v>82</v>
      </c>
      <c r="B33" s="57" t="s">
        <v>82</v>
      </c>
      <c r="C33" s="60" t="s">
        <v>143</v>
      </c>
      <c r="E33" s="61">
        <v>350</v>
      </c>
      <c r="F33" s="61">
        <v>350</v>
      </c>
      <c r="G33" s="61">
        <v>350</v>
      </c>
      <c r="H33" s="61">
        <v>340</v>
      </c>
      <c r="I33" s="61">
        <v>330</v>
      </c>
      <c r="J33" s="61">
        <v>340</v>
      </c>
      <c r="K33" s="61">
        <v>420</v>
      </c>
      <c r="L33" s="61">
        <v>650</v>
      </c>
      <c r="M33" s="61">
        <v>680</v>
      </c>
      <c r="N33" s="61">
        <v>700</v>
      </c>
      <c r="O33" s="61">
        <v>710</v>
      </c>
      <c r="P33" s="61">
        <v>740</v>
      </c>
      <c r="Q33" s="61">
        <v>750</v>
      </c>
      <c r="R33" s="61">
        <v>670</v>
      </c>
      <c r="S33" s="61">
        <v>630</v>
      </c>
      <c r="T33" s="61">
        <v>620</v>
      </c>
      <c r="U33" s="61">
        <v>610</v>
      </c>
      <c r="V33" s="61">
        <v>590</v>
      </c>
      <c r="W33" s="61">
        <v>580</v>
      </c>
      <c r="X33" s="61">
        <v>550</v>
      </c>
      <c r="Y33" s="61">
        <v>580</v>
      </c>
      <c r="Z33" s="61">
        <v>550</v>
      </c>
      <c r="AA33" s="61">
        <v>550</v>
      </c>
      <c r="AB33" s="61">
        <v>560</v>
      </c>
      <c r="AC33" s="61">
        <v>540</v>
      </c>
      <c r="AD33" s="61">
        <v>510</v>
      </c>
      <c r="AE33" s="61">
        <v>500</v>
      </c>
      <c r="AF33" s="61">
        <v>470</v>
      </c>
      <c r="AG33" s="61">
        <v>490</v>
      </c>
      <c r="AH33" s="61">
        <v>500</v>
      </c>
      <c r="AI33" s="61">
        <v>490</v>
      </c>
      <c r="AJ33" s="61">
        <v>470</v>
      </c>
      <c r="AK33" s="61">
        <v>460</v>
      </c>
      <c r="AL33" s="61">
        <v>450</v>
      </c>
      <c r="AM33" s="61">
        <v>470</v>
      </c>
      <c r="AN33" s="61">
        <v>440</v>
      </c>
      <c r="AO33" s="61">
        <v>440</v>
      </c>
    </row>
    <row r="34" spans="1:41" x14ac:dyDescent="0.2">
      <c r="A34" s="57" t="s">
        <v>82</v>
      </c>
      <c r="B34" s="57" t="s">
        <v>82</v>
      </c>
      <c r="C34" s="60" t="s">
        <v>144</v>
      </c>
      <c r="E34" s="61">
        <v>300</v>
      </c>
      <c r="F34" s="61">
        <v>360</v>
      </c>
      <c r="G34" s="61">
        <v>360</v>
      </c>
      <c r="H34" s="61">
        <v>350</v>
      </c>
      <c r="I34" s="61">
        <v>320</v>
      </c>
      <c r="J34" s="61">
        <v>330</v>
      </c>
      <c r="K34" s="61">
        <v>350</v>
      </c>
      <c r="L34" s="61">
        <v>710</v>
      </c>
      <c r="M34" s="61">
        <v>770</v>
      </c>
      <c r="N34" s="61">
        <v>800</v>
      </c>
      <c r="O34" s="61">
        <v>860</v>
      </c>
      <c r="P34" s="61">
        <v>880</v>
      </c>
      <c r="Q34" s="61">
        <v>840</v>
      </c>
      <c r="R34" s="61">
        <v>770</v>
      </c>
      <c r="S34" s="61">
        <v>750</v>
      </c>
      <c r="T34" s="61">
        <v>740</v>
      </c>
      <c r="U34" s="61">
        <v>740</v>
      </c>
      <c r="V34" s="61">
        <v>710</v>
      </c>
      <c r="W34" s="61">
        <v>700</v>
      </c>
      <c r="X34" s="61">
        <v>660</v>
      </c>
      <c r="Y34" s="61">
        <v>640</v>
      </c>
      <c r="Z34" s="61">
        <v>670</v>
      </c>
      <c r="AA34" s="61">
        <v>660</v>
      </c>
      <c r="AB34" s="61">
        <v>660</v>
      </c>
      <c r="AC34" s="61">
        <v>660</v>
      </c>
      <c r="AD34" s="61">
        <v>650</v>
      </c>
      <c r="AE34" s="61">
        <v>630</v>
      </c>
      <c r="AF34" s="61">
        <v>670</v>
      </c>
      <c r="AG34" s="61">
        <v>670</v>
      </c>
      <c r="AH34" s="61">
        <v>670</v>
      </c>
      <c r="AI34" s="61">
        <v>650</v>
      </c>
      <c r="AJ34" s="61">
        <v>620</v>
      </c>
      <c r="AK34" s="61">
        <v>650</v>
      </c>
      <c r="AL34" s="61">
        <v>630</v>
      </c>
      <c r="AM34" s="61">
        <v>640</v>
      </c>
      <c r="AN34" s="61">
        <v>640</v>
      </c>
      <c r="AO34" s="61">
        <v>610</v>
      </c>
    </row>
    <row r="35" spans="1:41" x14ac:dyDescent="0.2">
      <c r="A35" s="57" t="s">
        <v>82</v>
      </c>
      <c r="B35" s="57" t="s">
        <v>82</v>
      </c>
      <c r="C35" s="60" t="s">
        <v>145</v>
      </c>
      <c r="E35" s="61">
        <v>450</v>
      </c>
      <c r="F35" s="61">
        <v>460</v>
      </c>
      <c r="G35" s="61">
        <v>430</v>
      </c>
      <c r="H35" s="61">
        <v>440</v>
      </c>
      <c r="I35" s="61">
        <v>410</v>
      </c>
      <c r="J35" s="61">
        <v>410</v>
      </c>
      <c r="K35" s="61">
        <v>500</v>
      </c>
      <c r="L35" s="61">
        <v>930</v>
      </c>
      <c r="M35" s="61">
        <v>990</v>
      </c>
      <c r="N35" s="61">
        <v>1070</v>
      </c>
      <c r="O35" s="61">
        <v>1130</v>
      </c>
      <c r="P35" s="61">
        <v>1170</v>
      </c>
      <c r="Q35" s="61">
        <v>1110</v>
      </c>
      <c r="R35" s="61">
        <v>1080</v>
      </c>
      <c r="S35" s="61">
        <v>1080</v>
      </c>
      <c r="T35" s="61">
        <v>1110</v>
      </c>
      <c r="U35" s="61">
        <v>1130</v>
      </c>
      <c r="V35" s="61">
        <v>1150</v>
      </c>
      <c r="W35" s="61">
        <v>1140</v>
      </c>
      <c r="X35" s="61">
        <v>1130</v>
      </c>
      <c r="Y35" s="61">
        <v>1140</v>
      </c>
      <c r="Z35" s="61">
        <v>1130</v>
      </c>
      <c r="AA35" s="61">
        <v>1120</v>
      </c>
      <c r="AB35" s="61">
        <v>1120</v>
      </c>
      <c r="AC35" s="61">
        <v>1100</v>
      </c>
      <c r="AD35" s="61">
        <v>1070</v>
      </c>
      <c r="AE35" s="61">
        <v>1040</v>
      </c>
      <c r="AF35" s="61">
        <v>1050</v>
      </c>
      <c r="AG35" s="61">
        <v>970</v>
      </c>
      <c r="AH35" s="61">
        <v>1030</v>
      </c>
      <c r="AI35" s="61">
        <v>1010</v>
      </c>
      <c r="AJ35" s="61">
        <v>1020</v>
      </c>
      <c r="AK35" s="61">
        <v>1020</v>
      </c>
      <c r="AL35" s="61">
        <v>1010</v>
      </c>
      <c r="AM35" s="61">
        <v>1000</v>
      </c>
      <c r="AN35" s="61">
        <v>1020</v>
      </c>
      <c r="AO35" s="61">
        <v>1010</v>
      </c>
    </row>
    <row r="36" spans="1:41" x14ac:dyDescent="0.2">
      <c r="A36" s="57" t="s">
        <v>82</v>
      </c>
      <c r="B36" s="57" t="s">
        <v>82</v>
      </c>
      <c r="C36" s="60" t="s">
        <v>146</v>
      </c>
      <c r="E36" s="61">
        <v>380</v>
      </c>
      <c r="F36" s="61">
        <v>400</v>
      </c>
      <c r="G36" s="61">
        <v>380</v>
      </c>
      <c r="H36" s="61">
        <v>380</v>
      </c>
      <c r="I36" s="61">
        <v>390</v>
      </c>
      <c r="J36" s="61">
        <v>370</v>
      </c>
      <c r="K36" s="61">
        <v>420</v>
      </c>
      <c r="L36" s="61">
        <v>870</v>
      </c>
      <c r="M36" s="61">
        <v>990</v>
      </c>
      <c r="N36" s="61">
        <v>1030</v>
      </c>
      <c r="O36" s="61">
        <v>1100</v>
      </c>
      <c r="P36" s="61">
        <v>1180</v>
      </c>
      <c r="Q36" s="61">
        <v>1120</v>
      </c>
      <c r="R36" s="61">
        <v>1070</v>
      </c>
      <c r="S36" s="61">
        <v>1100</v>
      </c>
      <c r="T36" s="61">
        <v>1130</v>
      </c>
      <c r="U36" s="61">
        <v>1120</v>
      </c>
      <c r="V36" s="61">
        <v>1150</v>
      </c>
      <c r="W36" s="61">
        <v>1140</v>
      </c>
      <c r="X36" s="61">
        <v>1160</v>
      </c>
      <c r="Y36" s="61">
        <v>1150</v>
      </c>
      <c r="Z36" s="61">
        <v>1150</v>
      </c>
      <c r="AA36" s="61">
        <v>1170</v>
      </c>
      <c r="AB36" s="61">
        <v>1160</v>
      </c>
      <c r="AC36" s="61">
        <v>1160</v>
      </c>
      <c r="AD36" s="61">
        <v>1230</v>
      </c>
      <c r="AE36" s="61">
        <v>1210</v>
      </c>
      <c r="AF36" s="61">
        <v>1260</v>
      </c>
      <c r="AG36" s="61">
        <v>1220</v>
      </c>
      <c r="AH36" s="61">
        <v>1170</v>
      </c>
      <c r="AI36" s="61">
        <v>1200</v>
      </c>
      <c r="AJ36" s="61">
        <v>1140</v>
      </c>
      <c r="AK36" s="61">
        <v>1200</v>
      </c>
      <c r="AL36" s="61">
        <v>1170</v>
      </c>
      <c r="AM36" s="61">
        <v>1200</v>
      </c>
      <c r="AN36" s="61">
        <v>1200</v>
      </c>
      <c r="AO36" s="61">
        <v>1160</v>
      </c>
    </row>
    <row r="37" spans="1:41" x14ac:dyDescent="0.2">
      <c r="A37" s="57" t="s">
        <v>82</v>
      </c>
      <c r="B37" s="57" t="s">
        <v>82</v>
      </c>
      <c r="C37" s="60" t="s">
        <v>147</v>
      </c>
      <c r="E37" s="61">
        <v>150</v>
      </c>
      <c r="F37" s="61">
        <v>190</v>
      </c>
      <c r="G37" s="61">
        <v>190</v>
      </c>
      <c r="H37" s="61">
        <v>170</v>
      </c>
      <c r="I37" s="61">
        <v>170</v>
      </c>
      <c r="J37" s="61">
        <v>220</v>
      </c>
      <c r="K37" s="61">
        <v>220</v>
      </c>
      <c r="L37" s="61">
        <v>390</v>
      </c>
      <c r="M37" s="61">
        <v>380</v>
      </c>
      <c r="N37" s="61">
        <v>400</v>
      </c>
      <c r="O37" s="61">
        <v>480</v>
      </c>
      <c r="P37" s="61">
        <v>460</v>
      </c>
      <c r="Q37" s="61">
        <v>560</v>
      </c>
      <c r="R37" s="61">
        <v>470</v>
      </c>
      <c r="S37" s="61">
        <v>490</v>
      </c>
      <c r="T37" s="61">
        <v>460</v>
      </c>
      <c r="U37" s="61">
        <v>480</v>
      </c>
      <c r="V37" s="61">
        <v>480</v>
      </c>
      <c r="W37" s="61">
        <v>500</v>
      </c>
      <c r="X37" s="61">
        <v>510</v>
      </c>
      <c r="Y37" s="61">
        <v>500</v>
      </c>
      <c r="Z37" s="61">
        <v>500</v>
      </c>
      <c r="AA37" s="61">
        <v>500</v>
      </c>
      <c r="AB37" s="61">
        <v>530</v>
      </c>
      <c r="AC37" s="61">
        <v>540</v>
      </c>
      <c r="AD37" s="61">
        <v>490</v>
      </c>
      <c r="AE37" s="61">
        <v>530</v>
      </c>
      <c r="AF37" s="61">
        <v>440</v>
      </c>
      <c r="AG37" s="61">
        <v>560</v>
      </c>
      <c r="AH37" s="61">
        <v>540</v>
      </c>
      <c r="AI37" s="61">
        <v>500</v>
      </c>
      <c r="AJ37" s="61">
        <v>550</v>
      </c>
      <c r="AK37" s="61">
        <v>480</v>
      </c>
      <c r="AL37" s="61">
        <v>550</v>
      </c>
      <c r="AM37" s="61">
        <v>500</v>
      </c>
      <c r="AN37" s="61">
        <v>490</v>
      </c>
      <c r="AO37" s="61">
        <v>550</v>
      </c>
    </row>
    <row r="38" spans="1:41" x14ac:dyDescent="0.2">
      <c r="A38" s="57" t="s">
        <v>82</v>
      </c>
      <c r="B38" s="57" t="s">
        <v>82</v>
      </c>
      <c r="C38" s="60" t="s">
        <v>148</v>
      </c>
      <c r="E38" s="61">
        <v>0</v>
      </c>
      <c r="F38" s="61">
        <v>0</v>
      </c>
      <c r="G38" s="61">
        <v>0</v>
      </c>
      <c r="H38" s="61">
        <v>0</v>
      </c>
      <c r="I38" s="61">
        <v>0</v>
      </c>
      <c r="J38" s="61">
        <v>0</v>
      </c>
      <c r="K38" s="61">
        <v>0</v>
      </c>
      <c r="L38" s="61">
        <v>0</v>
      </c>
      <c r="M38" s="61">
        <v>0</v>
      </c>
      <c r="N38" s="61">
        <v>0</v>
      </c>
      <c r="O38" s="61">
        <v>0</v>
      </c>
      <c r="P38" s="61">
        <v>0</v>
      </c>
      <c r="Q38" s="61">
        <v>0</v>
      </c>
      <c r="R38" s="61">
        <v>0</v>
      </c>
      <c r="S38" s="61">
        <v>0</v>
      </c>
      <c r="T38" s="61">
        <v>0</v>
      </c>
      <c r="U38" s="61">
        <v>0</v>
      </c>
      <c r="V38" s="61">
        <v>0</v>
      </c>
      <c r="W38" s="61">
        <v>0</v>
      </c>
      <c r="X38" s="61">
        <v>0</v>
      </c>
      <c r="Y38" s="61">
        <v>0</v>
      </c>
      <c r="Z38" s="61">
        <v>0</v>
      </c>
      <c r="AA38" s="61">
        <v>0</v>
      </c>
      <c r="AB38" s="61">
        <v>0</v>
      </c>
      <c r="AC38" s="61">
        <v>0</v>
      </c>
      <c r="AD38" s="61">
        <v>0</v>
      </c>
      <c r="AE38" s="61">
        <v>0</v>
      </c>
      <c r="AF38" s="61">
        <v>0</v>
      </c>
      <c r="AG38" s="61">
        <v>0</v>
      </c>
      <c r="AH38" s="61">
        <v>0</v>
      </c>
      <c r="AI38" s="61">
        <v>0</v>
      </c>
      <c r="AJ38" s="61">
        <v>0</v>
      </c>
      <c r="AK38" s="61">
        <v>0</v>
      </c>
      <c r="AL38" s="61">
        <v>0</v>
      </c>
      <c r="AM38" s="61">
        <v>0</v>
      </c>
      <c r="AN38" s="61">
        <v>0</v>
      </c>
      <c r="AO38" s="61">
        <v>0</v>
      </c>
    </row>
    <row r="40" spans="1:41" x14ac:dyDescent="0.2">
      <c r="A40" s="57" t="s">
        <v>82</v>
      </c>
      <c r="B40" s="60" t="s">
        <v>149</v>
      </c>
      <c r="C40" s="60" t="s">
        <v>150</v>
      </c>
      <c r="E40" s="61">
        <v>790</v>
      </c>
      <c r="F40" s="61">
        <v>830</v>
      </c>
      <c r="G40" s="61">
        <v>800</v>
      </c>
      <c r="H40" s="61">
        <v>780</v>
      </c>
      <c r="I40" s="61">
        <v>740</v>
      </c>
      <c r="J40" s="61">
        <v>750</v>
      </c>
      <c r="K40" s="61">
        <v>800</v>
      </c>
      <c r="L40" s="61">
        <v>1200</v>
      </c>
      <c r="M40" s="61">
        <v>1230</v>
      </c>
      <c r="N40" s="61">
        <v>1240</v>
      </c>
      <c r="O40" s="61">
        <v>1270</v>
      </c>
      <c r="P40" s="61">
        <v>1290</v>
      </c>
      <c r="Q40" s="61">
        <v>1320</v>
      </c>
      <c r="R40" s="61">
        <v>1140</v>
      </c>
      <c r="S40" s="61">
        <v>1110</v>
      </c>
      <c r="T40" s="61">
        <v>1050</v>
      </c>
      <c r="U40" s="61">
        <v>1010</v>
      </c>
      <c r="V40" s="61">
        <v>970</v>
      </c>
      <c r="W40" s="61">
        <v>950</v>
      </c>
      <c r="X40" s="61">
        <v>880</v>
      </c>
      <c r="Y40" s="61">
        <v>830</v>
      </c>
      <c r="Z40" s="61">
        <v>790</v>
      </c>
      <c r="AA40" s="61">
        <v>750</v>
      </c>
      <c r="AB40" s="61">
        <v>700</v>
      </c>
      <c r="AC40" s="61">
        <v>690</v>
      </c>
      <c r="AD40" s="61">
        <v>620</v>
      </c>
      <c r="AE40" s="61">
        <v>530</v>
      </c>
      <c r="AF40" s="61">
        <v>490</v>
      </c>
      <c r="AG40" s="61">
        <v>450</v>
      </c>
      <c r="AH40" s="61">
        <v>390</v>
      </c>
      <c r="AI40" s="61">
        <v>370</v>
      </c>
      <c r="AJ40" s="61">
        <v>310</v>
      </c>
      <c r="AK40" s="61">
        <v>260</v>
      </c>
      <c r="AL40" s="61">
        <v>220</v>
      </c>
      <c r="AM40" s="61">
        <v>190</v>
      </c>
      <c r="AN40" s="61">
        <v>160</v>
      </c>
      <c r="AO40" s="61">
        <v>150</v>
      </c>
    </row>
    <row r="41" spans="1:41" x14ac:dyDescent="0.2">
      <c r="A41" s="57" t="s">
        <v>82</v>
      </c>
      <c r="B41" s="57" t="s">
        <v>82</v>
      </c>
      <c r="C41" s="60" t="s">
        <v>151</v>
      </c>
      <c r="E41" s="61">
        <v>1070</v>
      </c>
      <c r="F41" s="61">
        <v>1130</v>
      </c>
      <c r="G41" s="61">
        <v>1090</v>
      </c>
      <c r="H41" s="61">
        <v>1070</v>
      </c>
      <c r="I41" s="61">
        <v>1060</v>
      </c>
      <c r="J41" s="61">
        <v>1070</v>
      </c>
      <c r="K41" s="61">
        <v>1230</v>
      </c>
      <c r="L41" s="61">
        <v>2330</v>
      </c>
      <c r="M41" s="61">
        <v>2500</v>
      </c>
      <c r="N41" s="61">
        <v>2650</v>
      </c>
      <c r="O41" s="61">
        <v>2880</v>
      </c>
      <c r="P41" s="61">
        <v>3000</v>
      </c>
      <c r="Q41" s="61">
        <v>2930</v>
      </c>
      <c r="R41" s="61">
        <v>2730</v>
      </c>
      <c r="S41" s="61">
        <v>2710</v>
      </c>
      <c r="T41" s="61">
        <v>2740</v>
      </c>
      <c r="U41" s="61">
        <v>2730</v>
      </c>
      <c r="V41" s="61">
        <v>2770</v>
      </c>
      <c r="W41" s="61">
        <v>2740</v>
      </c>
      <c r="X41" s="61">
        <v>2710</v>
      </c>
      <c r="Y41" s="61">
        <v>2710</v>
      </c>
      <c r="Z41" s="61">
        <v>2690</v>
      </c>
      <c r="AA41" s="61">
        <v>2700</v>
      </c>
      <c r="AB41" s="61">
        <v>2710</v>
      </c>
      <c r="AC41" s="61">
        <v>2690</v>
      </c>
      <c r="AD41" s="61">
        <v>2650</v>
      </c>
      <c r="AE41" s="61">
        <v>2630</v>
      </c>
      <c r="AF41" s="61">
        <v>2610</v>
      </c>
      <c r="AG41" s="61">
        <v>2570</v>
      </c>
      <c r="AH41" s="61">
        <v>2560</v>
      </c>
      <c r="AI41" s="61">
        <v>2530</v>
      </c>
      <c r="AJ41" s="61">
        <v>2500</v>
      </c>
      <c r="AK41" s="61">
        <v>2470</v>
      </c>
      <c r="AL41" s="61">
        <v>2430</v>
      </c>
      <c r="AM41" s="61">
        <v>2360</v>
      </c>
      <c r="AN41" s="61">
        <v>2340</v>
      </c>
      <c r="AO41" s="61">
        <v>2250</v>
      </c>
    </row>
    <row r="42" spans="1:41" x14ac:dyDescent="0.2">
      <c r="A42" s="57" t="s">
        <v>82</v>
      </c>
      <c r="B42" s="57" t="s">
        <v>82</v>
      </c>
      <c r="C42" s="60" t="s">
        <v>152</v>
      </c>
      <c r="E42" s="61">
        <v>120</v>
      </c>
      <c r="F42" s="61">
        <v>130</v>
      </c>
      <c r="G42" s="61">
        <v>120</v>
      </c>
      <c r="H42" s="61">
        <v>110</v>
      </c>
      <c r="I42" s="61">
        <v>110</v>
      </c>
      <c r="J42" s="61">
        <v>110</v>
      </c>
      <c r="K42" s="61">
        <v>120</v>
      </c>
      <c r="L42" s="61">
        <v>230</v>
      </c>
      <c r="M42" s="61">
        <v>260</v>
      </c>
      <c r="N42" s="61">
        <v>280</v>
      </c>
      <c r="O42" s="61">
        <v>300</v>
      </c>
      <c r="P42" s="61">
        <v>300</v>
      </c>
      <c r="Q42" s="61">
        <v>310</v>
      </c>
      <c r="R42" s="61">
        <v>340</v>
      </c>
      <c r="S42" s="61">
        <v>360</v>
      </c>
      <c r="T42" s="61">
        <v>400</v>
      </c>
      <c r="U42" s="61">
        <v>460</v>
      </c>
      <c r="V42" s="61">
        <v>460</v>
      </c>
      <c r="W42" s="61">
        <v>490</v>
      </c>
      <c r="X42" s="61">
        <v>520</v>
      </c>
      <c r="Y42" s="61">
        <v>570</v>
      </c>
      <c r="Z42" s="61">
        <v>610</v>
      </c>
      <c r="AA42" s="61">
        <v>630</v>
      </c>
      <c r="AB42" s="61">
        <v>670</v>
      </c>
      <c r="AC42" s="61">
        <v>680</v>
      </c>
      <c r="AD42" s="61">
        <v>740</v>
      </c>
      <c r="AE42" s="61">
        <v>780</v>
      </c>
      <c r="AF42" s="61">
        <v>820</v>
      </c>
      <c r="AG42" s="61">
        <v>890</v>
      </c>
      <c r="AH42" s="61">
        <v>910</v>
      </c>
      <c r="AI42" s="61">
        <v>950</v>
      </c>
      <c r="AJ42" s="61">
        <v>980</v>
      </c>
      <c r="AK42" s="61">
        <v>1020</v>
      </c>
      <c r="AL42" s="61">
        <v>1080</v>
      </c>
      <c r="AM42" s="61">
        <v>1170</v>
      </c>
      <c r="AN42" s="61">
        <v>1200</v>
      </c>
      <c r="AO42" s="61">
        <v>1270</v>
      </c>
    </row>
    <row r="43" spans="1:41" x14ac:dyDescent="0.2">
      <c r="A43" s="57" t="s">
        <v>82</v>
      </c>
      <c r="B43" s="57" t="s">
        <v>82</v>
      </c>
      <c r="C43" s="60" t="s">
        <v>153</v>
      </c>
      <c r="E43" s="61">
        <v>20</v>
      </c>
      <c r="F43" s="61">
        <v>10</v>
      </c>
      <c r="G43" s="61">
        <v>10</v>
      </c>
      <c r="H43" s="61">
        <v>10</v>
      </c>
      <c r="I43" s="61">
        <v>10</v>
      </c>
      <c r="J43" s="61">
        <v>10</v>
      </c>
      <c r="K43" s="61">
        <v>20</v>
      </c>
      <c r="L43" s="61">
        <v>30</v>
      </c>
      <c r="M43" s="61">
        <v>40</v>
      </c>
      <c r="N43" s="61">
        <v>40</v>
      </c>
      <c r="O43" s="61">
        <v>50</v>
      </c>
      <c r="P43" s="61">
        <v>50</v>
      </c>
      <c r="Q43" s="61">
        <v>50</v>
      </c>
      <c r="R43" s="61">
        <v>60</v>
      </c>
      <c r="S43" s="61">
        <v>70</v>
      </c>
      <c r="T43" s="61">
        <v>70</v>
      </c>
      <c r="U43" s="61">
        <v>70</v>
      </c>
      <c r="V43" s="61">
        <v>70</v>
      </c>
      <c r="W43" s="61">
        <v>70</v>
      </c>
      <c r="X43" s="61">
        <v>80</v>
      </c>
      <c r="Y43" s="61">
        <v>80</v>
      </c>
      <c r="Z43" s="61">
        <v>90</v>
      </c>
      <c r="AA43" s="61">
        <v>100</v>
      </c>
      <c r="AB43" s="61">
        <v>110</v>
      </c>
      <c r="AC43" s="61">
        <v>120</v>
      </c>
      <c r="AD43" s="61">
        <v>140</v>
      </c>
      <c r="AE43" s="61">
        <v>140</v>
      </c>
      <c r="AF43" s="61">
        <v>150</v>
      </c>
      <c r="AG43" s="61">
        <v>160</v>
      </c>
      <c r="AH43" s="61">
        <v>180</v>
      </c>
      <c r="AI43" s="61">
        <v>180</v>
      </c>
      <c r="AJ43" s="61">
        <v>200</v>
      </c>
      <c r="AK43" s="61">
        <v>210</v>
      </c>
      <c r="AL43" s="61">
        <v>230</v>
      </c>
      <c r="AM43" s="61">
        <v>230</v>
      </c>
      <c r="AN43" s="61">
        <v>250</v>
      </c>
      <c r="AO43" s="61">
        <v>260</v>
      </c>
    </row>
    <row r="44" spans="1:41" x14ac:dyDescent="0.2">
      <c r="A44" s="57" t="s">
        <v>82</v>
      </c>
      <c r="B44" s="57" t="s">
        <v>82</v>
      </c>
      <c r="C44" s="60" t="s">
        <v>148</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c r="AD44" s="61">
        <v>0</v>
      </c>
      <c r="AE44" s="61">
        <v>0</v>
      </c>
      <c r="AF44" s="61">
        <v>0</v>
      </c>
      <c r="AG44" s="61">
        <v>0</v>
      </c>
      <c r="AH44" s="61">
        <v>0</v>
      </c>
      <c r="AI44" s="61">
        <v>0</v>
      </c>
      <c r="AJ44" s="61">
        <v>0</v>
      </c>
      <c r="AK44" s="61">
        <v>0</v>
      </c>
      <c r="AL44" s="61">
        <v>0</v>
      </c>
      <c r="AM44" s="61">
        <v>0</v>
      </c>
      <c r="AN44" s="61">
        <v>0</v>
      </c>
      <c r="AO44" s="61">
        <v>0</v>
      </c>
    </row>
    <row r="46" spans="1:41" x14ac:dyDescent="0.2">
      <c r="A46" s="57" t="s">
        <v>82</v>
      </c>
      <c r="B46" s="60" t="s">
        <v>154</v>
      </c>
      <c r="C46" s="60" t="s">
        <v>155</v>
      </c>
      <c r="E46" s="61">
        <v>330</v>
      </c>
      <c r="F46" s="61">
        <v>330</v>
      </c>
      <c r="G46" s="61">
        <v>300</v>
      </c>
      <c r="H46" s="61">
        <v>290</v>
      </c>
      <c r="I46" s="61">
        <v>280</v>
      </c>
      <c r="J46" s="61">
        <v>270</v>
      </c>
      <c r="K46" s="61">
        <v>250</v>
      </c>
      <c r="L46" s="61">
        <v>250</v>
      </c>
      <c r="M46" s="61">
        <v>230</v>
      </c>
      <c r="N46" s="61">
        <v>240</v>
      </c>
      <c r="O46" s="61">
        <v>230</v>
      </c>
      <c r="P46" s="61">
        <v>230</v>
      </c>
      <c r="Q46" s="61">
        <v>250</v>
      </c>
      <c r="R46" s="61">
        <v>260</v>
      </c>
      <c r="S46" s="61">
        <v>280</v>
      </c>
      <c r="T46" s="61">
        <v>310</v>
      </c>
      <c r="U46" s="61">
        <v>320</v>
      </c>
      <c r="V46" s="61">
        <v>350</v>
      </c>
      <c r="W46" s="61">
        <v>380</v>
      </c>
      <c r="X46" s="61">
        <v>460</v>
      </c>
      <c r="Y46" s="61">
        <v>510</v>
      </c>
      <c r="Z46" s="61">
        <v>530</v>
      </c>
      <c r="AA46" s="61">
        <v>570</v>
      </c>
      <c r="AB46" s="61">
        <v>580</v>
      </c>
      <c r="AC46" s="61">
        <v>620</v>
      </c>
      <c r="AD46" s="61">
        <v>730</v>
      </c>
      <c r="AE46" s="61">
        <v>760</v>
      </c>
      <c r="AF46" s="61">
        <v>780</v>
      </c>
      <c r="AG46" s="61">
        <v>820</v>
      </c>
      <c r="AH46" s="61">
        <v>860</v>
      </c>
      <c r="AI46" s="61">
        <v>940</v>
      </c>
      <c r="AJ46" s="61">
        <v>1130</v>
      </c>
      <c r="AK46" s="61">
        <v>1210</v>
      </c>
      <c r="AL46" s="61">
        <v>1260</v>
      </c>
      <c r="AM46" s="61">
        <v>1310</v>
      </c>
      <c r="AN46" s="61">
        <v>1350</v>
      </c>
      <c r="AO46" s="61">
        <v>1400</v>
      </c>
    </row>
    <row r="47" spans="1:41" x14ac:dyDescent="0.2">
      <c r="A47" s="57" t="s">
        <v>82</v>
      </c>
      <c r="B47" s="57" t="s">
        <v>82</v>
      </c>
      <c r="C47" s="60" t="s">
        <v>156</v>
      </c>
      <c r="E47" s="61">
        <v>1670</v>
      </c>
      <c r="F47" s="61">
        <v>1780</v>
      </c>
      <c r="G47" s="61">
        <v>1720</v>
      </c>
      <c r="H47" s="61">
        <v>1680</v>
      </c>
      <c r="I47" s="61">
        <v>1640</v>
      </c>
      <c r="J47" s="61">
        <v>1670</v>
      </c>
      <c r="K47" s="61">
        <v>1920</v>
      </c>
      <c r="L47" s="61">
        <v>3540</v>
      </c>
      <c r="M47" s="61">
        <v>3790</v>
      </c>
      <c r="N47" s="61">
        <v>3980</v>
      </c>
      <c r="O47" s="61">
        <v>4260</v>
      </c>
      <c r="P47" s="61">
        <v>4400</v>
      </c>
      <c r="Q47" s="61">
        <v>4360</v>
      </c>
      <c r="R47" s="61">
        <v>4020</v>
      </c>
      <c r="S47" s="61">
        <v>3970</v>
      </c>
      <c r="T47" s="61">
        <v>3950</v>
      </c>
      <c r="U47" s="61">
        <v>3940</v>
      </c>
      <c r="V47" s="61">
        <v>3920</v>
      </c>
      <c r="W47" s="61">
        <v>3870</v>
      </c>
      <c r="X47" s="61">
        <v>3720</v>
      </c>
      <c r="Y47" s="61">
        <v>3690</v>
      </c>
      <c r="Z47" s="61">
        <v>3660</v>
      </c>
      <c r="AA47" s="61">
        <v>3610</v>
      </c>
      <c r="AB47" s="61">
        <v>3610</v>
      </c>
      <c r="AC47" s="61">
        <v>3560</v>
      </c>
      <c r="AD47" s="61">
        <v>3410</v>
      </c>
      <c r="AE47" s="61">
        <v>3330</v>
      </c>
      <c r="AF47" s="61">
        <v>3290</v>
      </c>
      <c r="AG47" s="61">
        <v>3250</v>
      </c>
      <c r="AH47" s="61">
        <v>3190</v>
      </c>
      <c r="AI47" s="61">
        <v>3080</v>
      </c>
      <c r="AJ47" s="61">
        <v>2850</v>
      </c>
      <c r="AK47" s="61">
        <v>2760</v>
      </c>
      <c r="AL47" s="61">
        <v>2710</v>
      </c>
      <c r="AM47" s="61">
        <v>2650</v>
      </c>
      <c r="AN47" s="61">
        <v>2600</v>
      </c>
      <c r="AO47" s="61">
        <v>2520</v>
      </c>
    </row>
    <row r="48" spans="1:41" x14ac:dyDescent="0.2">
      <c r="A48" s="57" t="s">
        <v>82</v>
      </c>
      <c r="B48" s="57" t="s">
        <v>82</v>
      </c>
      <c r="C48" s="60" t="s">
        <v>157</v>
      </c>
      <c r="E48" s="61">
        <v>0</v>
      </c>
      <c r="F48" s="61">
        <v>0</v>
      </c>
      <c r="G48" s="61">
        <v>0</v>
      </c>
      <c r="H48" s="61">
        <v>0</v>
      </c>
      <c r="I48" s="61">
        <v>0</v>
      </c>
      <c r="J48" s="61">
        <v>0</v>
      </c>
      <c r="K48" s="61">
        <v>0</v>
      </c>
      <c r="L48" s="61">
        <v>0</v>
      </c>
      <c r="M48" s="61">
        <v>0</v>
      </c>
      <c r="N48" s="61">
        <v>0</v>
      </c>
      <c r="O48" s="61">
        <v>0</v>
      </c>
      <c r="P48" s="61">
        <v>0</v>
      </c>
      <c r="Q48" s="61">
        <v>0</v>
      </c>
      <c r="R48" s="61">
        <v>0</v>
      </c>
      <c r="S48" s="61">
        <v>0</v>
      </c>
      <c r="T48" s="61">
        <v>0</v>
      </c>
      <c r="U48" s="61">
        <v>0</v>
      </c>
      <c r="V48" s="61">
        <v>0</v>
      </c>
      <c r="W48" s="61">
        <v>0</v>
      </c>
      <c r="X48" s="61">
        <v>0</v>
      </c>
      <c r="Y48" s="61">
        <v>0</v>
      </c>
      <c r="Z48" s="61">
        <v>0</v>
      </c>
      <c r="AA48" s="61">
        <v>0</v>
      </c>
      <c r="AB48" s="61">
        <v>0</v>
      </c>
      <c r="AC48" s="61">
        <v>0</v>
      </c>
      <c r="AD48" s="61">
        <v>0</v>
      </c>
      <c r="AE48" s="61">
        <v>0</v>
      </c>
      <c r="AF48" s="61">
        <v>0</v>
      </c>
      <c r="AG48" s="61">
        <v>0</v>
      </c>
      <c r="AH48" s="61">
        <v>0</v>
      </c>
      <c r="AI48" s="61">
        <v>0</v>
      </c>
      <c r="AJ48" s="61">
        <v>0</v>
      </c>
      <c r="AK48" s="61">
        <v>0</v>
      </c>
      <c r="AL48" s="61">
        <v>0</v>
      </c>
      <c r="AM48" s="61">
        <v>0</v>
      </c>
      <c r="AN48" s="61">
        <v>0</v>
      </c>
      <c r="AO48" s="61">
        <v>0</v>
      </c>
    </row>
    <row r="51" spans="1:41" x14ac:dyDescent="0.2">
      <c r="A51" s="60" t="s">
        <v>138</v>
      </c>
      <c r="B51" s="60" t="s">
        <v>141</v>
      </c>
      <c r="C51" s="60" t="s">
        <v>142</v>
      </c>
      <c r="E51" s="61">
        <v>100</v>
      </c>
      <c r="F51" s="61">
        <v>90</v>
      </c>
      <c r="G51" s="61">
        <v>100</v>
      </c>
      <c r="H51" s="61">
        <v>100</v>
      </c>
      <c r="I51" s="61">
        <v>110</v>
      </c>
      <c r="J51" s="61">
        <v>110</v>
      </c>
      <c r="K51" s="61">
        <v>100</v>
      </c>
      <c r="L51" s="61">
        <v>170</v>
      </c>
      <c r="M51" s="61">
        <v>150</v>
      </c>
      <c r="N51" s="61">
        <v>140</v>
      </c>
      <c r="O51" s="61">
        <v>140</v>
      </c>
      <c r="P51" s="61">
        <v>140</v>
      </c>
      <c r="Q51" s="61">
        <v>140</v>
      </c>
      <c r="R51" s="61">
        <v>130</v>
      </c>
      <c r="S51" s="61">
        <v>110</v>
      </c>
      <c r="T51" s="61">
        <v>100</v>
      </c>
      <c r="U51" s="61">
        <v>110</v>
      </c>
      <c r="V51" s="61">
        <v>100</v>
      </c>
      <c r="W51" s="61">
        <v>90</v>
      </c>
      <c r="X51" s="61">
        <v>90</v>
      </c>
      <c r="Y51" s="61">
        <v>80</v>
      </c>
      <c r="Z51" s="61">
        <v>80</v>
      </c>
      <c r="AA51" s="61">
        <v>90</v>
      </c>
      <c r="AB51" s="61">
        <v>80</v>
      </c>
      <c r="AC51" s="61">
        <v>70</v>
      </c>
      <c r="AD51" s="61">
        <v>80</v>
      </c>
      <c r="AE51" s="61">
        <v>80</v>
      </c>
      <c r="AF51" s="61">
        <v>80</v>
      </c>
      <c r="AG51" s="61">
        <v>70</v>
      </c>
      <c r="AH51" s="61">
        <v>80</v>
      </c>
      <c r="AI51" s="61">
        <v>90</v>
      </c>
      <c r="AJ51" s="61">
        <v>70</v>
      </c>
      <c r="AK51" s="61">
        <v>70</v>
      </c>
      <c r="AL51" s="61">
        <v>70</v>
      </c>
      <c r="AM51" s="61">
        <v>70</v>
      </c>
      <c r="AN51" s="61">
        <v>70</v>
      </c>
      <c r="AO51" s="61">
        <v>70</v>
      </c>
    </row>
    <row r="52" spans="1:41" x14ac:dyDescent="0.2">
      <c r="A52" s="57" t="s">
        <v>82</v>
      </c>
      <c r="B52" s="57" t="s">
        <v>82</v>
      </c>
      <c r="C52" s="60" t="s">
        <v>143</v>
      </c>
      <c r="E52" s="61">
        <v>70</v>
      </c>
      <c r="F52" s="61">
        <v>80</v>
      </c>
      <c r="G52" s="61">
        <v>70</v>
      </c>
      <c r="H52" s="61">
        <v>80</v>
      </c>
      <c r="I52" s="61">
        <v>80</v>
      </c>
      <c r="J52" s="61">
        <v>80</v>
      </c>
      <c r="K52" s="61">
        <v>120</v>
      </c>
      <c r="L52" s="61">
        <v>220</v>
      </c>
      <c r="M52" s="61">
        <v>220</v>
      </c>
      <c r="N52" s="61">
        <v>220</v>
      </c>
      <c r="O52" s="61">
        <v>230</v>
      </c>
      <c r="P52" s="61">
        <v>250</v>
      </c>
      <c r="Q52" s="61">
        <v>220</v>
      </c>
      <c r="R52" s="61">
        <v>160</v>
      </c>
      <c r="S52" s="61">
        <v>160</v>
      </c>
      <c r="T52" s="61">
        <v>140</v>
      </c>
      <c r="U52" s="61">
        <v>140</v>
      </c>
      <c r="V52" s="61">
        <v>150</v>
      </c>
      <c r="W52" s="61">
        <v>150</v>
      </c>
      <c r="X52" s="61">
        <v>130</v>
      </c>
      <c r="Y52" s="61">
        <v>140</v>
      </c>
      <c r="Z52" s="61">
        <v>120</v>
      </c>
      <c r="AA52" s="61">
        <v>120</v>
      </c>
      <c r="AB52" s="61">
        <v>130</v>
      </c>
      <c r="AC52" s="61">
        <v>110</v>
      </c>
      <c r="AD52" s="61">
        <v>100</v>
      </c>
      <c r="AE52" s="61">
        <v>100</v>
      </c>
      <c r="AF52" s="61">
        <v>100</v>
      </c>
      <c r="AG52" s="61">
        <v>100</v>
      </c>
      <c r="AH52" s="61">
        <v>100</v>
      </c>
      <c r="AI52" s="61">
        <v>100</v>
      </c>
      <c r="AJ52" s="61">
        <v>100</v>
      </c>
      <c r="AK52" s="61">
        <v>100</v>
      </c>
      <c r="AL52" s="61">
        <v>90</v>
      </c>
      <c r="AM52" s="61">
        <v>90</v>
      </c>
      <c r="AN52" s="61">
        <v>90</v>
      </c>
      <c r="AO52" s="61">
        <v>90</v>
      </c>
    </row>
    <row r="53" spans="1:41" x14ac:dyDescent="0.2">
      <c r="A53" s="57" t="s">
        <v>82</v>
      </c>
      <c r="B53" s="57" t="s">
        <v>82</v>
      </c>
      <c r="C53" s="60" t="s">
        <v>144</v>
      </c>
      <c r="E53" s="61">
        <v>20</v>
      </c>
      <c r="F53" s="61">
        <v>20</v>
      </c>
      <c r="G53" s="61">
        <v>20</v>
      </c>
      <c r="H53" s="61">
        <v>20</v>
      </c>
      <c r="I53" s="61">
        <v>20</v>
      </c>
      <c r="J53" s="61">
        <v>20</v>
      </c>
      <c r="K53" s="61">
        <v>40</v>
      </c>
      <c r="L53" s="61">
        <v>70</v>
      </c>
      <c r="M53" s="61">
        <v>60</v>
      </c>
      <c r="N53" s="61">
        <v>70</v>
      </c>
      <c r="O53" s="61">
        <v>80</v>
      </c>
      <c r="P53" s="61">
        <v>80</v>
      </c>
      <c r="Q53" s="61">
        <v>70</v>
      </c>
      <c r="R53" s="61">
        <v>40</v>
      </c>
      <c r="S53" s="61">
        <v>40</v>
      </c>
      <c r="T53" s="61">
        <v>30</v>
      </c>
      <c r="U53" s="61">
        <v>30</v>
      </c>
      <c r="V53" s="61">
        <v>30</v>
      </c>
      <c r="W53" s="61">
        <v>20</v>
      </c>
      <c r="X53" s="61">
        <v>30</v>
      </c>
      <c r="Y53" s="61">
        <v>30</v>
      </c>
      <c r="Z53" s="61">
        <v>30</v>
      </c>
      <c r="AA53" s="61">
        <v>30</v>
      </c>
      <c r="AB53" s="61">
        <v>20</v>
      </c>
      <c r="AC53" s="61">
        <v>30</v>
      </c>
      <c r="AD53" s="61">
        <v>20</v>
      </c>
      <c r="AE53" s="61">
        <v>20</v>
      </c>
      <c r="AF53" s="61">
        <v>20</v>
      </c>
      <c r="AG53" s="61">
        <v>30</v>
      </c>
      <c r="AH53" s="61">
        <v>20</v>
      </c>
      <c r="AI53" s="61">
        <v>20</v>
      </c>
      <c r="AJ53" s="61">
        <v>20</v>
      </c>
      <c r="AK53" s="61">
        <v>20</v>
      </c>
      <c r="AL53" s="61">
        <v>20</v>
      </c>
      <c r="AM53" s="61">
        <v>20</v>
      </c>
      <c r="AN53" s="61">
        <v>20</v>
      </c>
      <c r="AO53" s="61">
        <v>10</v>
      </c>
    </row>
    <row r="54" spans="1:41" x14ac:dyDescent="0.2">
      <c r="A54" s="57" t="s">
        <v>82</v>
      </c>
      <c r="B54" s="57" t="s">
        <v>82</v>
      </c>
      <c r="C54" s="60" t="s">
        <v>145</v>
      </c>
      <c r="E54" s="61">
        <v>10</v>
      </c>
      <c r="F54" s="61">
        <v>10</v>
      </c>
      <c r="G54" s="61">
        <v>10</v>
      </c>
      <c r="H54" s="61">
        <v>0</v>
      </c>
      <c r="I54" s="61">
        <v>0</v>
      </c>
      <c r="J54" s="61">
        <v>10</v>
      </c>
      <c r="K54" s="61">
        <v>20</v>
      </c>
      <c r="L54" s="61">
        <v>40</v>
      </c>
      <c r="M54" s="61">
        <v>30</v>
      </c>
      <c r="N54" s="61">
        <v>30</v>
      </c>
      <c r="O54" s="61">
        <v>30</v>
      </c>
      <c r="P54" s="61">
        <v>30</v>
      </c>
      <c r="Q54" s="61">
        <v>40</v>
      </c>
      <c r="R54" s="61">
        <v>10</v>
      </c>
      <c r="S54" s="61">
        <v>20</v>
      </c>
      <c r="T54" s="61">
        <v>20</v>
      </c>
      <c r="U54" s="61">
        <v>10</v>
      </c>
      <c r="V54" s="61">
        <v>20</v>
      </c>
      <c r="W54" s="61">
        <v>10</v>
      </c>
      <c r="X54" s="61">
        <v>20</v>
      </c>
      <c r="Y54" s="61">
        <v>10</v>
      </c>
      <c r="Z54" s="61">
        <v>20</v>
      </c>
      <c r="AA54" s="61">
        <v>10</v>
      </c>
      <c r="AB54" s="61">
        <v>20</v>
      </c>
      <c r="AC54" s="61">
        <v>10</v>
      </c>
      <c r="AD54" s="61">
        <v>10</v>
      </c>
      <c r="AE54" s="61">
        <v>10</v>
      </c>
      <c r="AF54" s="61">
        <v>10</v>
      </c>
      <c r="AG54" s="61">
        <v>10</v>
      </c>
      <c r="AH54" s="61">
        <v>10</v>
      </c>
      <c r="AI54" s="61">
        <v>10</v>
      </c>
      <c r="AJ54" s="61">
        <v>10</v>
      </c>
      <c r="AK54" s="61">
        <v>10</v>
      </c>
      <c r="AL54" s="61">
        <v>10</v>
      </c>
      <c r="AM54" s="61">
        <v>10</v>
      </c>
      <c r="AN54" s="61">
        <v>10</v>
      </c>
      <c r="AO54" s="61">
        <v>10</v>
      </c>
    </row>
    <row r="55" spans="1:41" x14ac:dyDescent="0.2">
      <c r="A55" s="57" t="s">
        <v>82</v>
      </c>
      <c r="B55" s="57" t="s">
        <v>82</v>
      </c>
      <c r="C55" s="60" t="s">
        <v>146</v>
      </c>
      <c r="E55" s="61">
        <v>10</v>
      </c>
      <c r="F55" s="61">
        <v>0</v>
      </c>
      <c r="G55" s="61">
        <v>0</v>
      </c>
      <c r="H55" s="61">
        <v>10</v>
      </c>
      <c r="I55" s="61">
        <v>0</v>
      </c>
      <c r="J55" s="61">
        <v>0</v>
      </c>
      <c r="K55" s="61">
        <v>10</v>
      </c>
      <c r="L55" s="61">
        <v>20</v>
      </c>
      <c r="M55" s="61">
        <v>10</v>
      </c>
      <c r="N55" s="61">
        <v>10</v>
      </c>
      <c r="O55" s="61">
        <v>10</v>
      </c>
      <c r="P55" s="61">
        <v>10</v>
      </c>
      <c r="Q55" s="61">
        <v>20</v>
      </c>
      <c r="R55" s="61">
        <v>0</v>
      </c>
      <c r="S55" s="61">
        <v>0</v>
      </c>
      <c r="T55" s="61">
        <v>0</v>
      </c>
      <c r="U55" s="61">
        <v>0</v>
      </c>
      <c r="V55" s="61">
        <v>0</v>
      </c>
      <c r="W55" s="61">
        <v>0</v>
      </c>
      <c r="X55" s="61">
        <v>0</v>
      </c>
      <c r="Y55" s="61">
        <v>10</v>
      </c>
      <c r="Z55" s="61">
        <v>0</v>
      </c>
      <c r="AA55" s="61">
        <v>0</v>
      </c>
      <c r="AB55" s="61">
        <v>0</v>
      </c>
      <c r="AC55" s="61">
        <v>0</v>
      </c>
      <c r="AD55" s="61">
        <v>0</v>
      </c>
      <c r="AE55" s="61">
        <v>0</v>
      </c>
      <c r="AF55" s="61">
        <v>0</v>
      </c>
      <c r="AG55" s="61">
        <v>10</v>
      </c>
      <c r="AH55" s="61">
        <v>0</v>
      </c>
      <c r="AI55" s="61">
        <v>0</v>
      </c>
      <c r="AJ55" s="61">
        <v>0</v>
      </c>
      <c r="AK55" s="61">
        <v>0</v>
      </c>
      <c r="AL55" s="61">
        <v>0</v>
      </c>
      <c r="AM55" s="61">
        <v>0</v>
      </c>
      <c r="AN55" s="61">
        <v>0</v>
      </c>
      <c r="AO55" s="61">
        <v>0</v>
      </c>
    </row>
    <row r="56" spans="1:41" x14ac:dyDescent="0.2">
      <c r="A56" s="57" t="s">
        <v>82</v>
      </c>
      <c r="B56" s="57" t="s">
        <v>82</v>
      </c>
      <c r="C56" s="60" t="s">
        <v>147</v>
      </c>
      <c r="E56" s="61">
        <v>0</v>
      </c>
      <c r="F56" s="61">
        <v>10</v>
      </c>
      <c r="G56" s="61">
        <v>10</v>
      </c>
      <c r="H56" s="61">
        <v>0</v>
      </c>
      <c r="I56" s="61">
        <v>0</v>
      </c>
      <c r="J56" s="61">
        <v>0</v>
      </c>
      <c r="K56" s="61">
        <v>10</v>
      </c>
      <c r="L56" s="61">
        <v>10</v>
      </c>
      <c r="M56" s="61">
        <v>10</v>
      </c>
      <c r="N56" s="61">
        <v>10</v>
      </c>
      <c r="O56" s="61">
        <v>10</v>
      </c>
      <c r="P56" s="61">
        <v>10</v>
      </c>
      <c r="Q56" s="61">
        <v>20</v>
      </c>
      <c r="R56" s="61">
        <v>0</v>
      </c>
      <c r="S56" s="61">
        <v>0</v>
      </c>
      <c r="T56" s="61">
        <v>0</v>
      </c>
      <c r="U56" s="61">
        <v>0</v>
      </c>
      <c r="V56" s="61">
        <v>0</v>
      </c>
      <c r="W56" s="61">
        <v>0</v>
      </c>
      <c r="X56" s="61">
        <v>10</v>
      </c>
      <c r="Y56" s="61">
        <v>0</v>
      </c>
      <c r="Z56" s="61">
        <v>0</v>
      </c>
      <c r="AA56" s="61">
        <v>0</v>
      </c>
      <c r="AB56" s="61">
        <v>0</v>
      </c>
      <c r="AC56" s="61">
        <v>0</v>
      </c>
      <c r="AD56" s="61">
        <v>0</v>
      </c>
      <c r="AE56" s="61">
        <v>0</v>
      </c>
      <c r="AF56" s="61">
        <v>0</v>
      </c>
      <c r="AG56" s="61">
        <v>0</v>
      </c>
      <c r="AH56" s="61">
        <v>0</v>
      </c>
      <c r="AI56" s="61">
        <v>0</v>
      </c>
      <c r="AJ56" s="61">
        <v>0</v>
      </c>
      <c r="AK56" s="61">
        <v>0</v>
      </c>
      <c r="AL56" s="61">
        <v>0</v>
      </c>
      <c r="AM56" s="61">
        <v>0</v>
      </c>
      <c r="AN56" s="61">
        <v>0</v>
      </c>
      <c r="AO56" s="61">
        <v>0</v>
      </c>
    </row>
    <row r="57" spans="1:41" x14ac:dyDescent="0.2">
      <c r="A57" s="57" t="s">
        <v>82</v>
      </c>
      <c r="B57" s="57" t="s">
        <v>82</v>
      </c>
      <c r="C57" s="60" t="s">
        <v>148</v>
      </c>
      <c r="E57" s="61">
        <v>0</v>
      </c>
      <c r="F57" s="61">
        <v>0</v>
      </c>
      <c r="G57" s="61">
        <v>0</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c r="AD57" s="61">
        <v>0</v>
      </c>
      <c r="AE57" s="61">
        <v>0</v>
      </c>
      <c r="AF57" s="61">
        <v>0</v>
      </c>
      <c r="AG57" s="61">
        <v>0</v>
      </c>
      <c r="AH57" s="61">
        <v>0</v>
      </c>
      <c r="AI57" s="61">
        <v>0</v>
      </c>
      <c r="AJ57" s="61">
        <v>0</v>
      </c>
      <c r="AK57" s="61">
        <v>0</v>
      </c>
      <c r="AL57" s="61">
        <v>0</v>
      </c>
      <c r="AM57" s="61">
        <v>0</v>
      </c>
      <c r="AN57" s="61">
        <v>0</v>
      </c>
      <c r="AO57" s="61">
        <v>0</v>
      </c>
    </row>
    <row r="59" spans="1:41" x14ac:dyDescent="0.2">
      <c r="A59" s="57" t="s">
        <v>82</v>
      </c>
      <c r="B59" s="60" t="s">
        <v>149</v>
      </c>
      <c r="C59" s="60" t="s">
        <v>150</v>
      </c>
      <c r="E59" s="61">
        <v>30</v>
      </c>
      <c r="F59" s="61">
        <v>20</v>
      </c>
      <c r="G59" s="61">
        <v>20</v>
      </c>
      <c r="H59" s="61">
        <v>20</v>
      </c>
      <c r="I59" s="61">
        <v>30</v>
      </c>
      <c r="J59" s="61">
        <v>40</v>
      </c>
      <c r="K59" s="61">
        <v>30</v>
      </c>
      <c r="L59" s="61">
        <v>30</v>
      </c>
      <c r="M59" s="61">
        <v>20</v>
      </c>
      <c r="N59" s="61">
        <v>20</v>
      </c>
      <c r="O59" s="61">
        <v>30</v>
      </c>
      <c r="P59" s="61">
        <v>30</v>
      </c>
      <c r="Q59" s="61">
        <v>50</v>
      </c>
      <c r="R59" s="61">
        <v>30</v>
      </c>
      <c r="S59" s="61">
        <v>10</v>
      </c>
      <c r="T59" s="61">
        <v>10</v>
      </c>
      <c r="U59" s="61">
        <v>10</v>
      </c>
      <c r="V59" s="61">
        <v>10</v>
      </c>
      <c r="W59" s="61">
        <v>10</v>
      </c>
      <c r="X59" s="61">
        <v>10</v>
      </c>
      <c r="Y59" s="61">
        <v>10</v>
      </c>
      <c r="Z59" s="61">
        <v>10</v>
      </c>
      <c r="AA59" s="61">
        <v>0</v>
      </c>
      <c r="AB59" s="61">
        <v>10</v>
      </c>
      <c r="AC59" s="61">
        <v>10</v>
      </c>
      <c r="AD59" s="61">
        <v>10</v>
      </c>
      <c r="AE59" s="61">
        <v>10</v>
      </c>
      <c r="AF59" s="61">
        <v>10</v>
      </c>
      <c r="AG59" s="61">
        <v>10</v>
      </c>
      <c r="AH59" s="61">
        <v>10</v>
      </c>
      <c r="AI59" s="61">
        <v>10</v>
      </c>
      <c r="AJ59" s="61">
        <v>0</v>
      </c>
      <c r="AK59" s="61">
        <v>10</v>
      </c>
      <c r="AL59" s="61">
        <v>0</v>
      </c>
      <c r="AM59" s="61">
        <v>0</v>
      </c>
      <c r="AN59" s="61">
        <v>0</v>
      </c>
      <c r="AO59" s="61">
        <v>10</v>
      </c>
    </row>
    <row r="60" spans="1:41" x14ac:dyDescent="0.2">
      <c r="A60" s="57" t="s">
        <v>82</v>
      </c>
      <c r="B60" s="57" t="s">
        <v>82</v>
      </c>
      <c r="C60" s="60" t="s">
        <v>151</v>
      </c>
      <c r="E60" s="61">
        <v>160</v>
      </c>
      <c r="F60" s="61">
        <v>170</v>
      </c>
      <c r="G60" s="61">
        <v>170</v>
      </c>
      <c r="H60" s="61">
        <v>170</v>
      </c>
      <c r="I60" s="61">
        <v>170</v>
      </c>
      <c r="J60" s="61">
        <v>170</v>
      </c>
      <c r="K60" s="61">
        <v>240</v>
      </c>
      <c r="L60" s="61">
        <v>470</v>
      </c>
      <c r="M60" s="61">
        <v>420</v>
      </c>
      <c r="N60" s="61">
        <v>420</v>
      </c>
      <c r="O60" s="61">
        <v>440</v>
      </c>
      <c r="P60" s="61">
        <v>460</v>
      </c>
      <c r="Q60" s="61">
        <v>410</v>
      </c>
      <c r="R60" s="61">
        <v>300</v>
      </c>
      <c r="S60" s="61">
        <v>290</v>
      </c>
      <c r="T60" s="61">
        <v>260</v>
      </c>
      <c r="U60" s="61">
        <v>260</v>
      </c>
      <c r="V60" s="61">
        <v>260</v>
      </c>
      <c r="W60" s="61">
        <v>250</v>
      </c>
      <c r="X60" s="61">
        <v>230</v>
      </c>
      <c r="Y60" s="61">
        <v>220</v>
      </c>
      <c r="Z60" s="61">
        <v>220</v>
      </c>
      <c r="AA60" s="61">
        <v>220</v>
      </c>
      <c r="AB60" s="61">
        <v>210</v>
      </c>
      <c r="AC60" s="61">
        <v>190</v>
      </c>
      <c r="AD60" s="61">
        <v>180</v>
      </c>
      <c r="AE60" s="61">
        <v>180</v>
      </c>
      <c r="AF60" s="61">
        <v>170</v>
      </c>
      <c r="AG60" s="61">
        <v>180</v>
      </c>
      <c r="AH60" s="61">
        <v>180</v>
      </c>
      <c r="AI60" s="61">
        <v>170</v>
      </c>
      <c r="AJ60" s="61">
        <v>170</v>
      </c>
      <c r="AK60" s="61">
        <v>150</v>
      </c>
      <c r="AL60" s="61">
        <v>140</v>
      </c>
      <c r="AM60" s="61">
        <v>140</v>
      </c>
      <c r="AN60" s="61">
        <v>140</v>
      </c>
      <c r="AO60" s="61">
        <v>120</v>
      </c>
    </row>
    <row r="61" spans="1:41" x14ac:dyDescent="0.2">
      <c r="A61" s="57" t="s">
        <v>82</v>
      </c>
      <c r="B61" s="57" t="s">
        <v>82</v>
      </c>
      <c r="C61" s="60" t="s">
        <v>152</v>
      </c>
      <c r="E61" s="61">
        <v>20</v>
      </c>
      <c r="F61" s="61">
        <v>10</v>
      </c>
      <c r="G61" s="61">
        <v>10</v>
      </c>
      <c r="H61" s="61">
        <v>10</v>
      </c>
      <c r="I61" s="61">
        <v>20</v>
      </c>
      <c r="J61" s="61">
        <v>20</v>
      </c>
      <c r="K61" s="61">
        <v>20</v>
      </c>
      <c r="L61" s="61">
        <v>20</v>
      </c>
      <c r="M61" s="61">
        <v>30</v>
      </c>
      <c r="N61" s="61">
        <v>30</v>
      </c>
      <c r="O61" s="61">
        <v>30</v>
      </c>
      <c r="P61" s="61">
        <v>30</v>
      </c>
      <c r="Q61" s="61">
        <v>30</v>
      </c>
      <c r="R61" s="61">
        <v>20</v>
      </c>
      <c r="S61" s="61">
        <v>30</v>
      </c>
      <c r="T61" s="61">
        <v>20</v>
      </c>
      <c r="U61" s="61">
        <v>20</v>
      </c>
      <c r="V61" s="61">
        <v>20</v>
      </c>
      <c r="W61" s="61">
        <v>20</v>
      </c>
      <c r="X61" s="61">
        <v>30</v>
      </c>
      <c r="Y61" s="61">
        <v>30</v>
      </c>
      <c r="Z61" s="61">
        <v>20</v>
      </c>
      <c r="AA61" s="61">
        <v>30</v>
      </c>
      <c r="AB61" s="61">
        <v>30</v>
      </c>
      <c r="AC61" s="61">
        <v>30</v>
      </c>
      <c r="AD61" s="61">
        <v>30</v>
      </c>
      <c r="AE61" s="61">
        <v>20</v>
      </c>
      <c r="AF61" s="61">
        <v>20</v>
      </c>
      <c r="AG61" s="61">
        <v>20</v>
      </c>
      <c r="AH61" s="61">
        <v>20</v>
      </c>
      <c r="AI61" s="61">
        <v>30</v>
      </c>
      <c r="AJ61" s="61">
        <v>30</v>
      </c>
      <c r="AK61" s="61">
        <v>30</v>
      </c>
      <c r="AL61" s="61">
        <v>40</v>
      </c>
      <c r="AM61" s="61">
        <v>40</v>
      </c>
      <c r="AN61" s="61">
        <v>40</v>
      </c>
      <c r="AO61" s="61">
        <v>40</v>
      </c>
    </row>
    <row r="62" spans="1:41" x14ac:dyDescent="0.2">
      <c r="A62" s="57" t="s">
        <v>82</v>
      </c>
      <c r="B62" s="57" t="s">
        <v>82</v>
      </c>
      <c r="C62" s="60" t="s">
        <v>153</v>
      </c>
      <c r="E62" s="61">
        <v>0</v>
      </c>
      <c r="F62" s="61">
        <v>10</v>
      </c>
      <c r="G62" s="61">
        <v>0</v>
      </c>
      <c r="H62" s="61">
        <v>0</v>
      </c>
      <c r="I62" s="61">
        <v>10</v>
      </c>
      <c r="J62" s="61">
        <v>10</v>
      </c>
      <c r="K62" s="61">
        <v>0</v>
      </c>
      <c r="L62" s="61">
        <v>0</v>
      </c>
      <c r="M62" s="61">
        <v>0</v>
      </c>
      <c r="N62" s="61">
        <v>0</v>
      </c>
      <c r="O62" s="61">
        <v>0</v>
      </c>
      <c r="P62" s="61">
        <v>0</v>
      </c>
      <c r="Q62" s="61">
        <v>0</v>
      </c>
      <c r="R62" s="61">
        <v>0</v>
      </c>
      <c r="S62" s="61">
        <v>0</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0</v>
      </c>
      <c r="AJ62" s="61">
        <v>0</v>
      </c>
      <c r="AK62" s="61">
        <v>0</v>
      </c>
      <c r="AL62" s="61">
        <v>0</v>
      </c>
      <c r="AM62" s="61">
        <v>0</v>
      </c>
      <c r="AN62" s="61">
        <v>0</v>
      </c>
      <c r="AO62" s="61">
        <v>0</v>
      </c>
    </row>
    <row r="63" spans="1:41" x14ac:dyDescent="0.2">
      <c r="A63" s="57" t="s">
        <v>82</v>
      </c>
      <c r="B63" s="57" t="s">
        <v>82</v>
      </c>
      <c r="C63" s="60" t="s">
        <v>148</v>
      </c>
      <c r="E63" s="61">
        <v>0</v>
      </c>
      <c r="F63" s="61">
        <v>0</v>
      </c>
      <c r="G63" s="61">
        <v>0</v>
      </c>
      <c r="H63" s="61">
        <v>0</v>
      </c>
      <c r="I63" s="61">
        <v>0</v>
      </c>
      <c r="J63" s="61">
        <v>0</v>
      </c>
      <c r="K63" s="61">
        <v>0</v>
      </c>
      <c r="L63" s="61">
        <v>0</v>
      </c>
      <c r="M63" s="61">
        <v>0</v>
      </c>
      <c r="N63" s="61">
        <v>0</v>
      </c>
      <c r="O63" s="61">
        <v>0</v>
      </c>
      <c r="P63" s="61">
        <v>0</v>
      </c>
      <c r="Q63" s="61">
        <v>0</v>
      </c>
      <c r="R63" s="61">
        <v>0</v>
      </c>
      <c r="S63" s="61">
        <v>0</v>
      </c>
      <c r="T63" s="61">
        <v>0</v>
      </c>
      <c r="U63" s="61">
        <v>0</v>
      </c>
      <c r="V63" s="61">
        <v>0</v>
      </c>
      <c r="W63" s="61">
        <v>0</v>
      </c>
      <c r="X63" s="61">
        <v>0</v>
      </c>
      <c r="Y63" s="61">
        <v>0</v>
      </c>
      <c r="Z63" s="61">
        <v>0</v>
      </c>
      <c r="AA63" s="61">
        <v>0</v>
      </c>
      <c r="AB63" s="61">
        <v>0</v>
      </c>
      <c r="AC63" s="61">
        <v>0</v>
      </c>
      <c r="AD63" s="61">
        <v>0</v>
      </c>
      <c r="AE63" s="61">
        <v>0</v>
      </c>
      <c r="AF63" s="61">
        <v>0</v>
      </c>
      <c r="AG63" s="61">
        <v>0</v>
      </c>
      <c r="AH63" s="61">
        <v>0</v>
      </c>
      <c r="AI63" s="61">
        <v>0</v>
      </c>
      <c r="AJ63" s="61">
        <v>0</v>
      </c>
      <c r="AK63" s="61">
        <v>0</v>
      </c>
      <c r="AL63" s="61">
        <v>0</v>
      </c>
      <c r="AM63" s="61">
        <v>0</v>
      </c>
      <c r="AN63" s="61">
        <v>0</v>
      </c>
      <c r="AO63" s="61">
        <v>0</v>
      </c>
    </row>
    <row r="65" spans="1:41" x14ac:dyDescent="0.2">
      <c r="A65" s="57" t="s">
        <v>82</v>
      </c>
      <c r="B65" s="60" t="s">
        <v>154</v>
      </c>
      <c r="C65" s="60" t="s">
        <v>155</v>
      </c>
      <c r="E65" s="61">
        <v>30</v>
      </c>
      <c r="F65" s="61">
        <v>30</v>
      </c>
      <c r="G65" s="61">
        <v>30</v>
      </c>
      <c r="H65" s="61">
        <v>30</v>
      </c>
      <c r="I65" s="61">
        <v>30</v>
      </c>
      <c r="J65" s="61">
        <v>20</v>
      </c>
      <c r="K65" s="61">
        <v>20</v>
      </c>
      <c r="L65" s="61">
        <v>20</v>
      </c>
      <c r="M65" s="61">
        <v>20</v>
      </c>
      <c r="N65" s="61">
        <v>20</v>
      </c>
      <c r="O65" s="61">
        <v>20</v>
      </c>
      <c r="P65" s="61">
        <v>20</v>
      </c>
      <c r="Q65" s="61">
        <v>20</v>
      </c>
      <c r="R65" s="61">
        <v>20</v>
      </c>
      <c r="S65" s="61">
        <v>20</v>
      </c>
      <c r="T65" s="61">
        <v>10</v>
      </c>
      <c r="U65" s="61">
        <v>20</v>
      </c>
      <c r="V65" s="61">
        <v>20</v>
      </c>
      <c r="W65" s="61">
        <v>20</v>
      </c>
      <c r="X65" s="61">
        <v>30</v>
      </c>
      <c r="Y65" s="61">
        <v>30</v>
      </c>
      <c r="Z65" s="61">
        <v>30</v>
      </c>
      <c r="AA65" s="61">
        <v>30</v>
      </c>
      <c r="AB65" s="61">
        <v>40</v>
      </c>
      <c r="AC65" s="61">
        <v>30</v>
      </c>
      <c r="AD65" s="61">
        <v>40</v>
      </c>
      <c r="AE65" s="61">
        <v>50</v>
      </c>
      <c r="AF65" s="61">
        <v>50</v>
      </c>
      <c r="AG65" s="61">
        <v>50</v>
      </c>
      <c r="AH65" s="61">
        <v>50</v>
      </c>
      <c r="AI65" s="61">
        <v>50</v>
      </c>
      <c r="AJ65" s="61">
        <v>50</v>
      </c>
      <c r="AK65" s="61">
        <v>60</v>
      </c>
      <c r="AL65" s="61">
        <v>60</v>
      </c>
      <c r="AM65" s="61">
        <v>60</v>
      </c>
      <c r="AN65" s="61">
        <v>60</v>
      </c>
      <c r="AO65" s="61">
        <v>60</v>
      </c>
    </row>
    <row r="66" spans="1:41" x14ac:dyDescent="0.2">
      <c r="A66" s="57" t="s">
        <v>82</v>
      </c>
      <c r="B66" s="57" t="s">
        <v>82</v>
      </c>
      <c r="C66" s="60" t="s">
        <v>156</v>
      </c>
      <c r="E66" s="61">
        <v>180</v>
      </c>
      <c r="F66" s="61">
        <v>190</v>
      </c>
      <c r="G66" s="61">
        <v>170</v>
      </c>
      <c r="H66" s="61">
        <v>180</v>
      </c>
      <c r="I66" s="61">
        <v>190</v>
      </c>
      <c r="J66" s="61">
        <v>210</v>
      </c>
      <c r="K66" s="61">
        <v>280</v>
      </c>
      <c r="L66" s="61">
        <v>510</v>
      </c>
      <c r="M66" s="61">
        <v>460</v>
      </c>
      <c r="N66" s="61">
        <v>460</v>
      </c>
      <c r="O66" s="61">
        <v>480</v>
      </c>
      <c r="P66" s="61">
        <v>500</v>
      </c>
      <c r="Q66" s="61">
        <v>480</v>
      </c>
      <c r="R66" s="61">
        <v>330</v>
      </c>
      <c r="S66" s="61">
        <v>310</v>
      </c>
      <c r="T66" s="61">
        <v>280</v>
      </c>
      <c r="U66" s="61">
        <v>280</v>
      </c>
      <c r="V66" s="61">
        <v>280</v>
      </c>
      <c r="W66" s="61">
        <v>260</v>
      </c>
      <c r="X66" s="61">
        <v>240</v>
      </c>
      <c r="Y66" s="61">
        <v>230</v>
      </c>
      <c r="Z66" s="61">
        <v>230</v>
      </c>
      <c r="AA66" s="61">
        <v>220</v>
      </c>
      <c r="AB66" s="61">
        <v>220</v>
      </c>
      <c r="AC66" s="61">
        <v>190</v>
      </c>
      <c r="AD66" s="61">
        <v>180</v>
      </c>
      <c r="AE66" s="61">
        <v>170</v>
      </c>
      <c r="AF66" s="61">
        <v>160</v>
      </c>
      <c r="AG66" s="61">
        <v>170</v>
      </c>
      <c r="AH66" s="61">
        <v>160</v>
      </c>
      <c r="AI66" s="61">
        <v>170</v>
      </c>
      <c r="AJ66" s="61">
        <v>150</v>
      </c>
      <c r="AK66" s="61">
        <v>140</v>
      </c>
      <c r="AL66" s="61">
        <v>130</v>
      </c>
      <c r="AM66" s="61">
        <v>120</v>
      </c>
      <c r="AN66" s="61">
        <v>130</v>
      </c>
      <c r="AO66" s="61">
        <v>110</v>
      </c>
    </row>
    <row r="67" spans="1:41" x14ac:dyDescent="0.2">
      <c r="A67" s="57" t="s">
        <v>82</v>
      </c>
      <c r="B67" s="57" t="s">
        <v>82</v>
      </c>
      <c r="C67" s="60" t="s">
        <v>157</v>
      </c>
      <c r="E67" s="61">
        <v>0</v>
      </c>
      <c r="F67" s="61">
        <v>0</v>
      </c>
      <c r="G67" s="61">
        <v>0</v>
      </c>
      <c r="H67" s="61">
        <v>0</v>
      </c>
      <c r="I67" s="61">
        <v>0</v>
      </c>
      <c r="J67" s="61">
        <v>0</v>
      </c>
      <c r="K67" s="61">
        <v>0</v>
      </c>
      <c r="L67" s="61">
        <v>0</v>
      </c>
      <c r="M67" s="61">
        <v>0</v>
      </c>
      <c r="N67" s="61">
        <v>0</v>
      </c>
      <c r="O67" s="61">
        <v>0</v>
      </c>
      <c r="P67" s="61">
        <v>0</v>
      </c>
      <c r="Q67" s="61">
        <v>0</v>
      </c>
      <c r="R67" s="61">
        <v>0</v>
      </c>
      <c r="S67" s="61">
        <v>0</v>
      </c>
      <c r="T67" s="61">
        <v>0</v>
      </c>
      <c r="U67" s="61">
        <v>0</v>
      </c>
      <c r="V67" s="61">
        <v>0</v>
      </c>
      <c r="W67" s="61">
        <v>0</v>
      </c>
      <c r="X67" s="61">
        <v>0</v>
      </c>
      <c r="Y67" s="61">
        <v>0</v>
      </c>
      <c r="Z67" s="61">
        <v>0</v>
      </c>
      <c r="AA67" s="61">
        <v>0</v>
      </c>
      <c r="AB67" s="61">
        <v>0</v>
      </c>
      <c r="AC67" s="61">
        <v>0</v>
      </c>
      <c r="AD67" s="61">
        <v>0</v>
      </c>
      <c r="AE67" s="61">
        <v>0</v>
      </c>
      <c r="AF67" s="61">
        <v>0</v>
      </c>
      <c r="AG67" s="61">
        <v>0</v>
      </c>
      <c r="AH67" s="61">
        <v>0</v>
      </c>
      <c r="AI67" s="61">
        <v>0</v>
      </c>
      <c r="AJ67" s="61">
        <v>0</v>
      </c>
      <c r="AK67" s="61">
        <v>0</v>
      </c>
      <c r="AL67" s="61">
        <v>0</v>
      </c>
      <c r="AM67" s="61">
        <v>0</v>
      </c>
      <c r="AN67" s="61">
        <v>0</v>
      </c>
      <c r="AO67" s="61">
        <v>0</v>
      </c>
    </row>
    <row r="69" spans="1:41" x14ac:dyDescent="0.2">
      <c r="A69" s="62" t="s">
        <v>158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row>
  </sheetData>
  <mergeCells count="1">
    <mergeCell ref="E5:AO5"/>
  </mergeCells>
  <pageMargins left="0.7" right="0.7" top="0.75" bottom="0.75" header="0.3" footer="0.3"/>
  <pageSetup paperSize="9" orientation="portrait" horizontalDpi="300" verticalDpi="300"/>
  <ignoredErrors>
    <ignoredError sqref="E6:AO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D0B46-89D6-4C38-9C5E-35F995F89838}">
  <dimension ref="A1:AC69"/>
  <sheetViews>
    <sheetView showGridLines="0" workbookViewId="0"/>
  </sheetViews>
  <sheetFormatPr defaultColWidth="12" defaultRowHeight="10.199999999999999" x14ac:dyDescent="0.2"/>
  <cols>
    <col min="1" max="1" width="50.7109375" style="57" customWidth="1"/>
    <col min="2" max="2" width="23.7109375" style="57" customWidth="1"/>
    <col min="3" max="3" width="28.7109375" style="57" customWidth="1"/>
    <col min="4" max="4" width="2.7109375" style="57" customWidth="1"/>
    <col min="5" max="29" width="10.7109375" style="57" customWidth="1"/>
    <col min="30" max="16384" width="12" style="57"/>
  </cols>
  <sheetData>
    <row r="1" spans="1:29" ht="15" customHeight="1" x14ac:dyDescent="0.2">
      <c r="A1" s="56" t="s">
        <v>181</v>
      </c>
    </row>
    <row r="2" spans="1:29" ht="15" customHeight="1" x14ac:dyDescent="0.2">
      <c r="A2" s="56" t="s">
        <v>166</v>
      </c>
    </row>
    <row r="4" spans="1:29"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29" x14ac:dyDescent="0.2">
      <c r="A5" s="57" t="s">
        <v>82</v>
      </c>
      <c r="B5" s="57" t="s">
        <v>82</v>
      </c>
      <c r="C5" s="57" t="s">
        <v>82</v>
      </c>
      <c r="E5" s="65" t="s">
        <v>83</v>
      </c>
      <c r="F5" s="65" t="s">
        <v>82</v>
      </c>
      <c r="G5" s="65" t="s">
        <v>82</v>
      </c>
      <c r="H5" s="65" t="s">
        <v>82</v>
      </c>
      <c r="I5" s="65" t="s">
        <v>82</v>
      </c>
      <c r="J5" s="65" t="s">
        <v>82</v>
      </c>
      <c r="K5" s="65" t="s">
        <v>82</v>
      </c>
      <c r="L5" s="65" t="s">
        <v>82</v>
      </c>
      <c r="M5" s="65" t="s">
        <v>82</v>
      </c>
      <c r="N5" s="65" t="s">
        <v>82</v>
      </c>
      <c r="O5" s="65" t="s">
        <v>82</v>
      </c>
      <c r="P5" s="65" t="s">
        <v>82</v>
      </c>
      <c r="Q5" s="65" t="s">
        <v>82</v>
      </c>
      <c r="R5" s="65" t="s">
        <v>82</v>
      </c>
      <c r="S5" s="65" t="s">
        <v>82</v>
      </c>
      <c r="T5" s="65" t="s">
        <v>82</v>
      </c>
      <c r="U5" s="65" t="s">
        <v>82</v>
      </c>
      <c r="V5" s="65" t="s">
        <v>82</v>
      </c>
      <c r="W5" s="65" t="s">
        <v>82</v>
      </c>
      <c r="X5" s="65" t="s">
        <v>82</v>
      </c>
      <c r="Y5" s="65" t="s">
        <v>82</v>
      </c>
      <c r="Z5" s="65" t="s">
        <v>82</v>
      </c>
      <c r="AA5" s="65" t="s">
        <v>82</v>
      </c>
      <c r="AB5" s="65" t="s">
        <v>82</v>
      </c>
      <c r="AC5" s="65" t="s">
        <v>82</v>
      </c>
    </row>
    <row r="6" spans="1:29" x14ac:dyDescent="0.2">
      <c r="A6" s="57" t="s">
        <v>82</v>
      </c>
      <c r="B6" s="57" t="s">
        <v>82</v>
      </c>
      <c r="C6" s="57" t="s">
        <v>82</v>
      </c>
      <c r="E6" s="59" t="s">
        <v>84</v>
      </c>
      <c r="F6" s="59" t="s">
        <v>85</v>
      </c>
      <c r="G6" s="59" t="s">
        <v>86</v>
      </c>
      <c r="H6" s="59" t="s">
        <v>87</v>
      </c>
      <c r="I6" s="59" t="s">
        <v>88</v>
      </c>
      <c r="J6" s="59" t="s">
        <v>89</v>
      </c>
      <c r="K6" s="59" t="s">
        <v>90</v>
      </c>
      <c r="L6" s="59" t="s">
        <v>91</v>
      </c>
      <c r="M6" s="59" t="s">
        <v>92</v>
      </c>
      <c r="N6" s="59" t="s">
        <v>93</v>
      </c>
      <c r="O6" s="59" t="s">
        <v>94</v>
      </c>
      <c r="P6" s="59" t="s">
        <v>95</v>
      </c>
      <c r="Q6" s="59" t="s">
        <v>96</v>
      </c>
      <c r="R6" s="59" t="s">
        <v>97</v>
      </c>
      <c r="S6" s="59" t="s">
        <v>98</v>
      </c>
      <c r="T6" s="59" t="s">
        <v>99</v>
      </c>
      <c r="U6" s="59" t="s">
        <v>100</v>
      </c>
      <c r="V6" s="59" t="s">
        <v>101</v>
      </c>
      <c r="W6" s="59" t="s">
        <v>102</v>
      </c>
      <c r="X6" s="59" t="s">
        <v>103</v>
      </c>
      <c r="Y6" s="59" t="s">
        <v>104</v>
      </c>
      <c r="Z6" s="59" t="s">
        <v>105</v>
      </c>
      <c r="AA6" s="59" t="s">
        <v>106</v>
      </c>
      <c r="AB6" s="59" t="s">
        <v>107</v>
      </c>
      <c r="AC6" s="59" t="s">
        <v>108</v>
      </c>
    </row>
    <row r="8" spans="1:29" x14ac:dyDescent="0.2">
      <c r="A8" s="60" t="s">
        <v>121</v>
      </c>
      <c r="B8" s="57" t="s">
        <v>82</v>
      </c>
      <c r="C8" s="57" t="s">
        <v>82</v>
      </c>
      <c r="E8" s="61">
        <v>6270</v>
      </c>
      <c r="F8" s="61">
        <v>6270</v>
      </c>
      <c r="G8" s="61">
        <v>6270</v>
      </c>
      <c r="H8" s="61">
        <v>6270</v>
      </c>
      <c r="I8" s="61">
        <v>6270</v>
      </c>
      <c r="J8" s="61">
        <v>6270</v>
      </c>
      <c r="K8" s="61">
        <v>6270</v>
      </c>
      <c r="L8" s="61">
        <v>6270</v>
      </c>
      <c r="M8" s="61">
        <v>6270</v>
      </c>
      <c r="N8" s="61">
        <v>6270</v>
      </c>
      <c r="O8" s="61">
        <v>6270</v>
      </c>
      <c r="P8" s="61">
        <v>6270</v>
      </c>
      <c r="Q8" s="61">
        <v>6270</v>
      </c>
      <c r="R8" s="61">
        <v>6270</v>
      </c>
      <c r="S8" s="61">
        <v>6270</v>
      </c>
      <c r="T8" s="61">
        <v>6270</v>
      </c>
      <c r="U8" s="61">
        <v>6270</v>
      </c>
      <c r="V8" s="61">
        <v>6270</v>
      </c>
      <c r="W8" s="61">
        <v>6270</v>
      </c>
      <c r="X8" s="61">
        <v>6270</v>
      </c>
      <c r="Y8" s="61">
        <v>6270</v>
      </c>
      <c r="Z8" s="61">
        <v>6270</v>
      </c>
      <c r="AA8" s="61">
        <v>6270</v>
      </c>
      <c r="AB8" s="61">
        <v>6270</v>
      </c>
      <c r="AC8" s="61">
        <v>6270</v>
      </c>
    </row>
    <row r="10" spans="1:29" x14ac:dyDescent="0.2">
      <c r="A10" s="60" t="s">
        <v>122</v>
      </c>
      <c r="B10" s="57" t="s">
        <v>82</v>
      </c>
      <c r="C10" s="60" t="s">
        <v>123</v>
      </c>
      <c r="E10" s="61">
        <v>0</v>
      </c>
      <c r="F10" s="61">
        <v>0</v>
      </c>
      <c r="G10" s="61">
        <v>0</v>
      </c>
      <c r="H10" s="61">
        <v>0</v>
      </c>
      <c r="I10" s="61">
        <v>0</v>
      </c>
      <c r="J10" s="61">
        <v>0</v>
      </c>
      <c r="K10" s="61">
        <v>0</v>
      </c>
      <c r="L10" s="61">
        <v>0</v>
      </c>
      <c r="M10" s="61">
        <v>0</v>
      </c>
      <c r="N10" s="61">
        <v>0</v>
      </c>
      <c r="O10" s="61">
        <v>0</v>
      </c>
      <c r="P10" s="61">
        <v>0</v>
      </c>
      <c r="Q10" s="61">
        <v>0</v>
      </c>
      <c r="R10" s="61">
        <v>10</v>
      </c>
      <c r="S10" s="61">
        <v>10</v>
      </c>
      <c r="T10" s="61">
        <v>10</v>
      </c>
      <c r="U10" s="61">
        <v>10</v>
      </c>
      <c r="V10" s="61">
        <v>0</v>
      </c>
      <c r="W10" s="61">
        <v>0</v>
      </c>
      <c r="X10" s="61">
        <v>0</v>
      </c>
      <c r="Y10" s="61">
        <v>0</v>
      </c>
      <c r="Z10" s="61">
        <v>0</v>
      </c>
      <c r="AA10" s="61">
        <v>0</v>
      </c>
      <c r="AB10" s="61">
        <v>10</v>
      </c>
      <c r="AC10" s="61">
        <v>10</v>
      </c>
    </row>
    <row r="11" spans="1:29" x14ac:dyDescent="0.2">
      <c r="A11" s="57" t="s">
        <v>82</v>
      </c>
      <c r="B11" s="57" t="s">
        <v>82</v>
      </c>
      <c r="C11" s="60" t="s">
        <v>124</v>
      </c>
      <c r="E11" s="61">
        <v>0</v>
      </c>
      <c r="F11" s="61">
        <v>0</v>
      </c>
      <c r="G11" s="61">
        <v>0</v>
      </c>
      <c r="H11" s="61">
        <v>0</v>
      </c>
      <c r="I11" s="61">
        <v>0</v>
      </c>
      <c r="J11" s="61">
        <v>0</v>
      </c>
      <c r="K11" s="61">
        <v>0</v>
      </c>
      <c r="L11" s="61">
        <v>0</v>
      </c>
      <c r="M11" s="61">
        <v>0</v>
      </c>
      <c r="N11" s="61">
        <v>0</v>
      </c>
      <c r="O11" s="61">
        <v>0</v>
      </c>
      <c r="P11" s="61">
        <v>0</v>
      </c>
      <c r="Q11" s="61">
        <v>0</v>
      </c>
      <c r="R11" s="61">
        <v>10</v>
      </c>
      <c r="S11" s="61">
        <v>10</v>
      </c>
      <c r="T11" s="61">
        <v>10</v>
      </c>
      <c r="U11" s="61">
        <v>10</v>
      </c>
      <c r="V11" s="61">
        <v>10</v>
      </c>
      <c r="W11" s="61">
        <v>20</v>
      </c>
      <c r="X11" s="61">
        <v>10</v>
      </c>
      <c r="Y11" s="61">
        <v>10</v>
      </c>
      <c r="Z11" s="61">
        <v>10</v>
      </c>
      <c r="AA11" s="61">
        <v>10</v>
      </c>
      <c r="AB11" s="61">
        <v>10</v>
      </c>
      <c r="AC11" s="61">
        <v>10</v>
      </c>
    </row>
    <row r="12" spans="1:29" x14ac:dyDescent="0.2">
      <c r="A12" s="57" t="s">
        <v>82</v>
      </c>
      <c r="B12" s="57" t="s">
        <v>82</v>
      </c>
      <c r="C12" s="60" t="s">
        <v>125</v>
      </c>
      <c r="E12" s="61">
        <v>30</v>
      </c>
      <c r="F12" s="61">
        <v>30</v>
      </c>
      <c r="G12" s="61">
        <v>30</v>
      </c>
      <c r="H12" s="61">
        <v>30</v>
      </c>
      <c r="I12" s="61">
        <v>20</v>
      </c>
      <c r="J12" s="61">
        <v>20</v>
      </c>
      <c r="K12" s="61">
        <v>20</v>
      </c>
      <c r="L12" s="61">
        <v>10</v>
      </c>
      <c r="M12" s="61">
        <v>10</v>
      </c>
      <c r="N12" s="61">
        <v>10</v>
      </c>
      <c r="O12" s="61">
        <v>10</v>
      </c>
      <c r="P12" s="61">
        <v>0</v>
      </c>
      <c r="Q12" s="61">
        <v>0</v>
      </c>
      <c r="R12" s="61">
        <v>40</v>
      </c>
      <c r="S12" s="61">
        <v>70</v>
      </c>
      <c r="T12" s="61">
        <v>90</v>
      </c>
      <c r="U12" s="61">
        <v>100</v>
      </c>
      <c r="V12" s="61">
        <v>100</v>
      </c>
      <c r="W12" s="61">
        <v>100</v>
      </c>
      <c r="X12" s="61">
        <v>90</v>
      </c>
      <c r="Y12" s="61">
        <v>90</v>
      </c>
      <c r="Z12" s="61">
        <v>90</v>
      </c>
      <c r="AA12" s="61">
        <v>80</v>
      </c>
      <c r="AB12" s="61">
        <v>90</v>
      </c>
      <c r="AC12" s="61">
        <v>80</v>
      </c>
    </row>
    <row r="13" spans="1:29" x14ac:dyDescent="0.2">
      <c r="A13" s="57" t="s">
        <v>82</v>
      </c>
      <c r="B13" s="57" t="s">
        <v>82</v>
      </c>
      <c r="C13" s="60" t="s">
        <v>126</v>
      </c>
      <c r="E13" s="61">
        <v>150</v>
      </c>
      <c r="F13" s="61">
        <v>150</v>
      </c>
      <c r="G13" s="61">
        <v>140</v>
      </c>
      <c r="H13" s="61">
        <v>150</v>
      </c>
      <c r="I13" s="61">
        <v>140</v>
      </c>
      <c r="J13" s="61">
        <v>140</v>
      </c>
      <c r="K13" s="61">
        <v>130</v>
      </c>
      <c r="L13" s="61">
        <v>90</v>
      </c>
      <c r="M13" s="61">
        <v>60</v>
      </c>
      <c r="N13" s="61">
        <v>50</v>
      </c>
      <c r="O13" s="61">
        <v>30</v>
      </c>
      <c r="P13" s="61">
        <v>30</v>
      </c>
      <c r="Q13" s="61">
        <v>40</v>
      </c>
      <c r="R13" s="61">
        <v>300</v>
      </c>
      <c r="S13" s="61">
        <v>440</v>
      </c>
      <c r="T13" s="61">
        <v>490</v>
      </c>
      <c r="U13" s="61">
        <v>510</v>
      </c>
      <c r="V13" s="61">
        <v>540</v>
      </c>
      <c r="W13" s="61">
        <v>530</v>
      </c>
      <c r="X13" s="61">
        <v>520</v>
      </c>
      <c r="Y13" s="61">
        <v>530</v>
      </c>
      <c r="Z13" s="61">
        <v>530</v>
      </c>
      <c r="AA13" s="61">
        <v>520</v>
      </c>
      <c r="AB13" s="61">
        <v>520</v>
      </c>
      <c r="AC13" s="61">
        <v>530</v>
      </c>
    </row>
    <row r="14" spans="1:29" x14ac:dyDescent="0.2">
      <c r="A14" s="57" t="s">
        <v>82</v>
      </c>
      <c r="B14" s="57" t="s">
        <v>82</v>
      </c>
      <c r="C14" s="60" t="s">
        <v>127</v>
      </c>
      <c r="E14" s="61">
        <v>230</v>
      </c>
      <c r="F14" s="61">
        <v>230</v>
      </c>
      <c r="G14" s="61">
        <v>220</v>
      </c>
      <c r="H14" s="61">
        <v>210</v>
      </c>
      <c r="I14" s="61">
        <v>210</v>
      </c>
      <c r="J14" s="61">
        <v>200</v>
      </c>
      <c r="K14" s="61">
        <v>190</v>
      </c>
      <c r="L14" s="61">
        <v>160</v>
      </c>
      <c r="M14" s="61">
        <v>120</v>
      </c>
      <c r="N14" s="61">
        <v>100</v>
      </c>
      <c r="O14" s="61">
        <v>80</v>
      </c>
      <c r="P14" s="61">
        <v>70</v>
      </c>
      <c r="Q14" s="61">
        <v>370</v>
      </c>
      <c r="R14" s="61">
        <v>760</v>
      </c>
      <c r="S14" s="61">
        <v>780</v>
      </c>
      <c r="T14" s="61">
        <v>820</v>
      </c>
      <c r="U14" s="61">
        <v>840</v>
      </c>
      <c r="V14" s="61">
        <v>830</v>
      </c>
      <c r="W14" s="61">
        <v>830</v>
      </c>
      <c r="X14" s="61">
        <v>810</v>
      </c>
      <c r="Y14" s="61">
        <v>770</v>
      </c>
      <c r="Z14" s="61">
        <v>760</v>
      </c>
      <c r="AA14" s="61">
        <v>750</v>
      </c>
      <c r="AB14" s="61">
        <v>730</v>
      </c>
      <c r="AC14" s="61">
        <v>730</v>
      </c>
    </row>
    <row r="15" spans="1:29" x14ac:dyDescent="0.2">
      <c r="A15" s="57" t="s">
        <v>82</v>
      </c>
      <c r="B15" s="57" t="s">
        <v>82</v>
      </c>
      <c r="C15" s="60" t="s">
        <v>128</v>
      </c>
      <c r="E15" s="61">
        <v>610</v>
      </c>
      <c r="F15" s="61">
        <v>640</v>
      </c>
      <c r="G15" s="61">
        <v>670</v>
      </c>
      <c r="H15" s="61">
        <v>690</v>
      </c>
      <c r="I15" s="61">
        <v>720</v>
      </c>
      <c r="J15" s="61">
        <v>770</v>
      </c>
      <c r="K15" s="61">
        <v>1510</v>
      </c>
      <c r="L15" s="61">
        <v>2880</v>
      </c>
      <c r="M15" s="61">
        <v>3780</v>
      </c>
      <c r="N15" s="61">
        <v>4420</v>
      </c>
      <c r="O15" s="61">
        <v>4970</v>
      </c>
      <c r="P15" s="61">
        <v>5440</v>
      </c>
      <c r="Q15" s="61">
        <v>5350</v>
      </c>
      <c r="R15" s="61">
        <v>3100</v>
      </c>
      <c r="S15" s="61">
        <v>2250</v>
      </c>
      <c r="T15" s="61">
        <v>1850</v>
      </c>
      <c r="U15" s="61">
        <v>1650</v>
      </c>
      <c r="V15" s="61">
        <v>1550</v>
      </c>
      <c r="W15" s="61">
        <v>1500</v>
      </c>
      <c r="X15" s="61">
        <v>1420</v>
      </c>
      <c r="Y15" s="61">
        <v>1380</v>
      </c>
      <c r="Z15" s="61">
        <v>1340</v>
      </c>
      <c r="AA15" s="61">
        <v>1320</v>
      </c>
      <c r="AB15" s="61">
        <v>1280</v>
      </c>
      <c r="AC15" s="61">
        <v>1260</v>
      </c>
    </row>
    <row r="16" spans="1:29" x14ac:dyDescent="0.2">
      <c r="A16" s="57" t="s">
        <v>82</v>
      </c>
      <c r="B16" s="57" t="s">
        <v>82</v>
      </c>
      <c r="C16" s="60" t="s">
        <v>129</v>
      </c>
      <c r="E16" s="61">
        <v>200</v>
      </c>
      <c r="F16" s="61">
        <v>190</v>
      </c>
      <c r="G16" s="61">
        <v>190</v>
      </c>
      <c r="H16" s="61">
        <v>180</v>
      </c>
      <c r="I16" s="61">
        <v>180</v>
      </c>
      <c r="J16" s="61">
        <v>180</v>
      </c>
      <c r="K16" s="61">
        <v>160</v>
      </c>
      <c r="L16" s="61">
        <v>120</v>
      </c>
      <c r="M16" s="61">
        <v>100</v>
      </c>
      <c r="N16" s="61">
        <v>70</v>
      </c>
      <c r="O16" s="61">
        <v>60</v>
      </c>
      <c r="P16" s="61">
        <v>40</v>
      </c>
      <c r="Q16" s="61">
        <v>160</v>
      </c>
      <c r="R16" s="61">
        <v>460</v>
      </c>
      <c r="S16" s="61">
        <v>560</v>
      </c>
      <c r="T16" s="61">
        <v>600</v>
      </c>
      <c r="U16" s="61">
        <v>650</v>
      </c>
      <c r="V16" s="61">
        <v>670</v>
      </c>
      <c r="W16" s="61">
        <v>690</v>
      </c>
      <c r="X16" s="61">
        <v>670</v>
      </c>
      <c r="Y16" s="61">
        <v>680</v>
      </c>
      <c r="Z16" s="61">
        <v>670</v>
      </c>
      <c r="AA16" s="61">
        <v>680</v>
      </c>
      <c r="AB16" s="61">
        <v>660</v>
      </c>
      <c r="AC16" s="61">
        <v>660</v>
      </c>
    </row>
    <row r="17" spans="1:29" x14ac:dyDescent="0.2">
      <c r="A17" s="57" t="s">
        <v>82</v>
      </c>
      <c r="B17" s="57" t="s">
        <v>82</v>
      </c>
      <c r="C17" s="60" t="s">
        <v>130</v>
      </c>
      <c r="E17" s="61">
        <v>80</v>
      </c>
      <c r="F17" s="61">
        <v>80</v>
      </c>
      <c r="G17" s="61">
        <v>80</v>
      </c>
      <c r="H17" s="61">
        <v>80</v>
      </c>
      <c r="I17" s="61">
        <v>90</v>
      </c>
      <c r="J17" s="61">
        <v>80</v>
      </c>
      <c r="K17" s="61">
        <v>70</v>
      </c>
      <c r="L17" s="61">
        <v>60</v>
      </c>
      <c r="M17" s="61">
        <v>30</v>
      </c>
      <c r="N17" s="61">
        <v>30</v>
      </c>
      <c r="O17" s="61">
        <v>20</v>
      </c>
      <c r="P17" s="61">
        <v>20</v>
      </c>
      <c r="Q17" s="61">
        <v>40</v>
      </c>
      <c r="R17" s="61">
        <v>220</v>
      </c>
      <c r="S17" s="61">
        <v>330</v>
      </c>
      <c r="T17" s="61">
        <v>370</v>
      </c>
      <c r="U17" s="61">
        <v>390</v>
      </c>
      <c r="V17" s="61">
        <v>410</v>
      </c>
      <c r="W17" s="61">
        <v>410</v>
      </c>
      <c r="X17" s="61">
        <v>420</v>
      </c>
      <c r="Y17" s="61">
        <v>420</v>
      </c>
      <c r="Z17" s="61">
        <v>420</v>
      </c>
      <c r="AA17" s="61">
        <v>410</v>
      </c>
      <c r="AB17" s="61">
        <v>410</v>
      </c>
      <c r="AC17" s="61">
        <v>420</v>
      </c>
    </row>
    <row r="18" spans="1:29" x14ac:dyDescent="0.2">
      <c r="A18" s="57" t="s">
        <v>82</v>
      </c>
      <c r="B18" s="57" t="s">
        <v>82</v>
      </c>
      <c r="C18" s="60" t="s">
        <v>131</v>
      </c>
      <c r="E18" s="61">
        <v>50</v>
      </c>
      <c r="F18" s="61">
        <v>50</v>
      </c>
      <c r="G18" s="61">
        <v>50</v>
      </c>
      <c r="H18" s="61">
        <v>50</v>
      </c>
      <c r="I18" s="61">
        <v>50</v>
      </c>
      <c r="J18" s="61">
        <v>50</v>
      </c>
      <c r="K18" s="61">
        <v>40</v>
      </c>
      <c r="L18" s="61">
        <v>30</v>
      </c>
      <c r="M18" s="61">
        <v>20</v>
      </c>
      <c r="N18" s="61">
        <v>20</v>
      </c>
      <c r="O18" s="61">
        <v>10</v>
      </c>
      <c r="P18" s="61">
        <v>0</v>
      </c>
      <c r="Q18" s="61">
        <v>0</v>
      </c>
      <c r="R18" s="61">
        <v>80</v>
      </c>
      <c r="S18" s="61">
        <v>130</v>
      </c>
      <c r="T18" s="61">
        <v>160</v>
      </c>
      <c r="U18" s="61">
        <v>180</v>
      </c>
      <c r="V18" s="61">
        <v>200</v>
      </c>
      <c r="W18" s="61">
        <v>190</v>
      </c>
      <c r="X18" s="61">
        <v>190</v>
      </c>
      <c r="Y18" s="61">
        <v>190</v>
      </c>
      <c r="Z18" s="61">
        <v>190</v>
      </c>
      <c r="AA18" s="61">
        <v>190</v>
      </c>
      <c r="AB18" s="61">
        <v>190</v>
      </c>
      <c r="AC18" s="61">
        <v>180</v>
      </c>
    </row>
    <row r="19" spans="1:29" x14ac:dyDescent="0.2">
      <c r="A19" s="57" t="s">
        <v>82</v>
      </c>
      <c r="B19" s="57" t="s">
        <v>82</v>
      </c>
      <c r="C19" s="60" t="s">
        <v>132</v>
      </c>
      <c r="E19" s="61">
        <v>20</v>
      </c>
      <c r="F19" s="61">
        <v>20</v>
      </c>
      <c r="G19" s="61">
        <v>20</v>
      </c>
      <c r="H19" s="61">
        <v>20</v>
      </c>
      <c r="I19" s="61">
        <v>20</v>
      </c>
      <c r="J19" s="61">
        <v>20</v>
      </c>
      <c r="K19" s="61">
        <v>20</v>
      </c>
      <c r="L19" s="61">
        <v>20</v>
      </c>
      <c r="M19" s="61">
        <v>10</v>
      </c>
      <c r="N19" s="61">
        <v>10</v>
      </c>
      <c r="O19" s="61">
        <v>10</v>
      </c>
      <c r="P19" s="61">
        <v>10</v>
      </c>
      <c r="Q19" s="61">
        <v>0</v>
      </c>
      <c r="R19" s="61">
        <v>60</v>
      </c>
      <c r="S19" s="61">
        <v>80</v>
      </c>
      <c r="T19" s="61">
        <v>100</v>
      </c>
      <c r="U19" s="61">
        <v>110</v>
      </c>
      <c r="V19" s="61">
        <v>110</v>
      </c>
      <c r="W19" s="61">
        <v>120</v>
      </c>
      <c r="X19" s="61">
        <v>120</v>
      </c>
      <c r="Y19" s="61">
        <v>110</v>
      </c>
      <c r="Z19" s="61">
        <v>110</v>
      </c>
      <c r="AA19" s="61">
        <v>110</v>
      </c>
      <c r="AB19" s="61">
        <v>110</v>
      </c>
      <c r="AC19" s="61">
        <v>110</v>
      </c>
    </row>
    <row r="20" spans="1:29" x14ac:dyDescent="0.2">
      <c r="A20" s="57" t="s">
        <v>82</v>
      </c>
      <c r="B20" s="57" t="s">
        <v>82</v>
      </c>
      <c r="C20" s="60" t="s">
        <v>133</v>
      </c>
      <c r="E20" s="61">
        <v>4910</v>
      </c>
      <c r="F20" s="61">
        <v>4890</v>
      </c>
      <c r="G20" s="61">
        <v>4870</v>
      </c>
      <c r="H20" s="61">
        <v>4850</v>
      </c>
      <c r="I20" s="61">
        <v>4830</v>
      </c>
      <c r="J20" s="61">
        <v>4800</v>
      </c>
      <c r="K20" s="61">
        <v>4130</v>
      </c>
      <c r="L20" s="61">
        <v>2910</v>
      </c>
      <c r="M20" s="61">
        <v>2140</v>
      </c>
      <c r="N20" s="61">
        <v>1570</v>
      </c>
      <c r="O20" s="61">
        <v>1080</v>
      </c>
      <c r="P20" s="61">
        <v>660</v>
      </c>
      <c r="Q20" s="61">
        <v>300</v>
      </c>
      <c r="R20" s="61">
        <v>1240</v>
      </c>
      <c r="S20" s="61">
        <v>1610</v>
      </c>
      <c r="T20" s="61">
        <v>1760</v>
      </c>
      <c r="U20" s="61">
        <v>1810</v>
      </c>
      <c r="V20" s="61">
        <v>1850</v>
      </c>
      <c r="W20" s="61">
        <v>1890</v>
      </c>
      <c r="X20" s="61">
        <v>2020</v>
      </c>
      <c r="Y20" s="61">
        <v>2090</v>
      </c>
      <c r="Z20" s="61">
        <v>2160</v>
      </c>
      <c r="AA20" s="61">
        <v>2210</v>
      </c>
      <c r="AB20" s="61">
        <v>2270</v>
      </c>
      <c r="AC20" s="61">
        <v>2290</v>
      </c>
    </row>
    <row r="22" spans="1:29" x14ac:dyDescent="0.2">
      <c r="A22" s="60" t="s">
        <v>134</v>
      </c>
      <c r="B22" s="57" t="s">
        <v>82</v>
      </c>
      <c r="C22" s="57" t="s">
        <v>82</v>
      </c>
      <c r="E22" s="61">
        <v>370</v>
      </c>
      <c r="F22" s="61">
        <v>430</v>
      </c>
      <c r="G22" s="61">
        <v>460</v>
      </c>
      <c r="H22" s="61">
        <v>490</v>
      </c>
      <c r="I22" s="61">
        <v>510</v>
      </c>
      <c r="J22" s="61">
        <v>590</v>
      </c>
      <c r="K22" s="61">
        <v>1190</v>
      </c>
      <c r="L22" s="61">
        <v>4460</v>
      </c>
      <c r="M22" s="61">
        <v>4850</v>
      </c>
      <c r="N22" s="61">
        <v>5230</v>
      </c>
      <c r="O22" s="61">
        <v>5710</v>
      </c>
      <c r="P22" s="61">
        <v>5960</v>
      </c>
      <c r="Q22" s="61">
        <v>6270</v>
      </c>
      <c r="R22" s="61">
        <v>170</v>
      </c>
      <c r="S22" s="61">
        <v>190</v>
      </c>
      <c r="T22" s="61">
        <v>200</v>
      </c>
      <c r="U22" s="61">
        <v>230</v>
      </c>
      <c r="V22" s="61">
        <v>250</v>
      </c>
      <c r="W22" s="61">
        <v>270</v>
      </c>
      <c r="X22" s="61">
        <v>280</v>
      </c>
      <c r="Y22" s="61">
        <v>300</v>
      </c>
      <c r="Z22" s="61">
        <v>300</v>
      </c>
      <c r="AA22" s="61">
        <v>300</v>
      </c>
      <c r="AB22" s="61">
        <v>300</v>
      </c>
      <c r="AC22" s="61">
        <v>300</v>
      </c>
    </row>
    <row r="24" spans="1:29" x14ac:dyDescent="0.2">
      <c r="A24" s="60" t="s">
        <v>135</v>
      </c>
      <c r="B24" s="57" t="s">
        <v>82</v>
      </c>
      <c r="C24" s="57" t="s">
        <v>82</v>
      </c>
      <c r="E24" s="61">
        <v>980</v>
      </c>
      <c r="F24" s="61">
        <v>1000</v>
      </c>
      <c r="G24" s="61">
        <v>980</v>
      </c>
      <c r="H24" s="61">
        <v>960</v>
      </c>
      <c r="I24" s="61">
        <v>930</v>
      </c>
      <c r="J24" s="61">
        <v>890</v>
      </c>
      <c r="K24" s="61">
        <v>810</v>
      </c>
      <c r="L24" s="61">
        <v>710</v>
      </c>
      <c r="M24" s="61">
        <v>770</v>
      </c>
      <c r="N24" s="61">
        <v>740</v>
      </c>
      <c r="O24" s="61">
        <v>680</v>
      </c>
      <c r="P24" s="61">
        <v>680</v>
      </c>
      <c r="Q24" s="61">
        <v>950</v>
      </c>
      <c r="R24" s="61">
        <v>4310</v>
      </c>
      <c r="S24" s="61">
        <v>4230</v>
      </c>
      <c r="T24" s="61">
        <v>4190</v>
      </c>
      <c r="U24" s="61">
        <v>4110</v>
      </c>
      <c r="V24" s="61">
        <v>4060</v>
      </c>
      <c r="W24" s="61">
        <v>3970</v>
      </c>
      <c r="X24" s="61">
        <v>3790</v>
      </c>
      <c r="Y24" s="61">
        <v>3710</v>
      </c>
      <c r="Z24" s="61">
        <v>3650</v>
      </c>
      <c r="AA24" s="61">
        <v>3590</v>
      </c>
      <c r="AB24" s="61">
        <v>3550</v>
      </c>
      <c r="AC24" s="61">
        <v>3530</v>
      </c>
    </row>
    <row r="26" spans="1:29" x14ac:dyDescent="0.2">
      <c r="A26" s="60" t="s">
        <v>136</v>
      </c>
      <c r="B26" s="57" t="s">
        <v>82</v>
      </c>
      <c r="C26" s="60" t="s">
        <v>137</v>
      </c>
      <c r="E26" s="61">
        <v>2180</v>
      </c>
      <c r="F26" s="61">
        <v>2270</v>
      </c>
      <c r="G26" s="61">
        <v>2270</v>
      </c>
      <c r="H26" s="61">
        <v>2250</v>
      </c>
      <c r="I26" s="61">
        <v>2220</v>
      </c>
      <c r="J26" s="61">
        <v>2180</v>
      </c>
      <c r="K26" s="61">
        <v>2300</v>
      </c>
      <c r="L26" s="61">
        <v>4350</v>
      </c>
      <c r="M26" s="61">
        <v>4640</v>
      </c>
      <c r="N26" s="61">
        <v>4830</v>
      </c>
      <c r="O26" s="61">
        <v>5100</v>
      </c>
      <c r="P26" s="61">
        <v>5240</v>
      </c>
      <c r="Q26" s="61">
        <v>5190</v>
      </c>
      <c r="R26" s="61">
        <v>4870</v>
      </c>
      <c r="S26" s="61">
        <v>4820</v>
      </c>
      <c r="T26" s="61">
        <v>4830</v>
      </c>
      <c r="U26" s="61">
        <v>4830</v>
      </c>
      <c r="V26" s="61">
        <v>4810</v>
      </c>
      <c r="W26" s="61">
        <v>4780</v>
      </c>
      <c r="X26" s="61">
        <v>4690</v>
      </c>
      <c r="Y26" s="61">
        <v>4640</v>
      </c>
      <c r="Z26" s="61">
        <v>4630</v>
      </c>
      <c r="AA26" s="61">
        <v>4610</v>
      </c>
      <c r="AB26" s="61">
        <v>4620</v>
      </c>
      <c r="AC26" s="61">
        <v>4630</v>
      </c>
    </row>
    <row r="27" spans="1:29" x14ac:dyDescent="0.2">
      <c r="A27" s="57" t="s">
        <v>82</v>
      </c>
      <c r="B27" s="57" t="s">
        <v>82</v>
      </c>
      <c r="C27" s="60" t="s">
        <v>138</v>
      </c>
      <c r="E27" s="61">
        <v>240</v>
      </c>
      <c r="F27" s="61">
        <v>240</v>
      </c>
      <c r="G27" s="61">
        <v>250</v>
      </c>
      <c r="H27" s="61">
        <v>250</v>
      </c>
      <c r="I27" s="61">
        <v>260</v>
      </c>
      <c r="J27" s="61">
        <v>250</v>
      </c>
      <c r="K27" s="61">
        <v>350</v>
      </c>
      <c r="L27" s="61">
        <v>710</v>
      </c>
      <c r="M27" s="61">
        <v>660</v>
      </c>
      <c r="N27" s="61">
        <v>670</v>
      </c>
      <c r="O27" s="61">
        <v>700</v>
      </c>
      <c r="P27" s="61">
        <v>710</v>
      </c>
      <c r="Q27" s="61">
        <v>720</v>
      </c>
      <c r="R27" s="61">
        <v>560</v>
      </c>
      <c r="S27" s="61">
        <v>510</v>
      </c>
      <c r="T27" s="61">
        <v>490</v>
      </c>
      <c r="U27" s="61">
        <v>450</v>
      </c>
      <c r="V27" s="61">
        <v>440</v>
      </c>
      <c r="W27" s="61">
        <v>420</v>
      </c>
      <c r="X27" s="61">
        <v>400</v>
      </c>
      <c r="Y27" s="61">
        <v>380</v>
      </c>
      <c r="Z27" s="61">
        <v>380</v>
      </c>
      <c r="AA27" s="61">
        <v>370</v>
      </c>
      <c r="AB27" s="61">
        <v>370</v>
      </c>
      <c r="AC27" s="61">
        <v>350</v>
      </c>
    </row>
    <row r="28" spans="1:29" x14ac:dyDescent="0.2">
      <c r="A28" s="57" t="s">
        <v>82</v>
      </c>
      <c r="B28" s="57" t="s">
        <v>82</v>
      </c>
      <c r="C28" s="60" t="s">
        <v>139</v>
      </c>
      <c r="E28" s="61">
        <v>1810</v>
      </c>
      <c r="F28" s="61">
        <v>1700</v>
      </c>
      <c r="G28" s="61">
        <v>1680</v>
      </c>
      <c r="H28" s="61">
        <v>1650</v>
      </c>
      <c r="I28" s="61">
        <v>1660</v>
      </c>
      <c r="J28" s="61">
        <v>1710</v>
      </c>
      <c r="K28" s="61">
        <v>1770</v>
      </c>
      <c r="L28" s="61">
        <v>590</v>
      </c>
      <c r="M28" s="61">
        <v>470</v>
      </c>
      <c r="N28" s="61">
        <v>410</v>
      </c>
      <c r="O28" s="61">
        <v>260</v>
      </c>
      <c r="P28" s="61">
        <v>190</v>
      </c>
      <c r="Q28" s="61">
        <v>280</v>
      </c>
      <c r="R28" s="61">
        <v>560</v>
      </c>
      <c r="S28" s="61">
        <v>640</v>
      </c>
      <c r="T28" s="61">
        <v>650</v>
      </c>
      <c r="U28" s="61">
        <v>650</v>
      </c>
      <c r="V28" s="61">
        <v>670</v>
      </c>
      <c r="W28" s="61">
        <v>700</v>
      </c>
      <c r="X28" s="61">
        <v>800</v>
      </c>
      <c r="Y28" s="61">
        <v>840</v>
      </c>
      <c r="Z28" s="61">
        <v>850</v>
      </c>
      <c r="AA28" s="61">
        <v>860</v>
      </c>
      <c r="AB28" s="61">
        <v>840</v>
      </c>
      <c r="AC28" s="61">
        <v>820</v>
      </c>
    </row>
    <row r="29" spans="1:29" x14ac:dyDescent="0.2">
      <c r="A29" s="57" t="s">
        <v>82</v>
      </c>
      <c r="B29" s="57" t="s">
        <v>82</v>
      </c>
      <c r="C29" s="60" t="s">
        <v>140</v>
      </c>
      <c r="E29" s="61">
        <v>2050</v>
      </c>
      <c r="F29" s="61">
        <v>2050</v>
      </c>
      <c r="G29" s="61">
        <v>2080</v>
      </c>
      <c r="H29" s="61">
        <v>2120</v>
      </c>
      <c r="I29" s="61">
        <v>2130</v>
      </c>
      <c r="J29" s="61">
        <v>2130</v>
      </c>
      <c r="K29" s="61">
        <v>1850</v>
      </c>
      <c r="L29" s="61">
        <v>620</v>
      </c>
      <c r="M29" s="61">
        <v>500</v>
      </c>
      <c r="N29" s="61">
        <v>360</v>
      </c>
      <c r="O29" s="61">
        <v>210</v>
      </c>
      <c r="P29" s="61">
        <v>130</v>
      </c>
      <c r="Q29" s="61">
        <v>80</v>
      </c>
      <c r="R29" s="61">
        <v>270</v>
      </c>
      <c r="S29" s="61">
        <v>300</v>
      </c>
      <c r="T29" s="61">
        <v>300</v>
      </c>
      <c r="U29" s="61">
        <v>340</v>
      </c>
      <c r="V29" s="61">
        <v>360</v>
      </c>
      <c r="W29" s="61">
        <v>370</v>
      </c>
      <c r="X29" s="61">
        <v>390</v>
      </c>
      <c r="Y29" s="61">
        <v>410</v>
      </c>
      <c r="Z29" s="61">
        <v>410</v>
      </c>
      <c r="AA29" s="61">
        <v>440</v>
      </c>
      <c r="AB29" s="61">
        <v>440</v>
      </c>
      <c r="AC29" s="61">
        <v>470</v>
      </c>
    </row>
    <row r="32" spans="1:29" x14ac:dyDescent="0.2">
      <c r="A32" s="60" t="s">
        <v>137</v>
      </c>
      <c r="B32" s="60" t="s">
        <v>141</v>
      </c>
      <c r="C32" s="60" t="s">
        <v>142</v>
      </c>
      <c r="E32" s="61">
        <v>370</v>
      </c>
      <c r="F32" s="61">
        <v>380</v>
      </c>
      <c r="G32" s="61">
        <v>370</v>
      </c>
      <c r="H32" s="61">
        <v>360</v>
      </c>
      <c r="I32" s="61">
        <v>340</v>
      </c>
      <c r="J32" s="61">
        <v>340</v>
      </c>
      <c r="K32" s="61">
        <v>250</v>
      </c>
      <c r="L32" s="61">
        <v>260</v>
      </c>
      <c r="M32" s="61">
        <v>250</v>
      </c>
      <c r="N32" s="61">
        <v>250</v>
      </c>
      <c r="O32" s="61">
        <v>240</v>
      </c>
      <c r="P32" s="61">
        <v>240</v>
      </c>
      <c r="Q32" s="61">
        <v>240</v>
      </c>
      <c r="R32" s="61">
        <v>230</v>
      </c>
      <c r="S32" s="61">
        <v>220</v>
      </c>
      <c r="T32" s="61">
        <v>210</v>
      </c>
      <c r="U32" s="61">
        <v>200</v>
      </c>
      <c r="V32" s="61">
        <v>210</v>
      </c>
      <c r="W32" s="61">
        <v>200</v>
      </c>
      <c r="X32" s="61">
        <v>210</v>
      </c>
      <c r="Y32" s="61">
        <v>200</v>
      </c>
      <c r="Z32" s="61">
        <v>200</v>
      </c>
      <c r="AA32" s="61">
        <v>170</v>
      </c>
      <c r="AB32" s="61">
        <v>180</v>
      </c>
      <c r="AC32" s="61">
        <v>190</v>
      </c>
    </row>
    <row r="33" spans="1:29" x14ac:dyDescent="0.2">
      <c r="A33" s="57" t="s">
        <v>82</v>
      </c>
      <c r="B33" s="57" t="s">
        <v>82</v>
      </c>
      <c r="C33" s="60" t="s">
        <v>143</v>
      </c>
      <c r="E33" s="61">
        <v>420</v>
      </c>
      <c r="F33" s="61">
        <v>400</v>
      </c>
      <c r="G33" s="61">
        <v>400</v>
      </c>
      <c r="H33" s="61">
        <v>390</v>
      </c>
      <c r="I33" s="61">
        <v>420</v>
      </c>
      <c r="J33" s="61">
        <v>390</v>
      </c>
      <c r="K33" s="61">
        <v>410</v>
      </c>
      <c r="L33" s="61">
        <v>760</v>
      </c>
      <c r="M33" s="61">
        <v>790</v>
      </c>
      <c r="N33" s="61">
        <v>830</v>
      </c>
      <c r="O33" s="61">
        <v>890</v>
      </c>
      <c r="P33" s="61">
        <v>870</v>
      </c>
      <c r="Q33" s="61">
        <v>860</v>
      </c>
      <c r="R33" s="61">
        <v>770</v>
      </c>
      <c r="S33" s="61">
        <v>750</v>
      </c>
      <c r="T33" s="61">
        <v>760</v>
      </c>
      <c r="U33" s="61">
        <v>740</v>
      </c>
      <c r="V33" s="61">
        <v>780</v>
      </c>
      <c r="W33" s="61">
        <v>770</v>
      </c>
      <c r="X33" s="61">
        <v>730</v>
      </c>
      <c r="Y33" s="61">
        <v>720</v>
      </c>
      <c r="Z33" s="61">
        <v>700</v>
      </c>
      <c r="AA33" s="61">
        <v>700</v>
      </c>
      <c r="AB33" s="61">
        <v>660</v>
      </c>
      <c r="AC33" s="61">
        <v>670</v>
      </c>
    </row>
    <row r="34" spans="1:29" x14ac:dyDescent="0.2">
      <c r="A34" s="57" t="s">
        <v>82</v>
      </c>
      <c r="B34" s="57" t="s">
        <v>82</v>
      </c>
      <c r="C34" s="60" t="s">
        <v>144</v>
      </c>
      <c r="E34" s="61">
        <v>350</v>
      </c>
      <c r="F34" s="61">
        <v>360</v>
      </c>
      <c r="G34" s="61">
        <v>370</v>
      </c>
      <c r="H34" s="61">
        <v>370</v>
      </c>
      <c r="I34" s="61">
        <v>340</v>
      </c>
      <c r="J34" s="61">
        <v>350</v>
      </c>
      <c r="K34" s="61">
        <v>410</v>
      </c>
      <c r="L34" s="61">
        <v>850</v>
      </c>
      <c r="M34" s="61">
        <v>940</v>
      </c>
      <c r="N34" s="61">
        <v>980</v>
      </c>
      <c r="O34" s="61">
        <v>1010</v>
      </c>
      <c r="P34" s="61">
        <v>1070</v>
      </c>
      <c r="Q34" s="61">
        <v>1060</v>
      </c>
      <c r="R34" s="61">
        <v>1000</v>
      </c>
      <c r="S34" s="61">
        <v>1010</v>
      </c>
      <c r="T34" s="61">
        <v>990</v>
      </c>
      <c r="U34" s="61">
        <v>1000</v>
      </c>
      <c r="V34" s="61">
        <v>950</v>
      </c>
      <c r="W34" s="61">
        <v>930</v>
      </c>
      <c r="X34" s="61">
        <v>910</v>
      </c>
      <c r="Y34" s="61">
        <v>920</v>
      </c>
      <c r="Z34" s="61">
        <v>900</v>
      </c>
      <c r="AA34" s="61">
        <v>890</v>
      </c>
      <c r="AB34" s="61">
        <v>920</v>
      </c>
      <c r="AC34" s="61">
        <v>850</v>
      </c>
    </row>
    <row r="35" spans="1:29" x14ac:dyDescent="0.2">
      <c r="A35" s="57" t="s">
        <v>82</v>
      </c>
      <c r="B35" s="57" t="s">
        <v>82</v>
      </c>
      <c r="C35" s="60" t="s">
        <v>145</v>
      </c>
      <c r="E35" s="61">
        <v>450</v>
      </c>
      <c r="F35" s="61">
        <v>480</v>
      </c>
      <c r="G35" s="61">
        <v>490</v>
      </c>
      <c r="H35" s="61">
        <v>490</v>
      </c>
      <c r="I35" s="61">
        <v>490</v>
      </c>
      <c r="J35" s="61">
        <v>480</v>
      </c>
      <c r="K35" s="61">
        <v>490</v>
      </c>
      <c r="L35" s="61">
        <v>1030</v>
      </c>
      <c r="M35" s="61">
        <v>1150</v>
      </c>
      <c r="N35" s="61">
        <v>1220</v>
      </c>
      <c r="O35" s="61">
        <v>1320</v>
      </c>
      <c r="P35" s="61">
        <v>1350</v>
      </c>
      <c r="Q35" s="61">
        <v>1270</v>
      </c>
      <c r="R35" s="61">
        <v>1260</v>
      </c>
      <c r="S35" s="61">
        <v>1230</v>
      </c>
      <c r="T35" s="61">
        <v>1260</v>
      </c>
      <c r="U35" s="61">
        <v>1210</v>
      </c>
      <c r="V35" s="61">
        <v>1220</v>
      </c>
      <c r="W35" s="61">
        <v>1220</v>
      </c>
      <c r="X35" s="61">
        <v>1160</v>
      </c>
      <c r="Y35" s="61">
        <v>1190</v>
      </c>
      <c r="Z35" s="61">
        <v>1200</v>
      </c>
      <c r="AA35" s="61">
        <v>1190</v>
      </c>
      <c r="AB35" s="61">
        <v>1200</v>
      </c>
      <c r="AC35" s="61">
        <v>1190</v>
      </c>
    </row>
    <row r="36" spans="1:29" x14ac:dyDescent="0.2">
      <c r="A36" s="57" t="s">
        <v>82</v>
      </c>
      <c r="B36" s="57" t="s">
        <v>82</v>
      </c>
      <c r="C36" s="60" t="s">
        <v>146</v>
      </c>
      <c r="E36" s="61">
        <v>420</v>
      </c>
      <c r="F36" s="61">
        <v>440</v>
      </c>
      <c r="G36" s="61">
        <v>440</v>
      </c>
      <c r="H36" s="61">
        <v>450</v>
      </c>
      <c r="I36" s="61">
        <v>420</v>
      </c>
      <c r="J36" s="61">
        <v>430</v>
      </c>
      <c r="K36" s="61">
        <v>430</v>
      </c>
      <c r="L36" s="61">
        <v>990</v>
      </c>
      <c r="M36" s="61">
        <v>1050</v>
      </c>
      <c r="N36" s="61">
        <v>1090</v>
      </c>
      <c r="O36" s="61">
        <v>1170</v>
      </c>
      <c r="P36" s="61">
        <v>1220</v>
      </c>
      <c r="Q36" s="61">
        <v>1200</v>
      </c>
      <c r="R36" s="61">
        <v>1150</v>
      </c>
      <c r="S36" s="61">
        <v>1150</v>
      </c>
      <c r="T36" s="61">
        <v>1160</v>
      </c>
      <c r="U36" s="61">
        <v>1220</v>
      </c>
      <c r="V36" s="61">
        <v>1160</v>
      </c>
      <c r="W36" s="61">
        <v>1170</v>
      </c>
      <c r="X36" s="61">
        <v>1200</v>
      </c>
      <c r="Y36" s="61">
        <v>1120</v>
      </c>
      <c r="Z36" s="61">
        <v>1140</v>
      </c>
      <c r="AA36" s="61">
        <v>1190</v>
      </c>
      <c r="AB36" s="61">
        <v>1180</v>
      </c>
      <c r="AC36" s="61">
        <v>1160</v>
      </c>
    </row>
    <row r="37" spans="1:29" x14ac:dyDescent="0.2">
      <c r="A37" s="57" t="s">
        <v>82</v>
      </c>
      <c r="B37" s="57" t="s">
        <v>82</v>
      </c>
      <c r="C37" s="60" t="s">
        <v>147</v>
      </c>
      <c r="E37" s="61">
        <v>170</v>
      </c>
      <c r="F37" s="61">
        <v>210</v>
      </c>
      <c r="G37" s="61">
        <v>210</v>
      </c>
      <c r="H37" s="61">
        <v>190</v>
      </c>
      <c r="I37" s="61">
        <v>210</v>
      </c>
      <c r="J37" s="61">
        <v>210</v>
      </c>
      <c r="K37" s="61">
        <v>310</v>
      </c>
      <c r="L37" s="61">
        <v>470</v>
      </c>
      <c r="M37" s="61">
        <v>470</v>
      </c>
      <c r="N37" s="61">
        <v>470</v>
      </c>
      <c r="O37" s="61">
        <v>470</v>
      </c>
      <c r="P37" s="61">
        <v>490</v>
      </c>
      <c r="Q37" s="61">
        <v>570</v>
      </c>
      <c r="R37" s="61">
        <v>470</v>
      </c>
      <c r="S37" s="61">
        <v>460</v>
      </c>
      <c r="T37" s="61">
        <v>450</v>
      </c>
      <c r="U37" s="61">
        <v>460</v>
      </c>
      <c r="V37" s="61">
        <v>490</v>
      </c>
      <c r="W37" s="61">
        <v>500</v>
      </c>
      <c r="X37" s="61">
        <v>480</v>
      </c>
      <c r="Y37" s="61">
        <v>490</v>
      </c>
      <c r="Z37" s="61">
        <v>500</v>
      </c>
      <c r="AA37" s="61">
        <v>470</v>
      </c>
      <c r="AB37" s="61">
        <v>480</v>
      </c>
      <c r="AC37" s="61">
        <v>560</v>
      </c>
    </row>
    <row r="38" spans="1:29" x14ac:dyDescent="0.2">
      <c r="A38" s="57" t="s">
        <v>82</v>
      </c>
      <c r="B38" s="57" t="s">
        <v>82</v>
      </c>
      <c r="C38" s="60" t="s">
        <v>148</v>
      </c>
      <c r="E38" s="61">
        <v>0</v>
      </c>
      <c r="F38" s="61">
        <v>0</v>
      </c>
      <c r="G38" s="61">
        <v>0</v>
      </c>
      <c r="H38" s="61">
        <v>0</v>
      </c>
      <c r="I38" s="61">
        <v>0</v>
      </c>
      <c r="J38" s="61">
        <v>0</v>
      </c>
      <c r="K38" s="61">
        <v>0</v>
      </c>
      <c r="L38" s="61">
        <v>0</v>
      </c>
      <c r="M38" s="61">
        <v>0</v>
      </c>
      <c r="N38" s="61">
        <v>0</v>
      </c>
      <c r="O38" s="61">
        <v>0</v>
      </c>
      <c r="P38" s="61">
        <v>0</v>
      </c>
      <c r="Q38" s="61">
        <v>0</v>
      </c>
      <c r="R38" s="61">
        <v>0</v>
      </c>
      <c r="S38" s="61">
        <v>0</v>
      </c>
      <c r="T38" s="61">
        <v>0</v>
      </c>
      <c r="U38" s="61">
        <v>0</v>
      </c>
      <c r="V38" s="61">
        <v>0</v>
      </c>
      <c r="W38" s="61">
        <v>0</v>
      </c>
      <c r="X38" s="61">
        <v>0</v>
      </c>
      <c r="Y38" s="61">
        <v>0</v>
      </c>
      <c r="Z38" s="61">
        <v>0</v>
      </c>
      <c r="AA38" s="61">
        <v>0</v>
      </c>
      <c r="AB38" s="61">
        <v>0</v>
      </c>
      <c r="AC38" s="61">
        <v>0</v>
      </c>
    </row>
    <row r="40" spans="1:29" x14ac:dyDescent="0.2">
      <c r="A40" s="57" t="s">
        <v>82</v>
      </c>
      <c r="B40" s="60" t="s">
        <v>149</v>
      </c>
      <c r="C40" s="60" t="s">
        <v>150</v>
      </c>
      <c r="E40" s="61">
        <v>770</v>
      </c>
      <c r="F40" s="61">
        <v>810</v>
      </c>
      <c r="G40" s="61">
        <v>820</v>
      </c>
      <c r="H40" s="61">
        <v>820</v>
      </c>
      <c r="I40" s="61">
        <v>800</v>
      </c>
      <c r="J40" s="61">
        <v>780</v>
      </c>
      <c r="K40" s="61">
        <v>790</v>
      </c>
      <c r="L40" s="61">
        <v>1160</v>
      </c>
      <c r="M40" s="61">
        <v>1200</v>
      </c>
      <c r="N40" s="61">
        <v>1210</v>
      </c>
      <c r="O40" s="61">
        <v>1240</v>
      </c>
      <c r="P40" s="61">
        <v>1240</v>
      </c>
      <c r="Q40" s="61">
        <v>1250</v>
      </c>
      <c r="R40" s="61">
        <v>1080</v>
      </c>
      <c r="S40" s="61">
        <v>960</v>
      </c>
      <c r="T40" s="61">
        <v>920</v>
      </c>
      <c r="U40" s="61">
        <v>880</v>
      </c>
      <c r="V40" s="61">
        <v>850</v>
      </c>
      <c r="W40" s="61">
        <v>800</v>
      </c>
      <c r="X40" s="61">
        <v>710</v>
      </c>
      <c r="Y40" s="61">
        <v>630</v>
      </c>
      <c r="Z40" s="61">
        <v>600</v>
      </c>
      <c r="AA40" s="61">
        <v>540</v>
      </c>
      <c r="AB40" s="61">
        <v>490</v>
      </c>
      <c r="AC40" s="61">
        <v>440</v>
      </c>
    </row>
    <row r="41" spans="1:29" x14ac:dyDescent="0.2">
      <c r="A41" s="57" t="s">
        <v>82</v>
      </c>
      <c r="B41" s="57" t="s">
        <v>82</v>
      </c>
      <c r="C41" s="60" t="s">
        <v>151</v>
      </c>
      <c r="E41" s="61">
        <v>1230</v>
      </c>
      <c r="F41" s="61">
        <v>1280</v>
      </c>
      <c r="G41" s="61">
        <v>1260</v>
      </c>
      <c r="H41" s="61">
        <v>1230</v>
      </c>
      <c r="I41" s="61">
        <v>1220</v>
      </c>
      <c r="J41" s="61">
        <v>1190</v>
      </c>
      <c r="K41" s="61">
        <v>1300</v>
      </c>
      <c r="L41" s="61">
        <v>2700</v>
      </c>
      <c r="M41" s="61">
        <v>2870</v>
      </c>
      <c r="N41" s="61">
        <v>3010</v>
      </c>
      <c r="O41" s="61">
        <v>3200</v>
      </c>
      <c r="P41" s="61">
        <v>3300</v>
      </c>
      <c r="Q41" s="61">
        <v>3210</v>
      </c>
      <c r="R41" s="61">
        <v>2980</v>
      </c>
      <c r="S41" s="61">
        <v>2980</v>
      </c>
      <c r="T41" s="61">
        <v>2970</v>
      </c>
      <c r="U41" s="61">
        <v>2940</v>
      </c>
      <c r="V41" s="61">
        <v>2910</v>
      </c>
      <c r="W41" s="61">
        <v>2870</v>
      </c>
      <c r="X41" s="61">
        <v>2800</v>
      </c>
      <c r="Y41" s="61">
        <v>2780</v>
      </c>
      <c r="Z41" s="61">
        <v>2740</v>
      </c>
      <c r="AA41" s="61">
        <v>2740</v>
      </c>
      <c r="AB41" s="61">
        <v>2700</v>
      </c>
      <c r="AC41" s="61">
        <v>2680</v>
      </c>
    </row>
    <row r="42" spans="1:29" x14ac:dyDescent="0.2">
      <c r="A42" s="57" t="s">
        <v>82</v>
      </c>
      <c r="B42" s="57" t="s">
        <v>82</v>
      </c>
      <c r="C42" s="60" t="s">
        <v>152</v>
      </c>
      <c r="E42" s="61">
        <v>140</v>
      </c>
      <c r="F42" s="61">
        <v>150</v>
      </c>
      <c r="G42" s="61">
        <v>160</v>
      </c>
      <c r="H42" s="61">
        <v>160</v>
      </c>
      <c r="I42" s="61">
        <v>170</v>
      </c>
      <c r="J42" s="61">
        <v>180</v>
      </c>
      <c r="K42" s="61">
        <v>190</v>
      </c>
      <c r="L42" s="61">
        <v>440</v>
      </c>
      <c r="M42" s="61">
        <v>530</v>
      </c>
      <c r="N42" s="61">
        <v>560</v>
      </c>
      <c r="O42" s="61">
        <v>600</v>
      </c>
      <c r="P42" s="61">
        <v>630</v>
      </c>
      <c r="Q42" s="61">
        <v>660</v>
      </c>
      <c r="R42" s="61">
        <v>710</v>
      </c>
      <c r="S42" s="61">
        <v>780</v>
      </c>
      <c r="T42" s="61">
        <v>830</v>
      </c>
      <c r="U42" s="61">
        <v>880</v>
      </c>
      <c r="V42" s="61">
        <v>920</v>
      </c>
      <c r="W42" s="61">
        <v>970</v>
      </c>
      <c r="X42" s="61">
        <v>1010</v>
      </c>
      <c r="Y42" s="61">
        <v>1050</v>
      </c>
      <c r="Z42" s="61">
        <v>1110</v>
      </c>
      <c r="AA42" s="61">
        <v>1150</v>
      </c>
      <c r="AB42" s="61">
        <v>1220</v>
      </c>
      <c r="AC42" s="61">
        <v>1280</v>
      </c>
    </row>
    <row r="43" spans="1:29" x14ac:dyDescent="0.2">
      <c r="A43" s="57" t="s">
        <v>82</v>
      </c>
      <c r="B43" s="57" t="s">
        <v>82</v>
      </c>
      <c r="C43" s="60" t="s">
        <v>153</v>
      </c>
      <c r="E43" s="61">
        <v>30</v>
      </c>
      <c r="F43" s="61">
        <v>30</v>
      </c>
      <c r="G43" s="61">
        <v>30</v>
      </c>
      <c r="H43" s="61">
        <v>30</v>
      </c>
      <c r="I43" s="61">
        <v>30</v>
      </c>
      <c r="J43" s="61">
        <v>30</v>
      </c>
      <c r="K43" s="61">
        <v>30</v>
      </c>
      <c r="L43" s="61">
        <v>50</v>
      </c>
      <c r="M43" s="61">
        <v>50</v>
      </c>
      <c r="N43" s="61">
        <v>60</v>
      </c>
      <c r="O43" s="61">
        <v>60</v>
      </c>
      <c r="P43" s="61">
        <v>70</v>
      </c>
      <c r="Q43" s="61">
        <v>80</v>
      </c>
      <c r="R43" s="61">
        <v>100</v>
      </c>
      <c r="S43" s="61">
        <v>100</v>
      </c>
      <c r="T43" s="61">
        <v>110</v>
      </c>
      <c r="U43" s="61">
        <v>120</v>
      </c>
      <c r="V43" s="61">
        <v>130</v>
      </c>
      <c r="W43" s="61">
        <v>150</v>
      </c>
      <c r="X43" s="61">
        <v>160</v>
      </c>
      <c r="Y43" s="61">
        <v>180</v>
      </c>
      <c r="Z43" s="61">
        <v>180</v>
      </c>
      <c r="AA43" s="61">
        <v>180</v>
      </c>
      <c r="AB43" s="61">
        <v>220</v>
      </c>
      <c r="AC43" s="61">
        <v>230</v>
      </c>
    </row>
    <row r="44" spans="1:29" x14ac:dyDescent="0.2">
      <c r="A44" s="57" t="s">
        <v>82</v>
      </c>
      <c r="B44" s="57" t="s">
        <v>82</v>
      </c>
      <c r="C44" s="60" t="s">
        <v>148</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row>
    <row r="46" spans="1:29" x14ac:dyDescent="0.2">
      <c r="A46" s="57" t="s">
        <v>82</v>
      </c>
      <c r="B46" s="60" t="s">
        <v>154</v>
      </c>
      <c r="C46" s="60" t="s">
        <v>155</v>
      </c>
      <c r="E46" s="61">
        <v>340</v>
      </c>
      <c r="F46" s="61">
        <v>340</v>
      </c>
      <c r="G46" s="61">
        <v>340</v>
      </c>
      <c r="H46" s="61">
        <v>330</v>
      </c>
      <c r="I46" s="61">
        <v>330</v>
      </c>
      <c r="J46" s="61">
        <v>320</v>
      </c>
      <c r="K46" s="61">
        <v>290</v>
      </c>
      <c r="L46" s="61">
        <v>280</v>
      </c>
      <c r="M46" s="61">
        <v>290</v>
      </c>
      <c r="N46" s="61">
        <v>280</v>
      </c>
      <c r="O46" s="61">
        <v>280</v>
      </c>
      <c r="P46" s="61">
        <v>280</v>
      </c>
      <c r="Q46" s="61">
        <v>280</v>
      </c>
      <c r="R46" s="61">
        <v>310</v>
      </c>
      <c r="S46" s="61">
        <v>340</v>
      </c>
      <c r="T46" s="61">
        <v>360</v>
      </c>
      <c r="U46" s="61">
        <v>360</v>
      </c>
      <c r="V46" s="61">
        <v>380</v>
      </c>
      <c r="W46" s="61">
        <v>410</v>
      </c>
      <c r="X46" s="61">
        <v>540</v>
      </c>
      <c r="Y46" s="61">
        <v>580</v>
      </c>
      <c r="Z46" s="61">
        <v>620</v>
      </c>
      <c r="AA46" s="61">
        <v>660</v>
      </c>
      <c r="AB46" s="61">
        <v>680</v>
      </c>
      <c r="AC46" s="61">
        <v>720</v>
      </c>
    </row>
    <row r="47" spans="1:29" x14ac:dyDescent="0.2">
      <c r="A47" s="57" t="s">
        <v>82</v>
      </c>
      <c r="B47" s="57" t="s">
        <v>82</v>
      </c>
      <c r="C47" s="60" t="s">
        <v>156</v>
      </c>
      <c r="E47" s="61">
        <v>1840</v>
      </c>
      <c r="F47" s="61">
        <v>1940</v>
      </c>
      <c r="G47" s="61">
        <v>1930</v>
      </c>
      <c r="H47" s="61">
        <v>1920</v>
      </c>
      <c r="I47" s="61">
        <v>1890</v>
      </c>
      <c r="J47" s="61">
        <v>1860</v>
      </c>
      <c r="K47" s="61">
        <v>2020</v>
      </c>
      <c r="L47" s="61">
        <v>4070</v>
      </c>
      <c r="M47" s="61">
        <v>4360</v>
      </c>
      <c r="N47" s="61">
        <v>4560</v>
      </c>
      <c r="O47" s="61">
        <v>4820</v>
      </c>
      <c r="P47" s="61">
        <v>4950</v>
      </c>
      <c r="Q47" s="61">
        <v>4920</v>
      </c>
      <c r="R47" s="61">
        <v>4560</v>
      </c>
      <c r="S47" s="61">
        <v>4480</v>
      </c>
      <c r="T47" s="61">
        <v>4480</v>
      </c>
      <c r="U47" s="61">
        <v>4460</v>
      </c>
      <c r="V47" s="61">
        <v>4430</v>
      </c>
      <c r="W47" s="61">
        <v>4370</v>
      </c>
      <c r="X47" s="61">
        <v>4140</v>
      </c>
      <c r="Y47" s="61">
        <v>4060</v>
      </c>
      <c r="Z47" s="61">
        <v>4020</v>
      </c>
      <c r="AA47" s="61">
        <v>3950</v>
      </c>
      <c r="AB47" s="61">
        <v>3940</v>
      </c>
      <c r="AC47" s="61">
        <v>3900</v>
      </c>
    </row>
    <row r="48" spans="1:29" x14ac:dyDescent="0.2">
      <c r="A48" s="57" t="s">
        <v>82</v>
      </c>
      <c r="B48" s="57" t="s">
        <v>82</v>
      </c>
      <c r="C48" s="60" t="s">
        <v>157</v>
      </c>
      <c r="E48" s="61">
        <v>0</v>
      </c>
      <c r="F48" s="61">
        <v>0</v>
      </c>
      <c r="G48" s="61">
        <v>0</v>
      </c>
      <c r="H48" s="61">
        <v>0</v>
      </c>
      <c r="I48" s="61">
        <v>0</v>
      </c>
      <c r="J48" s="61">
        <v>0</v>
      </c>
      <c r="K48" s="61">
        <v>0</v>
      </c>
      <c r="L48" s="61">
        <v>0</v>
      </c>
      <c r="M48" s="61">
        <v>0</v>
      </c>
      <c r="N48" s="61">
        <v>0</v>
      </c>
      <c r="O48" s="61">
        <v>0</v>
      </c>
      <c r="P48" s="61">
        <v>0</v>
      </c>
      <c r="Q48" s="61">
        <v>0</v>
      </c>
      <c r="R48" s="61">
        <v>0</v>
      </c>
      <c r="S48" s="61">
        <v>0</v>
      </c>
      <c r="T48" s="61">
        <v>0</v>
      </c>
      <c r="U48" s="61">
        <v>0</v>
      </c>
      <c r="V48" s="61">
        <v>0</v>
      </c>
      <c r="W48" s="61">
        <v>0</v>
      </c>
      <c r="X48" s="61">
        <v>0</v>
      </c>
      <c r="Y48" s="61">
        <v>0</v>
      </c>
      <c r="Z48" s="61">
        <v>0</v>
      </c>
      <c r="AA48" s="61">
        <v>0</v>
      </c>
      <c r="AB48" s="61">
        <v>0</v>
      </c>
      <c r="AC48" s="61">
        <v>0</v>
      </c>
    </row>
    <row r="51" spans="1:29" x14ac:dyDescent="0.2">
      <c r="A51" s="60" t="s">
        <v>138</v>
      </c>
      <c r="B51" s="60" t="s">
        <v>141</v>
      </c>
      <c r="C51" s="60" t="s">
        <v>142</v>
      </c>
      <c r="E51" s="61">
        <v>120</v>
      </c>
      <c r="F51" s="61">
        <v>110</v>
      </c>
      <c r="G51" s="61">
        <v>120</v>
      </c>
      <c r="H51" s="61">
        <v>120</v>
      </c>
      <c r="I51" s="61">
        <v>130</v>
      </c>
      <c r="J51" s="61">
        <v>130</v>
      </c>
      <c r="K51" s="61">
        <v>140</v>
      </c>
      <c r="L51" s="61">
        <v>200</v>
      </c>
      <c r="M51" s="61">
        <v>190</v>
      </c>
      <c r="N51" s="61">
        <v>200</v>
      </c>
      <c r="O51" s="61">
        <v>200</v>
      </c>
      <c r="P51" s="61">
        <v>210</v>
      </c>
      <c r="Q51" s="61">
        <v>200</v>
      </c>
      <c r="R51" s="61">
        <v>170</v>
      </c>
      <c r="S51" s="61">
        <v>150</v>
      </c>
      <c r="T51" s="61">
        <v>150</v>
      </c>
      <c r="U51" s="61">
        <v>140</v>
      </c>
      <c r="V51" s="61">
        <v>140</v>
      </c>
      <c r="W51" s="61">
        <v>130</v>
      </c>
      <c r="X51" s="61">
        <v>130</v>
      </c>
      <c r="Y51" s="61">
        <v>120</v>
      </c>
      <c r="Z51" s="61">
        <v>120</v>
      </c>
      <c r="AA51" s="61">
        <v>110</v>
      </c>
      <c r="AB51" s="61">
        <v>120</v>
      </c>
      <c r="AC51" s="61">
        <v>110</v>
      </c>
    </row>
    <row r="52" spans="1:29" x14ac:dyDescent="0.2">
      <c r="A52" s="57" t="s">
        <v>82</v>
      </c>
      <c r="B52" s="57" t="s">
        <v>82</v>
      </c>
      <c r="C52" s="60" t="s">
        <v>143</v>
      </c>
      <c r="E52" s="61">
        <v>80</v>
      </c>
      <c r="F52" s="61">
        <v>80</v>
      </c>
      <c r="G52" s="61">
        <v>80</v>
      </c>
      <c r="H52" s="61">
        <v>90</v>
      </c>
      <c r="I52" s="61">
        <v>80</v>
      </c>
      <c r="J52" s="61">
        <v>80</v>
      </c>
      <c r="K52" s="61">
        <v>120</v>
      </c>
      <c r="L52" s="61">
        <v>290</v>
      </c>
      <c r="M52" s="61">
        <v>310</v>
      </c>
      <c r="N52" s="61">
        <v>300</v>
      </c>
      <c r="O52" s="61">
        <v>330</v>
      </c>
      <c r="P52" s="61">
        <v>330</v>
      </c>
      <c r="Q52" s="61">
        <v>310</v>
      </c>
      <c r="R52" s="61">
        <v>270</v>
      </c>
      <c r="S52" s="61">
        <v>260</v>
      </c>
      <c r="T52" s="61">
        <v>250</v>
      </c>
      <c r="U52" s="61">
        <v>220</v>
      </c>
      <c r="V52" s="61">
        <v>220</v>
      </c>
      <c r="W52" s="61">
        <v>200</v>
      </c>
      <c r="X52" s="61">
        <v>200</v>
      </c>
      <c r="Y52" s="61">
        <v>190</v>
      </c>
      <c r="Z52" s="61">
        <v>180</v>
      </c>
      <c r="AA52" s="61">
        <v>190</v>
      </c>
      <c r="AB52" s="61">
        <v>190</v>
      </c>
      <c r="AC52" s="61">
        <v>180</v>
      </c>
    </row>
    <row r="53" spans="1:29" x14ac:dyDescent="0.2">
      <c r="A53" s="57" t="s">
        <v>82</v>
      </c>
      <c r="B53" s="57" t="s">
        <v>82</v>
      </c>
      <c r="C53" s="60" t="s">
        <v>144</v>
      </c>
      <c r="E53" s="61">
        <v>20</v>
      </c>
      <c r="F53" s="61">
        <v>30</v>
      </c>
      <c r="G53" s="61">
        <v>30</v>
      </c>
      <c r="H53" s="61">
        <v>30</v>
      </c>
      <c r="I53" s="61">
        <v>20</v>
      </c>
      <c r="J53" s="61">
        <v>20</v>
      </c>
      <c r="K53" s="61">
        <v>50</v>
      </c>
      <c r="L53" s="61">
        <v>120</v>
      </c>
      <c r="M53" s="61">
        <v>100</v>
      </c>
      <c r="N53" s="61">
        <v>120</v>
      </c>
      <c r="O53" s="61">
        <v>110</v>
      </c>
      <c r="P53" s="61">
        <v>120</v>
      </c>
      <c r="Q53" s="61">
        <v>120</v>
      </c>
      <c r="R53" s="61">
        <v>80</v>
      </c>
      <c r="S53" s="61">
        <v>70</v>
      </c>
      <c r="T53" s="61">
        <v>60</v>
      </c>
      <c r="U53" s="61">
        <v>60</v>
      </c>
      <c r="V53" s="61">
        <v>50</v>
      </c>
      <c r="W53" s="61">
        <v>60</v>
      </c>
      <c r="X53" s="61">
        <v>50</v>
      </c>
      <c r="Y53" s="61">
        <v>40</v>
      </c>
      <c r="Z53" s="61">
        <v>50</v>
      </c>
      <c r="AA53" s="61">
        <v>50</v>
      </c>
      <c r="AB53" s="61">
        <v>40</v>
      </c>
      <c r="AC53" s="61">
        <v>50</v>
      </c>
    </row>
    <row r="54" spans="1:29" x14ac:dyDescent="0.2">
      <c r="A54" s="57" t="s">
        <v>82</v>
      </c>
      <c r="B54" s="57" t="s">
        <v>82</v>
      </c>
      <c r="C54" s="60" t="s">
        <v>145</v>
      </c>
      <c r="E54" s="61">
        <v>10</v>
      </c>
      <c r="F54" s="61">
        <v>20</v>
      </c>
      <c r="G54" s="61">
        <v>20</v>
      </c>
      <c r="H54" s="61">
        <v>10</v>
      </c>
      <c r="I54" s="61">
        <v>10</v>
      </c>
      <c r="J54" s="61">
        <v>10</v>
      </c>
      <c r="K54" s="61">
        <v>30</v>
      </c>
      <c r="L54" s="61">
        <v>60</v>
      </c>
      <c r="M54" s="61">
        <v>40</v>
      </c>
      <c r="N54" s="61">
        <v>40</v>
      </c>
      <c r="O54" s="61">
        <v>40</v>
      </c>
      <c r="P54" s="61">
        <v>40</v>
      </c>
      <c r="Q54" s="61">
        <v>50</v>
      </c>
      <c r="R54" s="61">
        <v>30</v>
      </c>
      <c r="S54" s="61">
        <v>30</v>
      </c>
      <c r="T54" s="61">
        <v>30</v>
      </c>
      <c r="U54" s="61">
        <v>20</v>
      </c>
      <c r="V54" s="61">
        <v>20</v>
      </c>
      <c r="W54" s="61">
        <v>20</v>
      </c>
      <c r="X54" s="61">
        <v>20</v>
      </c>
      <c r="Y54" s="61">
        <v>20</v>
      </c>
      <c r="Z54" s="61">
        <v>20</v>
      </c>
      <c r="AA54" s="61">
        <v>20</v>
      </c>
      <c r="AB54" s="61">
        <v>20</v>
      </c>
      <c r="AC54" s="61">
        <v>20</v>
      </c>
    </row>
    <row r="55" spans="1:29" x14ac:dyDescent="0.2">
      <c r="A55" s="57" t="s">
        <v>82</v>
      </c>
      <c r="B55" s="57" t="s">
        <v>82</v>
      </c>
      <c r="C55" s="60" t="s">
        <v>146</v>
      </c>
      <c r="E55" s="61">
        <v>10</v>
      </c>
      <c r="F55" s="61">
        <v>10</v>
      </c>
      <c r="G55" s="61">
        <v>0</v>
      </c>
      <c r="H55" s="61">
        <v>0</v>
      </c>
      <c r="I55" s="61">
        <v>10</v>
      </c>
      <c r="J55" s="61">
        <v>10</v>
      </c>
      <c r="K55" s="61">
        <v>10</v>
      </c>
      <c r="L55" s="61">
        <v>30</v>
      </c>
      <c r="M55" s="61">
        <v>10</v>
      </c>
      <c r="N55" s="61">
        <v>10</v>
      </c>
      <c r="O55" s="61">
        <v>10</v>
      </c>
      <c r="P55" s="61">
        <v>10</v>
      </c>
      <c r="Q55" s="61">
        <v>20</v>
      </c>
      <c r="R55" s="61">
        <v>10</v>
      </c>
      <c r="S55" s="61">
        <v>10</v>
      </c>
      <c r="T55" s="61">
        <v>0</v>
      </c>
      <c r="U55" s="61">
        <v>10</v>
      </c>
      <c r="V55" s="61">
        <v>10</v>
      </c>
      <c r="W55" s="61">
        <v>10</v>
      </c>
      <c r="X55" s="61">
        <v>10</v>
      </c>
      <c r="Y55" s="61">
        <v>0</v>
      </c>
      <c r="Z55" s="61">
        <v>0</v>
      </c>
      <c r="AA55" s="61">
        <v>10</v>
      </c>
      <c r="AB55" s="61">
        <v>0</v>
      </c>
      <c r="AC55" s="61">
        <v>0</v>
      </c>
    </row>
    <row r="56" spans="1:29" x14ac:dyDescent="0.2">
      <c r="A56" s="57" t="s">
        <v>82</v>
      </c>
      <c r="B56" s="57" t="s">
        <v>82</v>
      </c>
      <c r="C56" s="60" t="s">
        <v>147</v>
      </c>
      <c r="E56" s="61">
        <v>0</v>
      </c>
      <c r="F56" s="61">
        <v>0</v>
      </c>
      <c r="G56" s="61">
        <v>10</v>
      </c>
      <c r="H56" s="61">
        <v>10</v>
      </c>
      <c r="I56" s="61">
        <v>10</v>
      </c>
      <c r="J56" s="61">
        <v>0</v>
      </c>
      <c r="K56" s="61">
        <v>10</v>
      </c>
      <c r="L56" s="61">
        <v>20</v>
      </c>
      <c r="M56" s="61">
        <v>10</v>
      </c>
      <c r="N56" s="61">
        <v>0</v>
      </c>
      <c r="O56" s="61">
        <v>10</v>
      </c>
      <c r="P56" s="61">
        <v>10</v>
      </c>
      <c r="Q56" s="61">
        <v>20</v>
      </c>
      <c r="R56" s="61">
        <v>0</v>
      </c>
      <c r="S56" s="61">
        <v>0</v>
      </c>
      <c r="T56" s="61">
        <v>0</v>
      </c>
      <c r="U56" s="61">
        <v>0</v>
      </c>
      <c r="V56" s="61">
        <v>0</v>
      </c>
      <c r="W56" s="61">
        <v>10</v>
      </c>
      <c r="X56" s="61">
        <v>0</v>
      </c>
      <c r="Y56" s="61">
        <v>0</v>
      </c>
      <c r="Z56" s="61">
        <v>0</v>
      </c>
      <c r="AA56" s="61">
        <v>0</v>
      </c>
      <c r="AB56" s="61">
        <v>0</v>
      </c>
      <c r="AC56" s="61">
        <v>0</v>
      </c>
    </row>
    <row r="57" spans="1:29" x14ac:dyDescent="0.2">
      <c r="A57" s="57" t="s">
        <v>82</v>
      </c>
      <c r="B57" s="57" t="s">
        <v>82</v>
      </c>
      <c r="C57" s="60" t="s">
        <v>148</v>
      </c>
      <c r="E57" s="61">
        <v>0</v>
      </c>
      <c r="F57" s="61">
        <v>0</v>
      </c>
      <c r="G57" s="61">
        <v>0</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row>
    <row r="59" spans="1:29" x14ac:dyDescent="0.2">
      <c r="A59" s="57" t="s">
        <v>82</v>
      </c>
      <c r="B59" s="60" t="s">
        <v>149</v>
      </c>
      <c r="C59" s="60" t="s">
        <v>150</v>
      </c>
      <c r="E59" s="61">
        <v>30</v>
      </c>
      <c r="F59" s="61">
        <v>20</v>
      </c>
      <c r="G59" s="61">
        <v>20</v>
      </c>
      <c r="H59" s="61">
        <v>20</v>
      </c>
      <c r="I59" s="61">
        <v>30</v>
      </c>
      <c r="J59" s="61">
        <v>30</v>
      </c>
      <c r="K59" s="61">
        <v>40</v>
      </c>
      <c r="L59" s="61">
        <v>30</v>
      </c>
      <c r="M59" s="61">
        <v>20</v>
      </c>
      <c r="N59" s="61">
        <v>20</v>
      </c>
      <c r="O59" s="61">
        <v>20</v>
      </c>
      <c r="P59" s="61">
        <v>30</v>
      </c>
      <c r="Q59" s="61">
        <v>30</v>
      </c>
      <c r="R59" s="61">
        <v>20</v>
      </c>
      <c r="S59" s="61">
        <v>10</v>
      </c>
      <c r="T59" s="61">
        <v>10</v>
      </c>
      <c r="U59" s="61">
        <v>10</v>
      </c>
      <c r="V59" s="61">
        <v>10</v>
      </c>
      <c r="W59" s="61">
        <v>10</v>
      </c>
      <c r="X59" s="61">
        <v>10</v>
      </c>
      <c r="Y59" s="61">
        <v>10</v>
      </c>
      <c r="Z59" s="61">
        <v>10</v>
      </c>
      <c r="AA59" s="61">
        <v>10</v>
      </c>
      <c r="AB59" s="61">
        <v>10</v>
      </c>
      <c r="AC59" s="61">
        <v>0</v>
      </c>
    </row>
    <row r="60" spans="1:29" x14ac:dyDescent="0.2">
      <c r="A60" s="57" t="s">
        <v>82</v>
      </c>
      <c r="B60" s="57" t="s">
        <v>82</v>
      </c>
      <c r="C60" s="60" t="s">
        <v>151</v>
      </c>
      <c r="E60" s="61">
        <v>190</v>
      </c>
      <c r="F60" s="61">
        <v>200</v>
      </c>
      <c r="G60" s="61">
        <v>200</v>
      </c>
      <c r="H60" s="61">
        <v>210</v>
      </c>
      <c r="I60" s="61">
        <v>210</v>
      </c>
      <c r="J60" s="61">
        <v>190</v>
      </c>
      <c r="K60" s="61">
        <v>280</v>
      </c>
      <c r="L60" s="61">
        <v>620</v>
      </c>
      <c r="M60" s="61">
        <v>580</v>
      </c>
      <c r="N60" s="61">
        <v>600</v>
      </c>
      <c r="O60" s="61">
        <v>630</v>
      </c>
      <c r="P60" s="61">
        <v>630</v>
      </c>
      <c r="Q60" s="61">
        <v>620</v>
      </c>
      <c r="R60" s="61">
        <v>480</v>
      </c>
      <c r="S60" s="61">
        <v>450</v>
      </c>
      <c r="T60" s="61">
        <v>420</v>
      </c>
      <c r="U60" s="61">
        <v>390</v>
      </c>
      <c r="V60" s="61">
        <v>370</v>
      </c>
      <c r="W60" s="61">
        <v>360</v>
      </c>
      <c r="X60" s="61">
        <v>340</v>
      </c>
      <c r="Y60" s="61">
        <v>310</v>
      </c>
      <c r="Z60" s="61">
        <v>310</v>
      </c>
      <c r="AA60" s="61">
        <v>300</v>
      </c>
      <c r="AB60" s="61">
        <v>290</v>
      </c>
      <c r="AC60" s="61">
        <v>280</v>
      </c>
    </row>
    <row r="61" spans="1:29" x14ac:dyDescent="0.2">
      <c r="A61" s="57" t="s">
        <v>82</v>
      </c>
      <c r="B61" s="57" t="s">
        <v>82</v>
      </c>
      <c r="C61" s="60" t="s">
        <v>152</v>
      </c>
      <c r="E61" s="61">
        <v>10</v>
      </c>
      <c r="F61" s="61">
        <v>20</v>
      </c>
      <c r="G61" s="61">
        <v>20</v>
      </c>
      <c r="H61" s="61">
        <v>20</v>
      </c>
      <c r="I61" s="61">
        <v>20</v>
      </c>
      <c r="J61" s="61">
        <v>30</v>
      </c>
      <c r="K61" s="61">
        <v>30</v>
      </c>
      <c r="L61" s="61">
        <v>60</v>
      </c>
      <c r="M61" s="61">
        <v>50</v>
      </c>
      <c r="N61" s="61">
        <v>40</v>
      </c>
      <c r="O61" s="61">
        <v>50</v>
      </c>
      <c r="P61" s="61">
        <v>60</v>
      </c>
      <c r="Q61" s="61">
        <v>60</v>
      </c>
      <c r="R61" s="61">
        <v>60</v>
      </c>
      <c r="S61" s="61">
        <v>50</v>
      </c>
      <c r="T61" s="61">
        <v>50</v>
      </c>
      <c r="U61" s="61">
        <v>50</v>
      </c>
      <c r="V61" s="61">
        <v>50</v>
      </c>
      <c r="W61" s="61">
        <v>50</v>
      </c>
      <c r="X61" s="61">
        <v>50</v>
      </c>
      <c r="Y61" s="61">
        <v>60</v>
      </c>
      <c r="Z61" s="61">
        <v>60</v>
      </c>
      <c r="AA61" s="61">
        <v>60</v>
      </c>
      <c r="AB61" s="61">
        <v>70</v>
      </c>
      <c r="AC61" s="61">
        <v>70</v>
      </c>
    </row>
    <row r="62" spans="1:29" x14ac:dyDescent="0.2">
      <c r="A62" s="57" t="s">
        <v>82</v>
      </c>
      <c r="B62" s="57" t="s">
        <v>82</v>
      </c>
      <c r="C62" s="60" t="s">
        <v>153</v>
      </c>
      <c r="E62" s="61">
        <v>0</v>
      </c>
      <c r="F62" s="61">
        <v>0</v>
      </c>
      <c r="G62" s="61">
        <v>0</v>
      </c>
      <c r="H62" s="61">
        <v>0</v>
      </c>
      <c r="I62" s="61">
        <v>0</v>
      </c>
      <c r="J62" s="61">
        <v>0</v>
      </c>
      <c r="K62" s="61">
        <v>10</v>
      </c>
      <c r="L62" s="61">
        <v>10</v>
      </c>
      <c r="M62" s="61">
        <v>10</v>
      </c>
      <c r="N62" s="61">
        <v>10</v>
      </c>
      <c r="O62" s="61">
        <v>0</v>
      </c>
      <c r="P62" s="61">
        <v>0</v>
      </c>
      <c r="Q62" s="61">
        <v>10</v>
      </c>
      <c r="R62" s="61">
        <v>0</v>
      </c>
      <c r="S62" s="61">
        <v>0</v>
      </c>
      <c r="T62" s="61">
        <v>10</v>
      </c>
      <c r="U62" s="61">
        <v>0</v>
      </c>
      <c r="V62" s="61">
        <v>10</v>
      </c>
      <c r="W62" s="61">
        <v>0</v>
      </c>
      <c r="X62" s="61">
        <v>0</v>
      </c>
      <c r="Y62" s="61">
        <v>0</v>
      </c>
      <c r="Z62" s="61">
        <v>0</v>
      </c>
      <c r="AA62" s="61">
        <v>0</v>
      </c>
      <c r="AB62" s="61">
        <v>0</v>
      </c>
      <c r="AC62" s="61">
        <v>0</v>
      </c>
    </row>
    <row r="63" spans="1:29" x14ac:dyDescent="0.2">
      <c r="A63" s="57" t="s">
        <v>82</v>
      </c>
      <c r="B63" s="57" t="s">
        <v>82</v>
      </c>
      <c r="C63" s="60" t="s">
        <v>148</v>
      </c>
      <c r="E63" s="61">
        <v>0</v>
      </c>
      <c r="F63" s="61">
        <v>0</v>
      </c>
      <c r="G63" s="61">
        <v>0</v>
      </c>
      <c r="H63" s="61">
        <v>0</v>
      </c>
      <c r="I63" s="61">
        <v>0</v>
      </c>
      <c r="J63" s="61">
        <v>0</v>
      </c>
      <c r="K63" s="61">
        <v>0</v>
      </c>
      <c r="L63" s="61">
        <v>0</v>
      </c>
      <c r="M63" s="61">
        <v>0</v>
      </c>
      <c r="N63" s="61">
        <v>0</v>
      </c>
      <c r="O63" s="61">
        <v>0</v>
      </c>
      <c r="P63" s="61">
        <v>0</v>
      </c>
      <c r="Q63" s="61">
        <v>0</v>
      </c>
      <c r="R63" s="61">
        <v>0</v>
      </c>
      <c r="S63" s="61">
        <v>0</v>
      </c>
      <c r="T63" s="61">
        <v>0</v>
      </c>
      <c r="U63" s="61">
        <v>0</v>
      </c>
      <c r="V63" s="61">
        <v>0</v>
      </c>
      <c r="W63" s="61">
        <v>0</v>
      </c>
      <c r="X63" s="61">
        <v>0</v>
      </c>
      <c r="Y63" s="61">
        <v>0</v>
      </c>
      <c r="Z63" s="61">
        <v>0</v>
      </c>
      <c r="AA63" s="61">
        <v>0</v>
      </c>
      <c r="AB63" s="61">
        <v>0</v>
      </c>
      <c r="AC63" s="61">
        <v>0</v>
      </c>
    </row>
    <row r="65" spans="1:29" x14ac:dyDescent="0.2">
      <c r="A65" s="57" t="s">
        <v>82</v>
      </c>
      <c r="B65" s="60" t="s">
        <v>154</v>
      </c>
      <c r="C65" s="60" t="s">
        <v>155</v>
      </c>
      <c r="E65" s="61">
        <v>40</v>
      </c>
      <c r="F65" s="61">
        <v>40</v>
      </c>
      <c r="G65" s="61">
        <v>40</v>
      </c>
      <c r="H65" s="61">
        <v>30</v>
      </c>
      <c r="I65" s="61">
        <v>40</v>
      </c>
      <c r="J65" s="61">
        <v>40</v>
      </c>
      <c r="K65" s="61">
        <v>30</v>
      </c>
      <c r="L65" s="61">
        <v>30</v>
      </c>
      <c r="M65" s="61">
        <v>20</v>
      </c>
      <c r="N65" s="61">
        <v>20</v>
      </c>
      <c r="O65" s="61">
        <v>20</v>
      </c>
      <c r="P65" s="61">
        <v>30</v>
      </c>
      <c r="Q65" s="61">
        <v>30</v>
      </c>
      <c r="R65" s="61">
        <v>30</v>
      </c>
      <c r="S65" s="61">
        <v>30</v>
      </c>
      <c r="T65" s="61">
        <v>30</v>
      </c>
      <c r="U65" s="61">
        <v>30</v>
      </c>
      <c r="V65" s="61">
        <v>30</v>
      </c>
      <c r="W65" s="61">
        <v>30</v>
      </c>
      <c r="X65" s="61">
        <v>40</v>
      </c>
      <c r="Y65" s="61">
        <v>40</v>
      </c>
      <c r="Z65" s="61">
        <v>50</v>
      </c>
      <c r="AA65" s="61">
        <v>50</v>
      </c>
      <c r="AB65" s="61">
        <v>50</v>
      </c>
      <c r="AC65" s="61">
        <v>50</v>
      </c>
    </row>
    <row r="66" spans="1:29" x14ac:dyDescent="0.2">
      <c r="A66" s="57" t="s">
        <v>82</v>
      </c>
      <c r="B66" s="57" t="s">
        <v>82</v>
      </c>
      <c r="C66" s="60" t="s">
        <v>156</v>
      </c>
      <c r="E66" s="61">
        <v>200</v>
      </c>
      <c r="F66" s="61">
        <v>200</v>
      </c>
      <c r="G66" s="61">
        <v>210</v>
      </c>
      <c r="H66" s="61">
        <v>220</v>
      </c>
      <c r="I66" s="61">
        <v>230</v>
      </c>
      <c r="J66" s="61">
        <v>210</v>
      </c>
      <c r="K66" s="61">
        <v>320</v>
      </c>
      <c r="L66" s="61">
        <v>680</v>
      </c>
      <c r="M66" s="61">
        <v>630</v>
      </c>
      <c r="N66" s="61">
        <v>650</v>
      </c>
      <c r="O66" s="61">
        <v>680</v>
      </c>
      <c r="P66" s="61">
        <v>690</v>
      </c>
      <c r="Q66" s="61">
        <v>690</v>
      </c>
      <c r="R66" s="61">
        <v>530</v>
      </c>
      <c r="S66" s="61">
        <v>490</v>
      </c>
      <c r="T66" s="61">
        <v>460</v>
      </c>
      <c r="U66" s="61">
        <v>430</v>
      </c>
      <c r="V66" s="61">
        <v>410</v>
      </c>
      <c r="W66" s="61">
        <v>390</v>
      </c>
      <c r="X66" s="61">
        <v>360</v>
      </c>
      <c r="Y66" s="61">
        <v>330</v>
      </c>
      <c r="Z66" s="61">
        <v>330</v>
      </c>
      <c r="AA66" s="61">
        <v>330</v>
      </c>
      <c r="AB66" s="61">
        <v>320</v>
      </c>
      <c r="AC66" s="61">
        <v>300</v>
      </c>
    </row>
    <row r="67" spans="1:29" x14ac:dyDescent="0.2">
      <c r="A67" s="57" t="s">
        <v>82</v>
      </c>
      <c r="B67" s="57" t="s">
        <v>82</v>
      </c>
      <c r="C67" s="60" t="s">
        <v>157</v>
      </c>
      <c r="E67" s="61">
        <v>0</v>
      </c>
      <c r="F67" s="61">
        <v>0</v>
      </c>
      <c r="G67" s="61">
        <v>0</v>
      </c>
      <c r="H67" s="61">
        <v>0</v>
      </c>
      <c r="I67" s="61">
        <v>0</v>
      </c>
      <c r="J67" s="61">
        <v>0</v>
      </c>
      <c r="K67" s="61">
        <v>0</v>
      </c>
      <c r="L67" s="61">
        <v>0</v>
      </c>
      <c r="M67" s="61">
        <v>0</v>
      </c>
      <c r="N67" s="61">
        <v>0</v>
      </c>
      <c r="O67" s="61">
        <v>0</v>
      </c>
      <c r="P67" s="61">
        <v>0</v>
      </c>
      <c r="Q67" s="61">
        <v>0</v>
      </c>
      <c r="R67" s="61">
        <v>0</v>
      </c>
      <c r="S67" s="61">
        <v>0</v>
      </c>
      <c r="T67" s="61">
        <v>0</v>
      </c>
      <c r="U67" s="61">
        <v>0</v>
      </c>
      <c r="V67" s="61">
        <v>0</v>
      </c>
      <c r="W67" s="61">
        <v>0</v>
      </c>
      <c r="X67" s="61">
        <v>0</v>
      </c>
      <c r="Y67" s="61">
        <v>0</v>
      </c>
      <c r="Z67" s="61">
        <v>0</v>
      </c>
      <c r="AA67" s="61">
        <v>0</v>
      </c>
      <c r="AB67" s="61">
        <v>0</v>
      </c>
      <c r="AC67" s="61">
        <v>0</v>
      </c>
    </row>
    <row r="69" spans="1:29" x14ac:dyDescent="0.2">
      <c r="A69" s="62" t="s">
        <v>158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row>
  </sheetData>
  <mergeCells count="1">
    <mergeCell ref="E5:AC5"/>
  </mergeCells>
  <pageMargins left="0.7" right="0.7" top="0.75" bottom="0.75" header="0.3" footer="0.3"/>
  <pageSetup paperSize="9" orientation="portrait" horizontalDpi="300" verticalDpi="300" r:id="rId1"/>
  <ignoredErrors>
    <ignoredError sqref="E6:AO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showGridLines="0" workbookViewId="0">
      <selection activeCell="A10" sqref="A10"/>
    </sheetView>
  </sheetViews>
  <sheetFormatPr defaultColWidth="12" defaultRowHeight="10.199999999999999" x14ac:dyDescent="0.2"/>
  <cols>
    <col min="1" max="1" width="16.7109375" customWidth="1"/>
  </cols>
  <sheetData>
    <row r="1" spans="1:2" ht="15.6" x14ac:dyDescent="0.3">
      <c r="A1" s="4" t="s">
        <v>2</v>
      </c>
    </row>
    <row r="4" spans="1:2" x14ac:dyDescent="0.2">
      <c r="A4" s="5" t="s">
        <v>3</v>
      </c>
      <c r="B4" s="5" t="s">
        <v>2</v>
      </c>
    </row>
    <row r="6" spans="1:2" x14ac:dyDescent="0.2">
      <c r="A6" s="6" t="str">
        <f>HYPERLINK("#'Toelichting'!A1", "Toelichting")</f>
        <v>Toelichting</v>
      </c>
      <c r="B6" t="s">
        <v>4</v>
      </c>
    </row>
    <row r="7" spans="1:2" x14ac:dyDescent="0.2">
      <c r="A7" s="6" t="str">
        <f>HYPERLINK("#'Bronbestanden'!A1", "Bronbestanden")</f>
        <v>Bronbestanden</v>
      </c>
      <c r="B7" t="s">
        <v>5</v>
      </c>
    </row>
    <row r="10" spans="1:2" x14ac:dyDescent="0.2">
      <c r="A10" s="51" t="str">
        <f>HYPERLINK("#'Tabel 1a (2021)'!A1", "Tabel 1a (2021)")</f>
        <v>Tabel 1a (2021)</v>
      </c>
      <c r="B10" s="50" t="s">
        <v>159</v>
      </c>
    </row>
    <row r="11" spans="1:2" x14ac:dyDescent="0.2">
      <c r="A11" s="51" t="str">
        <f>HYPERLINK("#'Tabel 1b (2022)'!A1", "Tabel 1b (2022)")</f>
        <v>Tabel 1b (2022)</v>
      </c>
      <c r="B11" s="50" t="s">
        <v>160</v>
      </c>
    </row>
    <row r="12" spans="1:2" x14ac:dyDescent="0.2">
      <c r="A12" s="51" t="str">
        <f>HYPERLINK("#'Tabel 2a (2021)'!A1", "Tabel 2a (2021)")</f>
        <v>Tabel 2a (2021)</v>
      </c>
      <c r="B12" s="50" t="s">
        <v>161</v>
      </c>
    </row>
    <row r="13" spans="1:2" x14ac:dyDescent="0.2">
      <c r="A13" s="51" t="str">
        <f>HYPERLINK("#'Tabel 2b (2022)'!A1", "Tabel 2b (2022)")</f>
        <v>Tabel 2b (2022)</v>
      </c>
      <c r="B13" s="50" t="s">
        <v>162</v>
      </c>
    </row>
    <row r="14" spans="1:2" x14ac:dyDescent="0.2">
      <c r="A14" s="51" t="str">
        <f>HYPERLINK("#'Tabel 3a (2021)'!A1", "Tabel 3a (2021)")</f>
        <v>Tabel 3a (2021)</v>
      </c>
      <c r="B14" s="50" t="s">
        <v>163</v>
      </c>
    </row>
    <row r="15" spans="1:2" x14ac:dyDescent="0.2">
      <c r="A15" s="51" t="str">
        <f>HYPERLINK("#'Tabel 3b (2022)'!A1", "Tabel 3b (2022)")</f>
        <v>Tabel 3b (2022)</v>
      </c>
      <c r="B15" s="50" t="s">
        <v>164</v>
      </c>
    </row>
    <row r="16" spans="1:2" x14ac:dyDescent="0.2">
      <c r="A16" s="51" t="str">
        <f>HYPERLINK("#'Tabel 4a (2021)'!A1", "Tabel 4a (2021)")</f>
        <v>Tabel 4a (2021)</v>
      </c>
      <c r="B16" s="50" t="s">
        <v>165</v>
      </c>
    </row>
    <row r="17" spans="1:2" x14ac:dyDescent="0.2">
      <c r="A17" s="51" t="str">
        <f>HYPERLINK("#'Tabel 4b (2022)'!A1", "Tabel 4b (2022)")</f>
        <v>Tabel 4b (2022)</v>
      </c>
      <c r="B17" s="50" t="s">
        <v>166</v>
      </c>
    </row>
    <row r="18" spans="1:2" x14ac:dyDescent="0.2">
      <c r="A18" s="51"/>
    </row>
    <row r="19" spans="1:2" x14ac:dyDescent="0.2">
      <c r="A19" s="51"/>
    </row>
    <row r="20" spans="1:2" x14ac:dyDescent="0.2">
      <c r="A20" s="51"/>
    </row>
    <row r="24" spans="1:2" x14ac:dyDescent="0.2">
      <c r="A24" s="7" t="s">
        <v>6</v>
      </c>
    </row>
    <row r="25" spans="1:2" x14ac:dyDescent="0.2">
      <c r="A25" t="s">
        <v>7</v>
      </c>
    </row>
    <row r="26" spans="1:2" x14ac:dyDescent="0.2">
      <c r="A26" t="s">
        <v>8</v>
      </c>
    </row>
    <row r="27" spans="1:2" x14ac:dyDescent="0.2">
      <c r="A27" t="s">
        <v>9</v>
      </c>
    </row>
    <row r="28" spans="1:2" x14ac:dyDescent="0.2">
      <c r="A28" t="s">
        <v>10</v>
      </c>
    </row>
    <row r="30" spans="1:2" x14ac:dyDescent="0.2">
      <c r="A30" s="50" t="s">
        <v>73</v>
      </c>
    </row>
    <row r="31" spans="1:2" x14ac:dyDescent="0.2">
      <c r="A31" t="s">
        <v>11</v>
      </c>
      <c r="B31" s="6"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5"/>
  <sheetViews>
    <sheetView showGridLines="0" topLeftCell="A62" zoomScaleNormal="100" workbookViewId="0">
      <selection activeCell="A62" sqref="A62"/>
    </sheetView>
  </sheetViews>
  <sheetFormatPr defaultColWidth="10.7109375" defaultRowHeight="13.8" x14ac:dyDescent="0.25"/>
  <cols>
    <col min="1" max="1" width="114.7109375" style="43" customWidth="1"/>
    <col min="2" max="3" width="10.7109375" style="21" customWidth="1"/>
    <col min="4" max="16384" width="10.7109375" style="21"/>
  </cols>
  <sheetData>
    <row r="1" spans="1:3" s="8" customFormat="1" x14ac:dyDescent="0.25">
      <c r="A1" s="40" t="s">
        <v>4</v>
      </c>
    </row>
    <row r="2" spans="1:3" s="8" customFormat="1" x14ac:dyDescent="0.25">
      <c r="A2" s="39"/>
    </row>
    <row r="3" spans="1:3" s="8" customFormat="1" ht="13.2" x14ac:dyDescent="0.25">
      <c r="A3" s="44" t="s">
        <v>12</v>
      </c>
      <c r="C3" s="9"/>
    </row>
    <row r="4" spans="1:3" s="8" customFormat="1" ht="92.4" x14ac:dyDescent="0.25">
      <c r="A4" s="45" t="s">
        <v>42</v>
      </c>
    </row>
    <row r="5" spans="1:3" s="8" customFormat="1" ht="6" customHeight="1" x14ac:dyDescent="0.25">
      <c r="A5" s="44"/>
    </row>
    <row r="6" spans="1:3" s="8" customFormat="1" ht="79.2" x14ac:dyDescent="0.25">
      <c r="A6" s="46" t="s">
        <v>167</v>
      </c>
    </row>
    <row r="7" spans="1:3" s="8" customFormat="1" ht="6" customHeight="1" x14ac:dyDescent="0.25">
      <c r="A7" s="44"/>
    </row>
    <row r="8" spans="1:3" s="8" customFormat="1" ht="13.2" x14ac:dyDescent="0.25">
      <c r="A8" s="45"/>
    </row>
    <row r="9" spans="1:3" s="8" customFormat="1" ht="13.2" x14ac:dyDescent="0.25">
      <c r="A9" s="44" t="s">
        <v>13</v>
      </c>
    </row>
    <row r="10" spans="1:3" s="38" customFormat="1" ht="66" x14ac:dyDescent="0.2">
      <c r="A10" s="47" t="s">
        <v>185</v>
      </c>
    </row>
    <row r="11" spans="1:3" s="8" customFormat="1" ht="13.2" x14ac:dyDescent="0.25">
      <c r="A11" s="45"/>
    </row>
    <row r="12" spans="1:3" s="8" customFormat="1" ht="13.2" x14ac:dyDescent="0.25">
      <c r="A12" s="44" t="s">
        <v>14</v>
      </c>
    </row>
    <row r="13" spans="1:3" s="8" customFormat="1" ht="26.4" x14ac:dyDescent="0.25">
      <c r="A13" s="45" t="s">
        <v>43</v>
      </c>
    </row>
    <row r="14" spans="1:3" s="8" customFormat="1" ht="13.2" x14ac:dyDescent="0.25">
      <c r="A14" s="45"/>
    </row>
    <row r="15" spans="1:3" s="8" customFormat="1" ht="13.2" x14ac:dyDescent="0.25">
      <c r="A15" s="44" t="s">
        <v>15</v>
      </c>
    </row>
    <row r="16" spans="1:3" s="8" customFormat="1" ht="33" customHeight="1" x14ac:dyDescent="0.25">
      <c r="A16" s="45" t="s">
        <v>44</v>
      </c>
    </row>
    <row r="17" spans="1:3" s="8" customFormat="1" ht="13.2" x14ac:dyDescent="0.25">
      <c r="A17" s="49" t="s">
        <v>62</v>
      </c>
    </row>
    <row r="18" spans="1:3" s="8" customFormat="1" ht="13.2" x14ac:dyDescent="0.25">
      <c r="A18" s="49" t="s">
        <v>61</v>
      </c>
    </row>
    <row r="19" spans="1:3" s="8" customFormat="1" ht="13.2" x14ac:dyDescent="0.25">
      <c r="A19" s="49" t="s">
        <v>74</v>
      </c>
    </row>
    <row r="20" spans="1:3" s="8" customFormat="1" ht="13.2" x14ac:dyDescent="0.25">
      <c r="A20" s="49" t="s">
        <v>63</v>
      </c>
    </row>
    <row r="21" spans="1:3" s="8" customFormat="1" ht="13.2" x14ac:dyDescent="0.25">
      <c r="A21" s="49" t="s">
        <v>64</v>
      </c>
    </row>
    <row r="22" spans="1:3" s="8" customFormat="1" ht="13.2" x14ac:dyDescent="0.25">
      <c r="A22" s="49" t="s">
        <v>65</v>
      </c>
    </row>
    <row r="23" spans="1:3" s="8" customFormat="1" ht="6" customHeight="1" x14ac:dyDescent="0.25">
      <c r="A23" s="44"/>
    </row>
    <row r="24" spans="1:3" s="8" customFormat="1" ht="52.8" x14ac:dyDescent="0.25">
      <c r="A24" s="45" t="s">
        <v>75</v>
      </c>
    </row>
    <row r="25" spans="1:3" s="8" customFormat="1" ht="6" customHeight="1" x14ac:dyDescent="0.25">
      <c r="A25" s="44"/>
    </row>
    <row r="26" spans="1:3" s="55" customFormat="1" ht="13.2" x14ac:dyDescent="0.25">
      <c r="A26" s="48" t="s">
        <v>81</v>
      </c>
    </row>
    <row r="27" spans="1:3" s="8" customFormat="1" ht="79.2" x14ac:dyDescent="0.25">
      <c r="A27" s="45" t="s">
        <v>168</v>
      </c>
      <c r="C27" s="10"/>
    </row>
    <row r="28" spans="1:3" s="8" customFormat="1" ht="13.2" x14ac:dyDescent="0.25">
      <c r="A28" s="45"/>
      <c r="C28" s="10"/>
    </row>
    <row r="29" spans="1:3" s="8" customFormat="1" ht="13.2" x14ac:dyDescent="0.25">
      <c r="A29" s="48" t="s">
        <v>79</v>
      </c>
      <c r="C29" s="10"/>
    </row>
    <row r="30" spans="1:3" s="8" customFormat="1" ht="92.4" x14ac:dyDescent="0.25">
      <c r="A30" s="63" t="s">
        <v>78</v>
      </c>
      <c r="C30" s="10"/>
    </row>
    <row r="31" spans="1:3" s="8" customFormat="1" ht="13.2" x14ac:dyDescent="0.25">
      <c r="A31" s="48"/>
      <c r="C31" s="10"/>
    </row>
    <row r="32" spans="1:3" s="8" customFormat="1" ht="13.2" x14ac:dyDescent="0.25">
      <c r="A32" s="48" t="s">
        <v>80</v>
      </c>
      <c r="C32" s="10"/>
    </row>
    <row r="33" spans="1:3" s="8" customFormat="1" ht="158.4" x14ac:dyDescent="0.25">
      <c r="A33" s="45" t="s">
        <v>169</v>
      </c>
      <c r="C33" s="10"/>
    </row>
    <row r="34" spans="1:3" s="8" customFormat="1" ht="13.2" x14ac:dyDescent="0.25">
      <c r="A34" s="45"/>
      <c r="C34" s="10"/>
    </row>
    <row r="35" spans="1:3" s="8" customFormat="1" ht="13.2" x14ac:dyDescent="0.25">
      <c r="A35" s="44" t="s">
        <v>16</v>
      </c>
      <c r="C35" s="10"/>
    </row>
    <row r="36" spans="1:3" s="8" customFormat="1" ht="13.2" x14ac:dyDescent="0.25">
      <c r="A36" s="48" t="s">
        <v>17</v>
      </c>
      <c r="C36" s="10"/>
    </row>
    <row r="37" spans="1:3" s="8" customFormat="1" ht="26.4" x14ac:dyDescent="0.25">
      <c r="A37" s="45" t="s">
        <v>18</v>
      </c>
    </row>
    <row r="38" spans="1:3" s="8" customFormat="1" ht="13.2" x14ac:dyDescent="0.25">
      <c r="A38" s="45"/>
    </row>
    <row r="39" spans="1:3" s="8" customFormat="1" ht="13.2" x14ac:dyDescent="0.25">
      <c r="A39" s="45"/>
    </row>
    <row r="40" spans="1:3" s="8" customFormat="1" ht="13.2" x14ac:dyDescent="0.25">
      <c r="A40" s="44" t="s">
        <v>19</v>
      </c>
    </row>
    <row r="41" spans="1:3" s="8" customFormat="1" ht="39.6" x14ac:dyDescent="0.25">
      <c r="A41" s="45" t="s">
        <v>20</v>
      </c>
    </row>
    <row r="42" spans="1:3" s="8" customFormat="1" ht="118.8" x14ac:dyDescent="0.25">
      <c r="A42" s="45" t="s">
        <v>21</v>
      </c>
    </row>
    <row r="43" spans="1:3" s="8" customFormat="1" ht="13.2" x14ac:dyDescent="0.25">
      <c r="A43" s="45" t="s">
        <v>22</v>
      </c>
      <c r="B43" s="11"/>
      <c r="C43" s="12"/>
    </row>
    <row r="44" spans="1:3" s="8" customFormat="1" ht="13.2" x14ac:dyDescent="0.25">
      <c r="A44" s="45"/>
      <c r="B44" s="11"/>
      <c r="C44" s="12"/>
    </row>
    <row r="45" spans="1:3" s="8" customFormat="1" ht="13.2" x14ac:dyDescent="0.25">
      <c r="A45" s="44" t="s">
        <v>23</v>
      </c>
      <c r="B45" s="11"/>
      <c r="C45" s="12"/>
    </row>
    <row r="46" spans="1:3" s="8" customFormat="1" ht="6" customHeight="1" x14ac:dyDescent="0.25">
      <c r="A46" s="44"/>
    </row>
    <row r="47" spans="1:3" s="8" customFormat="1" ht="26.4" x14ac:dyDescent="0.25">
      <c r="A47" s="44" t="s">
        <v>171</v>
      </c>
    </row>
    <row r="48" spans="1:3" s="8" customFormat="1" ht="6" customHeight="1" x14ac:dyDescent="0.25">
      <c r="A48" s="44"/>
    </row>
    <row r="49" spans="1:1" s="8" customFormat="1" ht="79.2" x14ac:dyDescent="0.25">
      <c r="A49" s="44" t="s">
        <v>170</v>
      </c>
    </row>
    <row r="50" spans="1:1" s="8" customFormat="1" ht="6" customHeight="1" x14ac:dyDescent="0.25">
      <c r="A50" s="44"/>
    </row>
    <row r="51" spans="1:1" s="8" customFormat="1" ht="66" x14ac:dyDescent="0.25">
      <c r="A51" s="64" t="s">
        <v>172</v>
      </c>
    </row>
    <row r="52" spans="1:1" s="13" customFormat="1" ht="26.4" x14ac:dyDescent="0.25">
      <c r="A52" s="45" t="s">
        <v>45</v>
      </c>
    </row>
    <row r="53" spans="1:1" s="13" customFormat="1" ht="6" customHeight="1" x14ac:dyDescent="0.25">
      <c r="A53" s="45"/>
    </row>
    <row r="54" spans="1:1" s="13" customFormat="1" ht="26.4" x14ac:dyDescent="0.25">
      <c r="A54" s="44" t="s">
        <v>76</v>
      </c>
    </row>
    <row r="55" spans="1:1" s="13" customFormat="1" ht="6" customHeight="1" x14ac:dyDescent="0.25">
      <c r="A55" s="44"/>
    </row>
    <row r="56" spans="1:1" s="13" customFormat="1" ht="84" customHeight="1" x14ac:dyDescent="0.25">
      <c r="A56" s="44" t="s">
        <v>51</v>
      </c>
    </row>
    <row r="57" spans="1:1" s="13" customFormat="1" ht="103.95" customHeight="1" x14ac:dyDescent="0.25">
      <c r="A57" s="45" t="s">
        <v>46</v>
      </c>
    </row>
    <row r="58" spans="1:1" s="14" customFormat="1" ht="44.25" customHeight="1" x14ac:dyDescent="0.3">
      <c r="A58" s="45" t="s">
        <v>47</v>
      </c>
    </row>
    <row r="59" spans="1:1" s="14" customFormat="1" ht="6" customHeight="1" x14ac:dyDescent="0.3">
      <c r="A59" s="45"/>
    </row>
    <row r="60" spans="1:1" s="15" customFormat="1" ht="66" x14ac:dyDescent="0.3">
      <c r="A60" s="44" t="s">
        <v>52</v>
      </c>
    </row>
    <row r="61" spans="1:1" s="16" customFormat="1" ht="30.75" customHeight="1" x14ac:dyDescent="0.25">
      <c r="A61" s="45" t="s">
        <v>48</v>
      </c>
    </row>
    <row r="62" spans="1:1" s="14" customFormat="1" ht="66" x14ac:dyDescent="0.3">
      <c r="A62" s="45" t="s">
        <v>49</v>
      </c>
    </row>
    <row r="63" spans="1:1" s="14" customFormat="1" ht="6" customHeight="1" x14ac:dyDescent="0.3">
      <c r="A63" s="45"/>
    </row>
    <row r="64" spans="1:1" s="14" customFormat="1" ht="66" x14ac:dyDescent="0.3">
      <c r="A64" s="44" t="s">
        <v>53</v>
      </c>
    </row>
    <row r="65" spans="1:2" s="14" customFormat="1" ht="6" customHeight="1" x14ac:dyDescent="0.3">
      <c r="A65" s="44"/>
    </row>
    <row r="66" spans="1:2" s="14" customFormat="1" ht="26.4" x14ac:dyDescent="0.3">
      <c r="A66" s="44" t="s">
        <v>173</v>
      </c>
    </row>
    <row r="67" spans="1:2" s="14" customFormat="1" ht="6" customHeight="1" x14ac:dyDescent="0.3">
      <c r="A67" s="45"/>
    </row>
    <row r="68" spans="1:2" s="14" customFormat="1" ht="48.75" customHeight="1" x14ac:dyDescent="0.3">
      <c r="A68" s="44" t="s">
        <v>77</v>
      </c>
    </row>
    <row r="69" spans="1:2" s="14" customFormat="1" ht="6" customHeight="1" x14ac:dyDescent="0.3">
      <c r="A69" s="44"/>
    </row>
    <row r="70" spans="1:2" s="14" customFormat="1" ht="52.8" x14ac:dyDescent="0.3">
      <c r="A70" s="44" t="s">
        <v>174</v>
      </c>
    </row>
    <row r="71" spans="1:2" s="14" customFormat="1" ht="6" customHeight="1" x14ac:dyDescent="0.3">
      <c r="A71" s="44"/>
    </row>
    <row r="72" spans="1:2" s="14" customFormat="1" ht="26.4" x14ac:dyDescent="0.3">
      <c r="A72" s="44" t="s">
        <v>54</v>
      </c>
    </row>
    <row r="73" spans="1:2" s="14" customFormat="1" ht="14.4" x14ac:dyDescent="0.3">
      <c r="A73" s="45" t="s">
        <v>50</v>
      </c>
    </row>
    <row r="74" spans="1:2" s="14" customFormat="1" ht="14.4" x14ac:dyDescent="0.3">
      <c r="A74" s="44"/>
    </row>
    <row r="75" spans="1:2" s="14" customFormat="1" ht="14.4" x14ac:dyDescent="0.3">
      <c r="A75" s="44" t="s">
        <v>24</v>
      </c>
      <c r="B75" s="17"/>
    </row>
    <row r="76" spans="1:2" s="14" customFormat="1" ht="6" customHeight="1" x14ac:dyDescent="0.3">
      <c r="A76" s="44"/>
    </row>
    <row r="77" spans="1:2" s="14" customFormat="1" ht="14.4" x14ac:dyDescent="0.3">
      <c r="A77" s="44" t="s">
        <v>55</v>
      </c>
    </row>
    <row r="78" spans="1:2" s="14" customFormat="1" ht="14.4" x14ac:dyDescent="0.3">
      <c r="A78" s="44" t="s">
        <v>56</v>
      </c>
    </row>
    <row r="79" spans="1:2" s="16" customFormat="1" ht="13.2" x14ac:dyDescent="0.25">
      <c r="A79" s="44" t="s">
        <v>57</v>
      </c>
    </row>
    <row r="80" spans="1:2" s="16" customFormat="1" ht="13.2" x14ac:dyDescent="0.25">
      <c r="A80" s="44" t="s">
        <v>58</v>
      </c>
    </row>
    <row r="81" spans="1:1" s="16" customFormat="1" ht="13.2" x14ac:dyDescent="0.25">
      <c r="A81" s="44" t="s">
        <v>59</v>
      </c>
    </row>
    <row r="82" spans="1:1" s="16" customFormat="1" ht="13.2" x14ac:dyDescent="0.25">
      <c r="A82" s="44" t="s">
        <v>60</v>
      </c>
    </row>
    <row r="83" spans="1:1" s="16" customFormat="1" x14ac:dyDescent="0.25">
      <c r="A83" s="39"/>
    </row>
    <row r="84" spans="1:1" s="16" customFormat="1" x14ac:dyDescent="0.25">
      <c r="A84" s="39"/>
    </row>
    <row r="85" spans="1:1" s="16" customFormat="1" x14ac:dyDescent="0.25">
      <c r="A85" s="41"/>
    </row>
    <row r="86" spans="1:1" s="16" customFormat="1" x14ac:dyDescent="0.25">
      <c r="A86" s="41"/>
    </row>
    <row r="87" spans="1:1" s="20" customFormat="1" ht="15.75" customHeight="1" x14ac:dyDescent="0.25">
      <c r="A87" s="19"/>
    </row>
    <row r="88" spans="1:1" s="18" customFormat="1" ht="15.75" customHeight="1" x14ac:dyDescent="0.25">
      <c r="A88" s="19"/>
    </row>
    <row r="89" spans="1:1" s="18" customFormat="1" ht="15.75" customHeight="1" x14ac:dyDescent="0.25">
      <c r="A89" s="19"/>
    </row>
    <row r="90" spans="1:1" s="18" customFormat="1" ht="15.75" customHeight="1" x14ac:dyDescent="0.25">
      <c r="A90" s="19"/>
    </row>
    <row r="91" spans="1:1" s="18" customFormat="1" ht="15.75" customHeight="1" x14ac:dyDescent="0.25">
      <c r="A91" s="19"/>
    </row>
    <row r="92" spans="1:1" s="18" customFormat="1" ht="15.75" customHeight="1" x14ac:dyDescent="0.25">
      <c r="A92" s="19"/>
    </row>
    <row r="93" spans="1:1" s="18" customFormat="1" ht="15.75" customHeight="1" x14ac:dyDescent="0.25">
      <c r="A93" s="19"/>
    </row>
    <row r="94" spans="1:1" s="18" customFormat="1" ht="15.75" customHeight="1" x14ac:dyDescent="0.25">
      <c r="A94" s="19"/>
    </row>
    <row r="95" spans="1:1" ht="16.5" customHeight="1" x14ac:dyDescent="0.25">
      <c r="A95" s="4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32"/>
  <sheetViews>
    <sheetView showGridLines="0" topLeftCell="A11" zoomScaleNormal="100" workbookViewId="0"/>
  </sheetViews>
  <sheetFormatPr defaultColWidth="9.28515625" defaultRowHeight="14.4" x14ac:dyDescent="0.3"/>
  <cols>
    <col min="1" max="1" width="23" style="23" bestFit="1" customWidth="1"/>
    <col min="2" max="2" width="91.85546875" style="23" customWidth="1"/>
    <col min="3" max="16384" width="9.28515625" style="23"/>
  </cols>
  <sheetData>
    <row r="1" spans="1:2" ht="15.6" x14ac:dyDescent="0.3">
      <c r="A1" s="22" t="s">
        <v>25</v>
      </c>
    </row>
    <row r="3" spans="1:2" x14ac:dyDescent="0.3">
      <c r="A3" s="24" t="s">
        <v>26</v>
      </c>
      <c r="B3" s="25" t="s">
        <v>66</v>
      </c>
    </row>
    <row r="4" spans="1:2" ht="79.2" x14ac:dyDescent="0.3">
      <c r="A4" s="26" t="s">
        <v>27</v>
      </c>
      <c r="B4" s="27" t="s">
        <v>67</v>
      </c>
    </row>
    <row r="5" spans="1:2" x14ac:dyDescent="0.3">
      <c r="A5" s="26" t="s">
        <v>29</v>
      </c>
      <c r="B5" s="28" t="s">
        <v>30</v>
      </c>
    </row>
    <row r="6" spans="1:2" ht="26.4" x14ac:dyDescent="0.3">
      <c r="A6" s="26" t="s">
        <v>31</v>
      </c>
      <c r="B6" s="28" t="s">
        <v>32</v>
      </c>
    </row>
    <row r="7" spans="1:2" x14ac:dyDescent="0.3">
      <c r="A7" s="29" t="s">
        <v>33</v>
      </c>
      <c r="B7" s="28" t="s">
        <v>34</v>
      </c>
    </row>
    <row r="8" spans="1:2" ht="118.8" x14ac:dyDescent="0.3">
      <c r="A8" s="30" t="s">
        <v>35</v>
      </c>
      <c r="B8" s="54" t="s">
        <v>78</v>
      </c>
    </row>
    <row r="9" spans="1:2" x14ac:dyDescent="0.3">
      <c r="A9" s="32"/>
      <c r="B9" s="33"/>
    </row>
    <row r="10" spans="1:2" x14ac:dyDescent="0.3">
      <c r="A10" s="24" t="s">
        <v>26</v>
      </c>
      <c r="B10" s="25" t="s">
        <v>0</v>
      </c>
    </row>
    <row r="11" spans="1:2" ht="92.4" x14ac:dyDescent="0.3">
      <c r="A11" s="26" t="s">
        <v>27</v>
      </c>
      <c r="B11" s="27" t="s">
        <v>28</v>
      </c>
    </row>
    <row r="12" spans="1:2" x14ac:dyDescent="0.3">
      <c r="A12" s="26" t="s">
        <v>29</v>
      </c>
      <c r="B12" s="28" t="s">
        <v>30</v>
      </c>
    </row>
    <row r="13" spans="1:2" ht="26.4" x14ac:dyDescent="0.3">
      <c r="A13" s="26" t="s">
        <v>31</v>
      </c>
      <c r="B13" s="28" t="s">
        <v>32</v>
      </c>
    </row>
    <row r="14" spans="1:2" x14ac:dyDescent="0.3">
      <c r="A14" s="29" t="s">
        <v>33</v>
      </c>
      <c r="B14" s="28" t="s">
        <v>34</v>
      </c>
    </row>
    <row r="15" spans="1:2" ht="52.8" x14ac:dyDescent="0.3">
      <c r="A15" s="30" t="s">
        <v>35</v>
      </c>
      <c r="B15" s="31" t="s">
        <v>68</v>
      </c>
    </row>
    <row r="16" spans="1:2" x14ac:dyDescent="0.3">
      <c r="A16" s="32"/>
      <c r="B16" s="33"/>
    </row>
    <row r="17" spans="1:3" x14ac:dyDescent="0.3">
      <c r="A17" s="24" t="s">
        <v>26</v>
      </c>
      <c r="B17" s="25" t="s">
        <v>36</v>
      </c>
    </row>
    <row r="18" spans="1:3" ht="79.2" x14ac:dyDescent="0.3">
      <c r="A18" s="26" t="s">
        <v>27</v>
      </c>
      <c r="B18" s="27" t="s">
        <v>69</v>
      </c>
    </row>
    <row r="19" spans="1:3" ht="26.4" x14ac:dyDescent="0.3">
      <c r="A19" s="26" t="s">
        <v>29</v>
      </c>
      <c r="B19" s="28" t="s">
        <v>37</v>
      </c>
    </row>
    <row r="20" spans="1:3" ht="26.4" x14ac:dyDescent="0.3">
      <c r="A20" s="26" t="s">
        <v>31</v>
      </c>
      <c r="B20" s="28" t="s">
        <v>32</v>
      </c>
    </row>
    <row r="21" spans="1:3" x14ac:dyDescent="0.3">
      <c r="A21" s="29" t="s">
        <v>33</v>
      </c>
      <c r="B21" s="28" t="s">
        <v>34</v>
      </c>
    </row>
    <row r="22" spans="1:3" ht="26.4" x14ac:dyDescent="0.3">
      <c r="A22" s="30" t="s">
        <v>35</v>
      </c>
      <c r="B22" s="31" t="s">
        <v>38</v>
      </c>
    </row>
    <row r="23" spans="1:3" x14ac:dyDescent="0.3">
      <c r="C23" s="34"/>
    </row>
    <row r="24" spans="1:3" x14ac:dyDescent="0.3">
      <c r="A24" s="24" t="s">
        <v>26</v>
      </c>
      <c r="B24" s="35" t="s">
        <v>39</v>
      </c>
    </row>
    <row r="25" spans="1:3" ht="105.6" x14ac:dyDescent="0.3">
      <c r="A25" s="26" t="s">
        <v>27</v>
      </c>
      <c r="B25" s="36" t="s">
        <v>40</v>
      </c>
    </row>
    <row r="26" spans="1:3" x14ac:dyDescent="0.3">
      <c r="A26" s="26" t="s">
        <v>29</v>
      </c>
      <c r="B26" s="28" t="s">
        <v>30</v>
      </c>
    </row>
    <row r="27" spans="1:3" ht="26.4" x14ac:dyDescent="0.3">
      <c r="A27" s="26" t="s">
        <v>31</v>
      </c>
      <c r="B27" s="28" t="s">
        <v>32</v>
      </c>
    </row>
    <row r="28" spans="1:3" x14ac:dyDescent="0.3">
      <c r="A28" s="29" t="s">
        <v>33</v>
      </c>
      <c r="B28" s="28" t="s">
        <v>34</v>
      </c>
    </row>
    <row r="29" spans="1:3" ht="20.25" customHeight="1" x14ac:dyDescent="0.3">
      <c r="A29" s="30" t="s">
        <v>35</v>
      </c>
      <c r="B29" s="31" t="s">
        <v>41</v>
      </c>
    </row>
    <row r="32" spans="1:3" x14ac:dyDescent="0.3">
      <c r="C32" s="37"/>
    </row>
  </sheetData>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9655B-D32F-4441-906C-B6F65D30A584}">
  <dimension ref="A1:AO69"/>
  <sheetViews>
    <sheetView showGridLines="0" workbookViewId="0"/>
  </sheetViews>
  <sheetFormatPr defaultColWidth="12" defaultRowHeight="10.199999999999999" x14ac:dyDescent="0.2"/>
  <cols>
    <col min="1" max="1" width="50.7109375" style="57" customWidth="1"/>
    <col min="2" max="2" width="23.7109375" style="57" customWidth="1"/>
    <col min="3" max="3" width="28.7109375" style="57" customWidth="1"/>
    <col min="4" max="4" width="2.7109375" style="57" customWidth="1"/>
    <col min="5" max="41" width="10.7109375" style="57" customWidth="1"/>
    <col min="42" max="16384" width="12" style="57"/>
  </cols>
  <sheetData>
    <row r="1" spans="1:41" ht="15" customHeight="1" x14ac:dyDescent="0.2">
      <c r="A1" s="56" t="s">
        <v>175</v>
      </c>
    </row>
    <row r="2" spans="1:41" ht="15" customHeight="1" x14ac:dyDescent="0.2">
      <c r="A2" s="56" t="s">
        <v>159</v>
      </c>
    </row>
    <row r="4" spans="1:4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row>
    <row r="5" spans="1:41" x14ac:dyDescent="0.2">
      <c r="A5" s="57" t="s">
        <v>82</v>
      </c>
      <c r="B5" s="57" t="s">
        <v>82</v>
      </c>
      <c r="C5" s="57" t="s">
        <v>82</v>
      </c>
      <c r="E5" s="65" t="s">
        <v>83</v>
      </c>
      <c r="F5" s="65" t="s">
        <v>82</v>
      </c>
      <c r="G5" s="65" t="s">
        <v>82</v>
      </c>
      <c r="H5" s="65" t="s">
        <v>82</v>
      </c>
      <c r="I5" s="65" t="s">
        <v>82</v>
      </c>
      <c r="J5" s="65" t="s">
        <v>82</v>
      </c>
      <c r="K5" s="65" t="s">
        <v>82</v>
      </c>
      <c r="L5" s="65" t="s">
        <v>82</v>
      </c>
      <c r="M5" s="65" t="s">
        <v>82</v>
      </c>
      <c r="N5" s="65" t="s">
        <v>82</v>
      </c>
      <c r="O5" s="65" t="s">
        <v>82</v>
      </c>
      <c r="P5" s="65" t="s">
        <v>82</v>
      </c>
      <c r="Q5" s="65" t="s">
        <v>82</v>
      </c>
      <c r="R5" s="65" t="s">
        <v>82</v>
      </c>
      <c r="S5" s="65" t="s">
        <v>82</v>
      </c>
      <c r="T5" s="65" t="s">
        <v>82</v>
      </c>
      <c r="U5" s="65" t="s">
        <v>82</v>
      </c>
      <c r="V5" s="65" t="s">
        <v>82</v>
      </c>
      <c r="W5" s="65" t="s">
        <v>82</v>
      </c>
      <c r="X5" s="65" t="s">
        <v>82</v>
      </c>
      <c r="Y5" s="65" t="s">
        <v>82</v>
      </c>
      <c r="Z5" s="65" t="s">
        <v>82</v>
      </c>
      <c r="AA5" s="65" t="s">
        <v>82</v>
      </c>
      <c r="AB5" s="65" t="s">
        <v>82</v>
      </c>
      <c r="AC5" s="65" t="s">
        <v>82</v>
      </c>
      <c r="AD5" s="65" t="s">
        <v>82</v>
      </c>
      <c r="AE5" s="65" t="s">
        <v>82</v>
      </c>
      <c r="AF5" s="65" t="s">
        <v>82</v>
      </c>
      <c r="AG5" s="65" t="s">
        <v>82</v>
      </c>
      <c r="AH5" s="65" t="s">
        <v>82</v>
      </c>
      <c r="AI5" s="65" t="s">
        <v>82</v>
      </c>
      <c r="AJ5" s="65" t="s">
        <v>82</v>
      </c>
      <c r="AK5" s="65" t="s">
        <v>82</v>
      </c>
      <c r="AL5" s="65" t="s">
        <v>82</v>
      </c>
      <c r="AM5" s="65" t="s">
        <v>82</v>
      </c>
      <c r="AN5" s="65" t="s">
        <v>82</v>
      </c>
      <c r="AO5" s="65" t="s">
        <v>82</v>
      </c>
    </row>
    <row r="6" spans="1:41" x14ac:dyDescent="0.2">
      <c r="A6" s="57" t="s">
        <v>82</v>
      </c>
      <c r="B6" s="57" t="s">
        <v>82</v>
      </c>
      <c r="C6" s="57" t="s">
        <v>82</v>
      </c>
      <c r="E6" s="59" t="s">
        <v>84</v>
      </c>
      <c r="F6" s="59" t="s">
        <v>85</v>
      </c>
      <c r="G6" s="59" t="s">
        <v>86</v>
      </c>
      <c r="H6" s="59" t="s">
        <v>87</v>
      </c>
      <c r="I6" s="59" t="s">
        <v>88</v>
      </c>
      <c r="J6" s="59" t="s">
        <v>89</v>
      </c>
      <c r="K6" s="59" t="s">
        <v>90</v>
      </c>
      <c r="L6" s="59" t="s">
        <v>91</v>
      </c>
      <c r="M6" s="59" t="s">
        <v>92</v>
      </c>
      <c r="N6" s="59" t="s">
        <v>93</v>
      </c>
      <c r="O6" s="59" t="s">
        <v>94</v>
      </c>
      <c r="P6" s="59" t="s">
        <v>95</v>
      </c>
      <c r="Q6" s="59" t="s">
        <v>96</v>
      </c>
      <c r="R6" s="59" t="s">
        <v>97</v>
      </c>
      <c r="S6" s="59" t="s">
        <v>98</v>
      </c>
      <c r="T6" s="59" t="s">
        <v>99</v>
      </c>
      <c r="U6" s="59" t="s">
        <v>100</v>
      </c>
      <c r="V6" s="59" t="s">
        <v>101</v>
      </c>
      <c r="W6" s="59" t="s">
        <v>102</v>
      </c>
      <c r="X6" s="59" t="s">
        <v>103</v>
      </c>
      <c r="Y6" s="59" t="s">
        <v>104</v>
      </c>
      <c r="Z6" s="59" t="s">
        <v>105</v>
      </c>
      <c r="AA6" s="59" t="s">
        <v>106</v>
      </c>
      <c r="AB6" s="59" t="s">
        <v>107</v>
      </c>
      <c r="AC6" s="59" t="s">
        <v>108</v>
      </c>
      <c r="AD6" s="59" t="s">
        <v>109</v>
      </c>
      <c r="AE6" s="59" t="s">
        <v>110</v>
      </c>
      <c r="AF6" s="59" t="s">
        <v>111</v>
      </c>
      <c r="AG6" s="59" t="s">
        <v>112</v>
      </c>
      <c r="AH6" s="59" t="s">
        <v>113</v>
      </c>
      <c r="AI6" s="59" t="s">
        <v>114</v>
      </c>
      <c r="AJ6" s="59" t="s">
        <v>115</v>
      </c>
      <c r="AK6" s="59" t="s">
        <v>116</v>
      </c>
      <c r="AL6" s="59" t="s">
        <v>117</v>
      </c>
      <c r="AM6" s="59" t="s">
        <v>118</v>
      </c>
      <c r="AN6" s="59" t="s">
        <v>119</v>
      </c>
      <c r="AO6" s="59" t="s">
        <v>120</v>
      </c>
    </row>
    <row r="8" spans="1:41" x14ac:dyDescent="0.2">
      <c r="A8" s="60" t="s">
        <v>121</v>
      </c>
      <c r="B8" s="57" t="s">
        <v>82</v>
      </c>
      <c r="C8" s="57" t="s">
        <v>82</v>
      </c>
      <c r="E8" s="61">
        <v>12470</v>
      </c>
      <c r="F8" s="61">
        <v>12470</v>
      </c>
      <c r="G8" s="61">
        <v>12470</v>
      </c>
      <c r="H8" s="61">
        <v>12470</v>
      </c>
      <c r="I8" s="61">
        <v>12470</v>
      </c>
      <c r="J8" s="61">
        <v>12470</v>
      </c>
      <c r="K8" s="61">
        <v>12470</v>
      </c>
      <c r="L8" s="61">
        <v>12470</v>
      </c>
      <c r="M8" s="61">
        <v>12470</v>
      </c>
      <c r="N8" s="61">
        <v>12470</v>
      </c>
      <c r="O8" s="61">
        <v>12470</v>
      </c>
      <c r="P8" s="61">
        <v>12470</v>
      </c>
      <c r="Q8" s="61">
        <v>12470</v>
      </c>
      <c r="R8" s="61">
        <v>12470</v>
      </c>
      <c r="S8" s="61">
        <v>12470</v>
      </c>
      <c r="T8" s="61">
        <v>12470</v>
      </c>
      <c r="U8" s="61">
        <v>12470</v>
      </c>
      <c r="V8" s="61">
        <v>12470</v>
      </c>
      <c r="W8" s="61">
        <v>12470</v>
      </c>
      <c r="X8" s="61">
        <v>12470</v>
      </c>
      <c r="Y8" s="61">
        <v>12470</v>
      </c>
      <c r="Z8" s="61">
        <v>12470</v>
      </c>
      <c r="AA8" s="61">
        <v>12470</v>
      </c>
      <c r="AB8" s="61">
        <v>12470</v>
      </c>
      <c r="AC8" s="61">
        <v>12470</v>
      </c>
      <c r="AD8" s="61">
        <v>12470</v>
      </c>
      <c r="AE8" s="61">
        <v>12470</v>
      </c>
      <c r="AF8" s="61">
        <v>12470</v>
      </c>
      <c r="AG8" s="61">
        <v>12470</v>
      </c>
      <c r="AH8" s="61">
        <v>12470</v>
      </c>
      <c r="AI8" s="61">
        <v>12470</v>
      </c>
      <c r="AJ8" s="61">
        <v>12470</v>
      </c>
      <c r="AK8" s="61">
        <v>12470</v>
      </c>
      <c r="AL8" s="61">
        <v>12470</v>
      </c>
      <c r="AM8" s="61">
        <v>12470</v>
      </c>
      <c r="AN8" s="61">
        <v>12470</v>
      </c>
      <c r="AO8" s="61">
        <v>12470</v>
      </c>
    </row>
    <row r="10" spans="1:41" x14ac:dyDescent="0.2">
      <c r="A10" s="60" t="s">
        <v>122</v>
      </c>
      <c r="B10" s="57" t="s">
        <v>82</v>
      </c>
      <c r="C10" s="60" t="s">
        <v>123</v>
      </c>
      <c r="E10" s="61">
        <v>0</v>
      </c>
      <c r="F10" s="61">
        <v>0</v>
      </c>
      <c r="G10" s="61">
        <v>0</v>
      </c>
      <c r="H10" s="61">
        <v>10</v>
      </c>
      <c r="I10" s="61">
        <v>0</v>
      </c>
      <c r="J10" s="61">
        <v>0</v>
      </c>
      <c r="K10" s="61">
        <v>0</v>
      </c>
      <c r="L10" s="61">
        <v>0</v>
      </c>
      <c r="M10" s="61">
        <v>0</v>
      </c>
      <c r="N10" s="61">
        <v>0</v>
      </c>
      <c r="O10" s="61">
        <v>0</v>
      </c>
      <c r="P10" s="61">
        <v>10</v>
      </c>
      <c r="Q10" s="61">
        <v>10</v>
      </c>
      <c r="R10" s="61">
        <v>10</v>
      </c>
      <c r="S10" s="61">
        <v>10</v>
      </c>
      <c r="T10" s="61">
        <v>10</v>
      </c>
      <c r="U10" s="61">
        <v>10</v>
      </c>
      <c r="V10" s="61">
        <v>10</v>
      </c>
      <c r="W10" s="61">
        <v>10</v>
      </c>
      <c r="X10" s="61">
        <v>10</v>
      </c>
      <c r="Y10" s="61">
        <v>0</v>
      </c>
      <c r="Z10" s="61">
        <v>10</v>
      </c>
      <c r="AA10" s="61">
        <v>0</v>
      </c>
      <c r="AB10" s="61">
        <v>10</v>
      </c>
      <c r="AC10" s="61">
        <v>10</v>
      </c>
      <c r="AD10" s="61">
        <v>10</v>
      </c>
      <c r="AE10" s="61">
        <v>10</v>
      </c>
      <c r="AF10" s="61">
        <v>10</v>
      </c>
      <c r="AG10" s="61">
        <v>10</v>
      </c>
      <c r="AH10" s="61">
        <v>10</v>
      </c>
      <c r="AI10" s="61">
        <v>10</v>
      </c>
      <c r="AJ10" s="61">
        <v>10</v>
      </c>
      <c r="AK10" s="61">
        <v>10</v>
      </c>
      <c r="AL10" s="61">
        <v>10</v>
      </c>
      <c r="AM10" s="61">
        <v>10</v>
      </c>
      <c r="AN10" s="61">
        <v>10</v>
      </c>
      <c r="AO10" s="61">
        <v>20</v>
      </c>
    </row>
    <row r="11" spans="1:41" x14ac:dyDescent="0.2">
      <c r="A11" s="57" t="s">
        <v>82</v>
      </c>
      <c r="B11" s="57" t="s">
        <v>82</v>
      </c>
      <c r="C11" s="60" t="s">
        <v>124</v>
      </c>
      <c r="E11" s="61">
        <v>10</v>
      </c>
      <c r="F11" s="61">
        <v>10</v>
      </c>
      <c r="G11" s="61">
        <v>10</v>
      </c>
      <c r="H11" s="61">
        <v>10</v>
      </c>
      <c r="I11" s="61">
        <v>10</v>
      </c>
      <c r="J11" s="61">
        <v>10</v>
      </c>
      <c r="K11" s="61">
        <v>10</v>
      </c>
      <c r="L11" s="61">
        <v>10</v>
      </c>
      <c r="M11" s="61">
        <v>10</v>
      </c>
      <c r="N11" s="61">
        <v>10</v>
      </c>
      <c r="O11" s="61">
        <v>10</v>
      </c>
      <c r="P11" s="61">
        <v>10</v>
      </c>
      <c r="Q11" s="61">
        <v>10</v>
      </c>
      <c r="R11" s="61">
        <v>20</v>
      </c>
      <c r="S11" s="61">
        <v>30</v>
      </c>
      <c r="T11" s="61">
        <v>30</v>
      </c>
      <c r="U11" s="61">
        <v>40</v>
      </c>
      <c r="V11" s="61">
        <v>50</v>
      </c>
      <c r="W11" s="61">
        <v>50</v>
      </c>
      <c r="X11" s="61">
        <v>50</v>
      </c>
      <c r="Y11" s="61">
        <v>50</v>
      </c>
      <c r="Z11" s="61">
        <v>50</v>
      </c>
      <c r="AA11" s="61">
        <v>50</v>
      </c>
      <c r="AB11" s="61">
        <v>50</v>
      </c>
      <c r="AC11" s="61">
        <v>50</v>
      </c>
      <c r="AD11" s="61">
        <v>40</v>
      </c>
      <c r="AE11" s="61">
        <v>40</v>
      </c>
      <c r="AF11" s="61">
        <v>40</v>
      </c>
      <c r="AG11" s="61">
        <v>40</v>
      </c>
      <c r="AH11" s="61">
        <v>40</v>
      </c>
      <c r="AI11" s="61">
        <v>40</v>
      </c>
      <c r="AJ11" s="61">
        <v>40</v>
      </c>
      <c r="AK11" s="61">
        <v>40</v>
      </c>
      <c r="AL11" s="61">
        <v>40</v>
      </c>
      <c r="AM11" s="61">
        <v>40</v>
      </c>
      <c r="AN11" s="61">
        <v>40</v>
      </c>
      <c r="AO11" s="61">
        <v>40</v>
      </c>
    </row>
    <row r="12" spans="1:41" x14ac:dyDescent="0.2">
      <c r="A12" s="57" t="s">
        <v>82</v>
      </c>
      <c r="B12" s="57" t="s">
        <v>82</v>
      </c>
      <c r="C12" s="60" t="s">
        <v>125</v>
      </c>
      <c r="E12" s="61">
        <v>50</v>
      </c>
      <c r="F12" s="61">
        <v>50</v>
      </c>
      <c r="G12" s="61">
        <v>50</v>
      </c>
      <c r="H12" s="61">
        <v>50</v>
      </c>
      <c r="I12" s="61">
        <v>60</v>
      </c>
      <c r="J12" s="61">
        <v>50</v>
      </c>
      <c r="K12" s="61">
        <v>50</v>
      </c>
      <c r="L12" s="61">
        <v>50</v>
      </c>
      <c r="M12" s="61">
        <v>60</v>
      </c>
      <c r="N12" s="61">
        <v>60</v>
      </c>
      <c r="O12" s="61">
        <v>50</v>
      </c>
      <c r="P12" s="61">
        <v>50</v>
      </c>
      <c r="Q12" s="61">
        <v>130</v>
      </c>
      <c r="R12" s="61">
        <v>190</v>
      </c>
      <c r="S12" s="61">
        <v>250</v>
      </c>
      <c r="T12" s="61">
        <v>270</v>
      </c>
      <c r="U12" s="61">
        <v>280</v>
      </c>
      <c r="V12" s="61">
        <v>290</v>
      </c>
      <c r="W12" s="61">
        <v>300</v>
      </c>
      <c r="X12" s="61">
        <v>300</v>
      </c>
      <c r="Y12" s="61">
        <v>290</v>
      </c>
      <c r="Z12" s="61">
        <v>300</v>
      </c>
      <c r="AA12" s="61">
        <v>300</v>
      </c>
      <c r="AB12" s="61">
        <v>300</v>
      </c>
      <c r="AC12" s="61">
        <v>280</v>
      </c>
      <c r="AD12" s="61">
        <v>260</v>
      </c>
      <c r="AE12" s="61">
        <v>260</v>
      </c>
      <c r="AF12" s="61">
        <v>260</v>
      </c>
      <c r="AG12" s="61">
        <v>250</v>
      </c>
      <c r="AH12" s="61">
        <v>240</v>
      </c>
      <c r="AI12" s="61">
        <v>240</v>
      </c>
      <c r="AJ12" s="61">
        <v>240</v>
      </c>
      <c r="AK12" s="61">
        <v>230</v>
      </c>
      <c r="AL12" s="61">
        <v>230</v>
      </c>
      <c r="AM12" s="61">
        <v>230</v>
      </c>
      <c r="AN12" s="61">
        <v>230</v>
      </c>
      <c r="AO12" s="61">
        <v>220</v>
      </c>
    </row>
    <row r="13" spans="1:41" x14ac:dyDescent="0.2">
      <c r="A13" s="57" t="s">
        <v>82</v>
      </c>
      <c r="B13" s="57" t="s">
        <v>82</v>
      </c>
      <c r="C13" s="60" t="s">
        <v>126</v>
      </c>
      <c r="E13" s="61">
        <v>480</v>
      </c>
      <c r="F13" s="61">
        <v>490</v>
      </c>
      <c r="G13" s="61">
        <v>510</v>
      </c>
      <c r="H13" s="61">
        <v>520</v>
      </c>
      <c r="I13" s="61">
        <v>520</v>
      </c>
      <c r="J13" s="61">
        <v>520</v>
      </c>
      <c r="K13" s="61">
        <v>510</v>
      </c>
      <c r="L13" s="61">
        <v>510</v>
      </c>
      <c r="M13" s="61">
        <v>500</v>
      </c>
      <c r="N13" s="61">
        <v>490</v>
      </c>
      <c r="O13" s="61">
        <v>480</v>
      </c>
      <c r="P13" s="61">
        <v>450</v>
      </c>
      <c r="Q13" s="61">
        <v>1050</v>
      </c>
      <c r="R13" s="61">
        <v>1550</v>
      </c>
      <c r="S13" s="61">
        <v>1800</v>
      </c>
      <c r="T13" s="61">
        <v>1900</v>
      </c>
      <c r="U13" s="61">
        <v>1990</v>
      </c>
      <c r="V13" s="61">
        <v>2020</v>
      </c>
      <c r="W13" s="61">
        <v>2000</v>
      </c>
      <c r="X13" s="61">
        <v>1990</v>
      </c>
      <c r="Y13" s="61">
        <v>1970</v>
      </c>
      <c r="Z13" s="61">
        <v>2000</v>
      </c>
      <c r="AA13" s="61">
        <v>1980</v>
      </c>
      <c r="AB13" s="61">
        <v>1960</v>
      </c>
      <c r="AC13" s="61">
        <v>1900</v>
      </c>
      <c r="AD13" s="61">
        <v>1810</v>
      </c>
      <c r="AE13" s="61">
        <v>1810</v>
      </c>
      <c r="AF13" s="61">
        <v>1780</v>
      </c>
      <c r="AG13" s="61">
        <v>1800</v>
      </c>
      <c r="AH13" s="61">
        <v>1770</v>
      </c>
      <c r="AI13" s="61">
        <v>1740</v>
      </c>
      <c r="AJ13" s="61">
        <v>1710</v>
      </c>
      <c r="AK13" s="61">
        <v>1690</v>
      </c>
      <c r="AL13" s="61">
        <v>1660</v>
      </c>
      <c r="AM13" s="61">
        <v>1660</v>
      </c>
      <c r="AN13" s="61">
        <v>1640</v>
      </c>
      <c r="AO13" s="61">
        <v>1610</v>
      </c>
    </row>
    <row r="14" spans="1:41" x14ac:dyDescent="0.2">
      <c r="A14" s="57" t="s">
        <v>82</v>
      </c>
      <c r="B14" s="57" t="s">
        <v>82</v>
      </c>
      <c r="C14" s="60" t="s">
        <v>127</v>
      </c>
      <c r="E14" s="61">
        <v>610</v>
      </c>
      <c r="F14" s="61">
        <v>600</v>
      </c>
      <c r="G14" s="61">
        <v>610</v>
      </c>
      <c r="H14" s="61">
        <v>620</v>
      </c>
      <c r="I14" s="61">
        <v>630</v>
      </c>
      <c r="J14" s="61">
        <v>620</v>
      </c>
      <c r="K14" s="61">
        <v>620</v>
      </c>
      <c r="L14" s="61">
        <v>610</v>
      </c>
      <c r="M14" s="61">
        <v>590</v>
      </c>
      <c r="N14" s="61">
        <v>580</v>
      </c>
      <c r="O14" s="61">
        <v>540</v>
      </c>
      <c r="P14" s="61">
        <v>530</v>
      </c>
      <c r="Q14" s="61">
        <v>1430</v>
      </c>
      <c r="R14" s="61">
        <v>1740</v>
      </c>
      <c r="S14" s="61">
        <v>1940</v>
      </c>
      <c r="T14" s="61">
        <v>2080</v>
      </c>
      <c r="U14" s="61">
        <v>2130</v>
      </c>
      <c r="V14" s="61">
        <v>2180</v>
      </c>
      <c r="W14" s="61">
        <v>2220</v>
      </c>
      <c r="X14" s="61">
        <v>2190</v>
      </c>
      <c r="Y14" s="61">
        <v>2170</v>
      </c>
      <c r="Z14" s="61">
        <v>2150</v>
      </c>
      <c r="AA14" s="61">
        <v>2130</v>
      </c>
      <c r="AB14" s="61">
        <v>2130</v>
      </c>
      <c r="AC14" s="61">
        <v>1980</v>
      </c>
      <c r="AD14" s="61">
        <v>1930</v>
      </c>
      <c r="AE14" s="61">
        <v>1910</v>
      </c>
      <c r="AF14" s="61">
        <v>1890</v>
      </c>
      <c r="AG14" s="61">
        <v>1850</v>
      </c>
      <c r="AH14" s="61">
        <v>1850</v>
      </c>
      <c r="AI14" s="61">
        <v>1800</v>
      </c>
      <c r="AJ14" s="61">
        <v>1760</v>
      </c>
      <c r="AK14" s="61">
        <v>1750</v>
      </c>
      <c r="AL14" s="61">
        <v>1730</v>
      </c>
      <c r="AM14" s="61">
        <v>1740</v>
      </c>
      <c r="AN14" s="61">
        <v>1720</v>
      </c>
      <c r="AO14" s="61">
        <v>1650</v>
      </c>
    </row>
    <row r="15" spans="1:41" x14ac:dyDescent="0.2">
      <c r="A15" s="57" t="s">
        <v>82</v>
      </c>
      <c r="B15" s="57" t="s">
        <v>82</v>
      </c>
      <c r="C15" s="60" t="s">
        <v>128</v>
      </c>
      <c r="E15" s="61">
        <v>1180</v>
      </c>
      <c r="F15" s="61">
        <v>1220</v>
      </c>
      <c r="G15" s="61">
        <v>1270</v>
      </c>
      <c r="H15" s="61">
        <v>1270</v>
      </c>
      <c r="I15" s="61">
        <v>1300</v>
      </c>
      <c r="J15" s="61">
        <v>1330</v>
      </c>
      <c r="K15" s="61">
        <v>2090</v>
      </c>
      <c r="L15" s="61">
        <v>2540</v>
      </c>
      <c r="M15" s="61">
        <v>2820</v>
      </c>
      <c r="N15" s="61">
        <v>3070</v>
      </c>
      <c r="O15" s="61">
        <v>3310</v>
      </c>
      <c r="P15" s="61">
        <v>3420</v>
      </c>
      <c r="Q15" s="61">
        <v>3440</v>
      </c>
      <c r="R15" s="61">
        <v>3490</v>
      </c>
      <c r="S15" s="61">
        <v>3570</v>
      </c>
      <c r="T15" s="61">
        <v>3610</v>
      </c>
      <c r="U15" s="61">
        <v>3550</v>
      </c>
      <c r="V15" s="61">
        <v>3420</v>
      </c>
      <c r="W15" s="61">
        <v>3180</v>
      </c>
      <c r="X15" s="61">
        <v>2990</v>
      </c>
      <c r="Y15" s="61">
        <v>2860</v>
      </c>
      <c r="Z15" s="61">
        <v>2800</v>
      </c>
      <c r="AA15" s="61">
        <v>2780</v>
      </c>
      <c r="AB15" s="61">
        <v>2750</v>
      </c>
      <c r="AC15" s="61">
        <v>2650</v>
      </c>
      <c r="AD15" s="61">
        <v>2530</v>
      </c>
      <c r="AE15" s="61">
        <v>2570</v>
      </c>
      <c r="AF15" s="61">
        <v>2570</v>
      </c>
      <c r="AG15" s="61">
        <v>2560</v>
      </c>
      <c r="AH15" s="61">
        <v>2540</v>
      </c>
      <c r="AI15" s="61">
        <v>2480</v>
      </c>
      <c r="AJ15" s="61">
        <v>2450</v>
      </c>
      <c r="AK15" s="61">
        <v>2400</v>
      </c>
      <c r="AL15" s="61">
        <v>2380</v>
      </c>
      <c r="AM15" s="61">
        <v>2330</v>
      </c>
      <c r="AN15" s="61">
        <v>2300</v>
      </c>
      <c r="AO15" s="61">
        <v>2280</v>
      </c>
    </row>
    <row r="16" spans="1:41" x14ac:dyDescent="0.2">
      <c r="A16" s="57" t="s">
        <v>82</v>
      </c>
      <c r="B16" s="57" t="s">
        <v>82</v>
      </c>
      <c r="C16" s="60" t="s">
        <v>129</v>
      </c>
      <c r="E16" s="61">
        <v>570</v>
      </c>
      <c r="F16" s="61">
        <v>580</v>
      </c>
      <c r="G16" s="61">
        <v>580</v>
      </c>
      <c r="H16" s="61">
        <v>580</v>
      </c>
      <c r="I16" s="61">
        <v>570</v>
      </c>
      <c r="J16" s="61">
        <v>560</v>
      </c>
      <c r="K16" s="61">
        <v>540</v>
      </c>
      <c r="L16" s="61">
        <v>520</v>
      </c>
      <c r="M16" s="61">
        <v>490</v>
      </c>
      <c r="N16" s="61">
        <v>490</v>
      </c>
      <c r="O16" s="61">
        <v>470</v>
      </c>
      <c r="P16" s="61">
        <v>460</v>
      </c>
      <c r="Q16" s="61">
        <v>960</v>
      </c>
      <c r="R16" s="61">
        <v>1260</v>
      </c>
      <c r="S16" s="61">
        <v>1440</v>
      </c>
      <c r="T16" s="61">
        <v>1510</v>
      </c>
      <c r="U16" s="61">
        <v>1580</v>
      </c>
      <c r="V16" s="61">
        <v>1630</v>
      </c>
      <c r="W16" s="61">
        <v>1690</v>
      </c>
      <c r="X16" s="61">
        <v>1680</v>
      </c>
      <c r="Y16" s="61">
        <v>1700</v>
      </c>
      <c r="Z16" s="61">
        <v>1680</v>
      </c>
      <c r="AA16" s="61">
        <v>1700</v>
      </c>
      <c r="AB16" s="61">
        <v>1680</v>
      </c>
      <c r="AC16" s="61">
        <v>1630</v>
      </c>
      <c r="AD16" s="61">
        <v>1600</v>
      </c>
      <c r="AE16" s="61">
        <v>1570</v>
      </c>
      <c r="AF16" s="61">
        <v>1570</v>
      </c>
      <c r="AG16" s="61">
        <v>1570</v>
      </c>
      <c r="AH16" s="61">
        <v>1570</v>
      </c>
      <c r="AI16" s="61">
        <v>1560</v>
      </c>
      <c r="AJ16" s="61">
        <v>1530</v>
      </c>
      <c r="AK16" s="61">
        <v>1510</v>
      </c>
      <c r="AL16" s="61">
        <v>1520</v>
      </c>
      <c r="AM16" s="61">
        <v>1520</v>
      </c>
      <c r="AN16" s="61">
        <v>1510</v>
      </c>
      <c r="AO16" s="61">
        <v>1490</v>
      </c>
    </row>
    <row r="17" spans="1:41" x14ac:dyDescent="0.2">
      <c r="A17" s="57" t="s">
        <v>82</v>
      </c>
      <c r="B17" s="57" t="s">
        <v>82</v>
      </c>
      <c r="C17" s="60" t="s">
        <v>130</v>
      </c>
      <c r="E17" s="61">
        <v>250</v>
      </c>
      <c r="F17" s="61">
        <v>250</v>
      </c>
      <c r="G17" s="61">
        <v>260</v>
      </c>
      <c r="H17" s="61">
        <v>260</v>
      </c>
      <c r="I17" s="61">
        <v>270</v>
      </c>
      <c r="J17" s="61">
        <v>270</v>
      </c>
      <c r="K17" s="61">
        <v>260</v>
      </c>
      <c r="L17" s="61">
        <v>260</v>
      </c>
      <c r="M17" s="61">
        <v>250</v>
      </c>
      <c r="N17" s="61">
        <v>240</v>
      </c>
      <c r="O17" s="61">
        <v>240</v>
      </c>
      <c r="P17" s="61">
        <v>230</v>
      </c>
      <c r="Q17" s="61">
        <v>420</v>
      </c>
      <c r="R17" s="61">
        <v>630</v>
      </c>
      <c r="S17" s="61">
        <v>720</v>
      </c>
      <c r="T17" s="61">
        <v>810</v>
      </c>
      <c r="U17" s="61">
        <v>850</v>
      </c>
      <c r="V17" s="61">
        <v>870</v>
      </c>
      <c r="W17" s="61">
        <v>910</v>
      </c>
      <c r="X17" s="61">
        <v>910</v>
      </c>
      <c r="Y17" s="61">
        <v>900</v>
      </c>
      <c r="Z17" s="61">
        <v>900</v>
      </c>
      <c r="AA17" s="61">
        <v>890</v>
      </c>
      <c r="AB17" s="61">
        <v>900</v>
      </c>
      <c r="AC17" s="61">
        <v>880</v>
      </c>
      <c r="AD17" s="61">
        <v>870</v>
      </c>
      <c r="AE17" s="61">
        <v>880</v>
      </c>
      <c r="AF17" s="61">
        <v>880</v>
      </c>
      <c r="AG17" s="61">
        <v>880</v>
      </c>
      <c r="AH17" s="61">
        <v>890</v>
      </c>
      <c r="AI17" s="61">
        <v>890</v>
      </c>
      <c r="AJ17" s="61">
        <v>890</v>
      </c>
      <c r="AK17" s="61">
        <v>880</v>
      </c>
      <c r="AL17" s="61">
        <v>870</v>
      </c>
      <c r="AM17" s="61">
        <v>870</v>
      </c>
      <c r="AN17" s="61">
        <v>860</v>
      </c>
      <c r="AO17" s="61">
        <v>860</v>
      </c>
    </row>
    <row r="18" spans="1:41" x14ac:dyDescent="0.2">
      <c r="A18" s="57" t="s">
        <v>82</v>
      </c>
      <c r="B18" s="57" t="s">
        <v>82</v>
      </c>
      <c r="C18" s="60" t="s">
        <v>131</v>
      </c>
      <c r="E18" s="61">
        <v>70</v>
      </c>
      <c r="F18" s="61">
        <v>80</v>
      </c>
      <c r="G18" s="61">
        <v>90</v>
      </c>
      <c r="H18" s="61">
        <v>90</v>
      </c>
      <c r="I18" s="61">
        <v>90</v>
      </c>
      <c r="J18" s="61">
        <v>80</v>
      </c>
      <c r="K18" s="61">
        <v>80</v>
      </c>
      <c r="L18" s="61">
        <v>80</v>
      </c>
      <c r="M18" s="61">
        <v>70</v>
      </c>
      <c r="N18" s="61">
        <v>70</v>
      </c>
      <c r="O18" s="61">
        <v>70</v>
      </c>
      <c r="P18" s="61">
        <v>70</v>
      </c>
      <c r="Q18" s="61">
        <v>110</v>
      </c>
      <c r="R18" s="61">
        <v>230</v>
      </c>
      <c r="S18" s="61">
        <v>280</v>
      </c>
      <c r="T18" s="61">
        <v>310</v>
      </c>
      <c r="U18" s="61">
        <v>330</v>
      </c>
      <c r="V18" s="61">
        <v>350</v>
      </c>
      <c r="W18" s="61">
        <v>360</v>
      </c>
      <c r="X18" s="61">
        <v>360</v>
      </c>
      <c r="Y18" s="61">
        <v>360</v>
      </c>
      <c r="Z18" s="61">
        <v>360</v>
      </c>
      <c r="AA18" s="61">
        <v>370</v>
      </c>
      <c r="AB18" s="61">
        <v>370</v>
      </c>
      <c r="AC18" s="61">
        <v>380</v>
      </c>
      <c r="AD18" s="61">
        <v>380</v>
      </c>
      <c r="AE18" s="61">
        <v>370</v>
      </c>
      <c r="AF18" s="61">
        <v>370</v>
      </c>
      <c r="AG18" s="61">
        <v>370</v>
      </c>
      <c r="AH18" s="61">
        <v>360</v>
      </c>
      <c r="AI18" s="61">
        <v>370</v>
      </c>
      <c r="AJ18" s="61">
        <v>370</v>
      </c>
      <c r="AK18" s="61">
        <v>370</v>
      </c>
      <c r="AL18" s="61">
        <v>370</v>
      </c>
      <c r="AM18" s="61">
        <v>370</v>
      </c>
      <c r="AN18" s="61">
        <v>370</v>
      </c>
      <c r="AO18" s="61">
        <v>380</v>
      </c>
    </row>
    <row r="19" spans="1:41" x14ac:dyDescent="0.2">
      <c r="A19" s="57" t="s">
        <v>82</v>
      </c>
      <c r="B19" s="57" t="s">
        <v>82</v>
      </c>
      <c r="C19" s="60" t="s">
        <v>132</v>
      </c>
      <c r="E19" s="61">
        <v>20</v>
      </c>
      <c r="F19" s="61">
        <v>20</v>
      </c>
      <c r="G19" s="61">
        <v>20</v>
      </c>
      <c r="H19" s="61">
        <v>20</v>
      </c>
      <c r="I19" s="61">
        <v>20</v>
      </c>
      <c r="J19" s="61">
        <v>20</v>
      </c>
      <c r="K19" s="61">
        <v>20</v>
      </c>
      <c r="L19" s="61">
        <v>30</v>
      </c>
      <c r="M19" s="61">
        <v>30</v>
      </c>
      <c r="N19" s="61">
        <v>30</v>
      </c>
      <c r="O19" s="61">
        <v>30</v>
      </c>
      <c r="P19" s="61">
        <v>30</v>
      </c>
      <c r="Q19" s="61">
        <v>70</v>
      </c>
      <c r="R19" s="61">
        <v>100</v>
      </c>
      <c r="S19" s="61">
        <v>140</v>
      </c>
      <c r="T19" s="61">
        <v>160</v>
      </c>
      <c r="U19" s="61">
        <v>170</v>
      </c>
      <c r="V19" s="61">
        <v>180</v>
      </c>
      <c r="W19" s="61">
        <v>190</v>
      </c>
      <c r="X19" s="61">
        <v>190</v>
      </c>
      <c r="Y19" s="61">
        <v>190</v>
      </c>
      <c r="Z19" s="61">
        <v>190</v>
      </c>
      <c r="AA19" s="61">
        <v>190</v>
      </c>
      <c r="AB19" s="61">
        <v>180</v>
      </c>
      <c r="AC19" s="61">
        <v>190</v>
      </c>
      <c r="AD19" s="61">
        <v>180</v>
      </c>
      <c r="AE19" s="61">
        <v>200</v>
      </c>
      <c r="AF19" s="61">
        <v>190</v>
      </c>
      <c r="AG19" s="61">
        <v>200</v>
      </c>
      <c r="AH19" s="61">
        <v>190</v>
      </c>
      <c r="AI19" s="61">
        <v>190</v>
      </c>
      <c r="AJ19" s="61">
        <v>180</v>
      </c>
      <c r="AK19" s="61">
        <v>190</v>
      </c>
      <c r="AL19" s="61">
        <v>190</v>
      </c>
      <c r="AM19" s="61">
        <v>190</v>
      </c>
      <c r="AN19" s="61">
        <v>200</v>
      </c>
      <c r="AO19" s="61">
        <v>190</v>
      </c>
    </row>
    <row r="20" spans="1:41" x14ac:dyDescent="0.2">
      <c r="A20" s="57" t="s">
        <v>82</v>
      </c>
      <c r="B20" s="57" t="s">
        <v>82</v>
      </c>
      <c r="C20" s="60" t="s">
        <v>133</v>
      </c>
      <c r="E20" s="61">
        <v>9230</v>
      </c>
      <c r="F20" s="61">
        <v>9160</v>
      </c>
      <c r="G20" s="61">
        <v>9050</v>
      </c>
      <c r="H20" s="61">
        <v>9040</v>
      </c>
      <c r="I20" s="61">
        <v>9010</v>
      </c>
      <c r="J20" s="61">
        <v>9000</v>
      </c>
      <c r="K20" s="61">
        <v>8280</v>
      </c>
      <c r="L20" s="61">
        <v>7870</v>
      </c>
      <c r="M20" s="61">
        <v>7640</v>
      </c>
      <c r="N20" s="61">
        <v>7450</v>
      </c>
      <c r="O20" s="61">
        <v>7270</v>
      </c>
      <c r="P20" s="61">
        <v>7220</v>
      </c>
      <c r="Q20" s="61">
        <v>4820</v>
      </c>
      <c r="R20" s="61">
        <v>3250</v>
      </c>
      <c r="S20" s="61">
        <v>2300</v>
      </c>
      <c r="T20" s="61">
        <v>1780</v>
      </c>
      <c r="U20" s="61">
        <v>1550</v>
      </c>
      <c r="V20" s="61">
        <v>1480</v>
      </c>
      <c r="W20" s="61">
        <v>1560</v>
      </c>
      <c r="X20" s="61">
        <v>1810</v>
      </c>
      <c r="Y20" s="61">
        <v>1970</v>
      </c>
      <c r="Z20" s="61">
        <v>2030</v>
      </c>
      <c r="AA20" s="61">
        <v>2090</v>
      </c>
      <c r="AB20" s="61">
        <v>2140</v>
      </c>
      <c r="AC20" s="61">
        <v>2520</v>
      </c>
      <c r="AD20" s="61">
        <v>2850</v>
      </c>
      <c r="AE20" s="61">
        <v>2860</v>
      </c>
      <c r="AF20" s="61">
        <v>2920</v>
      </c>
      <c r="AG20" s="61">
        <v>2940</v>
      </c>
      <c r="AH20" s="61">
        <v>2990</v>
      </c>
      <c r="AI20" s="61">
        <v>3160</v>
      </c>
      <c r="AJ20" s="61">
        <v>3280</v>
      </c>
      <c r="AK20" s="61">
        <v>3410</v>
      </c>
      <c r="AL20" s="61">
        <v>3470</v>
      </c>
      <c r="AM20" s="61">
        <v>3510</v>
      </c>
      <c r="AN20" s="61">
        <v>3590</v>
      </c>
      <c r="AO20" s="61">
        <v>3720</v>
      </c>
    </row>
    <row r="22" spans="1:41" x14ac:dyDescent="0.2">
      <c r="A22" s="60" t="s">
        <v>134</v>
      </c>
      <c r="B22" s="57" t="s">
        <v>82</v>
      </c>
      <c r="C22" s="57" t="s">
        <v>82</v>
      </c>
      <c r="E22" s="61">
        <v>480</v>
      </c>
      <c r="F22" s="61">
        <v>490</v>
      </c>
      <c r="G22" s="61">
        <v>490</v>
      </c>
      <c r="H22" s="61">
        <v>500</v>
      </c>
      <c r="I22" s="61">
        <v>520</v>
      </c>
      <c r="J22" s="61">
        <v>610</v>
      </c>
      <c r="K22" s="61">
        <v>2320</v>
      </c>
      <c r="L22" s="61">
        <v>2430</v>
      </c>
      <c r="M22" s="61">
        <v>2520</v>
      </c>
      <c r="N22" s="61">
        <v>2790</v>
      </c>
      <c r="O22" s="61">
        <v>2910</v>
      </c>
      <c r="P22" s="61">
        <v>2970</v>
      </c>
      <c r="Q22" s="61">
        <v>1120</v>
      </c>
      <c r="R22" s="61">
        <v>750</v>
      </c>
      <c r="S22" s="61">
        <v>750</v>
      </c>
      <c r="T22" s="61">
        <v>760</v>
      </c>
      <c r="U22" s="61">
        <v>720</v>
      </c>
      <c r="V22" s="61">
        <v>600</v>
      </c>
      <c r="W22" s="61">
        <v>380</v>
      </c>
      <c r="X22" s="61">
        <v>320</v>
      </c>
      <c r="Y22" s="61">
        <v>320</v>
      </c>
      <c r="Z22" s="61">
        <v>320</v>
      </c>
      <c r="AA22" s="61">
        <v>320</v>
      </c>
      <c r="AB22" s="61">
        <v>330</v>
      </c>
      <c r="AC22" s="61">
        <v>320</v>
      </c>
      <c r="AD22" s="61">
        <v>330</v>
      </c>
      <c r="AE22" s="61">
        <v>340</v>
      </c>
      <c r="AF22" s="61">
        <v>360</v>
      </c>
      <c r="AG22" s="61">
        <v>350</v>
      </c>
      <c r="AH22" s="61">
        <v>340</v>
      </c>
      <c r="AI22" s="61">
        <v>320</v>
      </c>
      <c r="AJ22" s="61">
        <v>330</v>
      </c>
      <c r="AK22" s="61">
        <v>310</v>
      </c>
      <c r="AL22" s="61">
        <v>300</v>
      </c>
      <c r="AM22" s="61">
        <v>290</v>
      </c>
      <c r="AN22" s="61">
        <v>290</v>
      </c>
      <c r="AO22" s="61">
        <v>290</v>
      </c>
    </row>
    <row r="24" spans="1:41" x14ac:dyDescent="0.2">
      <c r="A24" s="60" t="s">
        <v>135</v>
      </c>
      <c r="B24" s="57" t="s">
        <v>82</v>
      </c>
      <c r="C24" s="57" t="s">
        <v>82</v>
      </c>
      <c r="E24" s="61">
        <v>3010</v>
      </c>
      <c r="F24" s="61">
        <v>3030</v>
      </c>
      <c r="G24" s="61">
        <v>3020</v>
      </c>
      <c r="H24" s="61">
        <v>2990</v>
      </c>
      <c r="I24" s="61">
        <v>2960</v>
      </c>
      <c r="J24" s="61">
        <v>2890</v>
      </c>
      <c r="K24" s="61">
        <v>2820</v>
      </c>
      <c r="L24" s="61">
        <v>2730</v>
      </c>
      <c r="M24" s="61">
        <v>2640</v>
      </c>
      <c r="N24" s="61">
        <v>2500</v>
      </c>
      <c r="O24" s="61">
        <v>2350</v>
      </c>
      <c r="P24" s="61">
        <v>2250</v>
      </c>
      <c r="Q24" s="61">
        <v>12470</v>
      </c>
      <c r="R24" s="61">
        <v>12210</v>
      </c>
      <c r="S24" s="61">
        <v>12030</v>
      </c>
      <c r="T24" s="61">
        <v>11840</v>
      </c>
      <c r="U24" s="61">
        <v>11640</v>
      </c>
      <c r="V24" s="61">
        <v>11440</v>
      </c>
      <c r="W24" s="61">
        <v>11010</v>
      </c>
      <c r="X24" s="61">
        <v>10700</v>
      </c>
      <c r="Y24" s="61">
        <v>10520</v>
      </c>
      <c r="Z24" s="61">
        <v>10370</v>
      </c>
      <c r="AA24" s="61">
        <v>10230</v>
      </c>
      <c r="AB24" s="61">
        <v>10100</v>
      </c>
      <c r="AC24" s="61">
        <v>9520</v>
      </c>
      <c r="AD24" s="61">
        <v>9350</v>
      </c>
      <c r="AE24" s="61">
        <v>9240</v>
      </c>
      <c r="AF24" s="61">
        <v>9140</v>
      </c>
      <c r="AG24" s="61">
        <v>9060</v>
      </c>
      <c r="AH24" s="61">
        <v>8970</v>
      </c>
      <c r="AI24" s="61">
        <v>8740</v>
      </c>
      <c r="AJ24" s="61">
        <v>8610</v>
      </c>
      <c r="AK24" s="61">
        <v>8530</v>
      </c>
      <c r="AL24" s="61">
        <v>8490</v>
      </c>
      <c r="AM24" s="61">
        <v>8430</v>
      </c>
      <c r="AN24" s="61">
        <v>8370</v>
      </c>
      <c r="AO24" s="61">
        <v>8060</v>
      </c>
    </row>
    <row r="26" spans="1:41" x14ac:dyDescent="0.2">
      <c r="A26" s="60" t="s">
        <v>136</v>
      </c>
      <c r="B26" s="57" t="s">
        <v>82</v>
      </c>
      <c r="C26" s="60" t="s">
        <v>137</v>
      </c>
      <c r="E26" s="61">
        <v>5190</v>
      </c>
      <c r="F26" s="61">
        <v>5220</v>
      </c>
      <c r="G26" s="61">
        <v>5140</v>
      </c>
      <c r="H26" s="61">
        <v>5030</v>
      </c>
      <c r="I26" s="61">
        <v>4960</v>
      </c>
      <c r="J26" s="61">
        <v>4960</v>
      </c>
      <c r="K26" s="61">
        <v>6040</v>
      </c>
      <c r="L26" s="61">
        <v>6200</v>
      </c>
      <c r="M26" s="61">
        <v>6230</v>
      </c>
      <c r="N26" s="61">
        <v>6320</v>
      </c>
      <c r="O26" s="61">
        <v>6320</v>
      </c>
      <c r="P26" s="61">
        <v>6300</v>
      </c>
      <c r="Q26" s="61">
        <v>10330</v>
      </c>
      <c r="R26" s="61">
        <v>10760</v>
      </c>
      <c r="S26" s="61">
        <v>10810</v>
      </c>
      <c r="T26" s="61">
        <v>10800</v>
      </c>
      <c r="U26" s="61">
        <v>10760</v>
      </c>
      <c r="V26" s="61">
        <v>10730</v>
      </c>
      <c r="W26" s="61">
        <v>10520</v>
      </c>
      <c r="X26" s="61">
        <v>10430</v>
      </c>
      <c r="Y26" s="61">
        <v>10420</v>
      </c>
      <c r="Z26" s="61">
        <v>10390</v>
      </c>
      <c r="AA26" s="61">
        <v>10370</v>
      </c>
      <c r="AB26" s="61">
        <v>10350</v>
      </c>
      <c r="AC26" s="61">
        <v>10060</v>
      </c>
      <c r="AD26" s="61">
        <v>10060</v>
      </c>
      <c r="AE26" s="61">
        <v>10040</v>
      </c>
      <c r="AF26" s="61">
        <v>10030</v>
      </c>
      <c r="AG26" s="61">
        <v>10000</v>
      </c>
      <c r="AH26" s="61">
        <v>9980</v>
      </c>
      <c r="AI26" s="61">
        <v>9820</v>
      </c>
      <c r="AJ26" s="61">
        <v>9770</v>
      </c>
      <c r="AK26" s="61">
        <v>9750</v>
      </c>
      <c r="AL26" s="61">
        <v>9770</v>
      </c>
      <c r="AM26" s="61">
        <v>9720</v>
      </c>
      <c r="AN26" s="61">
        <v>9690</v>
      </c>
      <c r="AO26" s="61">
        <v>9530</v>
      </c>
    </row>
    <row r="27" spans="1:41" x14ac:dyDescent="0.2">
      <c r="A27" s="57" t="s">
        <v>82</v>
      </c>
      <c r="B27" s="57" t="s">
        <v>82</v>
      </c>
      <c r="C27" s="60" t="s">
        <v>138</v>
      </c>
      <c r="E27" s="61">
        <v>600</v>
      </c>
      <c r="F27" s="61">
        <v>580</v>
      </c>
      <c r="G27" s="61">
        <v>570</v>
      </c>
      <c r="H27" s="61">
        <v>570</v>
      </c>
      <c r="I27" s="61">
        <v>590</v>
      </c>
      <c r="J27" s="61">
        <v>610</v>
      </c>
      <c r="K27" s="61">
        <v>790</v>
      </c>
      <c r="L27" s="61">
        <v>770</v>
      </c>
      <c r="M27" s="61">
        <v>720</v>
      </c>
      <c r="N27" s="61">
        <v>710</v>
      </c>
      <c r="O27" s="61">
        <v>700</v>
      </c>
      <c r="P27" s="61">
        <v>650</v>
      </c>
      <c r="Q27" s="61">
        <v>1660</v>
      </c>
      <c r="R27" s="61">
        <v>1470</v>
      </c>
      <c r="S27" s="61">
        <v>1370</v>
      </c>
      <c r="T27" s="61">
        <v>1310</v>
      </c>
      <c r="U27" s="61">
        <v>1250</v>
      </c>
      <c r="V27" s="61">
        <v>1200</v>
      </c>
      <c r="W27" s="61">
        <v>1100</v>
      </c>
      <c r="X27" s="61">
        <v>1040</v>
      </c>
      <c r="Y27" s="61">
        <v>990</v>
      </c>
      <c r="Z27" s="61">
        <v>960</v>
      </c>
      <c r="AA27" s="61">
        <v>930</v>
      </c>
      <c r="AB27" s="61">
        <v>910</v>
      </c>
      <c r="AC27" s="61">
        <v>830</v>
      </c>
      <c r="AD27" s="61">
        <v>790</v>
      </c>
      <c r="AE27" s="61">
        <v>790</v>
      </c>
      <c r="AF27" s="61">
        <v>780</v>
      </c>
      <c r="AG27" s="61">
        <v>760</v>
      </c>
      <c r="AH27" s="61">
        <v>730</v>
      </c>
      <c r="AI27" s="61">
        <v>700</v>
      </c>
      <c r="AJ27" s="61">
        <v>680</v>
      </c>
      <c r="AK27" s="61">
        <v>680</v>
      </c>
      <c r="AL27" s="61">
        <v>650</v>
      </c>
      <c r="AM27" s="61">
        <v>650</v>
      </c>
      <c r="AN27" s="61">
        <v>650</v>
      </c>
      <c r="AO27" s="61">
        <v>610</v>
      </c>
    </row>
    <row r="28" spans="1:41" x14ac:dyDescent="0.2">
      <c r="A28" s="57" t="s">
        <v>82</v>
      </c>
      <c r="B28" s="57" t="s">
        <v>82</v>
      </c>
      <c r="C28" s="60" t="s">
        <v>139</v>
      </c>
      <c r="E28" s="61">
        <v>3210</v>
      </c>
      <c r="F28" s="61">
        <v>3140</v>
      </c>
      <c r="G28" s="61">
        <v>3150</v>
      </c>
      <c r="H28" s="61">
        <v>3130</v>
      </c>
      <c r="I28" s="61">
        <v>3100</v>
      </c>
      <c r="J28" s="61">
        <v>3070</v>
      </c>
      <c r="K28" s="61">
        <v>2450</v>
      </c>
      <c r="L28" s="61">
        <v>2310</v>
      </c>
      <c r="M28" s="61">
        <v>2280</v>
      </c>
      <c r="N28" s="61">
        <v>2220</v>
      </c>
      <c r="O28" s="61">
        <v>2210</v>
      </c>
      <c r="P28" s="61">
        <v>2240</v>
      </c>
      <c r="Q28" s="61">
        <v>260</v>
      </c>
      <c r="R28" s="61">
        <v>140</v>
      </c>
      <c r="S28" s="61">
        <v>180</v>
      </c>
      <c r="T28" s="61">
        <v>250</v>
      </c>
      <c r="U28" s="61">
        <v>310</v>
      </c>
      <c r="V28" s="61">
        <v>370</v>
      </c>
      <c r="W28" s="61">
        <v>620</v>
      </c>
      <c r="X28" s="61">
        <v>740</v>
      </c>
      <c r="Y28" s="61">
        <v>770</v>
      </c>
      <c r="Z28" s="61">
        <v>820</v>
      </c>
      <c r="AA28" s="61">
        <v>830</v>
      </c>
      <c r="AB28" s="61">
        <v>850</v>
      </c>
      <c r="AC28" s="61">
        <v>1140</v>
      </c>
      <c r="AD28" s="61">
        <v>1160</v>
      </c>
      <c r="AE28" s="61">
        <v>1170</v>
      </c>
      <c r="AF28" s="61">
        <v>1150</v>
      </c>
      <c r="AG28" s="61">
        <v>1180</v>
      </c>
      <c r="AH28" s="61">
        <v>1210</v>
      </c>
      <c r="AI28" s="61">
        <v>1370</v>
      </c>
      <c r="AJ28" s="61">
        <v>1410</v>
      </c>
      <c r="AK28" s="61">
        <v>1430</v>
      </c>
      <c r="AL28" s="61">
        <v>1420</v>
      </c>
      <c r="AM28" s="61">
        <v>1460</v>
      </c>
      <c r="AN28" s="61">
        <v>1480</v>
      </c>
      <c r="AO28" s="61">
        <v>1650</v>
      </c>
    </row>
    <row r="29" spans="1:41" x14ac:dyDescent="0.2">
      <c r="A29" s="57" t="s">
        <v>82</v>
      </c>
      <c r="B29" s="57" t="s">
        <v>82</v>
      </c>
      <c r="C29" s="60" t="s">
        <v>140</v>
      </c>
      <c r="E29" s="61">
        <v>3460</v>
      </c>
      <c r="F29" s="61">
        <v>3530</v>
      </c>
      <c r="G29" s="61">
        <v>3620</v>
      </c>
      <c r="H29" s="61">
        <v>3750</v>
      </c>
      <c r="I29" s="61">
        <v>3820</v>
      </c>
      <c r="J29" s="61">
        <v>3830</v>
      </c>
      <c r="K29" s="61">
        <v>3180</v>
      </c>
      <c r="L29" s="61">
        <v>3190</v>
      </c>
      <c r="M29" s="61">
        <v>3240</v>
      </c>
      <c r="N29" s="61">
        <v>3230</v>
      </c>
      <c r="O29" s="61">
        <v>3250</v>
      </c>
      <c r="P29" s="61">
        <v>3280</v>
      </c>
      <c r="Q29" s="61">
        <v>220</v>
      </c>
      <c r="R29" s="61">
        <v>90</v>
      </c>
      <c r="S29" s="61">
        <v>100</v>
      </c>
      <c r="T29" s="61">
        <v>110</v>
      </c>
      <c r="U29" s="61">
        <v>150</v>
      </c>
      <c r="V29" s="61">
        <v>180</v>
      </c>
      <c r="W29" s="61">
        <v>230</v>
      </c>
      <c r="X29" s="61">
        <v>260</v>
      </c>
      <c r="Y29" s="61">
        <v>290</v>
      </c>
      <c r="Z29" s="61">
        <v>300</v>
      </c>
      <c r="AA29" s="61">
        <v>340</v>
      </c>
      <c r="AB29" s="61">
        <v>360</v>
      </c>
      <c r="AC29" s="61">
        <v>440</v>
      </c>
      <c r="AD29" s="61">
        <v>460</v>
      </c>
      <c r="AE29" s="61">
        <v>470</v>
      </c>
      <c r="AF29" s="61">
        <v>500</v>
      </c>
      <c r="AG29" s="61">
        <v>520</v>
      </c>
      <c r="AH29" s="61">
        <v>550</v>
      </c>
      <c r="AI29" s="61">
        <v>580</v>
      </c>
      <c r="AJ29" s="61">
        <v>610</v>
      </c>
      <c r="AK29" s="61">
        <v>610</v>
      </c>
      <c r="AL29" s="61">
        <v>620</v>
      </c>
      <c r="AM29" s="61">
        <v>640</v>
      </c>
      <c r="AN29" s="61">
        <v>640</v>
      </c>
      <c r="AO29" s="61">
        <v>670</v>
      </c>
    </row>
    <row r="32" spans="1:41" x14ac:dyDescent="0.2">
      <c r="A32" s="60" t="s">
        <v>137</v>
      </c>
      <c r="B32" s="60" t="s">
        <v>141</v>
      </c>
      <c r="C32" s="60" t="s">
        <v>142</v>
      </c>
      <c r="E32" s="61">
        <v>730</v>
      </c>
      <c r="F32" s="61">
        <v>690</v>
      </c>
      <c r="G32" s="61">
        <v>650</v>
      </c>
      <c r="H32" s="61">
        <v>640</v>
      </c>
      <c r="I32" s="61">
        <v>620</v>
      </c>
      <c r="J32" s="61">
        <v>590</v>
      </c>
      <c r="K32" s="61">
        <v>580</v>
      </c>
      <c r="L32" s="61">
        <v>520</v>
      </c>
      <c r="M32" s="61">
        <v>500</v>
      </c>
      <c r="N32" s="61">
        <v>480</v>
      </c>
      <c r="O32" s="61">
        <v>450</v>
      </c>
      <c r="P32" s="61">
        <v>430</v>
      </c>
      <c r="Q32" s="61">
        <v>400</v>
      </c>
      <c r="R32" s="61">
        <v>370</v>
      </c>
      <c r="S32" s="61">
        <v>350</v>
      </c>
      <c r="T32" s="61">
        <v>340</v>
      </c>
      <c r="U32" s="61">
        <v>340</v>
      </c>
      <c r="V32" s="61">
        <v>340</v>
      </c>
      <c r="W32" s="61">
        <v>340</v>
      </c>
      <c r="X32" s="61">
        <v>330</v>
      </c>
      <c r="Y32" s="61">
        <v>320</v>
      </c>
      <c r="Z32" s="61">
        <v>310</v>
      </c>
      <c r="AA32" s="61">
        <v>330</v>
      </c>
      <c r="AB32" s="61">
        <v>310</v>
      </c>
      <c r="AC32" s="61">
        <v>300</v>
      </c>
      <c r="AD32" s="61">
        <v>310</v>
      </c>
      <c r="AE32" s="61">
        <v>310</v>
      </c>
      <c r="AF32" s="61">
        <v>300</v>
      </c>
      <c r="AG32" s="61">
        <v>290</v>
      </c>
      <c r="AH32" s="61">
        <v>310</v>
      </c>
      <c r="AI32" s="61">
        <v>290</v>
      </c>
      <c r="AJ32" s="61">
        <v>300</v>
      </c>
      <c r="AK32" s="61">
        <v>280</v>
      </c>
      <c r="AL32" s="61">
        <v>270</v>
      </c>
      <c r="AM32" s="61">
        <v>270</v>
      </c>
      <c r="AN32" s="61">
        <v>260</v>
      </c>
      <c r="AO32" s="61">
        <v>260</v>
      </c>
    </row>
    <row r="33" spans="1:41" x14ac:dyDescent="0.2">
      <c r="A33" s="57" t="s">
        <v>82</v>
      </c>
      <c r="B33" s="57" t="s">
        <v>82</v>
      </c>
      <c r="C33" s="60" t="s">
        <v>143</v>
      </c>
      <c r="E33" s="61">
        <v>820</v>
      </c>
      <c r="F33" s="61">
        <v>800</v>
      </c>
      <c r="G33" s="61">
        <v>820</v>
      </c>
      <c r="H33" s="61">
        <v>780</v>
      </c>
      <c r="I33" s="61">
        <v>760</v>
      </c>
      <c r="J33" s="61">
        <v>770</v>
      </c>
      <c r="K33" s="61">
        <v>960</v>
      </c>
      <c r="L33" s="61">
        <v>980</v>
      </c>
      <c r="M33" s="61">
        <v>960</v>
      </c>
      <c r="N33" s="61">
        <v>990</v>
      </c>
      <c r="O33" s="61">
        <v>930</v>
      </c>
      <c r="P33" s="61">
        <v>990</v>
      </c>
      <c r="Q33" s="61">
        <v>1570</v>
      </c>
      <c r="R33" s="61">
        <v>1560</v>
      </c>
      <c r="S33" s="61">
        <v>1560</v>
      </c>
      <c r="T33" s="61">
        <v>1520</v>
      </c>
      <c r="U33" s="61">
        <v>1460</v>
      </c>
      <c r="V33" s="61">
        <v>1440</v>
      </c>
      <c r="W33" s="61">
        <v>1360</v>
      </c>
      <c r="X33" s="61">
        <v>1320</v>
      </c>
      <c r="Y33" s="61">
        <v>1350</v>
      </c>
      <c r="Z33" s="61">
        <v>1320</v>
      </c>
      <c r="AA33" s="61">
        <v>1280</v>
      </c>
      <c r="AB33" s="61">
        <v>1290</v>
      </c>
      <c r="AC33" s="61">
        <v>1230</v>
      </c>
      <c r="AD33" s="61">
        <v>1160</v>
      </c>
      <c r="AE33" s="61">
        <v>1170</v>
      </c>
      <c r="AF33" s="61">
        <v>1180</v>
      </c>
      <c r="AG33" s="61">
        <v>1140</v>
      </c>
      <c r="AH33" s="61">
        <v>1160</v>
      </c>
      <c r="AI33" s="61">
        <v>1140</v>
      </c>
      <c r="AJ33" s="61">
        <v>1110</v>
      </c>
      <c r="AK33" s="61">
        <v>1130</v>
      </c>
      <c r="AL33" s="61">
        <v>1110</v>
      </c>
      <c r="AM33" s="61">
        <v>1090</v>
      </c>
      <c r="AN33" s="61">
        <v>1090</v>
      </c>
      <c r="AO33" s="61">
        <v>1050</v>
      </c>
    </row>
    <row r="34" spans="1:41" x14ac:dyDescent="0.2">
      <c r="A34" s="57" t="s">
        <v>82</v>
      </c>
      <c r="B34" s="57" t="s">
        <v>82</v>
      </c>
      <c r="C34" s="60" t="s">
        <v>144</v>
      </c>
      <c r="E34" s="61">
        <v>820</v>
      </c>
      <c r="F34" s="61">
        <v>780</v>
      </c>
      <c r="G34" s="61">
        <v>790</v>
      </c>
      <c r="H34" s="61">
        <v>800</v>
      </c>
      <c r="I34" s="61">
        <v>750</v>
      </c>
      <c r="J34" s="61">
        <v>760</v>
      </c>
      <c r="K34" s="61">
        <v>990</v>
      </c>
      <c r="L34" s="61">
        <v>1010</v>
      </c>
      <c r="M34" s="61">
        <v>1050</v>
      </c>
      <c r="N34" s="61">
        <v>1060</v>
      </c>
      <c r="O34" s="61">
        <v>1050</v>
      </c>
      <c r="P34" s="61">
        <v>1030</v>
      </c>
      <c r="Q34" s="61">
        <v>1800</v>
      </c>
      <c r="R34" s="61">
        <v>1890</v>
      </c>
      <c r="S34" s="61">
        <v>1970</v>
      </c>
      <c r="T34" s="61">
        <v>1930</v>
      </c>
      <c r="U34" s="61">
        <v>1850</v>
      </c>
      <c r="V34" s="61">
        <v>1910</v>
      </c>
      <c r="W34" s="61">
        <v>1820</v>
      </c>
      <c r="X34" s="61">
        <v>1780</v>
      </c>
      <c r="Y34" s="61">
        <v>1760</v>
      </c>
      <c r="Z34" s="61">
        <v>1720</v>
      </c>
      <c r="AA34" s="61">
        <v>1740</v>
      </c>
      <c r="AB34" s="61">
        <v>1750</v>
      </c>
      <c r="AC34" s="61">
        <v>1610</v>
      </c>
      <c r="AD34" s="61">
        <v>1690</v>
      </c>
      <c r="AE34" s="61">
        <v>1700</v>
      </c>
      <c r="AF34" s="61">
        <v>1640</v>
      </c>
      <c r="AG34" s="61">
        <v>1660</v>
      </c>
      <c r="AH34" s="61">
        <v>1620</v>
      </c>
      <c r="AI34" s="61">
        <v>1570</v>
      </c>
      <c r="AJ34" s="61">
        <v>1560</v>
      </c>
      <c r="AK34" s="61">
        <v>1570</v>
      </c>
      <c r="AL34" s="61">
        <v>1540</v>
      </c>
      <c r="AM34" s="61">
        <v>1570</v>
      </c>
      <c r="AN34" s="61">
        <v>1560</v>
      </c>
      <c r="AO34" s="61">
        <v>1500</v>
      </c>
    </row>
    <row r="35" spans="1:41" x14ac:dyDescent="0.2">
      <c r="A35" s="57" t="s">
        <v>82</v>
      </c>
      <c r="B35" s="57" t="s">
        <v>82</v>
      </c>
      <c r="C35" s="60" t="s">
        <v>145</v>
      </c>
      <c r="E35" s="61">
        <v>1310</v>
      </c>
      <c r="F35" s="61">
        <v>1170</v>
      </c>
      <c r="G35" s="61">
        <v>1280</v>
      </c>
      <c r="H35" s="61">
        <v>1240</v>
      </c>
      <c r="I35" s="61">
        <v>1240</v>
      </c>
      <c r="J35" s="61">
        <v>1200</v>
      </c>
      <c r="K35" s="61">
        <v>1600</v>
      </c>
      <c r="L35" s="61">
        <v>1550</v>
      </c>
      <c r="M35" s="61">
        <v>1660</v>
      </c>
      <c r="N35" s="61">
        <v>1650</v>
      </c>
      <c r="O35" s="61">
        <v>1690</v>
      </c>
      <c r="P35" s="61">
        <v>1730</v>
      </c>
      <c r="Q35" s="61">
        <v>2840</v>
      </c>
      <c r="R35" s="61">
        <v>2940</v>
      </c>
      <c r="S35" s="61">
        <v>3170</v>
      </c>
      <c r="T35" s="61">
        <v>3100</v>
      </c>
      <c r="U35" s="61">
        <v>3190</v>
      </c>
      <c r="V35" s="61">
        <v>3090</v>
      </c>
      <c r="W35" s="61">
        <v>3100</v>
      </c>
      <c r="X35" s="61">
        <v>3040</v>
      </c>
      <c r="Y35" s="61">
        <v>3060</v>
      </c>
      <c r="Z35" s="61">
        <v>3110</v>
      </c>
      <c r="AA35" s="61">
        <v>3070</v>
      </c>
      <c r="AB35" s="61">
        <v>3090</v>
      </c>
      <c r="AC35" s="61">
        <v>2940</v>
      </c>
      <c r="AD35" s="61">
        <v>2750</v>
      </c>
      <c r="AE35" s="61">
        <v>2910</v>
      </c>
      <c r="AF35" s="61">
        <v>2910</v>
      </c>
      <c r="AG35" s="61">
        <v>2820</v>
      </c>
      <c r="AH35" s="61">
        <v>2750</v>
      </c>
      <c r="AI35" s="61">
        <v>2730</v>
      </c>
      <c r="AJ35" s="61">
        <v>2680</v>
      </c>
      <c r="AK35" s="61">
        <v>2670</v>
      </c>
      <c r="AL35" s="61">
        <v>2690</v>
      </c>
      <c r="AM35" s="61">
        <v>2750</v>
      </c>
      <c r="AN35" s="61">
        <v>2730</v>
      </c>
      <c r="AO35" s="61">
        <v>2680</v>
      </c>
    </row>
    <row r="36" spans="1:41" x14ac:dyDescent="0.2">
      <c r="A36" s="57" t="s">
        <v>82</v>
      </c>
      <c r="B36" s="57" t="s">
        <v>82</v>
      </c>
      <c r="C36" s="60" t="s">
        <v>146</v>
      </c>
      <c r="E36" s="61">
        <v>1100</v>
      </c>
      <c r="F36" s="61">
        <v>1260</v>
      </c>
      <c r="G36" s="61">
        <v>1190</v>
      </c>
      <c r="H36" s="61">
        <v>1170</v>
      </c>
      <c r="I36" s="61">
        <v>1110</v>
      </c>
      <c r="J36" s="61">
        <v>1190</v>
      </c>
      <c r="K36" s="61">
        <v>1330</v>
      </c>
      <c r="L36" s="61">
        <v>1530</v>
      </c>
      <c r="M36" s="61">
        <v>1550</v>
      </c>
      <c r="N36" s="61">
        <v>1560</v>
      </c>
      <c r="O36" s="61">
        <v>1550</v>
      </c>
      <c r="P36" s="61">
        <v>1470</v>
      </c>
      <c r="Q36" s="61">
        <v>2550</v>
      </c>
      <c r="R36" s="61">
        <v>2860</v>
      </c>
      <c r="S36" s="61">
        <v>2790</v>
      </c>
      <c r="T36" s="61">
        <v>2860</v>
      </c>
      <c r="U36" s="61">
        <v>2800</v>
      </c>
      <c r="V36" s="61">
        <v>2860</v>
      </c>
      <c r="W36" s="61">
        <v>2840</v>
      </c>
      <c r="X36" s="61">
        <v>2880</v>
      </c>
      <c r="Y36" s="61">
        <v>2890</v>
      </c>
      <c r="Z36" s="61">
        <v>2810</v>
      </c>
      <c r="AA36" s="61">
        <v>2930</v>
      </c>
      <c r="AB36" s="61">
        <v>2830</v>
      </c>
      <c r="AC36" s="61">
        <v>2840</v>
      </c>
      <c r="AD36" s="61">
        <v>2970</v>
      </c>
      <c r="AE36" s="61">
        <v>2970</v>
      </c>
      <c r="AF36" s="61">
        <v>2920</v>
      </c>
      <c r="AG36" s="61">
        <v>3020</v>
      </c>
      <c r="AH36" s="61">
        <v>2980</v>
      </c>
      <c r="AI36" s="61">
        <v>2980</v>
      </c>
      <c r="AJ36" s="61">
        <v>2970</v>
      </c>
      <c r="AK36" s="61">
        <v>3050</v>
      </c>
      <c r="AL36" s="61">
        <v>2970</v>
      </c>
      <c r="AM36" s="61">
        <v>2980</v>
      </c>
      <c r="AN36" s="61">
        <v>2990</v>
      </c>
      <c r="AO36" s="61">
        <v>2920</v>
      </c>
    </row>
    <row r="37" spans="1:41" x14ac:dyDescent="0.2">
      <c r="A37" s="57" t="s">
        <v>82</v>
      </c>
      <c r="B37" s="57" t="s">
        <v>82</v>
      </c>
      <c r="C37" s="60" t="s">
        <v>147</v>
      </c>
      <c r="E37" s="61">
        <v>400</v>
      </c>
      <c r="F37" s="61">
        <v>510</v>
      </c>
      <c r="G37" s="61">
        <v>410</v>
      </c>
      <c r="H37" s="61">
        <v>410</v>
      </c>
      <c r="I37" s="61">
        <v>480</v>
      </c>
      <c r="J37" s="61">
        <v>450</v>
      </c>
      <c r="K37" s="61">
        <v>570</v>
      </c>
      <c r="L37" s="61">
        <v>620</v>
      </c>
      <c r="M37" s="61">
        <v>510</v>
      </c>
      <c r="N37" s="61">
        <v>560</v>
      </c>
      <c r="O37" s="61">
        <v>650</v>
      </c>
      <c r="P37" s="61">
        <v>660</v>
      </c>
      <c r="Q37" s="61">
        <v>1180</v>
      </c>
      <c r="R37" s="61">
        <v>1150</v>
      </c>
      <c r="S37" s="61">
        <v>980</v>
      </c>
      <c r="T37" s="61">
        <v>1050</v>
      </c>
      <c r="U37" s="61">
        <v>1100</v>
      </c>
      <c r="V37" s="61">
        <v>1090</v>
      </c>
      <c r="W37" s="61">
        <v>1060</v>
      </c>
      <c r="X37" s="61">
        <v>1080</v>
      </c>
      <c r="Y37" s="61">
        <v>1040</v>
      </c>
      <c r="Z37" s="61">
        <v>1110</v>
      </c>
      <c r="AA37" s="61">
        <v>1030</v>
      </c>
      <c r="AB37" s="61">
        <v>1080</v>
      </c>
      <c r="AC37" s="61">
        <v>1140</v>
      </c>
      <c r="AD37" s="61">
        <v>1170</v>
      </c>
      <c r="AE37" s="61">
        <v>990</v>
      </c>
      <c r="AF37" s="61">
        <v>1080</v>
      </c>
      <c r="AG37" s="61">
        <v>1080</v>
      </c>
      <c r="AH37" s="61">
        <v>1170</v>
      </c>
      <c r="AI37" s="61">
        <v>1100</v>
      </c>
      <c r="AJ37" s="61">
        <v>1160</v>
      </c>
      <c r="AK37" s="61">
        <v>1050</v>
      </c>
      <c r="AL37" s="61">
        <v>1200</v>
      </c>
      <c r="AM37" s="61">
        <v>1070</v>
      </c>
      <c r="AN37" s="61">
        <v>1070</v>
      </c>
      <c r="AO37" s="61">
        <v>1140</v>
      </c>
    </row>
    <row r="38" spans="1:41" x14ac:dyDescent="0.2">
      <c r="A38" s="57" t="s">
        <v>82</v>
      </c>
      <c r="B38" s="57" t="s">
        <v>82</v>
      </c>
      <c r="C38" s="60" t="s">
        <v>148</v>
      </c>
      <c r="E38" s="61">
        <v>0</v>
      </c>
      <c r="F38" s="61">
        <v>0</v>
      </c>
      <c r="G38" s="61">
        <v>0</v>
      </c>
      <c r="H38" s="61">
        <v>0</v>
      </c>
      <c r="I38" s="61">
        <v>0</v>
      </c>
      <c r="J38" s="61">
        <v>0</v>
      </c>
      <c r="K38" s="61">
        <v>0</v>
      </c>
      <c r="L38" s="61">
        <v>0</v>
      </c>
      <c r="M38" s="61">
        <v>0</v>
      </c>
      <c r="N38" s="61">
        <v>0</v>
      </c>
      <c r="O38" s="61">
        <v>0</v>
      </c>
      <c r="P38" s="61">
        <v>0</v>
      </c>
      <c r="Q38" s="61">
        <v>0</v>
      </c>
      <c r="R38" s="61">
        <v>0</v>
      </c>
      <c r="S38" s="61">
        <v>0</v>
      </c>
      <c r="T38" s="61">
        <v>0</v>
      </c>
      <c r="U38" s="61">
        <v>0</v>
      </c>
      <c r="V38" s="61">
        <v>0</v>
      </c>
      <c r="W38" s="61">
        <v>0</v>
      </c>
      <c r="X38" s="61">
        <v>0</v>
      </c>
      <c r="Y38" s="61">
        <v>0</v>
      </c>
      <c r="Z38" s="61">
        <v>0</v>
      </c>
      <c r="AA38" s="61">
        <v>0</v>
      </c>
      <c r="AB38" s="61">
        <v>0</v>
      </c>
      <c r="AC38" s="61">
        <v>0</v>
      </c>
      <c r="AD38" s="61">
        <v>0</v>
      </c>
      <c r="AE38" s="61">
        <v>0</v>
      </c>
      <c r="AF38" s="61">
        <v>0</v>
      </c>
      <c r="AG38" s="61">
        <v>0</v>
      </c>
      <c r="AH38" s="61">
        <v>0</v>
      </c>
      <c r="AI38" s="61">
        <v>0</v>
      </c>
      <c r="AJ38" s="61">
        <v>0</v>
      </c>
      <c r="AK38" s="61">
        <v>0</v>
      </c>
      <c r="AL38" s="61">
        <v>0</v>
      </c>
      <c r="AM38" s="61">
        <v>0</v>
      </c>
      <c r="AN38" s="61">
        <v>0</v>
      </c>
      <c r="AO38" s="61">
        <v>0</v>
      </c>
    </row>
    <row r="40" spans="1:41" x14ac:dyDescent="0.2">
      <c r="A40" s="57" t="s">
        <v>82</v>
      </c>
      <c r="B40" s="60" t="s">
        <v>149</v>
      </c>
      <c r="C40" s="60" t="s">
        <v>150</v>
      </c>
      <c r="E40" s="61">
        <v>1820</v>
      </c>
      <c r="F40" s="61">
        <v>1760</v>
      </c>
      <c r="G40" s="61">
        <v>1720</v>
      </c>
      <c r="H40" s="61">
        <v>1700</v>
      </c>
      <c r="I40" s="61">
        <v>1630</v>
      </c>
      <c r="J40" s="61">
        <v>1620</v>
      </c>
      <c r="K40" s="61">
        <v>1880</v>
      </c>
      <c r="L40" s="61">
        <v>1890</v>
      </c>
      <c r="M40" s="61">
        <v>1880</v>
      </c>
      <c r="N40" s="61">
        <v>1850</v>
      </c>
      <c r="O40" s="61">
        <v>1820</v>
      </c>
      <c r="P40" s="61">
        <v>1820</v>
      </c>
      <c r="Q40" s="61">
        <v>2750</v>
      </c>
      <c r="R40" s="61">
        <v>2710</v>
      </c>
      <c r="S40" s="61">
        <v>2640</v>
      </c>
      <c r="T40" s="61">
        <v>2550</v>
      </c>
      <c r="U40" s="61">
        <v>2470</v>
      </c>
      <c r="V40" s="61">
        <v>2370</v>
      </c>
      <c r="W40" s="61">
        <v>2250</v>
      </c>
      <c r="X40" s="61">
        <v>2160</v>
      </c>
      <c r="Y40" s="61">
        <v>2070</v>
      </c>
      <c r="Z40" s="61">
        <v>1960</v>
      </c>
      <c r="AA40" s="61">
        <v>1880</v>
      </c>
      <c r="AB40" s="61">
        <v>1810</v>
      </c>
      <c r="AC40" s="61">
        <v>1650</v>
      </c>
      <c r="AD40" s="61">
        <v>1540</v>
      </c>
      <c r="AE40" s="61">
        <v>1440</v>
      </c>
      <c r="AF40" s="61">
        <v>1320</v>
      </c>
      <c r="AG40" s="61">
        <v>1200</v>
      </c>
      <c r="AH40" s="61">
        <v>1070</v>
      </c>
      <c r="AI40" s="61">
        <v>920</v>
      </c>
      <c r="AJ40" s="61">
        <v>820</v>
      </c>
      <c r="AK40" s="61">
        <v>730</v>
      </c>
      <c r="AL40" s="61">
        <v>650</v>
      </c>
      <c r="AM40" s="61">
        <v>560</v>
      </c>
      <c r="AN40" s="61">
        <v>500</v>
      </c>
      <c r="AO40" s="61">
        <v>350</v>
      </c>
    </row>
    <row r="41" spans="1:41" x14ac:dyDescent="0.2">
      <c r="A41" s="57" t="s">
        <v>82</v>
      </c>
      <c r="B41" s="57" t="s">
        <v>82</v>
      </c>
      <c r="C41" s="60" t="s">
        <v>151</v>
      </c>
      <c r="E41" s="61">
        <v>3030</v>
      </c>
      <c r="F41" s="61">
        <v>3140</v>
      </c>
      <c r="G41" s="61">
        <v>3110</v>
      </c>
      <c r="H41" s="61">
        <v>3050</v>
      </c>
      <c r="I41" s="61">
        <v>3040</v>
      </c>
      <c r="J41" s="61">
        <v>3030</v>
      </c>
      <c r="K41" s="61">
        <v>3810</v>
      </c>
      <c r="L41" s="61">
        <v>3940</v>
      </c>
      <c r="M41" s="61">
        <v>3960</v>
      </c>
      <c r="N41" s="61">
        <v>4080</v>
      </c>
      <c r="O41" s="61">
        <v>4100</v>
      </c>
      <c r="P41" s="61">
        <v>4090</v>
      </c>
      <c r="Q41" s="61">
        <v>6950</v>
      </c>
      <c r="R41" s="61">
        <v>7350</v>
      </c>
      <c r="S41" s="61">
        <v>7420</v>
      </c>
      <c r="T41" s="61">
        <v>7450</v>
      </c>
      <c r="U41" s="61">
        <v>7430</v>
      </c>
      <c r="V41" s="61">
        <v>7430</v>
      </c>
      <c r="W41" s="61">
        <v>7260</v>
      </c>
      <c r="X41" s="61">
        <v>7160</v>
      </c>
      <c r="Y41" s="61">
        <v>7150</v>
      </c>
      <c r="Z41" s="61">
        <v>7170</v>
      </c>
      <c r="AA41" s="61">
        <v>7150</v>
      </c>
      <c r="AB41" s="61">
        <v>7150</v>
      </c>
      <c r="AC41" s="61">
        <v>6880</v>
      </c>
      <c r="AD41" s="61">
        <v>6890</v>
      </c>
      <c r="AE41" s="61">
        <v>6890</v>
      </c>
      <c r="AF41" s="61">
        <v>6870</v>
      </c>
      <c r="AG41" s="61">
        <v>6890</v>
      </c>
      <c r="AH41" s="61">
        <v>6860</v>
      </c>
      <c r="AI41" s="61">
        <v>6820</v>
      </c>
      <c r="AJ41" s="61">
        <v>6750</v>
      </c>
      <c r="AK41" s="61">
        <v>6710</v>
      </c>
      <c r="AL41" s="61">
        <v>6680</v>
      </c>
      <c r="AM41" s="61">
        <v>6590</v>
      </c>
      <c r="AN41" s="61">
        <v>6520</v>
      </c>
      <c r="AO41" s="61">
        <v>6280</v>
      </c>
    </row>
    <row r="42" spans="1:41" x14ac:dyDescent="0.2">
      <c r="A42" s="57" t="s">
        <v>82</v>
      </c>
      <c r="B42" s="57" t="s">
        <v>82</v>
      </c>
      <c r="C42" s="60" t="s">
        <v>152</v>
      </c>
      <c r="E42" s="61">
        <v>300</v>
      </c>
      <c r="F42" s="61">
        <v>290</v>
      </c>
      <c r="G42" s="61">
        <v>270</v>
      </c>
      <c r="H42" s="61">
        <v>250</v>
      </c>
      <c r="I42" s="61">
        <v>250</v>
      </c>
      <c r="J42" s="61">
        <v>260</v>
      </c>
      <c r="K42" s="61">
        <v>310</v>
      </c>
      <c r="L42" s="61">
        <v>330</v>
      </c>
      <c r="M42" s="61">
        <v>340</v>
      </c>
      <c r="N42" s="61">
        <v>340</v>
      </c>
      <c r="O42" s="61">
        <v>340</v>
      </c>
      <c r="P42" s="61">
        <v>350</v>
      </c>
      <c r="Q42" s="61">
        <v>550</v>
      </c>
      <c r="R42" s="61">
        <v>630</v>
      </c>
      <c r="S42" s="61">
        <v>670</v>
      </c>
      <c r="T42" s="61">
        <v>710</v>
      </c>
      <c r="U42" s="61">
        <v>760</v>
      </c>
      <c r="V42" s="61">
        <v>830</v>
      </c>
      <c r="W42" s="61">
        <v>880</v>
      </c>
      <c r="X42" s="61">
        <v>990</v>
      </c>
      <c r="Y42" s="61">
        <v>1070</v>
      </c>
      <c r="Z42" s="61">
        <v>1110</v>
      </c>
      <c r="AA42" s="61">
        <v>1180</v>
      </c>
      <c r="AB42" s="61">
        <v>1230</v>
      </c>
      <c r="AC42" s="61">
        <v>1350</v>
      </c>
      <c r="AD42" s="61">
        <v>1430</v>
      </c>
      <c r="AE42" s="61">
        <v>1490</v>
      </c>
      <c r="AF42" s="61">
        <v>1600</v>
      </c>
      <c r="AG42" s="61">
        <v>1640</v>
      </c>
      <c r="AH42" s="61">
        <v>1760</v>
      </c>
      <c r="AI42" s="61">
        <v>1780</v>
      </c>
      <c r="AJ42" s="61">
        <v>1860</v>
      </c>
      <c r="AK42" s="61">
        <v>1950</v>
      </c>
      <c r="AL42" s="61">
        <v>2060</v>
      </c>
      <c r="AM42" s="61">
        <v>2150</v>
      </c>
      <c r="AN42" s="61">
        <v>2230</v>
      </c>
      <c r="AO42" s="61">
        <v>2420</v>
      </c>
    </row>
    <row r="43" spans="1:41" x14ac:dyDescent="0.2">
      <c r="A43" s="57" t="s">
        <v>82</v>
      </c>
      <c r="B43" s="57" t="s">
        <v>82</v>
      </c>
      <c r="C43" s="60" t="s">
        <v>153</v>
      </c>
      <c r="E43" s="61">
        <v>40</v>
      </c>
      <c r="F43" s="61">
        <v>40</v>
      </c>
      <c r="G43" s="61">
        <v>30</v>
      </c>
      <c r="H43" s="61">
        <v>40</v>
      </c>
      <c r="I43" s="61">
        <v>40</v>
      </c>
      <c r="J43" s="61">
        <v>40</v>
      </c>
      <c r="K43" s="61">
        <v>40</v>
      </c>
      <c r="L43" s="61">
        <v>50</v>
      </c>
      <c r="M43" s="61">
        <v>50</v>
      </c>
      <c r="N43" s="61">
        <v>50</v>
      </c>
      <c r="O43" s="61">
        <v>50</v>
      </c>
      <c r="P43" s="61">
        <v>50</v>
      </c>
      <c r="Q43" s="61">
        <v>80</v>
      </c>
      <c r="R43" s="61">
        <v>80</v>
      </c>
      <c r="S43" s="61">
        <v>90</v>
      </c>
      <c r="T43" s="61">
        <v>80</v>
      </c>
      <c r="U43" s="61">
        <v>100</v>
      </c>
      <c r="V43" s="61">
        <v>100</v>
      </c>
      <c r="W43" s="61">
        <v>120</v>
      </c>
      <c r="X43" s="61">
        <v>130</v>
      </c>
      <c r="Y43" s="61">
        <v>140</v>
      </c>
      <c r="Z43" s="61">
        <v>140</v>
      </c>
      <c r="AA43" s="61">
        <v>160</v>
      </c>
      <c r="AB43" s="61">
        <v>170</v>
      </c>
      <c r="AC43" s="61">
        <v>190</v>
      </c>
      <c r="AD43" s="61">
        <v>200</v>
      </c>
      <c r="AE43" s="61">
        <v>220</v>
      </c>
      <c r="AF43" s="61">
        <v>240</v>
      </c>
      <c r="AG43" s="61">
        <v>260</v>
      </c>
      <c r="AH43" s="61">
        <v>280</v>
      </c>
      <c r="AI43" s="61">
        <v>310</v>
      </c>
      <c r="AJ43" s="61">
        <v>340</v>
      </c>
      <c r="AK43" s="61">
        <v>360</v>
      </c>
      <c r="AL43" s="61">
        <v>390</v>
      </c>
      <c r="AM43" s="61">
        <v>430</v>
      </c>
      <c r="AN43" s="61">
        <v>450</v>
      </c>
      <c r="AO43" s="61">
        <v>480</v>
      </c>
    </row>
    <row r="44" spans="1:41" x14ac:dyDescent="0.2">
      <c r="A44" s="57" t="s">
        <v>82</v>
      </c>
      <c r="B44" s="57" t="s">
        <v>82</v>
      </c>
      <c r="C44" s="60" t="s">
        <v>148</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c r="AD44" s="61">
        <v>0</v>
      </c>
      <c r="AE44" s="61">
        <v>0</v>
      </c>
      <c r="AF44" s="61">
        <v>0</v>
      </c>
      <c r="AG44" s="61">
        <v>0</v>
      </c>
      <c r="AH44" s="61">
        <v>0</v>
      </c>
      <c r="AI44" s="61">
        <v>0</v>
      </c>
      <c r="AJ44" s="61">
        <v>0</v>
      </c>
      <c r="AK44" s="61">
        <v>0</v>
      </c>
      <c r="AL44" s="61">
        <v>0</v>
      </c>
      <c r="AM44" s="61">
        <v>0</v>
      </c>
      <c r="AN44" s="61">
        <v>0</v>
      </c>
      <c r="AO44" s="61">
        <v>0</v>
      </c>
    </row>
    <row r="46" spans="1:41" x14ac:dyDescent="0.2">
      <c r="A46" s="57" t="s">
        <v>82</v>
      </c>
      <c r="B46" s="60" t="s">
        <v>154</v>
      </c>
      <c r="C46" s="60" t="s">
        <v>155</v>
      </c>
      <c r="E46" s="61">
        <v>1250</v>
      </c>
      <c r="F46" s="61">
        <v>1250</v>
      </c>
      <c r="G46" s="61">
        <v>1250</v>
      </c>
      <c r="H46" s="61">
        <v>1250</v>
      </c>
      <c r="I46" s="61">
        <v>1240</v>
      </c>
      <c r="J46" s="61">
        <v>1220</v>
      </c>
      <c r="K46" s="61">
        <v>1230</v>
      </c>
      <c r="L46" s="61">
        <v>1240</v>
      </c>
      <c r="M46" s="61">
        <v>1220</v>
      </c>
      <c r="N46" s="61">
        <v>1210</v>
      </c>
      <c r="O46" s="61">
        <v>1210</v>
      </c>
      <c r="P46" s="61">
        <v>1210</v>
      </c>
      <c r="Q46" s="61">
        <v>1530</v>
      </c>
      <c r="R46" s="61">
        <v>1580</v>
      </c>
      <c r="S46" s="61">
        <v>1620</v>
      </c>
      <c r="T46" s="61">
        <v>1650</v>
      </c>
      <c r="U46" s="61">
        <v>1690</v>
      </c>
      <c r="V46" s="61">
        <v>1720</v>
      </c>
      <c r="W46" s="61">
        <v>1830</v>
      </c>
      <c r="X46" s="61">
        <v>1960</v>
      </c>
      <c r="Y46" s="61">
        <v>2010</v>
      </c>
      <c r="Z46" s="61">
        <v>2070</v>
      </c>
      <c r="AA46" s="61">
        <v>2110</v>
      </c>
      <c r="AB46" s="61">
        <v>2140</v>
      </c>
      <c r="AC46" s="61">
        <v>2510</v>
      </c>
      <c r="AD46" s="61">
        <v>2680</v>
      </c>
      <c r="AE46" s="61">
        <v>2700</v>
      </c>
      <c r="AF46" s="61">
        <v>2730</v>
      </c>
      <c r="AG46" s="61">
        <v>2780</v>
      </c>
      <c r="AH46" s="61">
        <v>2850</v>
      </c>
      <c r="AI46" s="61">
        <v>3040</v>
      </c>
      <c r="AJ46" s="61">
        <v>3250</v>
      </c>
      <c r="AK46" s="61">
        <v>3350</v>
      </c>
      <c r="AL46" s="61">
        <v>3440</v>
      </c>
      <c r="AM46" s="61">
        <v>3520</v>
      </c>
      <c r="AN46" s="61">
        <v>3590</v>
      </c>
      <c r="AO46" s="61">
        <v>3970</v>
      </c>
    </row>
    <row r="47" spans="1:41" x14ac:dyDescent="0.2">
      <c r="A47" s="57" t="s">
        <v>82</v>
      </c>
      <c r="B47" s="57" t="s">
        <v>82</v>
      </c>
      <c r="C47" s="60" t="s">
        <v>156</v>
      </c>
      <c r="E47" s="61">
        <v>3940</v>
      </c>
      <c r="F47" s="61">
        <v>3970</v>
      </c>
      <c r="G47" s="61">
        <v>3880</v>
      </c>
      <c r="H47" s="61">
        <v>3780</v>
      </c>
      <c r="I47" s="61">
        <v>3720</v>
      </c>
      <c r="J47" s="61">
        <v>3730</v>
      </c>
      <c r="K47" s="61">
        <v>4810</v>
      </c>
      <c r="L47" s="61">
        <v>4970</v>
      </c>
      <c r="M47" s="61">
        <v>5000</v>
      </c>
      <c r="N47" s="61">
        <v>5110</v>
      </c>
      <c r="O47" s="61">
        <v>5110</v>
      </c>
      <c r="P47" s="61">
        <v>5090</v>
      </c>
      <c r="Q47" s="61">
        <v>8800</v>
      </c>
      <c r="R47" s="61">
        <v>9190</v>
      </c>
      <c r="S47" s="61">
        <v>9200</v>
      </c>
      <c r="T47" s="61">
        <v>9150</v>
      </c>
      <c r="U47" s="61">
        <v>9070</v>
      </c>
      <c r="V47" s="61">
        <v>9000</v>
      </c>
      <c r="W47" s="61">
        <v>8690</v>
      </c>
      <c r="X47" s="61">
        <v>8470</v>
      </c>
      <c r="Y47" s="61">
        <v>8410</v>
      </c>
      <c r="Z47" s="61">
        <v>8310</v>
      </c>
      <c r="AA47" s="61">
        <v>8260</v>
      </c>
      <c r="AB47" s="61">
        <v>8210</v>
      </c>
      <c r="AC47" s="61">
        <v>7550</v>
      </c>
      <c r="AD47" s="61">
        <v>7370</v>
      </c>
      <c r="AE47" s="61">
        <v>7340</v>
      </c>
      <c r="AF47" s="61">
        <v>7300</v>
      </c>
      <c r="AG47" s="61">
        <v>7220</v>
      </c>
      <c r="AH47" s="61">
        <v>7120</v>
      </c>
      <c r="AI47" s="61">
        <v>6780</v>
      </c>
      <c r="AJ47" s="61">
        <v>6520</v>
      </c>
      <c r="AK47" s="61">
        <v>6400</v>
      </c>
      <c r="AL47" s="61">
        <v>6330</v>
      </c>
      <c r="AM47" s="61">
        <v>6200</v>
      </c>
      <c r="AN47" s="61">
        <v>6100</v>
      </c>
      <c r="AO47" s="61">
        <v>5560</v>
      </c>
    </row>
    <row r="48" spans="1:41" x14ac:dyDescent="0.2">
      <c r="A48" s="57" t="s">
        <v>82</v>
      </c>
      <c r="B48" s="57" t="s">
        <v>82</v>
      </c>
      <c r="C48" s="60" t="s">
        <v>157</v>
      </c>
      <c r="E48" s="61">
        <v>0</v>
      </c>
      <c r="F48" s="61">
        <v>0</v>
      </c>
      <c r="G48" s="61">
        <v>0</v>
      </c>
      <c r="H48" s="61">
        <v>0</v>
      </c>
      <c r="I48" s="61">
        <v>0</v>
      </c>
      <c r="J48" s="61">
        <v>0</v>
      </c>
      <c r="K48" s="61">
        <v>0</v>
      </c>
      <c r="L48" s="61">
        <v>0</v>
      </c>
      <c r="M48" s="61">
        <v>0</v>
      </c>
      <c r="N48" s="61">
        <v>0</v>
      </c>
      <c r="O48" s="61">
        <v>0</v>
      </c>
      <c r="P48" s="61">
        <v>0</v>
      </c>
      <c r="Q48" s="61">
        <v>0</v>
      </c>
      <c r="R48" s="61">
        <v>0</v>
      </c>
      <c r="S48" s="61">
        <v>0</v>
      </c>
      <c r="T48" s="61">
        <v>0</v>
      </c>
      <c r="U48" s="61">
        <v>0</v>
      </c>
      <c r="V48" s="61">
        <v>0</v>
      </c>
      <c r="W48" s="61">
        <v>0</v>
      </c>
      <c r="X48" s="61">
        <v>0</v>
      </c>
      <c r="Y48" s="61">
        <v>0</v>
      </c>
      <c r="Z48" s="61">
        <v>0</v>
      </c>
      <c r="AA48" s="61">
        <v>0</v>
      </c>
      <c r="AB48" s="61">
        <v>0</v>
      </c>
      <c r="AC48" s="61">
        <v>0</v>
      </c>
      <c r="AD48" s="61">
        <v>0</v>
      </c>
      <c r="AE48" s="61">
        <v>0</v>
      </c>
      <c r="AF48" s="61">
        <v>0</v>
      </c>
      <c r="AG48" s="61">
        <v>0</v>
      </c>
      <c r="AH48" s="61">
        <v>0</v>
      </c>
      <c r="AI48" s="61">
        <v>0</v>
      </c>
      <c r="AJ48" s="61">
        <v>0</v>
      </c>
      <c r="AK48" s="61">
        <v>0</v>
      </c>
      <c r="AL48" s="61">
        <v>0</v>
      </c>
      <c r="AM48" s="61">
        <v>0</v>
      </c>
      <c r="AN48" s="61">
        <v>0</v>
      </c>
      <c r="AO48" s="61">
        <v>0</v>
      </c>
    </row>
    <row r="51" spans="1:41" x14ac:dyDescent="0.2">
      <c r="A51" s="60" t="s">
        <v>138</v>
      </c>
      <c r="B51" s="60" t="s">
        <v>141</v>
      </c>
      <c r="C51" s="60" t="s">
        <v>142</v>
      </c>
      <c r="E51" s="61">
        <v>220</v>
      </c>
      <c r="F51" s="61">
        <v>220</v>
      </c>
      <c r="G51" s="61">
        <v>210</v>
      </c>
      <c r="H51" s="61">
        <v>200</v>
      </c>
      <c r="I51" s="61">
        <v>230</v>
      </c>
      <c r="J51" s="61">
        <v>240</v>
      </c>
      <c r="K51" s="61">
        <v>260</v>
      </c>
      <c r="L51" s="61">
        <v>270</v>
      </c>
      <c r="M51" s="61">
        <v>240</v>
      </c>
      <c r="N51" s="61">
        <v>220</v>
      </c>
      <c r="O51" s="61">
        <v>210</v>
      </c>
      <c r="P51" s="61">
        <v>200</v>
      </c>
      <c r="Q51" s="61">
        <v>400</v>
      </c>
      <c r="R51" s="61">
        <v>370</v>
      </c>
      <c r="S51" s="61">
        <v>350</v>
      </c>
      <c r="T51" s="61">
        <v>350</v>
      </c>
      <c r="U51" s="61">
        <v>320</v>
      </c>
      <c r="V51" s="61">
        <v>310</v>
      </c>
      <c r="W51" s="61">
        <v>290</v>
      </c>
      <c r="X51" s="61">
        <v>290</v>
      </c>
      <c r="Y51" s="61">
        <v>260</v>
      </c>
      <c r="Z51" s="61">
        <v>250</v>
      </c>
      <c r="AA51" s="61">
        <v>240</v>
      </c>
      <c r="AB51" s="61">
        <v>250</v>
      </c>
      <c r="AC51" s="61">
        <v>220</v>
      </c>
      <c r="AD51" s="61">
        <v>210</v>
      </c>
      <c r="AE51" s="61">
        <v>210</v>
      </c>
      <c r="AF51" s="61">
        <v>210</v>
      </c>
      <c r="AG51" s="61">
        <v>220</v>
      </c>
      <c r="AH51" s="61">
        <v>210</v>
      </c>
      <c r="AI51" s="61">
        <v>190</v>
      </c>
      <c r="AJ51" s="61">
        <v>200</v>
      </c>
      <c r="AK51" s="61">
        <v>200</v>
      </c>
      <c r="AL51" s="61">
        <v>200</v>
      </c>
      <c r="AM51" s="61">
        <v>190</v>
      </c>
      <c r="AN51" s="61">
        <v>200</v>
      </c>
      <c r="AO51" s="61">
        <v>190</v>
      </c>
    </row>
    <row r="52" spans="1:41" x14ac:dyDescent="0.2">
      <c r="A52" s="57" t="s">
        <v>82</v>
      </c>
      <c r="B52" s="57" t="s">
        <v>82</v>
      </c>
      <c r="C52" s="60" t="s">
        <v>143</v>
      </c>
      <c r="E52" s="61">
        <v>250</v>
      </c>
      <c r="F52" s="61">
        <v>240</v>
      </c>
      <c r="G52" s="61">
        <v>250</v>
      </c>
      <c r="H52" s="61">
        <v>250</v>
      </c>
      <c r="I52" s="61">
        <v>240</v>
      </c>
      <c r="J52" s="61">
        <v>250</v>
      </c>
      <c r="K52" s="61">
        <v>340</v>
      </c>
      <c r="L52" s="61">
        <v>340</v>
      </c>
      <c r="M52" s="61">
        <v>330</v>
      </c>
      <c r="N52" s="61">
        <v>330</v>
      </c>
      <c r="O52" s="61">
        <v>320</v>
      </c>
      <c r="P52" s="61">
        <v>300</v>
      </c>
      <c r="Q52" s="61">
        <v>760</v>
      </c>
      <c r="R52" s="61">
        <v>760</v>
      </c>
      <c r="S52" s="61">
        <v>720</v>
      </c>
      <c r="T52" s="61">
        <v>680</v>
      </c>
      <c r="U52" s="61">
        <v>670</v>
      </c>
      <c r="V52" s="61">
        <v>640</v>
      </c>
      <c r="W52" s="61">
        <v>590</v>
      </c>
      <c r="X52" s="61">
        <v>540</v>
      </c>
      <c r="Y52" s="61">
        <v>540</v>
      </c>
      <c r="Z52" s="61">
        <v>530</v>
      </c>
      <c r="AA52" s="61">
        <v>510</v>
      </c>
      <c r="AB52" s="61">
        <v>500</v>
      </c>
      <c r="AC52" s="61">
        <v>450</v>
      </c>
      <c r="AD52" s="61">
        <v>440</v>
      </c>
      <c r="AE52" s="61">
        <v>440</v>
      </c>
      <c r="AF52" s="61">
        <v>430</v>
      </c>
      <c r="AG52" s="61">
        <v>410</v>
      </c>
      <c r="AH52" s="61">
        <v>400</v>
      </c>
      <c r="AI52" s="61">
        <v>390</v>
      </c>
      <c r="AJ52" s="61">
        <v>370</v>
      </c>
      <c r="AK52" s="61">
        <v>370</v>
      </c>
      <c r="AL52" s="61">
        <v>350</v>
      </c>
      <c r="AM52" s="61">
        <v>360</v>
      </c>
      <c r="AN52" s="61">
        <v>350</v>
      </c>
      <c r="AO52" s="61">
        <v>320</v>
      </c>
    </row>
    <row r="53" spans="1:41" x14ac:dyDescent="0.2">
      <c r="A53" s="57" t="s">
        <v>82</v>
      </c>
      <c r="B53" s="57" t="s">
        <v>82</v>
      </c>
      <c r="C53" s="60" t="s">
        <v>144</v>
      </c>
      <c r="E53" s="61">
        <v>70</v>
      </c>
      <c r="F53" s="61">
        <v>70</v>
      </c>
      <c r="G53" s="61">
        <v>50</v>
      </c>
      <c r="H53" s="61">
        <v>60</v>
      </c>
      <c r="I53" s="61">
        <v>60</v>
      </c>
      <c r="J53" s="61">
        <v>50</v>
      </c>
      <c r="K53" s="61">
        <v>90</v>
      </c>
      <c r="L53" s="61">
        <v>80</v>
      </c>
      <c r="M53" s="61">
        <v>80</v>
      </c>
      <c r="N53" s="61">
        <v>90</v>
      </c>
      <c r="O53" s="61">
        <v>90</v>
      </c>
      <c r="P53" s="61">
        <v>90</v>
      </c>
      <c r="Q53" s="61">
        <v>230</v>
      </c>
      <c r="R53" s="61">
        <v>190</v>
      </c>
      <c r="S53" s="61">
        <v>180</v>
      </c>
      <c r="T53" s="61">
        <v>170</v>
      </c>
      <c r="U53" s="61">
        <v>160</v>
      </c>
      <c r="V53" s="61">
        <v>160</v>
      </c>
      <c r="W53" s="61">
        <v>140</v>
      </c>
      <c r="X53" s="61">
        <v>120</v>
      </c>
      <c r="Y53" s="61">
        <v>120</v>
      </c>
      <c r="Z53" s="61">
        <v>120</v>
      </c>
      <c r="AA53" s="61">
        <v>120</v>
      </c>
      <c r="AB53" s="61">
        <v>100</v>
      </c>
      <c r="AC53" s="61">
        <v>100</v>
      </c>
      <c r="AD53" s="61">
        <v>90</v>
      </c>
      <c r="AE53" s="61">
        <v>90</v>
      </c>
      <c r="AF53" s="61">
        <v>90</v>
      </c>
      <c r="AG53" s="61">
        <v>90</v>
      </c>
      <c r="AH53" s="61">
        <v>70</v>
      </c>
      <c r="AI53" s="61">
        <v>80</v>
      </c>
      <c r="AJ53" s="61">
        <v>70</v>
      </c>
      <c r="AK53" s="61">
        <v>60</v>
      </c>
      <c r="AL53" s="61">
        <v>70</v>
      </c>
      <c r="AM53" s="61">
        <v>70</v>
      </c>
      <c r="AN53" s="61">
        <v>70</v>
      </c>
      <c r="AO53" s="61">
        <v>70</v>
      </c>
    </row>
    <row r="54" spans="1:41" x14ac:dyDescent="0.2">
      <c r="A54" s="57" t="s">
        <v>82</v>
      </c>
      <c r="B54" s="57" t="s">
        <v>82</v>
      </c>
      <c r="C54" s="60" t="s">
        <v>145</v>
      </c>
      <c r="E54" s="61">
        <v>40</v>
      </c>
      <c r="F54" s="61">
        <v>30</v>
      </c>
      <c r="G54" s="61">
        <v>40</v>
      </c>
      <c r="H54" s="61">
        <v>40</v>
      </c>
      <c r="I54" s="61">
        <v>40</v>
      </c>
      <c r="J54" s="61">
        <v>40</v>
      </c>
      <c r="K54" s="61">
        <v>60</v>
      </c>
      <c r="L54" s="61">
        <v>40</v>
      </c>
      <c r="M54" s="61">
        <v>50</v>
      </c>
      <c r="N54" s="61">
        <v>50</v>
      </c>
      <c r="O54" s="61">
        <v>50</v>
      </c>
      <c r="P54" s="61">
        <v>50</v>
      </c>
      <c r="Q54" s="61">
        <v>160</v>
      </c>
      <c r="R54" s="61">
        <v>90</v>
      </c>
      <c r="S54" s="61">
        <v>100</v>
      </c>
      <c r="T54" s="61">
        <v>80</v>
      </c>
      <c r="U54" s="61">
        <v>80</v>
      </c>
      <c r="V54" s="61">
        <v>70</v>
      </c>
      <c r="W54" s="61">
        <v>60</v>
      </c>
      <c r="X54" s="61">
        <v>60</v>
      </c>
      <c r="Y54" s="61">
        <v>60</v>
      </c>
      <c r="Z54" s="61">
        <v>60</v>
      </c>
      <c r="AA54" s="61">
        <v>50</v>
      </c>
      <c r="AB54" s="61">
        <v>50</v>
      </c>
      <c r="AC54" s="61">
        <v>50</v>
      </c>
      <c r="AD54" s="61">
        <v>40</v>
      </c>
      <c r="AE54" s="61">
        <v>40</v>
      </c>
      <c r="AF54" s="61">
        <v>40</v>
      </c>
      <c r="AG54" s="61">
        <v>40</v>
      </c>
      <c r="AH54" s="61">
        <v>30</v>
      </c>
      <c r="AI54" s="61">
        <v>30</v>
      </c>
      <c r="AJ54" s="61">
        <v>30</v>
      </c>
      <c r="AK54" s="61">
        <v>30</v>
      </c>
      <c r="AL54" s="61">
        <v>30</v>
      </c>
      <c r="AM54" s="61">
        <v>20</v>
      </c>
      <c r="AN54" s="61">
        <v>30</v>
      </c>
      <c r="AO54" s="61">
        <v>30</v>
      </c>
    </row>
    <row r="55" spans="1:41" x14ac:dyDescent="0.2">
      <c r="A55" s="57" t="s">
        <v>82</v>
      </c>
      <c r="B55" s="57" t="s">
        <v>82</v>
      </c>
      <c r="C55" s="60" t="s">
        <v>146</v>
      </c>
      <c r="E55" s="61">
        <v>10</v>
      </c>
      <c r="F55" s="61">
        <v>20</v>
      </c>
      <c r="G55" s="61">
        <v>10</v>
      </c>
      <c r="H55" s="61">
        <v>10</v>
      </c>
      <c r="I55" s="61">
        <v>20</v>
      </c>
      <c r="J55" s="61">
        <v>20</v>
      </c>
      <c r="K55" s="61">
        <v>20</v>
      </c>
      <c r="L55" s="61">
        <v>30</v>
      </c>
      <c r="M55" s="61">
        <v>20</v>
      </c>
      <c r="N55" s="61">
        <v>20</v>
      </c>
      <c r="O55" s="61">
        <v>20</v>
      </c>
      <c r="P55" s="61">
        <v>10</v>
      </c>
      <c r="Q55" s="61">
        <v>70</v>
      </c>
      <c r="R55" s="61">
        <v>50</v>
      </c>
      <c r="S55" s="61">
        <v>10</v>
      </c>
      <c r="T55" s="61">
        <v>20</v>
      </c>
      <c r="U55" s="61">
        <v>20</v>
      </c>
      <c r="V55" s="61">
        <v>20</v>
      </c>
      <c r="W55" s="61">
        <v>10</v>
      </c>
      <c r="X55" s="61">
        <v>10</v>
      </c>
      <c r="Y55" s="61">
        <v>10</v>
      </c>
      <c r="Z55" s="61">
        <v>10</v>
      </c>
      <c r="AA55" s="61">
        <v>0</v>
      </c>
      <c r="AB55" s="61">
        <v>0</v>
      </c>
      <c r="AC55" s="61">
        <v>10</v>
      </c>
      <c r="AD55" s="61">
        <v>10</v>
      </c>
      <c r="AE55" s="61">
        <v>0</v>
      </c>
      <c r="AF55" s="61">
        <v>10</v>
      </c>
      <c r="AG55" s="61">
        <v>10</v>
      </c>
      <c r="AH55" s="61">
        <v>10</v>
      </c>
      <c r="AI55" s="61">
        <v>10</v>
      </c>
      <c r="AJ55" s="61">
        <v>0</v>
      </c>
      <c r="AK55" s="61">
        <v>10</v>
      </c>
      <c r="AL55" s="61">
        <v>10</v>
      </c>
      <c r="AM55" s="61">
        <v>10</v>
      </c>
      <c r="AN55" s="61">
        <v>10</v>
      </c>
      <c r="AO55" s="61">
        <v>0</v>
      </c>
    </row>
    <row r="56" spans="1:41" x14ac:dyDescent="0.2">
      <c r="A56" s="57" t="s">
        <v>82</v>
      </c>
      <c r="B56" s="57" t="s">
        <v>82</v>
      </c>
      <c r="C56" s="60" t="s">
        <v>147</v>
      </c>
      <c r="E56" s="61">
        <v>10</v>
      </c>
      <c r="F56" s="61">
        <v>10</v>
      </c>
      <c r="G56" s="61">
        <v>10</v>
      </c>
      <c r="H56" s="61">
        <v>10</v>
      </c>
      <c r="I56" s="61">
        <v>10</v>
      </c>
      <c r="J56" s="61">
        <v>10</v>
      </c>
      <c r="K56" s="61">
        <v>20</v>
      </c>
      <c r="L56" s="61">
        <v>0</v>
      </c>
      <c r="M56" s="61">
        <v>10</v>
      </c>
      <c r="N56" s="61">
        <v>10</v>
      </c>
      <c r="O56" s="61">
        <v>10</v>
      </c>
      <c r="P56" s="61">
        <v>0</v>
      </c>
      <c r="Q56" s="61">
        <v>40</v>
      </c>
      <c r="R56" s="61">
        <v>10</v>
      </c>
      <c r="S56" s="61">
        <v>10</v>
      </c>
      <c r="T56" s="61">
        <v>10</v>
      </c>
      <c r="U56" s="61">
        <v>10</v>
      </c>
      <c r="V56" s="61">
        <v>0</v>
      </c>
      <c r="W56" s="61">
        <v>10</v>
      </c>
      <c r="X56" s="61">
        <v>10</v>
      </c>
      <c r="Y56" s="61">
        <v>0</v>
      </c>
      <c r="Z56" s="61">
        <v>10</v>
      </c>
      <c r="AA56" s="61">
        <v>0</v>
      </c>
      <c r="AB56" s="61">
        <v>0</v>
      </c>
      <c r="AC56" s="61">
        <v>10</v>
      </c>
      <c r="AD56" s="61">
        <v>10</v>
      </c>
      <c r="AE56" s="61">
        <v>0</v>
      </c>
      <c r="AF56" s="61">
        <v>0</v>
      </c>
      <c r="AG56" s="61">
        <v>0</v>
      </c>
      <c r="AH56" s="61">
        <v>0</v>
      </c>
      <c r="AI56" s="61">
        <v>0</v>
      </c>
      <c r="AJ56" s="61">
        <v>0</v>
      </c>
      <c r="AK56" s="61">
        <v>0</v>
      </c>
      <c r="AL56" s="61">
        <v>0</v>
      </c>
      <c r="AM56" s="61">
        <v>0</v>
      </c>
      <c r="AN56" s="61">
        <v>0</v>
      </c>
      <c r="AO56" s="61">
        <v>0</v>
      </c>
    </row>
    <row r="57" spans="1:41" x14ac:dyDescent="0.2">
      <c r="A57" s="57" t="s">
        <v>82</v>
      </c>
      <c r="B57" s="57" t="s">
        <v>82</v>
      </c>
      <c r="C57" s="60" t="s">
        <v>148</v>
      </c>
      <c r="E57" s="61">
        <v>0</v>
      </c>
      <c r="F57" s="61">
        <v>0</v>
      </c>
      <c r="G57" s="61">
        <v>0</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c r="AD57" s="61">
        <v>0</v>
      </c>
      <c r="AE57" s="61">
        <v>0</v>
      </c>
      <c r="AF57" s="61">
        <v>0</v>
      </c>
      <c r="AG57" s="61">
        <v>0</v>
      </c>
      <c r="AH57" s="61">
        <v>0</v>
      </c>
      <c r="AI57" s="61">
        <v>0</v>
      </c>
      <c r="AJ57" s="61">
        <v>0</v>
      </c>
      <c r="AK57" s="61">
        <v>0</v>
      </c>
      <c r="AL57" s="61">
        <v>0</v>
      </c>
      <c r="AM57" s="61">
        <v>0</v>
      </c>
      <c r="AN57" s="61">
        <v>0</v>
      </c>
      <c r="AO57" s="61">
        <v>0</v>
      </c>
    </row>
    <row r="59" spans="1:41" x14ac:dyDescent="0.2">
      <c r="A59" s="57" t="s">
        <v>82</v>
      </c>
      <c r="B59" s="60" t="s">
        <v>149</v>
      </c>
      <c r="C59" s="60" t="s">
        <v>150</v>
      </c>
      <c r="E59" s="61">
        <v>50</v>
      </c>
      <c r="F59" s="61">
        <v>40</v>
      </c>
      <c r="G59" s="61">
        <v>30</v>
      </c>
      <c r="H59" s="61">
        <v>40</v>
      </c>
      <c r="I59" s="61">
        <v>50</v>
      </c>
      <c r="J59" s="61">
        <v>50</v>
      </c>
      <c r="K59" s="61">
        <v>60</v>
      </c>
      <c r="L59" s="61">
        <v>50</v>
      </c>
      <c r="M59" s="61">
        <v>40</v>
      </c>
      <c r="N59" s="61">
        <v>50</v>
      </c>
      <c r="O59" s="61">
        <v>50</v>
      </c>
      <c r="P59" s="61">
        <v>40</v>
      </c>
      <c r="Q59" s="61">
        <v>70</v>
      </c>
      <c r="R59" s="61">
        <v>40</v>
      </c>
      <c r="S59" s="61">
        <v>20</v>
      </c>
      <c r="T59" s="61">
        <v>20</v>
      </c>
      <c r="U59" s="61">
        <v>20</v>
      </c>
      <c r="V59" s="61">
        <v>20</v>
      </c>
      <c r="W59" s="61">
        <v>20</v>
      </c>
      <c r="X59" s="61">
        <v>30</v>
      </c>
      <c r="Y59" s="61">
        <v>20</v>
      </c>
      <c r="Z59" s="61">
        <v>30</v>
      </c>
      <c r="AA59" s="61">
        <v>30</v>
      </c>
      <c r="AB59" s="61">
        <v>30</v>
      </c>
      <c r="AC59" s="61">
        <v>20</v>
      </c>
      <c r="AD59" s="61">
        <v>20</v>
      </c>
      <c r="AE59" s="61">
        <v>20</v>
      </c>
      <c r="AF59" s="61">
        <v>20</v>
      </c>
      <c r="AG59" s="61">
        <v>20</v>
      </c>
      <c r="AH59" s="61">
        <v>10</v>
      </c>
      <c r="AI59" s="61">
        <v>10</v>
      </c>
      <c r="AJ59" s="61">
        <v>10</v>
      </c>
      <c r="AK59" s="61">
        <v>20</v>
      </c>
      <c r="AL59" s="61">
        <v>10</v>
      </c>
      <c r="AM59" s="61">
        <v>10</v>
      </c>
      <c r="AN59" s="61">
        <v>10</v>
      </c>
      <c r="AO59" s="61">
        <v>10</v>
      </c>
    </row>
    <row r="60" spans="1:41" x14ac:dyDescent="0.2">
      <c r="A60" s="57" t="s">
        <v>82</v>
      </c>
      <c r="B60" s="57" t="s">
        <v>82</v>
      </c>
      <c r="C60" s="60" t="s">
        <v>151</v>
      </c>
      <c r="E60" s="61">
        <v>520</v>
      </c>
      <c r="F60" s="61">
        <v>500</v>
      </c>
      <c r="G60" s="61">
        <v>500</v>
      </c>
      <c r="H60" s="61">
        <v>490</v>
      </c>
      <c r="I60" s="61">
        <v>490</v>
      </c>
      <c r="J60" s="61">
        <v>520</v>
      </c>
      <c r="K60" s="61">
        <v>690</v>
      </c>
      <c r="L60" s="61">
        <v>670</v>
      </c>
      <c r="M60" s="61">
        <v>630</v>
      </c>
      <c r="N60" s="61">
        <v>620</v>
      </c>
      <c r="O60" s="61">
        <v>600</v>
      </c>
      <c r="P60" s="61">
        <v>580</v>
      </c>
      <c r="Q60" s="61">
        <v>1540</v>
      </c>
      <c r="R60" s="61">
        <v>1390</v>
      </c>
      <c r="S60" s="61">
        <v>1300</v>
      </c>
      <c r="T60" s="61">
        <v>1240</v>
      </c>
      <c r="U60" s="61">
        <v>1170</v>
      </c>
      <c r="V60" s="61">
        <v>1120</v>
      </c>
      <c r="W60" s="61">
        <v>1030</v>
      </c>
      <c r="X60" s="61">
        <v>960</v>
      </c>
      <c r="Y60" s="61">
        <v>910</v>
      </c>
      <c r="Z60" s="61">
        <v>890</v>
      </c>
      <c r="AA60" s="61">
        <v>850</v>
      </c>
      <c r="AB60" s="61">
        <v>830</v>
      </c>
      <c r="AC60" s="61">
        <v>760</v>
      </c>
      <c r="AD60" s="61">
        <v>720</v>
      </c>
      <c r="AE60" s="61">
        <v>720</v>
      </c>
      <c r="AF60" s="61">
        <v>700</v>
      </c>
      <c r="AG60" s="61">
        <v>680</v>
      </c>
      <c r="AH60" s="61">
        <v>660</v>
      </c>
      <c r="AI60" s="61">
        <v>620</v>
      </c>
      <c r="AJ60" s="61">
        <v>590</v>
      </c>
      <c r="AK60" s="61">
        <v>580</v>
      </c>
      <c r="AL60" s="61">
        <v>560</v>
      </c>
      <c r="AM60" s="61">
        <v>550</v>
      </c>
      <c r="AN60" s="61">
        <v>540</v>
      </c>
      <c r="AO60" s="61">
        <v>500</v>
      </c>
    </row>
    <row r="61" spans="1:41" x14ac:dyDescent="0.2">
      <c r="A61" s="57" t="s">
        <v>82</v>
      </c>
      <c r="B61" s="57" t="s">
        <v>82</v>
      </c>
      <c r="C61" s="60" t="s">
        <v>152</v>
      </c>
      <c r="E61" s="61">
        <v>30</v>
      </c>
      <c r="F61" s="61">
        <v>30</v>
      </c>
      <c r="G61" s="61">
        <v>30</v>
      </c>
      <c r="H61" s="61">
        <v>30</v>
      </c>
      <c r="I61" s="61">
        <v>40</v>
      </c>
      <c r="J61" s="61">
        <v>40</v>
      </c>
      <c r="K61" s="61">
        <v>40</v>
      </c>
      <c r="L61" s="61">
        <v>40</v>
      </c>
      <c r="M61" s="61">
        <v>40</v>
      </c>
      <c r="N61" s="61">
        <v>40</v>
      </c>
      <c r="O61" s="61">
        <v>40</v>
      </c>
      <c r="P61" s="61">
        <v>30</v>
      </c>
      <c r="Q61" s="61">
        <v>40</v>
      </c>
      <c r="R61" s="61">
        <v>40</v>
      </c>
      <c r="S61" s="61">
        <v>40</v>
      </c>
      <c r="T61" s="61">
        <v>50</v>
      </c>
      <c r="U61" s="61">
        <v>50</v>
      </c>
      <c r="V61" s="61">
        <v>50</v>
      </c>
      <c r="W61" s="61">
        <v>50</v>
      </c>
      <c r="X61" s="61">
        <v>50</v>
      </c>
      <c r="Y61" s="61">
        <v>50</v>
      </c>
      <c r="Z61" s="61">
        <v>50</v>
      </c>
      <c r="AA61" s="61">
        <v>50</v>
      </c>
      <c r="AB61" s="61">
        <v>50</v>
      </c>
      <c r="AC61" s="61">
        <v>50</v>
      </c>
      <c r="AD61" s="61">
        <v>50</v>
      </c>
      <c r="AE61" s="61">
        <v>50</v>
      </c>
      <c r="AF61" s="61">
        <v>50</v>
      </c>
      <c r="AG61" s="61">
        <v>60</v>
      </c>
      <c r="AH61" s="61">
        <v>60</v>
      </c>
      <c r="AI61" s="61">
        <v>70</v>
      </c>
      <c r="AJ61" s="61">
        <v>80</v>
      </c>
      <c r="AK61" s="61">
        <v>80</v>
      </c>
      <c r="AL61" s="61">
        <v>80</v>
      </c>
      <c r="AM61" s="61">
        <v>80</v>
      </c>
      <c r="AN61" s="61">
        <v>100</v>
      </c>
      <c r="AO61" s="61">
        <v>100</v>
      </c>
    </row>
    <row r="62" spans="1:41" x14ac:dyDescent="0.2">
      <c r="A62" s="57" t="s">
        <v>82</v>
      </c>
      <c r="B62" s="57" t="s">
        <v>82</v>
      </c>
      <c r="C62" s="60" t="s">
        <v>153</v>
      </c>
      <c r="E62" s="61">
        <v>0</v>
      </c>
      <c r="F62" s="61">
        <v>10</v>
      </c>
      <c r="G62" s="61">
        <v>10</v>
      </c>
      <c r="H62" s="61">
        <v>0</v>
      </c>
      <c r="I62" s="61">
        <v>0</v>
      </c>
      <c r="J62" s="61">
        <v>10</v>
      </c>
      <c r="K62" s="61">
        <v>0</v>
      </c>
      <c r="L62" s="61">
        <v>0</v>
      </c>
      <c r="M62" s="61">
        <v>0</v>
      </c>
      <c r="N62" s="61">
        <v>0</v>
      </c>
      <c r="O62" s="61">
        <v>0</v>
      </c>
      <c r="P62" s="61">
        <v>10</v>
      </c>
      <c r="Q62" s="61">
        <v>10</v>
      </c>
      <c r="R62" s="61">
        <v>10</v>
      </c>
      <c r="S62" s="61">
        <v>0</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0</v>
      </c>
      <c r="AJ62" s="61">
        <v>0</v>
      </c>
      <c r="AK62" s="61">
        <v>0</v>
      </c>
      <c r="AL62" s="61">
        <v>0</v>
      </c>
      <c r="AM62" s="61">
        <v>0</v>
      </c>
      <c r="AN62" s="61">
        <v>0</v>
      </c>
      <c r="AO62" s="61">
        <v>10</v>
      </c>
    </row>
    <row r="63" spans="1:41" x14ac:dyDescent="0.2">
      <c r="A63" s="57" t="s">
        <v>82</v>
      </c>
      <c r="B63" s="57" t="s">
        <v>82</v>
      </c>
      <c r="C63" s="60" t="s">
        <v>148</v>
      </c>
      <c r="E63" s="61">
        <v>0</v>
      </c>
      <c r="F63" s="61">
        <v>0</v>
      </c>
      <c r="G63" s="61">
        <v>0</v>
      </c>
      <c r="H63" s="61">
        <v>0</v>
      </c>
      <c r="I63" s="61">
        <v>0</v>
      </c>
      <c r="J63" s="61">
        <v>0</v>
      </c>
      <c r="K63" s="61">
        <v>0</v>
      </c>
      <c r="L63" s="61">
        <v>0</v>
      </c>
      <c r="M63" s="61">
        <v>0</v>
      </c>
      <c r="N63" s="61">
        <v>0</v>
      </c>
      <c r="O63" s="61">
        <v>0</v>
      </c>
      <c r="P63" s="61">
        <v>0</v>
      </c>
      <c r="Q63" s="61">
        <v>0</v>
      </c>
      <c r="R63" s="61">
        <v>0</v>
      </c>
      <c r="S63" s="61">
        <v>0</v>
      </c>
      <c r="T63" s="61">
        <v>0</v>
      </c>
      <c r="U63" s="61">
        <v>0</v>
      </c>
      <c r="V63" s="61">
        <v>0</v>
      </c>
      <c r="W63" s="61">
        <v>0</v>
      </c>
      <c r="X63" s="61">
        <v>0</v>
      </c>
      <c r="Y63" s="61">
        <v>0</v>
      </c>
      <c r="Z63" s="61">
        <v>0</v>
      </c>
      <c r="AA63" s="61">
        <v>0</v>
      </c>
      <c r="AB63" s="61">
        <v>0</v>
      </c>
      <c r="AC63" s="61">
        <v>0</v>
      </c>
      <c r="AD63" s="61">
        <v>0</v>
      </c>
      <c r="AE63" s="61">
        <v>0</v>
      </c>
      <c r="AF63" s="61">
        <v>0</v>
      </c>
      <c r="AG63" s="61">
        <v>0</v>
      </c>
      <c r="AH63" s="61">
        <v>0</v>
      </c>
      <c r="AI63" s="61">
        <v>0</v>
      </c>
      <c r="AJ63" s="61">
        <v>0</v>
      </c>
      <c r="AK63" s="61">
        <v>0</v>
      </c>
      <c r="AL63" s="61">
        <v>0</v>
      </c>
      <c r="AM63" s="61">
        <v>0</v>
      </c>
      <c r="AN63" s="61">
        <v>0</v>
      </c>
      <c r="AO63" s="61">
        <v>0</v>
      </c>
    </row>
    <row r="65" spans="1:41" x14ac:dyDescent="0.2">
      <c r="A65" s="57" t="s">
        <v>82</v>
      </c>
      <c r="B65" s="60" t="s">
        <v>154</v>
      </c>
      <c r="C65" s="60" t="s">
        <v>155</v>
      </c>
      <c r="E65" s="61">
        <v>120</v>
      </c>
      <c r="F65" s="61">
        <v>120</v>
      </c>
      <c r="G65" s="61">
        <v>120</v>
      </c>
      <c r="H65" s="61">
        <v>110</v>
      </c>
      <c r="I65" s="61">
        <v>110</v>
      </c>
      <c r="J65" s="61">
        <v>110</v>
      </c>
      <c r="K65" s="61">
        <v>110</v>
      </c>
      <c r="L65" s="61">
        <v>100</v>
      </c>
      <c r="M65" s="61">
        <v>100</v>
      </c>
      <c r="N65" s="61">
        <v>100</v>
      </c>
      <c r="O65" s="61">
        <v>100</v>
      </c>
      <c r="P65" s="61">
        <v>100</v>
      </c>
      <c r="Q65" s="61">
        <v>120</v>
      </c>
      <c r="R65" s="61">
        <v>110</v>
      </c>
      <c r="S65" s="61">
        <v>110</v>
      </c>
      <c r="T65" s="61">
        <v>110</v>
      </c>
      <c r="U65" s="61">
        <v>110</v>
      </c>
      <c r="V65" s="61">
        <v>110</v>
      </c>
      <c r="W65" s="61">
        <v>120</v>
      </c>
      <c r="X65" s="61">
        <v>120</v>
      </c>
      <c r="Y65" s="61">
        <v>130</v>
      </c>
      <c r="Z65" s="61">
        <v>130</v>
      </c>
      <c r="AA65" s="61">
        <v>130</v>
      </c>
      <c r="AB65" s="61">
        <v>130</v>
      </c>
      <c r="AC65" s="61">
        <v>160</v>
      </c>
      <c r="AD65" s="61">
        <v>170</v>
      </c>
      <c r="AE65" s="61">
        <v>170</v>
      </c>
      <c r="AF65" s="61">
        <v>170</v>
      </c>
      <c r="AG65" s="61">
        <v>170</v>
      </c>
      <c r="AH65" s="61">
        <v>170</v>
      </c>
      <c r="AI65" s="61">
        <v>180</v>
      </c>
      <c r="AJ65" s="61">
        <v>190</v>
      </c>
      <c r="AK65" s="61">
        <v>190</v>
      </c>
      <c r="AL65" s="61">
        <v>190</v>
      </c>
      <c r="AM65" s="61">
        <v>190</v>
      </c>
      <c r="AN65" s="61">
        <v>210</v>
      </c>
      <c r="AO65" s="61">
        <v>230</v>
      </c>
    </row>
    <row r="66" spans="1:41" x14ac:dyDescent="0.2">
      <c r="A66" s="57" t="s">
        <v>82</v>
      </c>
      <c r="B66" s="57" t="s">
        <v>82</v>
      </c>
      <c r="C66" s="60" t="s">
        <v>156</v>
      </c>
      <c r="E66" s="61">
        <v>490</v>
      </c>
      <c r="F66" s="61">
        <v>460</v>
      </c>
      <c r="G66" s="61">
        <v>450</v>
      </c>
      <c r="H66" s="61">
        <v>460</v>
      </c>
      <c r="I66" s="61">
        <v>480</v>
      </c>
      <c r="J66" s="61">
        <v>500</v>
      </c>
      <c r="K66" s="61">
        <v>690</v>
      </c>
      <c r="L66" s="61">
        <v>670</v>
      </c>
      <c r="M66" s="61">
        <v>620</v>
      </c>
      <c r="N66" s="61">
        <v>610</v>
      </c>
      <c r="O66" s="61">
        <v>590</v>
      </c>
      <c r="P66" s="61">
        <v>560</v>
      </c>
      <c r="Q66" s="61">
        <v>1540</v>
      </c>
      <c r="R66" s="61">
        <v>1360</v>
      </c>
      <c r="S66" s="61">
        <v>1270</v>
      </c>
      <c r="T66" s="61">
        <v>1200</v>
      </c>
      <c r="U66" s="61">
        <v>1140</v>
      </c>
      <c r="V66" s="61">
        <v>1090</v>
      </c>
      <c r="W66" s="61">
        <v>980</v>
      </c>
      <c r="X66" s="61">
        <v>910</v>
      </c>
      <c r="Y66" s="61">
        <v>860</v>
      </c>
      <c r="Z66" s="61">
        <v>840</v>
      </c>
      <c r="AA66" s="61">
        <v>800</v>
      </c>
      <c r="AB66" s="61">
        <v>780</v>
      </c>
      <c r="AC66" s="61">
        <v>670</v>
      </c>
      <c r="AD66" s="61">
        <v>620</v>
      </c>
      <c r="AE66" s="61">
        <v>610</v>
      </c>
      <c r="AF66" s="61">
        <v>600</v>
      </c>
      <c r="AG66" s="61">
        <v>590</v>
      </c>
      <c r="AH66" s="61">
        <v>560</v>
      </c>
      <c r="AI66" s="61">
        <v>520</v>
      </c>
      <c r="AJ66" s="61">
        <v>490</v>
      </c>
      <c r="AK66" s="61">
        <v>480</v>
      </c>
      <c r="AL66" s="61">
        <v>460</v>
      </c>
      <c r="AM66" s="61">
        <v>460</v>
      </c>
      <c r="AN66" s="61">
        <v>450</v>
      </c>
      <c r="AO66" s="61">
        <v>380</v>
      </c>
    </row>
    <row r="67" spans="1:41" x14ac:dyDescent="0.2">
      <c r="A67" s="57" t="s">
        <v>82</v>
      </c>
      <c r="B67" s="57" t="s">
        <v>82</v>
      </c>
      <c r="C67" s="60" t="s">
        <v>157</v>
      </c>
      <c r="E67" s="61">
        <v>0</v>
      </c>
      <c r="F67" s="61">
        <v>0</v>
      </c>
      <c r="G67" s="61">
        <v>0</v>
      </c>
      <c r="H67" s="61">
        <v>0</v>
      </c>
      <c r="I67" s="61">
        <v>0</v>
      </c>
      <c r="J67" s="61">
        <v>0</v>
      </c>
      <c r="K67" s="61">
        <v>0</v>
      </c>
      <c r="L67" s="61">
        <v>0</v>
      </c>
      <c r="M67" s="61">
        <v>0</v>
      </c>
      <c r="N67" s="61">
        <v>0</v>
      </c>
      <c r="O67" s="61">
        <v>0</v>
      </c>
      <c r="P67" s="61">
        <v>0</v>
      </c>
      <c r="Q67" s="61">
        <v>0</v>
      </c>
      <c r="R67" s="61">
        <v>0</v>
      </c>
      <c r="S67" s="61">
        <v>0</v>
      </c>
      <c r="T67" s="61">
        <v>0</v>
      </c>
      <c r="U67" s="61">
        <v>0</v>
      </c>
      <c r="V67" s="61">
        <v>0</v>
      </c>
      <c r="W67" s="61">
        <v>0</v>
      </c>
      <c r="X67" s="61">
        <v>0</v>
      </c>
      <c r="Y67" s="61">
        <v>0</v>
      </c>
      <c r="Z67" s="61">
        <v>0</v>
      </c>
      <c r="AA67" s="61">
        <v>0</v>
      </c>
      <c r="AB67" s="61">
        <v>0</v>
      </c>
      <c r="AC67" s="61">
        <v>0</v>
      </c>
      <c r="AD67" s="61">
        <v>0</v>
      </c>
      <c r="AE67" s="61">
        <v>0</v>
      </c>
      <c r="AF67" s="61">
        <v>0</v>
      </c>
      <c r="AG67" s="61">
        <v>0</v>
      </c>
      <c r="AH67" s="61">
        <v>0</v>
      </c>
      <c r="AI67" s="61">
        <v>0</v>
      </c>
      <c r="AJ67" s="61">
        <v>0</v>
      </c>
      <c r="AK67" s="61">
        <v>0</v>
      </c>
      <c r="AL67" s="61">
        <v>0</v>
      </c>
      <c r="AM67" s="61">
        <v>0</v>
      </c>
      <c r="AN67" s="61">
        <v>0</v>
      </c>
      <c r="AO67" s="61">
        <v>0</v>
      </c>
    </row>
    <row r="69" spans="1:41" x14ac:dyDescent="0.2">
      <c r="A69" s="62" t="s">
        <v>158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row>
  </sheetData>
  <mergeCells count="1">
    <mergeCell ref="E5:AO5"/>
  </mergeCells>
  <pageMargins left="0.7" right="0.7" top="0.75" bottom="0.75" header="0.3" footer="0.3"/>
  <pageSetup paperSize="9" orientation="portrait" horizontalDpi="300" verticalDpi="300"/>
  <ignoredErrors>
    <ignoredError sqref="E6:AO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ECDDA-4A3B-4B08-921A-8FC21A35E8C5}">
  <dimension ref="A1:AC69"/>
  <sheetViews>
    <sheetView showGridLines="0" workbookViewId="0"/>
  </sheetViews>
  <sheetFormatPr defaultColWidth="12" defaultRowHeight="10.199999999999999" x14ac:dyDescent="0.2"/>
  <cols>
    <col min="1" max="1" width="50.7109375" style="57" customWidth="1"/>
    <col min="2" max="2" width="23.7109375" style="57" customWidth="1"/>
    <col min="3" max="3" width="28.7109375" style="57" customWidth="1"/>
    <col min="4" max="4" width="2.7109375" style="57" customWidth="1"/>
    <col min="5" max="29" width="10.7109375" style="57" customWidth="1"/>
    <col min="30" max="16384" width="12" style="57"/>
  </cols>
  <sheetData>
    <row r="1" spans="1:29" ht="15" customHeight="1" x14ac:dyDescent="0.2">
      <c r="A1" s="56" t="s">
        <v>176</v>
      </c>
    </row>
    <row r="2" spans="1:29" ht="15" customHeight="1" x14ac:dyDescent="0.2">
      <c r="A2" s="56" t="s">
        <v>160</v>
      </c>
    </row>
    <row r="4" spans="1:29"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29" x14ac:dyDescent="0.2">
      <c r="A5" s="57" t="s">
        <v>82</v>
      </c>
      <c r="B5" s="57" t="s">
        <v>82</v>
      </c>
      <c r="C5" s="57" t="s">
        <v>82</v>
      </c>
      <c r="E5" s="65" t="s">
        <v>83</v>
      </c>
      <c r="F5" s="65" t="s">
        <v>82</v>
      </c>
      <c r="G5" s="65" t="s">
        <v>82</v>
      </c>
      <c r="H5" s="65" t="s">
        <v>82</v>
      </c>
      <c r="I5" s="65" t="s">
        <v>82</v>
      </c>
      <c r="J5" s="65" t="s">
        <v>82</v>
      </c>
      <c r="K5" s="65" t="s">
        <v>82</v>
      </c>
      <c r="L5" s="65" t="s">
        <v>82</v>
      </c>
      <c r="M5" s="65" t="s">
        <v>82</v>
      </c>
      <c r="N5" s="65" t="s">
        <v>82</v>
      </c>
      <c r="O5" s="65" t="s">
        <v>82</v>
      </c>
      <c r="P5" s="65" t="s">
        <v>82</v>
      </c>
      <c r="Q5" s="65" t="s">
        <v>82</v>
      </c>
      <c r="R5" s="65" t="s">
        <v>82</v>
      </c>
      <c r="S5" s="65" t="s">
        <v>82</v>
      </c>
      <c r="T5" s="65" t="s">
        <v>82</v>
      </c>
      <c r="U5" s="65" t="s">
        <v>82</v>
      </c>
      <c r="V5" s="65" t="s">
        <v>82</v>
      </c>
      <c r="W5" s="65" t="s">
        <v>82</v>
      </c>
      <c r="X5" s="65" t="s">
        <v>82</v>
      </c>
      <c r="Y5" s="65" t="s">
        <v>82</v>
      </c>
      <c r="Z5" s="65" t="s">
        <v>82</v>
      </c>
      <c r="AA5" s="65" t="s">
        <v>82</v>
      </c>
      <c r="AB5" s="65" t="s">
        <v>82</v>
      </c>
      <c r="AC5" s="65" t="s">
        <v>82</v>
      </c>
    </row>
    <row r="6" spans="1:29" x14ac:dyDescent="0.2">
      <c r="A6" s="57" t="s">
        <v>82</v>
      </c>
      <c r="B6" s="57" t="s">
        <v>82</v>
      </c>
      <c r="C6" s="57" t="s">
        <v>82</v>
      </c>
      <c r="E6" s="59" t="s">
        <v>84</v>
      </c>
      <c r="F6" s="59" t="s">
        <v>85</v>
      </c>
      <c r="G6" s="59" t="s">
        <v>86</v>
      </c>
      <c r="H6" s="59" t="s">
        <v>87</v>
      </c>
      <c r="I6" s="59" t="s">
        <v>88</v>
      </c>
      <c r="J6" s="59" t="s">
        <v>89</v>
      </c>
      <c r="K6" s="59" t="s">
        <v>90</v>
      </c>
      <c r="L6" s="59" t="s">
        <v>91</v>
      </c>
      <c r="M6" s="59" t="s">
        <v>92</v>
      </c>
      <c r="N6" s="59" t="s">
        <v>93</v>
      </c>
      <c r="O6" s="59" t="s">
        <v>94</v>
      </c>
      <c r="P6" s="59" t="s">
        <v>95</v>
      </c>
      <c r="Q6" s="59" t="s">
        <v>96</v>
      </c>
      <c r="R6" s="59" t="s">
        <v>97</v>
      </c>
      <c r="S6" s="59" t="s">
        <v>98</v>
      </c>
      <c r="T6" s="59" t="s">
        <v>99</v>
      </c>
      <c r="U6" s="59" t="s">
        <v>100</v>
      </c>
      <c r="V6" s="59" t="s">
        <v>101</v>
      </c>
      <c r="W6" s="59" t="s">
        <v>102</v>
      </c>
      <c r="X6" s="59" t="s">
        <v>103</v>
      </c>
      <c r="Y6" s="59" t="s">
        <v>104</v>
      </c>
      <c r="Z6" s="59" t="s">
        <v>105</v>
      </c>
      <c r="AA6" s="59" t="s">
        <v>106</v>
      </c>
      <c r="AB6" s="59" t="s">
        <v>107</v>
      </c>
      <c r="AC6" s="59" t="s">
        <v>108</v>
      </c>
    </row>
    <row r="8" spans="1:29" x14ac:dyDescent="0.2">
      <c r="A8" s="60" t="s">
        <v>121</v>
      </c>
      <c r="B8" s="57" t="s">
        <v>82</v>
      </c>
      <c r="C8" s="57" t="s">
        <v>82</v>
      </c>
      <c r="E8" s="61">
        <v>12870</v>
      </c>
      <c r="F8" s="61">
        <v>12870</v>
      </c>
      <c r="G8" s="61">
        <v>12870</v>
      </c>
      <c r="H8" s="61">
        <v>12870</v>
      </c>
      <c r="I8" s="61">
        <v>12870</v>
      </c>
      <c r="J8" s="61">
        <v>12870</v>
      </c>
      <c r="K8" s="61">
        <v>12870</v>
      </c>
      <c r="L8" s="61">
        <v>12870</v>
      </c>
      <c r="M8" s="61">
        <v>12870</v>
      </c>
      <c r="N8" s="61">
        <v>12870</v>
      </c>
      <c r="O8" s="61">
        <v>12870</v>
      </c>
      <c r="P8" s="61">
        <v>12870</v>
      </c>
      <c r="Q8" s="61">
        <v>12870</v>
      </c>
      <c r="R8" s="61">
        <v>12870</v>
      </c>
      <c r="S8" s="61">
        <v>12870</v>
      </c>
      <c r="T8" s="61">
        <v>12870</v>
      </c>
      <c r="U8" s="61">
        <v>12870</v>
      </c>
      <c r="V8" s="61">
        <v>12870</v>
      </c>
      <c r="W8" s="61">
        <v>12870</v>
      </c>
      <c r="X8" s="61">
        <v>12870</v>
      </c>
      <c r="Y8" s="61">
        <v>12870</v>
      </c>
      <c r="Z8" s="61">
        <v>12870</v>
      </c>
      <c r="AA8" s="61">
        <v>12870</v>
      </c>
      <c r="AB8" s="61">
        <v>12870</v>
      </c>
      <c r="AC8" s="61">
        <v>12870</v>
      </c>
    </row>
    <row r="10" spans="1:29" x14ac:dyDescent="0.2">
      <c r="A10" s="60" t="s">
        <v>122</v>
      </c>
      <c r="B10" s="57" t="s">
        <v>82</v>
      </c>
      <c r="C10" s="60" t="s">
        <v>123</v>
      </c>
      <c r="E10" s="61">
        <v>0</v>
      </c>
      <c r="F10" s="61">
        <v>0</v>
      </c>
      <c r="G10" s="61">
        <v>0</v>
      </c>
      <c r="H10" s="61">
        <v>0</v>
      </c>
      <c r="I10" s="61">
        <v>0</v>
      </c>
      <c r="J10" s="61">
        <v>0</v>
      </c>
      <c r="K10" s="61">
        <v>0</v>
      </c>
      <c r="L10" s="61">
        <v>0</v>
      </c>
      <c r="M10" s="61">
        <v>0</v>
      </c>
      <c r="N10" s="61">
        <v>0</v>
      </c>
      <c r="O10" s="61">
        <v>0</v>
      </c>
      <c r="P10" s="61">
        <v>0</v>
      </c>
      <c r="Q10" s="61">
        <v>20</v>
      </c>
      <c r="R10" s="61">
        <v>30</v>
      </c>
      <c r="S10" s="61">
        <v>30</v>
      </c>
      <c r="T10" s="61">
        <v>30</v>
      </c>
      <c r="U10" s="61">
        <v>30</v>
      </c>
      <c r="V10" s="61">
        <v>20</v>
      </c>
      <c r="W10" s="61">
        <v>20</v>
      </c>
      <c r="X10" s="61">
        <v>20</v>
      </c>
      <c r="Y10" s="61">
        <v>10</v>
      </c>
      <c r="Z10" s="61">
        <v>10</v>
      </c>
      <c r="AA10" s="61">
        <v>10</v>
      </c>
      <c r="AB10" s="61">
        <v>10</v>
      </c>
      <c r="AC10" s="61">
        <v>20</v>
      </c>
    </row>
    <row r="11" spans="1:29" x14ac:dyDescent="0.2">
      <c r="A11" s="57" t="s">
        <v>82</v>
      </c>
      <c r="B11" s="57" t="s">
        <v>82</v>
      </c>
      <c r="C11" s="60" t="s">
        <v>124</v>
      </c>
      <c r="E11" s="61">
        <v>10</v>
      </c>
      <c r="F11" s="61">
        <v>10</v>
      </c>
      <c r="G11" s="61">
        <v>10</v>
      </c>
      <c r="H11" s="61">
        <v>10</v>
      </c>
      <c r="I11" s="61">
        <v>10</v>
      </c>
      <c r="J11" s="61">
        <v>10</v>
      </c>
      <c r="K11" s="61">
        <v>10</v>
      </c>
      <c r="L11" s="61">
        <v>10</v>
      </c>
      <c r="M11" s="61">
        <v>10</v>
      </c>
      <c r="N11" s="61">
        <v>10</v>
      </c>
      <c r="O11" s="61">
        <v>10</v>
      </c>
      <c r="P11" s="61">
        <v>10</v>
      </c>
      <c r="Q11" s="61">
        <v>30</v>
      </c>
      <c r="R11" s="61">
        <v>40</v>
      </c>
      <c r="S11" s="61">
        <v>50</v>
      </c>
      <c r="T11" s="61">
        <v>60</v>
      </c>
      <c r="U11" s="61">
        <v>70</v>
      </c>
      <c r="V11" s="61">
        <v>70</v>
      </c>
      <c r="W11" s="61">
        <v>70</v>
      </c>
      <c r="X11" s="61">
        <v>60</v>
      </c>
      <c r="Y11" s="61">
        <v>60</v>
      </c>
      <c r="Z11" s="61">
        <v>60</v>
      </c>
      <c r="AA11" s="61">
        <v>60</v>
      </c>
      <c r="AB11" s="61">
        <v>60</v>
      </c>
      <c r="AC11" s="61">
        <v>50</v>
      </c>
    </row>
    <row r="12" spans="1:29" x14ac:dyDescent="0.2">
      <c r="A12" s="57" t="s">
        <v>82</v>
      </c>
      <c r="B12" s="57" t="s">
        <v>82</v>
      </c>
      <c r="C12" s="60" t="s">
        <v>125</v>
      </c>
      <c r="E12" s="61">
        <v>90</v>
      </c>
      <c r="F12" s="61">
        <v>100</v>
      </c>
      <c r="G12" s="61">
        <v>100</v>
      </c>
      <c r="H12" s="61">
        <v>100</v>
      </c>
      <c r="I12" s="61">
        <v>110</v>
      </c>
      <c r="J12" s="61">
        <v>110</v>
      </c>
      <c r="K12" s="61">
        <v>110</v>
      </c>
      <c r="L12" s="61">
        <v>110</v>
      </c>
      <c r="M12" s="61">
        <v>110</v>
      </c>
      <c r="N12" s="61">
        <v>100</v>
      </c>
      <c r="O12" s="61">
        <v>100</v>
      </c>
      <c r="P12" s="61">
        <v>100</v>
      </c>
      <c r="Q12" s="61">
        <v>170</v>
      </c>
      <c r="R12" s="61">
        <v>250</v>
      </c>
      <c r="S12" s="61">
        <v>320</v>
      </c>
      <c r="T12" s="61">
        <v>350</v>
      </c>
      <c r="U12" s="61">
        <v>370</v>
      </c>
      <c r="V12" s="61">
        <v>370</v>
      </c>
      <c r="W12" s="61">
        <v>370</v>
      </c>
      <c r="X12" s="61">
        <v>370</v>
      </c>
      <c r="Y12" s="61">
        <v>370</v>
      </c>
      <c r="Z12" s="61">
        <v>360</v>
      </c>
      <c r="AA12" s="61">
        <v>360</v>
      </c>
      <c r="AB12" s="61">
        <v>350</v>
      </c>
      <c r="AC12" s="61">
        <v>340</v>
      </c>
    </row>
    <row r="13" spans="1:29" x14ac:dyDescent="0.2">
      <c r="A13" s="57" t="s">
        <v>82</v>
      </c>
      <c r="B13" s="57" t="s">
        <v>82</v>
      </c>
      <c r="C13" s="60" t="s">
        <v>126</v>
      </c>
      <c r="E13" s="61">
        <v>570</v>
      </c>
      <c r="F13" s="61">
        <v>600</v>
      </c>
      <c r="G13" s="61">
        <v>600</v>
      </c>
      <c r="H13" s="61">
        <v>620</v>
      </c>
      <c r="I13" s="61">
        <v>630</v>
      </c>
      <c r="J13" s="61">
        <v>620</v>
      </c>
      <c r="K13" s="61">
        <v>610</v>
      </c>
      <c r="L13" s="61">
        <v>580</v>
      </c>
      <c r="M13" s="61">
        <v>570</v>
      </c>
      <c r="N13" s="61">
        <v>550</v>
      </c>
      <c r="O13" s="61">
        <v>540</v>
      </c>
      <c r="P13" s="61">
        <v>530</v>
      </c>
      <c r="Q13" s="61">
        <v>1220</v>
      </c>
      <c r="R13" s="61">
        <v>1750</v>
      </c>
      <c r="S13" s="61">
        <v>2060</v>
      </c>
      <c r="T13" s="61">
        <v>2210</v>
      </c>
      <c r="U13" s="61">
        <v>2310</v>
      </c>
      <c r="V13" s="61">
        <v>2360</v>
      </c>
      <c r="W13" s="61">
        <v>2340</v>
      </c>
      <c r="X13" s="61">
        <v>2310</v>
      </c>
      <c r="Y13" s="61">
        <v>2300</v>
      </c>
      <c r="Z13" s="61">
        <v>2270</v>
      </c>
      <c r="AA13" s="61">
        <v>2280</v>
      </c>
      <c r="AB13" s="61">
        <v>2250</v>
      </c>
      <c r="AC13" s="61">
        <v>2150</v>
      </c>
    </row>
    <row r="14" spans="1:29" x14ac:dyDescent="0.2">
      <c r="A14" s="57" t="s">
        <v>82</v>
      </c>
      <c r="B14" s="57" t="s">
        <v>82</v>
      </c>
      <c r="C14" s="60" t="s">
        <v>127</v>
      </c>
      <c r="E14" s="61">
        <v>580</v>
      </c>
      <c r="F14" s="61">
        <v>600</v>
      </c>
      <c r="G14" s="61">
        <v>600</v>
      </c>
      <c r="H14" s="61">
        <v>600</v>
      </c>
      <c r="I14" s="61">
        <v>590</v>
      </c>
      <c r="J14" s="61">
        <v>580</v>
      </c>
      <c r="K14" s="61">
        <v>570</v>
      </c>
      <c r="L14" s="61">
        <v>530</v>
      </c>
      <c r="M14" s="61">
        <v>500</v>
      </c>
      <c r="N14" s="61">
        <v>490</v>
      </c>
      <c r="O14" s="61">
        <v>460</v>
      </c>
      <c r="P14" s="61">
        <v>460</v>
      </c>
      <c r="Q14" s="61">
        <v>1440</v>
      </c>
      <c r="R14" s="61">
        <v>1820</v>
      </c>
      <c r="S14" s="61">
        <v>2050</v>
      </c>
      <c r="T14" s="61">
        <v>2180</v>
      </c>
      <c r="U14" s="61">
        <v>2230</v>
      </c>
      <c r="V14" s="61">
        <v>2270</v>
      </c>
      <c r="W14" s="61">
        <v>2310</v>
      </c>
      <c r="X14" s="61">
        <v>2270</v>
      </c>
      <c r="Y14" s="61">
        <v>2270</v>
      </c>
      <c r="Z14" s="61">
        <v>2270</v>
      </c>
      <c r="AA14" s="61">
        <v>2260</v>
      </c>
      <c r="AB14" s="61">
        <v>2220</v>
      </c>
      <c r="AC14" s="61">
        <v>2190</v>
      </c>
    </row>
    <row r="15" spans="1:29" x14ac:dyDescent="0.2">
      <c r="A15" s="57" t="s">
        <v>82</v>
      </c>
      <c r="B15" s="57" t="s">
        <v>82</v>
      </c>
      <c r="C15" s="60" t="s">
        <v>128</v>
      </c>
      <c r="E15" s="61">
        <v>1120</v>
      </c>
      <c r="F15" s="61">
        <v>1130</v>
      </c>
      <c r="G15" s="61">
        <v>1150</v>
      </c>
      <c r="H15" s="61">
        <v>1160</v>
      </c>
      <c r="I15" s="61">
        <v>1140</v>
      </c>
      <c r="J15" s="61">
        <v>1220</v>
      </c>
      <c r="K15" s="61">
        <v>2260</v>
      </c>
      <c r="L15" s="61">
        <v>3000</v>
      </c>
      <c r="M15" s="61">
        <v>3480</v>
      </c>
      <c r="N15" s="61">
        <v>3780</v>
      </c>
      <c r="O15" s="61">
        <v>4060</v>
      </c>
      <c r="P15" s="61">
        <v>4250</v>
      </c>
      <c r="Q15" s="61">
        <v>3980</v>
      </c>
      <c r="R15" s="61">
        <v>3670</v>
      </c>
      <c r="S15" s="61">
        <v>3610</v>
      </c>
      <c r="T15" s="61">
        <v>3580</v>
      </c>
      <c r="U15" s="61">
        <v>3570</v>
      </c>
      <c r="V15" s="61">
        <v>3470</v>
      </c>
      <c r="W15" s="61">
        <v>3250</v>
      </c>
      <c r="X15" s="61">
        <v>3070</v>
      </c>
      <c r="Y15" s="61">
        <v>2980</v>
      </c>
      <c r="Z15" s="61">
        <v>2960</v>
      </c>
      <c r="AA15" s="61">
        <v>2890</v>
      </c>
      <c r="AB15" s="61">
        <v>2860</v>
      </c>
      <c r="AC15" s="61">
        <v>2790</v>
      </c>
    </row>
    <row r="16" spans="1:29" x14ac:dyDescent="0.2">
      <c r="A16" s="57" t="s">
        <v>82</v>
      </c>
      <c r="B16" s="57" t="s">
        <v>82</v>
      </c>
      <c r="C16" s="60" t="s">
        <v>129</v>
      </c>
      <c r="E16" s="61">
        <v>450</v>
      </c>
      <c r="F16" s="61">
        <v>460</v>
      </c>
      <c r="G16" s="61">
        <v>480</v>
      </c>
      <c r="H16" s="61">
        <v>480</v>
      </c>
      <c r="I16" s="61">
        <v>490</v>
      </c>
      <c r="J16" s="61">
        <v>500</v>
      </c>
      <c r="K16" s="61">
        <v>470</v>
      </c>
      <c r="L16" s="61">
        <v>440</v>
      </c>
      <c r="M16" s="61">
        <v>420</v>
      </c>
      <c r="N16" s="61">
        <v>390</v>
      </c>
      <c r="O16" s="61">
        <v>390</v>
      </c>
      <c r="P16" s="61">
        <v>370</v>
      </c>
      <c r="Q16" s="61">
        <v>880</v>
      </c>
      <c r="R16" s="61">
        <v>1170</v>
      </c>
      <c r="S16" s="61">
        <v>1370</v>
      </c>
      <c r="T16" s="61">
        <v>1490</v>
      </c>
      <c r="U16" s="61">
        <v>1560</v>
      </c>
      <c r="V16" s="61">
        <v>1620</v>
      </c>
      <c r="W16" s="61">
        <v>1660</v>
      </c>
      <c r="X16" s="61">
        <v>1680</v>
      </c>
      <c r="Y16" s="61">
        <v>1660</v>
      </c>
      <c r="Z16" s="61">
        <v>1660</v>
      </c>
      <c r="AA16" s="61">
        <v>1660</v>
      </c>
      <c r="AB16" s="61">
        <v>1660</v>
      </c>
      <c r="AC16" s="61">
        <v>1640</v>
      </c>
    </row>
    <row r="17" spans="1:29" x14ac:dyDescent="0.2">
      <c r="A17" s="57" t="s">
        <v>82</v>
      </c>
      <c r="B17" s="57" t="s">
        <v>82</v>
      </c>
      <c r="C17" s="60" t="s">
        <v>130</v>
      </c>
      <c r="E17" s="61">
        <v>240</v>
      </c>
      <c r="F17" s="61">
        <v>250</v>
      </c>
      <c r="G17" s="61">
        <v>260</v>
      </c>
      <c r="H17" s="61">
        <v>270</v>
      </c>
      <c r="I17" s="61">
        <v>270</v>
      </c>
      <c r="J17" s="61">
        <v>260</v>
      </c>
      <c r="K17" s="61">
        <v>240</v>
      </c>
      <c r="L17" s="61">
        <v>240</v>
      </c>
      <c r="M17" s="61">
        <v>230</v>
      </c>
      <c r="N17" s="61">
        <v>230</v>
      </c>
      <c r="O17" s="61">
        <v>210</v>
      </c>
      <c r="P17" s="61">
        <v>200</v>
      </c>
      <c r="Q17" s="61">
        <v>390</v>
      </c>
      <c r="R17" s="61">
        <v>630</v>
      </c>
      <c r="S17" s="61">
        <v>780</v>
      </c>
      <c r="T17" s="61">
        <v>850</v>
      </c>
      <c r="U17" s="61">
        <v>880</v>
      </c>
      <c r="V17" s="61">
        <v>910</v>
      </c>
      <c r="W17" s="61">
        <v>940</v>
      </c>
      <c r="X17" s="61">
        <v>940</v>
      </c>
      <c r="Y17" s="61">
        <v>940</v>
      </c>
      <c r="Z17" s="61">
        <v>940</v>
      </c>
      <c r="AA17" s="61">
        <v>930</v>
      </c>
      <c r="AB17" s="61">
        <v>920</v>
      </c>
      <c r="AC17" s="61">
        <v>920</v>
      </c>
    </row>
    <row r="18" spans="1:29" x14ac:dyDescent="0.2">
      <c r="A18" s="57" t="s">
        <v>82</v>
      </c>
      <c r="B18" s="57" t="s">
        <v>82</v>
      </c>
      <c r="C18" s="60" t="s">
        <v>131</v>
      </c>
      <c r="E18" s="61">
        <v>90</v>
      </c>
      <c r="F18" s="61">
        <v>90</v>
      </c>
      <c r="G18" s="61">
        <v>100</v>
      </c>
      <c r="H18" s="61">
        <v>100</v>
      </c>
      <c r="I18" s="61">
        <v>100</v>
      </c>
      <c r="J18" s="61">
        <v>100</v>
      </c>
      <c r="K18" s="61">
        <v>90</v>
      </c>
      <c r="L18" s="61">
        <v>80</v>
      </c>
      <c r="M18" s="61">
        <v>80</v>
      </c>
      <c r="N18" s="61">
        <v>80</v>
      </c>
      <c r="O18" s="61">
        <v>70</v>
      </c>
      <c r="P18" s="61">
        <v>70</v>
      </c>
      <c r="Q18" s="61">
        <v>130</v>
      </c>
      <c r="R18" s="61">
        <v>220</v>
      </c>
      <c r="S18" s="61">
        <v>300</v>
      </c>
      <c r="T18" s="61">
        <v>360</v>
      </c>
      <c r="U18" s="61">
        <v>390</v>
      </c>
      <c r="V18" s="61">
        <v>410</v>
      </c>
      <c r="W18" s="61">
        <v>420</v>
      </c>
      <c r="X18" s="61">
        <v>420</v>
      </c>
      <c r="Y18" s="61">
        <v>420</v>
      </c>
      <c r="Z18" s="61">
        <v>420</v>
      </c>
      <c r="AA18" s="61">
        <v>420</v>
      </c>
      <c r="AB18" s="61">
        <v>420</v>
      </c>
      <c r="AC18" s="61">
        <v>430</v>
      </c>
    </row>
    <row r="19" spans="1:29" x14ac:dyDescent="0.2">
      <c r="A19" s="57" t="s">
        <v>82</v>
      </c>
      <c r="B19" s="57" t="s">
        <v>82</v>
      </c>
      <c r="C19" s="60" t="s">
        <v>132</v>
      </c>
      <c r="E19" s="61">
        <v>30</v>
      </c>
      <c r="F19" s="61">
        <v>30</v>
      </c>
      <c r="G19" s="61">
        <v>30</v>
      </c>
      <c r="H19" s="61">
        <v>30</v>
      </c>
      <c r="I19" s="61">
        <v>30</v>
      </c>
      <c r="J19" s="61">
        <v>30</v>
      </c>
      <c r="K19" s="61">
        <v>30</v>
      </c>
      <c r="L19" s="61">
        <v>30</v>
      </c>
      <c r="M19" s="61">
        <v>30</v>
      </c>
      <c r="N19" s="61">
        <v>30</v>
      </c>
      <c r="O19" s="61">
        <v>30</v>
      </c>
      <c r="P19" s="61">
        <v>30</v>
      </c>
      <c r="Q19" s="61">
        <v>70</v>
      </c>
      <c r="R19" s="61">
        <v>130</v>
      </c>
      <c r="S19" s="61">
        <v>180</v>
      </c>
      <c r="T19" s="61">
        <v>200</v>
      </c>
      <c r="U19" s="61">
        <v>200</v>
      </c>
      <c r="V19" s="61">
        <v>210</v>
      </c>
      <c r="W19" s="61">
        <v>220</v>
      </c>
      <c r="X19" s="61">
        <v>220</v>
      </c>
      <c r="Y19" s="61">
        <v>220</v>
      </c>
      <c r="Z19" s="61">
        <v>220</v>
      </c>
      <c r="AA19" s="61">
        <v>230</v>
      </c>
      <c r="AB19" s="61">
        <v>230</v>
      </c>
      <c r="AC19" s="61">
        <v>240</v>
      </c>
    </row>
    <row r="20" spans="1:29" x14ac:dyDescent="0.2">
      <c r="A20" s="57" t="s">
        <v>82</v>
      </c>
      <c r="B20" s="57" t="s">
        <v>82</v>
      </c>
      <c r="C20" s="60" t="s">
        <v>133</v>
      </c>
      <c r="E20" s="61">
        <v>9690</v>
      </c>
      <c r="F20" s="61">
        <v>9610</v>
      </c>
      <c r="G20" s="61">
        <v>9550</v>
      </c>
      <c r="H20" s="61">
        <v>9510</v>
      </c>
      <c r="I20" s="61">
        <v>9520</v>
      </c>
      <c r="J20" s="61">
        <v>9440</v>
      </c>
      <c r="K20" s="61">
        <v>8490</v>
      </c>
      <c r="L20" s="61">
        <v>7850</v>
      </c>
      <c r="M20" s="61">
        <v>7450</v>
      </c>
      <c r="N20" s="61">
        <v>7210</v>
      </c>
      <c r="O20" s="61">
        <v>7000</v>
      </c>
      <c r="P20" s="61">
        <v>6840</v>
      </c>
      <c r="Q20" s="61">
        <v>4540</v>
      </c>
      <c r="R20" s="61">
        <v>3160</v>
      </c>
      <c r="S20" s="61">
        <v>2130</v>
      </c>
      <c r="T20" s="61">
        <v>1570</v>
      </c>
      <c r="U20" s="61">
        <v>1260</v>
      </c>
      <c r="V20" s="61">
        <v>1170</v>
      </c>
      <c r="W20" s="61">
        <v>1290</v>
      </c>
      <c r="X20" s="61">
        <v>1520</v>
      </c>
      <c r="Y20" s="61">
        <v>1650</v>
      </c>
      <c r="Z20" s="61">
        <v>1710</v>
      </c>
      <c r="AA20" s="61">
        <v>1780</v>
      </c>
      <c r="AB20" s="61">
        <v>1900</v>
      </c>
      <c r="AC20" s="61">
        <v>2120</v>
      </c>
    </row>
    <row r="22" spans="1:29" x14ac:dyDescent="0.2">
      <c r="A22" s="60" t="s">
        <v>134</v>
      </c>
      <c r="B22" s="57" t="s">
        <v>82</v>
      </c>
      <c r="C22" s="57" t="s">
        <v>82</v>
      </c>
      <c r="E22" s="61">
        <v>410</v>
      </c>
      <c r="F22" s="61">
        <v>410</v>
      </c>
      <c r="G22" s="61">
        <v>410</v>
      </c>
      <c r="H22" s="61">
        <v>410</v>
      </c>
      <c r="I22" s="61">
        <v>410</v>
      </c>
      <c r="J22" s="61">
        <v>520</v>
      </c>
      <c r="K22" s="61">
        <v>3040</v>
      </c>
      <c r="L22" s="61">
        <v>3220</v>
      </c>
      <c r="M22" s="61">
        <v>3370</v>
      </c>
      <c r="N22" s="61">
        <v>3640</v>
      </c>
      <c r="O22" s="61">
        <v>3780</v>
      </c>
      <c r="P22" s="61">
        <v>3850</v>
      </c>
      <c r="Q22" s="61">
        <v>930</v>
      </c>
      <c r="R22" s="61">
        <v>620</v>
      </c>
      <c r="S22" s="61">
        <v>600</v>
      </c>
      <c r="T22" s="61">
        <v>620</v>
      </c>
      <c r="U22" s="61">
        <v>610</v>
      </c>
      <c r="V22" s="61">
        <v>510</v>
      </c>
      <c r="W22" s="61">
        <v>410</v>
      </c>
      <c r="X22" s="61">
        <v>350</v>
      </c>
      <c r="Y22" s="61">
        <v>350</v>
      </c>
      <c r="Z22" s="61">
        <v>350</v>
      </c>
      <c r="AA22" s="61">
        <v>360</v>
      </c>
      <c r="AB22" s="61">
        <v>380</v>
      </c>
      <c r="AC22" s="61">
        <v>390</v>
      </c>
    </row>
    <row r="24" spans="1:29" x14ac:dyDescent="0.2">
      <c r="A24" s="60" t="s">
        <v>135</v>
      </c>
      <c r="B24" s="57" t="s">
        <v>82</v>
      </c>
      <c r="C24" s="57" t="s">
        <v>82</v>
      </c>
      <c r="E24" s="61">
        <v>3010</v>
      </c>
      <c r="F24" s="61">
        <v>3050</v>
      </c>
      <c r="G24" s="61">
        <v>3040</v>
      </c>
      <c r="H24" s="61">
        <v>3040</v>
      </c>
      <c r="I24" s="61">
        <v>3020</v>
      </c>
      <c r="J24" s="61">
        <v>2960</v>
      </c>
      <c r="K24" s="61">
        <v>2770</v>
      </c>
      <c r="L24" s="61">
        <v>2680</v>
      </c>
      <c r="M24" s="61">
        <v>2590</v>
      </c>
      <c r="N24" s="61">
        <v>2440</v>
      </c>
      <c r="O24" s="61">
        <v>2330</v>
      </c>
      <c r="P24" s="61">
        <v>2190</v>
      </c>
      <c r="Q24" s="61">
        <v>12870</v>
      </c>
      <c r="R24" s="61">
        <v>12590</v>
      </c>
      <c r="S24" s="61">
        <v>12430</v>
      </c>
      <c r="T24" s="61">
        <v>12260</v>
      </c>
      <c r="U24" s="61">
        <v>12040</v>
      </c>
      <c r="V24" s="61">
        <v>11830</v>
      </c>
      <c r="W24" s="61">
        <v>11280</v>
      </c>
      <c r="X24" s="61">
        <v>11000</v>
      </c>
      <c r="Y24" s="61">
        <v>10850</v>
      </c>
      <c r="Z24" s="61">
        <v>10710</v>
      </c>
      <c r="AA24" s="61">
        <v>10590</v>
      </c>
      <c r="AB24" s="61">
        <v>10450</v>
      </c>
      <c r="AC24" s="61">
        <v>9820</v>
      </c>
    </row>
    <row r="26" spans="1:29" x14ac:dyDescent="0.2">
      <c r="A26" s="60" t="s">
        <v>136</v>
      </c>
      <c r="B26" s="57" t="s">
        <v>82</v>
      </c>
      <c r="C26" s="60" t="s">
        <v>137</v>
      </c>
      <c r="E26" s="61">
        <v>4990</v>
      </c>
      <c r="F26" s="61">
        <v>5060</v>
      </c>
      <c r="G26" s="61">
        <v>5090</v>
      </c>
      <c r="H26" s="61">
        <v>5130</v>
      </c>
      <c r="I26" s="61">
        <v>5100</v>
      </c>
      <c r="J26" s="61">
        <v>5140</v>
      </c>
      <c r="K26" s="61">
        <v>6630</v>
      </c>
      <c r="L26" s="61">
        <v>6880</v>
      </c>
      <c r="M26" s="61">
        <v>6940</v>
      </c>
      <c r="N26" s="61">
        <v>7050</v>
      </c>
      <c r="O26" s="61">
        <v>7100</v>
      </c>
      <c r="P26" s="61">
        <v>7050</v>
      </c>
      <c r="Q26" s="61">
        <v>10540</v>
      </c>
      <c r="R26" s="61">
        <v>10870</v>
      </c>
      <c r="S26" s="61">
        <v>10930</v>
      </c>
      <c r="T26" s="61">
        <v>10940</v>
      </c>
      <c r="U26" s="61">
        <v>10890</v>
      </c>
      <c r="V26" s="61">
        <v>10850</v>
      </c>
      <c r="W26" s="61">
        <v>10660</v>
      </c>
      <c r="X26" s="61">
        <v>10570</v>
      </c>
      <c r="Y26" s="61">
        <v>10510</v>
      </c>
      <c r="Z26" s="61">
        <v>10480</v>
      </c>
      <c r="AA26" s="61">
        <v>10440</v>
      </c>
      <c r="AB26" s="61">
        <v>10390</v>
      </c>
      <c r="AC26" s="61">
        <v>10080</v>
      </c>
    </row>
    <row r="27" spans="1:29" x14ac:dyDescent="0.2">
      <c r="A27" s="57" t="s">
        <v>82</v>
      </c>
      <c r="B27" s="57" t="s">
        <v>82</v>
      </c>
      <c r="C27" s="60" t="s">
        <v>138</v>
      </c>
      <c r="E27" s="61">
        <v>560</v>
      </c>
      <c r="F27" s="61">
        <v>560</v>
      </c>
      <c r="G27" s="61">
        <v>560</v>
      </c>
      <c r="H27" s="61">
        <v>570</v>
      </c>
      <c r="I27" s="61">
        <v>580</v>
      </c>
      <c r="J27" s="61">
        <v>590</v>
      </c>
      <c r="K27" s="61">
        <v>910</v>
      </c>
      <c r="L27" s="61">
        <v>830</v>
      </c>
      <c r="M27" s="61">
        <v>810</v>
      </c>
      <c r="N27" s="61">
        <v>820</v>
      </c>
      <c r="O27" s="61">
        <v>820</v>
      </c>
      <c r="P27" s="61">
        <v>800</v>
      </c>
      <c r="Q27" s="61">
        <v>1940</v>
      </c>
      <c r="R27" s="61">
        <v>1740</v>
      </c>
      <c r="S27" s="61">
        <v>1630</v>
      </c>
      <c r="T27" s="61">
        <v>1540</v>
      </c>
      <c r="U27" s="61">
        <v>1470</v>
      </c>
      <c r="V27" s="61">
        <v>1420</v>
      </c>
      <c r="W27" s="61">
        <v>1250</v>
      </c>
      <c r="X27" s="61">
        <v>1170</v>
      </c>
      <c r="Y27" s="61">
        <v>1130</v>
      </c>
      <c r="Z27" s="61">
        <v>1110</v>
      </c>
      <c r="AA27" s="61">
        <v>1100</v>
      </c>
      <c r="AB27" s="61">
        <v>1090</v>
      </c>
      <c r="AC27" s="61">
        <v>1010</v>
      </c>
    </row>
    <row r="28" spans="1:29" x14ac:dyDescent="0.2">
      <c r="A28" s="57" t="s">
        <v>82</v>
      </c>
      <c r="B28" s="57" t="s">
        <v>82</v>
      </c>
      <c r="C28" s="60" t="s">
        <v>139</v>
      </c>
      <c r="E28" s="61">
        <v>3350</v>
      </c>
      <c r="F28" s="61">
        <v>3260</v>
      </c>
      <c r="G28" s="61">
        <v>3210</v>
      </c>
      <c r="H28" s="61">
        <v>3120</v>
      </c>
      <c r="I28" s="61">
        <v>3090</v>
      </c>
      <c r="J28" s="61">
        <v>3070</v>
      </c>
      <c r="K28" s="61">
        <v>2220</v>
      </c>
      <c r="L28" s="61">
        <v>2080</v>
      </c>
      <c r="M28" s="61">
        <v>2050</v>
      </c>
      <c r="N28" s="61">
        <v>2000</v>
      </c>
      <c r="O28" s="61">
        <v>1970</v>
      </c>
      <c r="P28" s="61">
        <v>2030</v>
      </c>
      <c r="Q28" s="61">
        <v>220</v>
      </c>
      <c r="R28" s="61">
        <v>170</v>
      </c>
      <c r="S28" s="61">
        <v>210</v>
      </c>
      <c r="T28" s="61">
        <v>270</v>
      </c>
      <c r="U28" s="61">
        <v>340</v>
      </c>
      <c r="V28" s="61">
        <v>420</v>
      </c>
      <c r="W28" s="61">
        <v>690</v>
      </c>
      <c r="X28" s="61">
        <v>830</v>
      </c>
      <c r="Y28" s="61">
        <v>890</v>
      </c>
      <c r="Z28" s="61">
        <v>910</v>
      </c>
      <c r="AA28" s="61">
        <v>920</v>
      </c>
      <c r="AB28" s="61">
        <v>950</v>
      </c>
      <c r="AC28" s="61">
        <v>1290</v>
      </c>
    </row>
    <row r="29" spans="1:29" x14ac:dyDescent="0.2">
      <c r="A29" s="57" t="s">
        <v>82</v>
      </c>
      <c r="B29" s="57" t="s">
        <v>82</v>
      </c>
      <c r="C29" s="60" t="s">
        <v>140</v>
      </c>
      <c r="E29" s="61">
        <v>3970</v>
      </c>
      <c r="F29" s="61">
        <v>3990</v>
      </c>
      <c r="G29" s="61">
        <v>4020</v>
      </c>
      <c r="H29" s="61">
        <v>4050</v>
      </c>
      <c r="I29" s="61">
        <v>4110</v>
      </c>
      <c r="J29" s="61">
        <v>4080</v>
      </c>
      <c r="K29" s="61">
        <v>3110</v>
      </c>
      <c r="L29" s="61">
        <v>3080</v>
      </c>
      <c r="M29" s="61">
        <v>3070</v>
      </c>
      <c r="N29" s="61">
        <v>3010</v>
      </c>
      <c r="O29" s="61">
        <v>2990</v>
      </c>
      <c r="P29" s="61">
        <v>2990</v>
      </c>
      <c r="Q29" s="61">
        <v>170</v>
      </c>
      <c r="R29" s="61">
        <v>100</v>
      </c>
      <c r="S29" s="61">
        <v>110</v>
      </c>
      <c r="T29" s="61">
        <v>130</v>
      </c>
      <c r="U29" s="61">
        <v>180</v>
      </c>
      <c r="V29" s="61">
        <v>190</v>
      </c>
      <c r="W29" s="61">
        <v>270</v>
      </c>
      <c r="X29" s="61">
        <v>310</v>
      </c>
      <c r="Y29" s="61">
        <v>340</v>
      </c>
      <c r="Z29" s="61">
        <v>370</v>
      </c>
      <c r="AA29" s="61">
        <v>410</v>
      </c>
      <c r="AB29" s="61">
        <v>440</v>
      </c>
      <c r="AC29" s="61">
        <v>500</v>
      </c>
    </row>
    <row r="32" spans="1:29" x14ac:dyDescent="0.2">
      <c r="A32" s="60" t="s">
        <v>137</v>
      </c>
      <c r="B32" s="60" t="s">
        <v>141</v>
      </c>
      <c r="C32" s="60" t="s">
        <v>142</v>
      </c>
      <c r="E32" s="61">
        <v>680</v>
      </c>
      <c r="F32" s="61">
        <v>650</v>
      </c>
      <c r="G32" s="61">
        <v>660</v>
      </c>
      <c r="H32" s="61">
        <v>650</v>
      </c>
      <c r="I32" s="61">
        <v>620</v>
      </c>
      <c r="J32" s="61">
        <v>600</v>
      </c>
      <c r="K32" s="61">
        <v>560</v>
      </c>
      <c r="L32" s="61">
        <v>520</v>
      </c>
      <c r="M32" s="61">
        <v>510</v>
      </c>
      <c r="N32" s="61">
        <v>510</v>
      </c>
      <c r="O32" s="61">
        <v>470</v>
      </c>
      <c r="P32" s="61">
        <v>440</v>
      </c>
      <c r="Q32" s="61">
        <v>420</v>
      </c>
      <c r="R32" s="61">
        <v>400</v>
      </c>
      <c r="S32" s="61">
        <v>390</v>
      </c>
      <c r="T32" s="61">
        <v>410</v>
      </c>
      <c r="U32" s="61">
        <v>400</v>
      </c>
      <c r="V32" s="61">
        <v>400</v>
      </c>
      <c r="W32" s="61">
        <v>370</v>
      </c>
      <c r="X32" s="61">
        <v>360</v>
      </c>
      <c r="Y32" s="61">
        <v>360</v>
      </c>
      <c r="Z32" s="61">
        <v>330</v>
      </c>
      <c r="AA32" s="61">
        <v>340</v>
      </c>
      <c r="AB32" s="61">
        <v>340</v>
      </c>
      <c r="AC32" s="61">
        <v>320</v>
      </c>
    </row>
    <row r="33" spans="1:29" x14ac:dyDescent="0.2">
      <c r="A33" s="57" t="s">
        <v>82</v>
      </c>
      <c r="B33" s="57" t="s">
        <v>82</v>
      </c>
      <c r="C33" s="60" t="s">
        <v>143</v>
      </c>
      <c r="E33" s="61">
        <v>780</v>
      </c>
      <c r="F33" s="61">
        <v>790</v>
      </c>
      <c r="G33" s="61">
        <v>790</v>
      </c>
      <c r="H33" s="61">
        <v>810</v>
      </c>
      <c r="I33" s="61">
        <v>800</v>
      </c>
      <c r="J33" s="61">
        <v>780</v>
      </c>
      <c r="K33" s="61">
        <v>1050</v>
      </c>
      <c r="L33" s="61">
        <v>1050</v>
      </c>
      <c r="M33" s="61">
        <v>1100</v>
      </c>
      <c r="N33" s="61">
        <v>1090</v>
      </c>
      <c r="O33" s="61">
        <v>1100</v>
      </c>
      <c r="P33" s="61">
        <v>1070</v>
      </c>
      <c r="Q33" s="61">
        <v>1570</v>
      </c>
      <c r="R33" s="61">
        <v>1590</v>
      </c>
      <c r="S33" s="61">
        <v>1580</v>
      </c>
      <c r="T33" s="61">
        <v>1570</v>
      </c>
      <c r="U33" s="61">
        <v>1550</v>
      </c>
      <c r="V33" s="61">
        <v>1560</v>
      </c>
      <c r="W33" s="61">
        <v>1510</v>
      </c>
      <c r="X33" s="61">
        <v>1490</v>
      </c>
      <c r="Y33" s="61">
        <v>1440</v>
      </c>
      <c r="Z33" s="61">
        <v>1400</v>
      </c>
      <c r="AA33" s="61">
        <v>1400</v>
      </c>
      <c r="AB33" s="61">
        <v>1380</v>
      </c>
      <c r="AC33" s="61">
        <v>1310</v>
      </c>
    </row>
    <row r="34" spans="1:29" x14ac:dyDescent="0.2">
      <c r="A34" s="57" t="s">
        <v>82</v>
      </c>
      <c r="B34" s="57" t="s">
        <v>82</v>
      </c>
      <c r="C34" s="60" t="s">
        <v>144</v>
      </c>
      <c r="E34" s="61">
        <v>800</v>
      </c>
      <c r="F34" s="61">
        <v>820</v>
      </c>
      <c r="G34" s="61">
        <v>860</v>
      </c>
      <c r="H34" s="61">
        <v>850</v>
      </c>
      <c r="I34" s="61">
        <v>790</v>
      </c>
      <c r="J34" s="61">
        <v>910</v>
      </c>
      <c r="K34" s="61">
        <v>1210</v>
      </c>
      <c r="L34" s="61">
        <v>1300</v>
      </c>
      <c r="M34" s="61">
        <v>1330</v>
      </c>
      <c r="N34" s="61">
        <v>1230</v>
      </c>
      <c r="O34" s="61">
        <v>1320</v>
      </c>
      <c r="P34" s="61">
        <v>1350</v>
      </c>
      <c r="Q34" s="61">
        <v>1980</v>
      </c>
      <c r="R34" s="61">
        <v>2130</v>
      </c>
      <c r="S34" s="61">
        <v>2220</v>
      </c>
      <c r="T34" s="61">
        <v>2120</v>
      </c>
      <c r="U34" s="61">
        <v>2120</v>
      </c>
      <c r="V34" s="61">
        <v>2100</v>
      </c>
      <c r="W34" s="61">
        <v>1970</v>
      </c>
      <c r="X34" s="61">
        <v>2060</v>
      </c>
      <c r="Y34" s="61">
        <v>2080</v>
      </c>
      <c r="Z34" s="61">
        <v>1950</v>
      </c>
      <c r="AA34" s="61">
        <v>2000</v>
      </c>
      <c r="AB34" s="61">
        <v>1980</v>
      </c>
      <c r="AC34" s="61">
        <v>1890</v>
      </c>
    </row>
    <row r="35" spans="1:29" x14ac:dyDescent="0.2">
      <c r="A35" s="57" t="s">
        <v>82</v>
      </c>
      <c r="B35" s="57" t="s">
        <v>82</v>
      </c>
      <c r="C35" s="60" t="s">
        <v>145</v>
      </c>
      <c r="E35" s="61">
        <v>1230</v>
      </c>
      <c r="F35" s="61">
        <v>1150</v>
      </c>
      <c r="G35" s="61">
        <v>1310</v>
      </c>
      <c r="H35" s="61">
        <v>1250</v>
      </c>
      <c r="I35" s="61">
        <v>1330</v>
      </c>
      <c r="J35" s="61">
        <v>1220</v>
      </c>
      <c r="K35" s="61">
        <v>1680</v>
      </c>
      <c r="L35" s="61">
        <v>1770</v>
      </c>
      <c r="M35" s="61">
        <v>1780</v>
      </c>
      <c r="N35" s="61">
        <v>1970</v>
      </c>
      <c r="O35" s="61">
        <v>1940</v>
      </c>
      <c r="P35" s="61">
        <v>1900</v>
      </c>
      <c r="Q35" s="61">
        <v>2970</v>
      </c>
      <c r="R35" s="61">
        <v>2950</v>
      </c>
      <c r="S35" s="61">
        <v>3180</v>
      </c>
      <c r="T35" s="61">
        <v>3220</v>
      </c>
      <c r="U35" s="61">
        <v>3080</v>
      </c>
      <c r="V35" s="61">
        <v>3000</v>
      </c>
      <c r="W35" s="61">
        <v>3060</v>
      </c>
      <c r="X35" s="61">
        <v>2930</v>
      </c>
      <c r="Y35" s="61">
        <v>2930</v>
      </c>
      <c r="Z35" s="61">
        <v>3080</v>
      </c>
      <c r="AA35" s="61">
        <v>2970</v>
      </c>
      <c r="AB35" s="61">
        <v>2930</v>
      </c>
      <c r="AC35" s="61">
        <v>2900</v>
      </c>
    </row>
    <row r="36" spans="1:29" x14ac:dyDescent="0.2">
      <c r="A36" s="57" t="s">
        <v>82</v>
      </c>
      <c r="B36" s="57" t="s">
        <v>82</v>
      </c>
      <c r="C36" s="60" t="s">
        <v>146</v>
      </c>
      <c r="E36" s="61">
        <v>1060</v>
      </c>
      <c r="F36" s="61">
        <v>1150</v>
      </c>
      <c r="G36" s="61">
        <v>1060</v>
      </c>
      <c r="H36" s="61">
        <v>1130</v>
      </c>
      <c r="I36" s="61">
        <v>1080</v>
      </c>
      <c r="J36" s="61">
        <v>1130</v>
      </c>
      <c r="K36" s="61">
        <v>1460</v>
      </c>
      <c r="L36" s="61">
        <v>1580</v>
      </c>
      <c r="M36" s="61">
        <v>1630</v>
      </c>
      <c r="N36" s="61">
        <v>1600</v>
      </c>
      <c r="O36" s="61">
        <v>1640</v>
      </c>
      <c r="P36" s="61">
        <v>1610</v>
      </c>
      <c r="Q36" s="61">
        <v>2480</v>
      </c>
      <c r="R36" s="61">
        <v>2800</v>
      </c>
      <c r="S36" s="61">
        <v>2710</v>
      </c>
      <c r="T36" s="61">
        <v>2700</v>
      </c>
      <c r="U36" s="61">
        <v>2780</v>
      </c>
      <c r="V36" s="61">
        <v>2780</v>
      </c>
      <c r="W36" s="61">
        <v>2740</v>
      </c>
      <c r="X36" s="61">
        <v>2740</v>
      </c>
      <c r="Y36" s="61">
        <v>2780</v>
      </c>
      <c r="Z36" s="61">
        <v>2630</v>
      </c>
      <c r="AA36" s="61">
        <v>2790</v>
      </c>
      <c r="AB36" s="61">
        <v>2740</v>
      </c>
      <c r="AC36" s="61">
        <v>2650</v>
      </c>
    </row>
    <row r="37" spans="1:29" x14ac:dyDescent="0.2">
      <c r="A37" s="57" t="s">
        <v>82</v>
      </c>
      <c r="B37" s="57" t="s">
        <v>82</v>
      </c>
      <c r="C37" s="60" t="s">
        <v>147</v>
      </c>
      <c r="E37" s="61">
        <v>440</v>
      </c>
      <c r="F37" s="61">
        <v>510</v>
      </c>
      <c r="G37" s="61">
        <v>410</v>
      </c>
      <c r="H37" s="61">
        <v>440</v>
      </c>
      <c r="I37" s="61">
        <v>490</v>
      </c>
      <c r="J37" s="61">
        <v>490</v>
      </c>
      <c r="K37" s="61">
        <v>660</v>
      </c>
      <c r="L37" s="61">
        <v>650</v>
      </c>
      <c r="M37" s="61">
        <v>600</v>
      </c>
      <c r="N37" s="61">
        <v>660</v>
      </c>
      <c r="O37" s="61">
        <v>620</v>
      </c>
      <c r="P37" s="61">
        <v>690</v>
      </c>
      <c r="Q37" s="61">
        <v>1130</v>
      </c>
      <c r="R37" s="61">
        <v>1010</v>
      </c>
      <c r="S37" s="61">
        <v>860</v>
      </c>
      <c r="T37" s="61">
        <v>920</v>
      </c>
      <c r="U37" s="61">
        <v>950</v>
      </c>
      <c r="V37" s="61">
        <v>1020</v>
      </c>
      <c r="W37" s="61">
        <v>1000</v>
      </c>
      <c r="X37" s="61">
        <v>1000</v>
      </c>
      <c r="Y37" s="61">
        <v>920</v>
      </c>
      <c r="Z37" s="61">
        <v>1090</v>
      </c>
      <c r="AA37" s="61">
        <v>950</v>
      </c>
      <c r="AB37" s="61">
        <v>1020</v>
      </c>
      <c r="AC37" s="61">
        <v>1010</v>
      </c>
    </row>
    <row r="38" spans="1:29" x14ac:dyDescent="0.2">
      <c r="A38" s="57" t="s">
        <v>82</v>
      </c>
      <c r="B38" s="57" t="s">
        <v>82</v>
      </c>
      <c r="C38" s="60" t="s">
        <v>148</v>
      </c>
      <c r="E38" s="61">
        <v>0</v>
      </c>
      <c r="F38" s="61">
        <v>0</v>
      </c>
      <c r="G38" s="61">
        <v>0</v>
      </c>
      <c r="H38" s="61">
        <v>0</v>
      </c>
      <c r="I38" s="61">
        <v>0</v>
      </c>
      <c r="J38" s="61">
        <v>0</v>
      </c>
      <c r="K38" s="61">
        <v>0</v>
      </c>
      <c r="L38" s="61">
        <v>0</v>
      </c>
      <c r="M38" s="61">
        <v>0</v>
      </c>
      <c r="N38" s="61">
        <v>0</v>
      </c>
      <c r="O38" s="61">
        <v>0</v>
      </c>
      <c r="P38" s="61">
        <v>0</v>
      </c>
      <c r="Q38" s="61">
        <v>0</v>
      </c>
      <c r="R38" s="61">
        <v>0</v>
      </c>
      <c r="S38" s="61">
        <v>0</v>
      </c>
      <c r="T38" s="61">
        <v>0</v>
      </c>
      <c r="U38" s="61">
        <v>0</v>
      </c>
      <c r="V38" s="61">
        <v>0</v>
      </c>
      <c r="W38" s="61">
        <v>0</v>
      </c>
      <c r="X38" s="61">
        <v>0</v>
      </c>
      <c r="Y38" s="61">
        <v>0</v>
      </c>
      <c r="Z38" s="61">
        <v>0</v>
      </c>
      <c r="AA38" s="61">
        <v>0</v>
      </c>
      <c r="AB38" s="61">
        <v>0</v>
      </c>
      <c r="AC38" s="61">
        <v>0</v>
      </c>
    </row>
    <row r="40" spans="1:29" x14ac:dyDescent="0.2">
      <c r="A40" s="57" t="s">
        <v>82</v>
      </c>
      <c r="B40" s="60" t="s">
        <v>149</v>
      </c>
      <c r="C40" s="60" t="s">
        <v>150</v>
      </c>
      <c r="E40" s="61">
        <v>1550</v>
      </c>
      <c r="F40" s="61">
        <v>1550</v>
      </c>
      <c r="G40" s="61">
        <v>1530</v>
      </c>
      <c r="H40" s="61">
        <v>1560</v>
      </c>
      <c r="I40" s="61">
        <v>1510</v>
      </c>
      <c r="J40" s="61">
        <v>1530</v>
      </c>
      <c r="K40" s="61">
        <v>1840</v>
      </c>
      <c r="L40" s="61">
        <v>1820</v>
      </c>
      <c r="M40" s="61">
        <v>1790</v>
      </c>
      <c r="N40" s="61">
        <v>1760</v>
      </c>
      <c r="O40" s="61">
        <v>1760</v>
      </c>
      <c r="P40" s="61">
        <v>1730</v>
      </c>
      <c r="Q40" s="61">
        <v>2470</v>
      </c>
      <c r="R40" s="61">
        <v>2350</v>
      </c>
      <c r="S40" s="61">
        <v>2230</v>
      </c>
      <c r="T40" s="61">
        <v>2160</v>
      </c>
      <c r="U40" s="61">
        <v>2040</v>
      </c>
      <c r="V40" s="61">
        <v>1940</v>
      </c>
      <c r="W40" s="61">
        <v>1780</v>
      </c>
      <c r="X40" s="61">
        <v>1650</v>
      </c>
      <c r="Y40" s="61">
        <v>1520</v>
      </c>
      <c r="Z40" s="61">
        <v>1410</v>
      </c>
      <c r="AA40" s="61">
        <v>1320</v>
      </c>
      <c r="AB40" s="61">
        <v>1230</v>
      </c>
      <c r="AC40" s="61">
        <v>1080</v>
      </c>
    </row>
    <row r="41" spans="1:29" x14ac:dyDescent="0.2">
      <c r="A41" s="57" t="s">
        <v>82</v>
      </c>
      <c r="B41" s="57" t="s">
        <v>82</v>
      </c>
      <c r="C41" s="60" t="s">
        <v>151</v>
      </c>
      <c r="E41" s="61">
        <v>3090</v>
      </c>
      <c r="F41" s="61">
        <v>3140</v>
      </c>
      <c r="G41" s="61">
        <v>3180</v>
      </c>
      <c r="H41" s="61">
        <v>3180</v>
      </c>
      <c r="I41" s="61">
        <v>3200</v>
      </c>
      <c r="J41" s="61">
        <v>3210</v>
      </c>
      <c r="K41" s="61">
        <v>4240</v>
      </c>
      <c r="L41" s="61">
        <v>4450</v>
      </c>
      <c r="M41" s="61">
        <v>4490</v>
      </c>
      <c r="N41" s="61">
        <v>4600</v>
      </c>
      <c r="O41" s="61">
        <v>4610</v>
      </c>
      <c r="P41" s="61">
        <v>4550</v>
      </c>
      <c r="Q41" s="61">
        <v>6810</v>
      </c>
      <c r="R41" s="61">
        <v>7150</v>
      </c>
      <c r="S41" s="61">
        <v>7250</v>
      </c>
      <c r="T41" s="61">
        <v>7260</v>
      </c>
      <c r="U41" s="61">
        <v>7220</v>
      </c>
      <c r="V41" s="61">
        <v>7190</v>
      </c>
      <c r="W41" s="61">
        <v>7100</v>
      </c>
      <c r="X41" s="61">
        <v>7070</v>
      </c>
      <c r="Y41" s="61">
        <v>7000</v>
      </c>
      <c r="Z41" s="61">
        <v>6950</v>
      </c>
      <c r="AA41" s="61">
        <v>6910</v>
      </c>
      <c r="AB41" s="61">
        <v>6830</v>
      </c>
      <c r="AC41" s="61">
        <v>6510</v>
      </c>
    </row>
    <row r="42" spans="1:29" x14ac:dyDescent="0.2">
      <c r="A42" s="57" t="s">
        <v>82</v>
      </c>
      <c r="B42" s="57" t="s">
        <v>82</v>
      </c>
      <c r="C42" s="60" t="s">
        <v>152</v>
      </c>
      <c r="E42" s="61">
        <v>310</v>
      </c>
      <c r="F42" s="61">
        <v>320</v>
      </c>
      <c r="G42" s="61">
        <v>330</v>
      </c>
      <c r="H42" s="61">
        <v>340</v>
      </c>
      <c r="I42" s="61">
        <v>340</v>
      </c>
      <c r="J42" s="61">
        <v>340</v>
      </c>
      <c r="K42" s="61">
        <v>500</v>
      </c>
      <c r="L42" s="61">
        <v>560</v>
      </c>
      <c r="M42" s="61">
        <v>600</v>
      </c>
      <c r="N42" s="61">
        <v>630</v>
      </c>
      <c r="O42" s="61">
        <v>660</v>
      </c>
      <c r="P42" s="61">
        <v>700</v>
      </c>
      <c r="Q42" s="61">
        <v>1160</v>
      </c>
      <c r="R42" s="61">
        <v>1260</v>
      </c>
      <c r="S42" s="61">
        <v>1320</v>
      </c>
      <c r="T42" s="61">
        <v>1370</v>
      </c>
      <c r="U42" s="61">
        <v>1470</v>
      </c>
      <c r="V42" s="61">
        <v>1560</v>
      </c>
      <c r="W42" s="61">
        <v>1590</v>
      </c>
      <c r="X42" s="61">
        <v>1660</v>
      </c>
      <c r="Y42" s="61">
        <v>1780</v>
      </c>
      <c r="Z42" s="61">
        <v>1880</v>
      </c>
      <c r="AA42" s="61">
        <v>1950</v>
      </c>
      <c r="AB42" s="61">
        <v>2060</v>
      </c>
      <c r="AC42" s="61">
        <v>2190</v>
      </c>
    </row>
    <row r="43" spans="1:29" x14ac:dyDescent="0.2">
      <c r="A43" s="57" t="s">
        <v>82</v>
      </c>
      <c r="B43" s="57" t="s">
        <v>82</v>
      </c>
      <c r="C43" s="60" t="s">
        <v>153</v>
      </c>
      <c r="E43" s="61">
        <v>40</v>
      </c>
      <c r="F43" s="61">
        <v>50</v>
      </c>
      <c r="G43" s="61">
        <v>60</v>
      </c>
      <c r="H43" s="61">
        <v>50</v>
      </c>
      <c r="I43" s="61">
        <v>50</v>
      </c>
      <c r="J43" s="61">
        <v>60</v>
      </c>
      <c r="K43" s="61">
        <v>60</v>
      </c>
      <c r="L43" s="61">
        <v>50</v>
      </c>
      <c r="M43" s="61">
        <v>60</v>
      </c>
      <c r="N43" s="61">
        <v>60</v>
      </c>
      <c r="O43" s="61">
        <v>70</v>
      </c>
      <c r="P43" s="61">
        <v>70</v>
      </c>
      <c r="Q43" s="61">
        <v>100</v>
      </c>
      <c r="R43" s="61">
        <v>120</v>
      </c>
      <c r="S43" s="61">
        <v>120</v>
      </c>
      <c r="T43" s="61">
        <v>150</v>
      </c>
      <c r="U43" s="61">
        <v>150</v>
      </c>
      <c r="V43" s="61">
        <v>170</v>
      </c>
      <c r="W43" s="61">
        <v>190</v>
      </c>
      <c r="X43" s="61">
        <v>200</v>
      </c>
      <c r="Y43" s="61">
        <v>220</v>
      </c>
      <c r="Z43" s="61">
        <v>240</v>
      </c>
      <c r="AA43" s="61">
        <v>270</v>
      </c>
      <c r="AB43" s="61">
        <v>280</v>
      </c>
      <c r="AC43" s="61">
        <v>310</v>
      </c>
    </row>
    <row r="44" spans="1:29" x14ac:dyDescent="0.2">
      <c r="A44" s="57" t="s">
        <v>82</v>
      </c>
      <c r="B44" s="57" t="s">
        <v>82</v>
      </c>
      <c r="C44" s="60" t="s">
        <v>148</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row>
    <row r="46" spans="1:29" x14ac:dyDescent="0.2">
      <c r="A46" s="57" t="s">
        <v>82</v>
      </c>
      <c r="B46" s="60" t="s">
        <v>154</v>
      </c>
      <c r="C46" s="60" t="s">
        <v>155</v>
      </c>
      <c r="E46" s="61">
        <v>1130</v>
      </c>
      <c r="F46" s="61">
        <v>1150</v>
      </c>
      <c r="G46" s="61">
        <v>1160</v>
      </c>
      <c r="H46" s="61">
        <v>1160</v>
      </c>
      <c r="I46" s="61">
        <v>1180</v>
      </c>
      <c r="J46" s="61">
        <v>1180</v>
      </c>
      <c r="K46" s="61">
        <v>1160</v>
      </c>
      <c r="L46" s="61">
        <v>1170</v>
      </c>
      <c r="M46" s="61">
        <v>1170</v>
      </c>
      <c r="N46" s="61">
        <v>1180</v>
      </c>
      <c r="O46" s="61">
        <v>1200</v>
      </c>
      <c r="P46" s="61">
        <v>1190</v>
      </c>
      <c r="Q46" s="61">
        <v>1580</v>
      </c>
      <c r="R46" s="61">
        <v>1630</v>
      </c>
      <c r="S46" s="61">
        <v>1660</v>
      </c>
      <c r="T46" s="61">
        <v>1680</v>
      </c>
      <c r="U46" s="61">
        <v>1700</v>
      </c>
      <c r="V46" s="61">
        <v>1720</v>
      </c>
      <c r="W46" s="61">
        <v>1850</v>
      </c>
      <c r="X46" s="61">
        <v>1940</v>
      </c>
      <c r="Y46" s="61">
        <v>1980</v>
      </c>
      <c r="Z46" s="61">
        <v>2020</v>
      </c>
      <c r="AA46" s="61">
        <v>2060</v>
      </c>
      <c r="AB46" s="61">
        <v>2090</v>
      </c>
      <c r="AC46" s="61">
        <v>2440</v>
      </c>
    </row>
    <row r="47" spans="1:29" x14ac:dyDescent="0.2">
      <c r="A47" s="57" t="s">
        <v>82</v>
      </c>
      <c r="B47" s="57" t="s">
        <v>82</v>
      </c>
      <c r="C47" s="60" t="s">
        <v>156</v>
      </c>
      <c r="E47" s="61">
        <v>3860</v>
      </c>
      <c r="F47" s="61">
        <v>3910</v>
      </c>
      <c r="G47" s="61">
        <v>3930</v>
      </c>
      <c r="H47" s="61">
        <v>3970</v>
      </c>
      <c r="I47" s="61">
        <v>3920</v>
      </c>
      <c r="J47" s="61">
        <v>3960</v>
      </c>
      <c r="K47" s="61">
        <v>5470</v>
      </c>
      <c r="L47" s="61">
        <v>5710</v>
      </c>
      <c r="M47" s="61">
        <v>5770</v>
      </c>
      <c r="N47" s="61">
        <v>5870</v>
      </c>
      <c r="O47" s="61">
        <v>5900</v>
      </c>
      <c r="P47" s="61">
        <v>5860</v>
      </c>
      <c r="Q47" s="61">
        <v>8970</v>
      </c>
      <c r="R47" s="61">
        <v>9240</v>
      </c>
      <c r="S47" s="61">
        <v>9270</v>
      </c>
      <c r="T47" s="61">
        <v>9260</v>
      </c>
      <c r="U47" s="61">
        <v>9190</v>
      </c>
      <c r="V47" s="61">
        <v>9130</v>
      </c>
      <c r="W47" s="61">
        <v>8820</v>
      </c>
      <c r="X47" s="61">
        <v>8630</v>
      </c>
      <c r="Y47" s="61">
        <v>8530</v>
      </c>
      <c r="Z47" s="61">
        <v>8460</v>
      </c>
      <c r="AA47" s="61">
        <v>8380</v>
      </c>
      <c r="AB47" s="61">
        <v>8300</v>
      </c>
      <c r="AC47" s="61">
        <v>7650</v>
      </c>
    </row>
    <row r="48" spans="1:29" x14ac:dyDescent="0.2">
      <c r="A48" s="57" t="s">
        <v>82</v>
      </c>
      <c r="B48" s="57" t="s">
        <v>82</v>
      </c>
      <c r="C48" s="60" t="s">
        <v>157</v>
      </c>
      <c r="E48" s="61">
        <v>0</v>
      </c>
      <c r="F48" s="61">
        <v>0</v>
      </c>
      <c r="G48" s="61">
        <v>0</v>
      </c>
      <c r="H48" s="61">
        <v>0</v>
      </c>
      <c r="I48" s="61">
        <v>0</v>
      </c>
      <c r="J48" s="61">
        <v>0</v>
      </c>
      <c r="K48" s="61">
        <v>0</v>
      </c>
      <c r="L48" s="61">
        <v>0</v>
      </c>
      <c r="M48" s="61">
        <v>0</v>
      </c>
      <c r="N48" s="61">
        <v>0</v>
      </c>
      <c r="O48" s="61">
        <v>0</v>
      </c>
      <c r="P48" s="61">
        <v>0</v>
      </c>
      <c r="Q48" s="61">
        <v>0</v>
      </c>
      <c r="R48" s="61">
        <v>0</v>
      </c>
      <c r="S48" s="61">
        <v>0</v>
      </c>
      <c r="T48" s="61">
        <v>0</v>
      </c>
      <c r="U48" s="61">
        <v>0</v>
      </c>
      <c r="V48" s="61">
        <v>0</v>
      </c>
      <c r="W48" s="61">
        <v>0</v>
      </c>
      <c r="X48" s="61">
        <v>0</v>
      </c>
      <c r="Y48" s="61">
        <v>0</v>
      </c>
      <c r="Z48" s="61">
        <v>0</v>
      </c>
      <c r="AA48" s="61">
        <v>0</v>
      </c>
      <c r="AB48" s="61">
        <v>0</v>
      </c>
      <c r="AC48" s="61">
        <v>0</v>
      </c>
    </row>
    <row r="51" spans="1:29" x14ac:dyDescent="0.2">
      <c r="A51" s="60" t="s">
        <v>138</v>
      </c>
      <c r="B51" s="60" t="s">
        <v>141</v>
      </c>
      <c r="C51" s="60" t="s">
        <v>142</v>
      </c>
      <c r="E51" s="61">
        <v>230</v>
      </c>
      <c r="F51" s="61">
        <v>240</v>
      </c>
      <c r="G51" s="61">
        <v>240</v>
      </c>
      <c r="H51" s="61">
        <v>240</v>
      </c>
      <c r="I51" s="61">
        <v>250</v>
      </c>
      <c r="J51" s="61">
        <v>260</v>
      </c>
      <c r="K51" s="61">
        <v>300</v>
      </c>
      <c r="L51" s="61">
        <v>270</v>
      </c>
      <c r="M51" s="61">
        <v>280</v>
      </c>
      <c r="N51" s="61">
        <v>270</v>
      </c>
      <c r="O51" s="61">
        <v>270</v>
      </c>
      <c r="P51" s="61">
        <v>270</v>
      </c>
      <c r="Q51" s="61">
        <v>440</v>
      </c>
      <c r="R51" s="61">
        <v>450</v>
      </c>
      <c r="S51" s="61">
        <v>450</v>
      </c>
      <c r="T51" s="61">
        <v>420</v>
      </c>
      <c r="U51" s="61">
        <v>400</v>
      </c>
      <c r="V51" s="61">
        <v>390</v>
      </c>
      <c r="W51" s="61">
        <v>360</v>
      </c>
      <c r="X51" s="61">
        <v>350</v>
      </c>
      <c r="Y51" s="61">
        <v>330</v>
      </c>
      <c r="Z51" s="61">
        <v>330</v>
      </c>
      <c r="AA51" s="61">
        <v>330</v>
      </c>
      <c r="AB51" s="61">
        <v>330</v>
      </c>
      <c r="AC51" s="61">
        <v>300</v>
      </c>
    </row>
    <row r="52" spans="1:29" x14ac:dyDescent="0.2">
      <c r="A52" s="57" t="s">
        <v>82</v>
      </c>
      <c r="B52" s="57" t="s">
        <v>82</v>
      </c>
      <c r="C52" s="60" t="s">
        <v>143</v>
      </c>
      <c r="E52" s="61">
        <v>220</v>
      </c>
      <c r="F52" s="61">
        <v>220</v>
      </c>
      <c r="G52" s="61">
        <v>220</v>
      </c>
      <c r="H52" s="61">
        <v>230</v>
      </c>
      <c r="I52" s="61">
        <v>220</v>
      </c>
      <c r="J52" s="61">
        <v>230</v>
      </c>
      <c r="K52" s="61">
        <v>360</v>
      </c>
      <c r="L52" s="61">
        <v>370</v>
      </c>
      <c r="M52" s="61">
        <v>360</v>
      </c>
      <c r="N52" s="61">
        <v>360</v>
      </c>
      <c r="O52" s="61">
        <v>380</v>
      </c>
      <c r="P52" s="61">
        <v>360</v>
      </c>
      <c r="Q52" s="61">
        <v>870</v>
      </c>
      <c r="R52" s="61">
        <v>840</v>
      </c>
      <c r="S52" s="61">
        <v>780</v>
      </c>
      <c r="T52" s="61">
        <v>760</v>
      </c>
      <c r="U52" s="61">
        <v>710</v>
      </c>
      <c r="V52" s="61">
        <v>700</v>
      </c>
      <c r="W52" s="61">
        <v>630</v>
      </c>
      <c r="X52" s="61">
        <v>600</v>
      </c>
      <c r="Y52" s="61">
        <v>590</v>
      </c>
      <c r="Z52" s="61">
        <v>580</v>
      </c>
      <c r="AA52" s="61">
        <v>590</v>
      </c>
      <c r="AB52" s="61">
        <v>580</v>
      </c>
      <c r="AC52" s="61">
        <v>530</v>
      </c>
    </row>
    <row r="53" spans="1:29" x14ac:dyDescent="0.2">
      <c r="A53" s="57" t="s">
        <v>82</v>
      </c>
      <c r="B53" s="57" t="s">
        <v>82</v>
      </c>
      <c r="C53" s="60" t="s">
        <v>144</v>
      </c>
      <c r="E53" s="61">
        <v>60</v>
      </c>
      <c r="F53" s="61">
        <v>70</v>
      </c>
      <c r="G53" s="61">
        <v>60</v>
      </c>
      <c r="H53" s="61">
        <v>60</v>
      </c>
      <c r="I53" s="61">
        <v>60</v>
      </c>
      <c r="J53" s="61">
        <v>60</v>
      </c>
      <c r="K53" s="61">
        <v>130</v>
      </c>
      <c r="L53" s="61">
        <v>120</v>
      </c>
      <c r="M53" s="61">
        <v>110</v>
      </c>
      <c r="N53" s="61">
        <v>120</v>
      </c>
      <c r="O53" s="61">
        <v>120</v>
      </c>
      <c r="P53" s="61">
        <v>110</v>
      </c>
      <c r="Q53" s="61">
        <v>350</v>
      </c>
      <c r="R53" s="61">
        <v>300</v>
      </c>
      <c r="S53" s="61">
        <v>270</v>
      </c>
      <c r="T53" s="61">
        <v>230</v>
      </c>
      <c r="U53" s="61">
        <v>240</v>
      </c>
      <c r="V53" s="61">
        <v>220</v>
      </c>
      <c r="W53" s="61">
        <v>180</v>
      </c>
      <c r="X53" s="61">
        <v>160</v>
      </c>
      <c r="Y53" s="61">
        <v>150</v>
      </c>
      <c r="Z53" s="61">
        <v>130</v>
      </c>
      <c r="AA53" s="61">
        <v>130</v>
      </c>
      <c r="AB53" s="61">
        <v>120</v>
      </c>
      <c r="AC53" s="61">
        <v>120</v>
      </c>
    </row>
    <row r="54" spans="1:29" x14ac:dyDescent="0.2">
      <c r="A54" s="57" t="s">
        <v>82</v>
      </c>
      <c r="B54" s="57" t="s">
        <v>82</v>
      </c>
      <c r="C54" s="60" t="s">
        <v>145</v>
      </c>
      <c r="E54" s="61">
        <v>20</v>
      </c>
      <c r="F54" s="61">
        <v>20</v>
      </c>
      <c r="G54" s="61">
        <v>30</v>
      </c>
      <c r="H54" s="61">
        <v>30</v>
      </c>
      <c r="I54" s="61">
        <v>30</v>
      </c>
      <c r="J54" s="61">
        <v>30</v>
      </c>
      <c r="K54" s="61">
        <v>70</v>
      </c>
      <c r="L54" s="61">
        <v>50</v>
      </c>
      <c r="M54" s="61">
        <v>50</v>
      </c>
      <c r="N54" s="61">
        <v>50</v>
      </c>
      <c r="O54" s="61">
        <v>50</v>
      </c>
      <c r="P54" s="61">
        <v>50</v>
      </c>
      <c r="Q54" s="61">
        <v>180</v>
      </c>
      <c r="R54" s="61">
        <v>100</v>
      </c>
      <c r="S54" s="61">
        <v>90</v>
      </c>
      <c r="T54" s="61">
        <v>90</v>
      </c>
      <c r="U54" s="61">
        <v>70</v>
      </c>
      <c r="V54" s="61">
        <v>80</v>
      </c>
      <c r="W54" s="61">
        <v>60</v>
      </c>
      <c r="X54" s="61">
        <v>50</v>
      </c>
      <c r="Y54" s="61">
        <v>50</v>
      </c>
      <c r="Z54" s="61">
        <v>60</v>
      </c>
      <c r="AA54" s="61">
        <v>50</v>
      </c>
      <c r="AB54" s="61">
        <v>50</v>
      </c>
      <c r="AC54" s="61">
        <v>40</v>
      </c>
    </row>
    <row r="55" spans="1:29" x14ac:dyDescent="0.2">
      <c r="A55" s="57" t="s">
        <v>82</v>
      </c>
      <c r="B55" s="57" t="s">
        <v>82</v>
      </c>
      <c r="C55" s="60" t="s">
        <v>146</v>
      </c>
      <c r="E55" s="61">
        <v>20</v>
      </c>
      <c r="F55" s="61">
        <v>10</v>
      </c>
      <c r="G55" s="61">
        <v>10</v>
      </c>
      <c r="H55" s="61">
        <v>10</v>
      </c>
      <c r="I55" s="61">
        <v>10</v>
      </c>
      <c r="J55" s="61">
        <v>10</v>
      </c>
      <c r="K55" s="61">
        <v>30</v>
      </c>
      <c r="L55" s="61">
        <v>20</v>
      </c>
      <c r="M55" s="61">
        <v>10</v>
      </c>
      <c r="N55" s="61">
        <v>10</v>
      </c>
      <c r="O55" s="61">
        <v>10</v>
      </c>
      <c r="P55" s="61">
        <v>10</v>
      </c>
      <c r="Q55" s="61">
        <v>70</v>
      </c>
      <c r="R55" s="61">
        <v>50</v>
      </c>
      <c r="S55" s="61">
        <v>30</v>
      </c>
      <c r="T55" s="61">
        <v>20</v>
      </c>
      <c r="U55" s="61">
        <v>30</v>
      </c>
      <c r="V55" s="61">
        <v>20</v>
      </c>
      <c r="W55" s="61">
        <v>20</v>
      </c>
      <c r="X55" s="61">
        <v>10</v>
      </c>
      <c r="Y55" s="61">
        <v>20</v>
      </c>
      <c r="Z55" s="61">
        <v>10</v>
      </c>
      <c r="AA55" s="61">
        <v>10</v>
      </c>
      <c r="AB55" s="61">
        <v>10</v>
      </c>
      <c r="AC55" s="61">
        <v>10</v>
      </c>
    </row>
    <row r="56" spans="1:29" x14ac:dyDescent="0.2">
      <c r="A56" s="57" t="s">
        <v>82</v>
      </c>
      <c r="B56" s="57" t="s">
        <v>82</v>
      </c>
      <c r="C56" s="60" t="s">
        <v>147</v>
      </c>
      <c r="E56" s="61">
        <v>10</v>
      </c>
      <c r="F56" s="61">
        <v>10</v>
      </c>
      <c r="G56" s="61">
        <v>10</v>
      </c>
      <c r="H56" s="61">
        <v>10</v>
      </c>
      <c r="I56" s="61">
        <v>10</v>
      </c>
      <c r="J56" s="61">
        <v>10</v>
      </c>
      <c r="K56" s="61">
        <v>10</v>
      </c>
      <c r="L56" s="61">
        <v>10</v>
      </c>
      <c r="M56" s="61">
        <v>10</v>
      </c>
      <c r="N56" s="61">
        <v>0</v>
      </c>
      <c r="O56" s="61">
        <v>10</v>
      </c>
      <c r="P56" s="61">
        <v>10</v>
      </c>
      <c r="Q56" s="61">
        <v>30</v>
      </c>
      <c r="R56" s="61">
        <v>10</v>
      </c>
      <c r="S56" s="61">
        <v>10</v>
      </c>
      <c r="T56" s="61">
        <v>10</v>
      </c>
      <c r="U56" s="61">
        <v>10</v>
      </c>
      <c r="V56" s="61">
        <v>10</v>
      </c>
      <c r="W56" s="61">
        <v>0</v>
      </c>
      <c r="X56" s="61">
        <v>10</v>
      </c>
      <c r="Y56" s="61">
        <v>0</v>
      </c>
      <c r="Z56" s="61">
        <v>0</v>
      </c>
      <c r="AA56" s="61">
        <v>0</v>
      </c>
      <c r="AB56" s="61">
        <v>0</v>
      </c>
      <c r="AC56" s="61">
        <v>10</v>
      </c>
    </row>
    <row r="57" spans="1:29" x14ac:dyDescent="0.2">
      <c r="A57" s="57" t="s">
        <v>82</v>
      </c>
      <c r="B57" s="57" t="s">
        <v>82</v>
      </c>
      <c r="C57" s="60" t="s">
        <v>148</v>
      </c>
      <c r="E57" s="61">
        <v>0</v>
      </c>
      <c r="F57" s="61">
        <v>0</v>
      </c>
      <c r="G57" s="61">
        <v>0</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row>
    <row r="59" spans="1:29" x14ac:dyDescent="0.2">
      <c r="A59" s="57" t="s">
        <v>82</v>
      </c>
      <c r="B59" s="60" t="s">
        <v>149</v>
      </c>
      <c r="C59" s="60" t="s">
        <v>150</v>
      </c>
      <c r="E59" s="61">
        <v>40</v>
      </c>
      <c r="F59" s="61">
        <v>50</v>
      </c>
      <c r="G59" s="61">
        <v>50</v>
      </c>
      <c r="H59" s="61">
        <v>40</v>
      </c>
      <c r="I59" s="61">
        <v>50</v>
      </c>
      <c r="J59" s="61">
        <v>50</v>
      </c>
      <c r="K59" s="61">
        <v>50</v>
      </c>
      <c r="L59" s="61">
        <v>40</v>
      </c>
      <c r="M59" s="61">
        <v>40</v>
      </c>
      <c r="N59" s="61">
        <v>50</v>
      </c>
      <c r="O59" s="61">
        <v>40</v>
      </c>
      <c r="P59" s="61">
        <v>40</v>
      </c>
      <c r="Q59" s="61">
        <v>60</v>
      </c>
      <c r="R59" s="61">
        <v>30</v>
      </c>
      <c r="S59" s="61">
        <v>30</v>
      </c>
      <c r="T59" s="61">
        <v>20</v>
      </c>
      <c r="U59" s="61">
        <v>10</v>
      </c>
      <c r="V59" s="61">
        <v>10</v>
      </c>
      <c r="W59" s="61">
        <v>20</v>
      </c>
      <c r="X59" s="61">
        <v>10</v>
      </c>
      <c r="Y59" s="61">
        <v>10</v>
      </c>
      <c r="Z59" s="61">
        <v>10</v>
      </c>
      <c r="AA59" s="61">
        <v>10</v>
      </c>
      <c r="AB59" s="61">
        <v>20</v>
      </c>
      <c r="AC59" s="61">
        <v>20</v>
      </c>
    </row>
    <row r="60" spans="1:29" x14ac:dyDescent="0.2">
      <c r="A60" s="57" t="s">
        <v>82</v>
      </c>
      <c r="B60" s="57" t="s">
        <v>82</v>
      </c>
      <c r="C60" s="60" t="s">
        <v>151</v>
      </c>
      <c r="E60" s="61">
        <v>480</v>
      </c>
      <c r="F60" s="61">
        <v>490</v>
      </c>
      <c r="G60" s="61">
        <v>480</v>
      </c>
      <c r="H60" s="61">
        <v>500</v>
      </c>
      <c r="I60" s="61">
        <v>490</v>
      </c>
      <c r="J60" s="61">
        <v>500</v>
      </c>
      <c r="K60" s="61">
        <v>800</v>
      </c>
      <c r="L60" s="61">
        <v>740</v>
      </c>
      <c r="M60" s="61">
        <v>710</v>
      </c>
      <c r="N60" s="61">
        <v>710</v>
      </c>
      <c r="O60" s="61">
        <v>720</v>
      </c>
      <c r="P60" s="61">
        <v>700</v>
      </c>
      <c r="Q60" s="61">
        <v>1750</v>
      </c>
      <c r="R60" s="61">
        <v>1590</v>
      </c>
      <c r="S60" s="61">
        <v>1490</v>
      </c>
      <c r="T60" s="61">
        <v>1410</v>
      </c>
      <c r="U60" s="61">
        <v>1340</v>
      </c>
      <c r="V60" s="61">
        <v>1300</v>
      </c>
      <c r="W60" s="61">
        <v>1130</v>
      </c>
      <c r="X60" s="61">
        <v>1060</v>
      </c>
      <c r="Y60" s="61">
        <v>1010</v>
      </c>
      <c r="Z60" s="61">
        <v>990</v>
      </c>
      <c r="AA60" s="61">
        <v>960</v>
      </c>
      <c r="AB60" s="61">
        <v>930</v>
      </c>
      <c r="AC60" s="61">
        <v>850</v>
      </c>
    </row>
    <row r="61" spans="1:29" x14ac:dyDescent="0.2">
      <c r="A61" s="57" t="s">
        <v>82</v>
      </c>
      <c r="B61" s="57" t="s">
        <v>82</v>
      </c>
      <c r="C61" s="60" t="s">
        <v>152</v>
      </c>
      <c r="E61" s="61">
        <v>30</v>
      </c>
      <c r="F61" s="61">
        <v>30</v>
      </c>
      <c r="G61" s="61">
        <v>30</v>
      </c>
      <c r="H61" s="61">
        <v>30</v>
      </c>
      <c r="I61" s="61">
        <v>30</v>
      </c>
      <c r="J61" s="61">
        <v>40</v>
      </c>
      <c r="K61" s="61">
        <v>60</v>
      </c>
      <c r="L61" s="61">
        <v>50</v>
      </c>
      <c r="M61" s="61">
        <v>60</v>
      </c>
      <c r="N61" s="61">
        <v>50</v>
      </c>
      <c r="O61" s="61">
        <v>60</v>
      </c>
      <c r="P61" s="61">
        <v>60</v>
      </c>
      <c r="Q61" s="61">
        <v>120</v>
      </c>
      <c r="R61" s="61">
        <v>110</v>
      </c>
      <c r="S61" s="61">
        <v>110</v>
      </c>
      <c r="T61" s="61">
        <v>100</v>
      </c>
      <c r="U61" s="61">
        <v>110</v>
      </c>
      <c r="V61" s="61">
        <v>100</v>
      </c>
      <c r="W61" s="61">
        <v>90</v>
      </c>
      <c r="X61" s="61">
        <v>90</v>
      </c>
      <c r="Y61" s="61">
        <v>110</v>
      </c>
      <c r="Z61" s="61">
        <v>110</v>
      </c>
      <c r="AA61" s="61">
        <v>130</v>
      </c>
      <c r="AB61" s="61">
        <v>130</v>
      </c>
      <c r="AC61" s="61">
        <v>130</v>
      </c>
    </row>
    <row r="62" spans="1:29" x14ac:dyDescent="0.2">
      <c r="A62" s="57" t="s">
        <v>82</v>
      </c>
      <c r="B62" s="57" t="s">
        <v>82</v>
      </c>
      <c r="C62" s="60" t="s">
        <v>153</v>
      </c>
      <c r="E62" s="61">
        <v>0</v>
      </c>
      <c r="F62" s="61">
        <v>0</v>
      </c>
      <c r="G62" s="61">
        <v>0</v>
      </c>
      <c r="H62" s="61">
        <v>10</v>
      </c>
      <c r="I62" s="61">
        <v>0</v>
      </c>
      <c r="J62" s="61">
        <v>0</v>
      </c>
      <c r="K62" s="61">
        <v>0</v>
      </c>
      <c r="L62" s="61">
        <v>0</v>
      </c>
      <c r="M62" s="61">
        <v>10</v>
      </c>
      <c r="N62" s="61">
        <v>0</v>
      </c>
      <c r="O62" s="61">
        <v>0</v>
      </c>
      <c r="P62" s="61">
        <v>0</v>
      </c>
      <c r="Q62" s="61">
        <v>10</v>
      </c>
      <c r="R62" s="61">
        <v>10</v>
      </c>
      <c r="S62" s="61">
        <v>10</v>
      </c>
      <c r="T62" s="61">
        <v>10</v>
      </c>
      <c r="U62" s="61">
        <v>10</v>
      </c>
      <c r="V62" s="61">
        <v>10</v>
      </c>
      <c r="W62" s="61">
        <v>10</v>
      </c>
      <c r="X62" s="61">
        <v>10</v>
      </c>
      <c r="Y62" s="61">
        <v>0</v>
      </c>
      <c r="Z62" s="61">
        <v>10</v>
      </c>
      <c r="AA62" s="61">
        <v>10</v>
      </c>
      <c r="AB62" s="61">
        <v>10</v>
      </c>
      <c r="AC62" s="61">
        <v>10</v>
      </c>
    </row>
    <row r="63" spans="1:29" x14ac:dyDescent="0.2">
      <c r="A63" s="57" t="s">
        <v>82</v>
      </c>
      <c r="B63" s="57" t="s">
        <v>82</v>
      </c>
      <c r="C63" s="60" t="s">
        <v>148</v>
      </c>
      <c r="E63" s="61">
        <v>0</v>
      </c>
      <c r="F63" s="61">
        <v>0</v>
      </c>
      <c r="G63" s="61">
        <v>0</v>
      </c>
      <c r="H63" s="61">
        <v>0</v>
      </c>
      <c r="I63" s="61">
        <v>0</v>
      </c>
      <c r="J63" s="61">
        <v>0</v>
      </c>
      <c r="K63" s="61">
        <v>0</v>
      </c>
      <c r="L63" s="61">
        <v>0</v>
      </c>
      <c r="M63" s="61">
        <v>0</v>
      </c>
      <c r="N63" s="61">
        <v>0</v>
      </c>
      <c r="O63" s="61">
        <v>0</v>
      </c>
      <c r="P63" s="61">
        <v>0</v>
      </c>
      <c r="Q63" s="61">
        <v>0</v>
      </c>
      <c r="R63" s="61">
        <v>0</v>
      </c>
      <c r="S63" s="61">
        <v>0</v>
      </c>
      <c r="T63" s="61">
        <v>0</v>
      </c>
      <c r="U63" s="61">
        <v>0</v>
      </c>
      <c r="V63" s="61">
        <v>0</v>
      </c>
      <c r="W63" s="61">
        <v>0</v>
      </c>
      <c r="X63" s="61">
        <v>0</v>
      </c>
      <c r="Y63" s="61">
        <v>0</v>
      </c>
      <c r="Z63" s="61">
        <v>0</v>
      </c>
      <c r="AA63" s="61">
        <v>0</v>
      </c>
      <c r="AB63" s="61">
        <v>0</v>
      </c>
      <c r="AC63" s="61">
        <v>0</v>
      </c>
    </row>
    <row r="65" spans="1:29" x14ac:dyDescent="0.2">
      <c r="A65" s="57" t="s">
        <v>82</v>
      </c>
      <c r="B65" s="60" t="s">
        <v>154</v>
      </c>
      <c r="C65" s="60" t="s">
        <v>155</v>
      </c>
      <c r="E65" s="61">
        <v>100</v>
      </c>
      <c r="F65" s="61">
        <v>110</v>
      </c>
      <c r="G65" s="61">
        <v>110</v>
      </c>
      <c r="H65" s="61">
        <v>100</v>
      </c>
      <c r="I65" s="61">
        <v>100</v>
      </c>
      <c r="J65" s="61">
        <v>110</v>
      </c>
      <c r="K65" s="61">
        <v>110</v>
      </c>
      <c r="L65" s="61">
        <v>100</v>
      </c>
      <c r="M65" s="61">
        <v>100</v>
      </c>
      <c r="N65" s="61">
        <v>110</v>
      </c>
      <c r="O65" s="61">
        <v>110</v>
      </c>
      <c r="P65" s="61">
        <v>110</v>
      </c>
      <c r="Q65" s="61">
        <v>150</v>
      </c>
      <c r="R65" s="61">
        <v>130</v>
      </c>
      <c r="S65" s="61">
        <v>120</v>
      </c>
      <c r="T65" s="61">
        <v>120</v>
      </c>
      <c r="U65" s="61">
        <v>120</v>
      </c>
      <c r="V65" s="61">
        <v>120</v>
      </c>
      <c r="W65" s="61">
        <v>120</v>
      </c>
      <c r="X65" s="61">
        <v>130</v>
      </c>
      <c r="Y65" s="61">
        <v>130</v>
      </c>
      <c r="Z65" s="61">
        <v>140</v>
      </c>
      <c r="AA65" s="61">
        <v>140</v>
      </c>
      <c r="AB65" s="61">
        <v>150</v>
      </c>
      <c r="AC65" s="61">
        <v>160</v>
      </c>
    </row>
    <row r="66" spans="1:29" x14ac:dyDescent="0.2">
      <c r="A66" s="57" t="s">
        <v>82</v>
      </c>
      <c r="B66" s="57" t="s">
        <v>82</v>
      </c>
      <c r="C66" s="60" t="s">
        <v>156</v>
      </c>
      <c r="E66" s="61">
        <v>460</v>
      </c>
      <c r="F66" s="61">
        <v>450</v>
      </c>
      <c r="G66" s="61">
        <v>450</v>
      </c>
      <c r="H66" s="61">
        <v>470</v>
      </c>
      <c r="I66" s="61">
        <v>470</v>
      </c>
      <c r="J66" s="61">
        <v>490</v>
      </c>
      <c r="K66" s="61">
        <v>800</v>
      </c>
      <c r="L66" s="61">
        <v>730</v>
      </c>
      <c r="M66" s="61">
        <v>710</v>
      </c>
      <c r="N66" s="61">
        <v>710</v>
      </c>
      <c r="O66" s="61">
        <v>700</v>
      </c>
      <c r="P66" s="61">
        <v>690</v>
      </c>
      <c r="Q66" s="61">
        <v>1790</v>
      </c>
      <c r="R66" s="61">
        <v>1610</v>
      </c>
      <c r="S66" s="61">
        <v>1500</v>
      </c>
      <c r="T66" s="61">
        <v>1420</v>
      </c>
      <c r="U66" s="61">
        <v>1350</v>
      </c>
      <c r="V66" s="61">
        <v>1300</v>
      </c>
      <c r="W66" s="61">
        <v>1130</v>
      </c>
      <c r="X66" s="61">
        <v>1040</v>
      </c>
      <c r="Y66" s="61">
        <v>1000</v>
      </c>
      <c r="Z66" s="61">
        <v>970</v>
      </c>
      <c r="AA66" s="61">
        <v>960</v>
      </c>
      <c r="AB66" s="61">
        <v>940</v>
      </c>
      <c r="AC66" s="61">
        <v>850</v>
      </c>
    </row>
    <row r="67" spans="1:29" x14ac:dyDescent="0.2">
      <c r="A67" s="57" t="s">
        <v>82</v>
      </c>
      <c r="B67" s="57" t="s">
        <v>82</v>
      </c>
      <c r="C67" s="60" t="s">
        <v>157</v>
      </c>
      <c r="E67" s="61">
        <v>0</v>
      </c>
      <c r="F67" s="61">
        <v>0</v>
      </c>
      <c r="G67" s="61">
        <v>0</v>
      </c>
      <c r="H67" s="61">
        <v>0</v>
      </c>
      <c r="I67" s="61">
        <v>0</v>
      </c>
      <c r="J67" s="61">
        <v>0</v>
      </c>
      <c r="K67" s="61">
        <v>0</v>
      </c>
      <c r="L67" s="61">
        <v>0</v>
      </c>
      <c r="M67" s="61">
        <v>0</v>
      </c>
      <c r="N67" s="61">
        <v>0</v>
      </c>
      <c r="O67" s="61">
        <v>0</v>
      </c>
      <c r="P67" s="61">
        <v>0</v>
      </c>
      <c r="Q67" s="61">
        <v>0</v>
      </c>
      <c r="R67" s="61">
        <v>0</v>
      </c>
      <c r="S67" s="61">
        <v>0</v>
      </c>
      <c r="T67" s="61">
        <v>0</v>
      </c>
      <c r="U67" s="61">
        <v>0</v>
      </c>
      <c r="V67" s="61">
        <v>0</v>
      </c>
      <c r="W67" s="61">
        <v>0</v>
      </c>
      <c r="X67" s="61">
        <v>0</v>
      </c>
      <c r="Y67" s="61">
        <v>0</v>
      </c>
      <c r="Z67" s="61">
        <v>0</v>
      </c>
      <c r="AA67" s="61">
        <v>0</v>
      </c>
      <c r="AB67" s="61">
        <v>0</v>
      </c>
      <c r="AC67" s="61">
        <v>0</v>
      </c>
    </row>
    <row r="69" spans="1:29" x14ac:dyDescent="0.2">
      <c r="A69" s="62" t="s">
        <v>158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row>
  </sheetData>
  <mergeCells count="1">
    <mergeCell ref="E5:AC5"/>
  </mergeCells>
  <pageMargins left="0.7" right="0.7" top="0.75" bottom="0.75" header="0.3" footer="0.3"/>
  <pageSetup paperSize="9" orientation="portrait" horizontalDpi="300" verticalDpi="300"/>
  <ignoredErrors>
    <ignoredError sqref="E6:AC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92F7-3ECD-46C5-B88B-EE9C57AA764B}">
  <dimension ref="A1:AO69"/>
  <sheetViews>
    <sheetView showGridLines="0" workbookViewId="0"/>
  </sheetViews>
  <sheetFormatPr defaultColWidth="12" defaultRowHeight="10.199999999999999" x14ac:dyDescent="0.2"/>
  <cols>
    <col min="1" max="1" width="50.7109375" style="57" customWidth="1"/>
    <col min="2" max="2" width="23.7109375" style="57" customWidth="1"/>
    <col min="3" max="3" width="28.7109375" style="57" customWidth="1"/>
    <col min="4" max="4" width="2.7109375" style="57" customWidth="1"/>
    <col min="5" max="41" width="10.7109375" style="57" customWidth="1"/>
    <col min="42" max="16384" width="12" style="57"/>
  </cols>
  <sheetData>
    <row r="1" spans="1:41" ht="15" customHeight="1" x14ac:dyDescent="0.2">
      <c r="A1" s="56" t="s">
        <v>177</v>
      </c>
    </row>
    <row r="2" spans="1:41" ht="15" customHeight="1" x14ac:dyDescent="0.2">
      <c r="A2" s="56" t="s">
        <v>161</v>
      </c>
    </row>
    <row r="4" spans="1:4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row>
    <row r="5" spans="1:41" x14ac:dyDescent="0.2">
      <c r="A5" s="57" t="s">
        <v>82</v>
      </c>
      <c r="B5" s="57" t="s">
        <v>82</v>
      </c>
      <c r="C5" s="57" t="s">
        <v>82</v>
      </c>
      <c r="E5" s="65" t="s">
        <v>83</v>
      </c>
      <c r="F5" s="65" t="s">
        <v>82</v>
      </c>
      <c r="G5" s="65" t="s">
        <v>82</v>
      </c>
      <c r="H5" s="65" t="s">
        <v>82</v>
      </c>
      <c r="I5" s="65" t="s">
        <v>82</v>
      </c>
      <c r="J5" s="65" t="s">
        <v>82</v>
      </c>
      <c r="K5" s="65" t="s">
        <v>82</v>
      </c>
      <c r="L5" s="65" t="s">
        <v>82</v>
      </c>
      <c r="M5" s="65" t="s">
        <v>82</v>
      </c>
      <c r="N5" s="65" t="s">
        <v>82</v>
      </c>
      <c r="O5" s="65" t="s">
        <v>82</v>
      </c>
      <c r="P5" s="65" t="s">
        <v>82</v>
      </c>
      <c r="Q5" s="65" t="s">
        <v>82</v>
      </c>
      <c r="R5" s="65" t="s">
        <v>82</v>
      </c>
      <c r="S5" s="65" t="s">
        <v>82</v>
      </c>
      <c r="T5" s="65" t="s">
        <v>82</v>
      </c>
      <c r="U5" s="65" t="s">
        <v>82</v>
      </c>
      <c r="V5" s="65" t="s">
        <v>82</v>
      </c>
      <c r="W5" s="65" t="s">
        <v>82</v>
      </c>
      <c r="X5" s="65" t="s">
        <v>82</v>
      </c>
      <c r="Y5" s="65" t="s">
        <v>82</v>
      </c>
      <c r="Z5" s="65" t="s">
        <v>82</v>
      </c>
      <c r="AA5" s="65" t="s">
        <v>82</v>
      </c>
      <c r="AB5" s="65" t="s">
        <v>82</v>
      </c>
      <c r="AC5" s="65" t="s">
        <v>82</v>
      </c>
      <c r="AD5" s="65" t="s">
        <v>82</v>
      </c>
      <c r="AE5" s="65" t="s">
        <v>82</v>
      </c>
      <c r="AF5" s="65" t="s">
        <v>82</v>
      </c>
      <c r="AG5" s="65" t="s">
        <v>82</v>
      </c>
      <c r="AH5" s="65" t="s">
        <v>82</v>
      </c>
      <c r="AI5" s="65" t="s">
        <v>82</v>
      </c>
      <c r="AJ5" s="65" t="s">
        <v>82</v>
      </c>
      <c r="AK5" s="65" t="s">
        <v>82</v>
      </c>
      <c r="AL5" s="65" t="s">
        <v>82</v>
      </c>
      <c r="AM5" s="65" t="s">
        <v>82</v>
      </c>
      <c r="AN5" s="65" t="s">
        <v>82</v>
      </c>
      <c r="AO5" s="65" t="s">
        <v>82</v>
      </c>
    </row>
    <row r="6" spans="1:41" x14ac:dyDescent="0.2">
      <c r="A6" s="57" t="s">
        <v>82</v>
      </c>
      <c r="B6" s="57" t="s">
        <v>82</v>
      </c>
      <c r="C6" s="57" t="s">
        <v>82</v>
      </c>
      <c r="E6" s="59" t="s">
        <v>84</v>
      </c>
      <c r="F6" s="59" t="s">
        <v>85</v>
      </c>
      <c r="G6" s="59" t="s">
        <v>86</v>
      </c>
      <c r="H6" s="59" t="s">
        <v>87</v>
      </c>
      <c r="I6" s="59" t="s">
        <v>88</v>
      </c>
      <c r="J6" s="59" t="s">
        <v>89</v>
      </c>
      <c r="K6" s="59" t="s">
        <v>90</v>
      </c>
      <c r="L6" s="59" t="s">
        <v>91</v>
      </c>
      <c r="M6" s="59" t="s">
        <v>92</v>
      </c>
      <c r="N6" s="59" t="s">
        <v>93</v>
      </c>
      <c r="O6" s="59" t="s">
        <v>94</v>
      </c>
      <c r="P6" s="59" t="s">
        <v>95</v>
      </c>
      <c r="Q6" s="59" t="s">
        <v>96</v>
      </c>
      <c r="R6" s="59" t="s">
        <v>97</v>
      </c>
      <c r="S6" s="59" t="s">
        <v>98</v>
      </c>
      <c r="T6" s="59" t="s">
        <v>99</v>
      </c>
      <c r="U6" s="59" t="s">
        <v>100</v>
      </c>
      <c r="V6" s="59" t="s">
        <v>101</v>
      </c>
      <c r="W6" s="59" t="s">
        <v>102</v>
      </c>
      <c r="X6" s="59" t="s">
        <v>103</v>
      </c>
      <c r="Y6" s="59" t="s">
        <v>104</v>
      </c>
      <c r="Z6" s="59" t="s">
        <v>105</v>
      </c>
      <c r="AA6" s="59" t="s">
        <v>106</v>
      </c>
      <c r="AB6" s="59" t="s">
        <v>107</v>
      </c>
      <c r="AC6" s="59" t="s">
        <v>108</v>
      </c>
      <c r="AD6" s="59" t="s">
        <v>109</v>
      </c>
      <c r="AE6" s="59" t="s">
        <v>110</v>
      </c>
      <c r="AF6" s="59" t="s">
        <v>111</v>
      </c>
      <c r="AG6" s="59" t="s">
        <v>112</v>
      </c>
      <c r="AH6" s="59" t="s">
        <v>113</v>
      </c>
      <c r="AI6" s="59" t="s">
        <v>114</v>
      </c>
      <c r="AJ6" s="59" t="s">
        <v>115</v>
      </c>
      <c r="AK6" s="59" t="s">
        <v>116</v>
      </c>
      <c r="AL6" s="59" t="s">
        <v>117</v>
      </c>
      <c r="AM6" s="59" t="s">
        <v>118</v>
      </c>
      <c r="AN6" s="59" t="s">
        <v>119</v>
      </c>
      <c r="AO6" s="59" t="s">
        <v>120</v>
      </c>
    </row>
    <row r="8" spans="1:41" x14ac:dyDescent="0.2">
      <c r="A8" s="60" t="s">
        <v>121</v>
      </c>
      <c r="B8" s="57" t="s">
        <v>82</v>
      </c>
      <c r="C8" s="57" t="s">
        <v>82</v>
      </c>
      <c r="E8" s="61">
        <v>9680</v>
      </c>
      <c r="F8" s="61">
        <v>9680</v>
      </c>
      <c r="G8" s="61">
        <v>9680</v>
      </c>
      <c r="H8" s="61">
        <v>9680</v>
      </c>
      <c r="I8" s="61">
        <v>9680</v>
      </c>
      <c r="J8" s="61">
        <v>9680</v>
      </c>
      <c r="K8" s="61">
        <v>9680</v>
      </c>
      <c r="L8" s="61">
        <v>9680</v>
      </c>
      <c r="M8" s="61">
        <v>9680</v>
      </c>
      <c r="N8" s="61">
        <v>9680</v>
      </c>
      <c r="O8" s="61">
        <v>9680</v>
      </c>
      <c r="P8" s="61">
        <v>9680</v>
      </c>
      <c r="Q8" s="61">
        <v>9680</v>
      </c>
      <c r="R8" s="61">
        <v>9680</v>
      </c>
      <c r="S8" s="61">
        <v>9680</v>
      </c>
      <c r="T8" s="61">
        <v>9680</v>
      </c>
      <c r="U8" s="61">
        <v>9680</v>
      </c>
      <c r="V8" s="61">
        <v>9680</v>
      </c>
      <c r="W8" s="61">
        <v>9680</v>
      </c>
      <c r="X8" s="61">
        <v>9680</v>
      </c>
      <c r="Y8" s="61">
        <v>9680</v>
      </c>
      <c r="Z8" s="61">
        <v>9680</v>
      </c>
      <c r="AA8" s="61">
        <v>9680</v>
      </c>
      <c r="AB8" s="61">
        <v>9680</v>
      </c>
      <c r="AC8" s="61">
        <v>9680</v>
      </c>
      <c r="AD8" s="61">
        <v>9680</v>
      </c>
      <c r="AE8" s="61">
        <v>9680</v>
      </c>
      <c r="AF8" s="61">
        <v>9680</v>
      </c>
      <c r="AG8" s="61">
        <v>9680</v>
      </c>
      <c r="AH8" s="61">
        <v>9680</v>
      </c>
      <c r="AI8" s="61">
        <v>9680</v>
      </c>
      <c r="AJ8" s="61">
        <v>9680</v>
      </c>
      <c r="AK8" s="61">
        <v>9680</v>
      </c>
      <c r="AL8" s="61">
        <v>9680</v>
      </c>
      <c r="AM8" s="61">
        <v>9680</v>
      </c>
      <c r="AN8" s="61">
        <v>9680</v>
      </c>
      <c r="AO8" s="61">
        <v>9680</v>
      </c>
    </row>
    <row r="10" spans="1:41" x14ac:dyDescent="0.2">
      <c r="A10" s="60" t="s">
        <v>122</v>
      </c>
      <c r="B10" s="57" t="s">
        <v>82</v>
      </c>
      <c r="C10" s="60" t="s">
        <v>123</v>
      </c>
      <c r="E10" s="61">
        <v>10</v>
      </c>
      <c r="F10" s="61">
        <v>20</v>
      </c>
      <c r="G10" s="61">
        <v>20</v>
      </c>
      <c r="H10" s="61">
        <v>10</v>
      </c>
      <c r="I10" s="61">
        <v>10</v>
      </c>
      <c r="J10" s="61">
        <v>10</v>
      </c>
      <c r="K10" s="61">
        <v>0</v>
      </c>
      <c r="L10" s="61">
        <v>10</v>
      </c>
      <c r="M10" s="61">
        <v>10</v>
      </c>
      <c r="N10" s="61">
        <v>10</v>
      </c>
      <c r="O10" s="61">
        <v>20</v>
      </c>
      <c r="P10" s="61">
        <v>20</v>
      </c>
      <c r="Q10" s="61">
        <v>10</v>
      </c>
      <c r="R10" s="61">
        <v>10</v>
      </c>
      <c r="S10" s="61">
        <v>10</v>
      </c>
      <c r="T10" s="61">
        <v>10</v>
      </c>
      <c r="U10" s="61">
        <v>0</v>
      </c>
      <c r="V10" s="61">
        <v>0</v>
      </c>
      <c r="W10" s="61">
        <v>0</v>
      </c>
      <c r="X10" s="61">
        <v>0</v>
      </c>
      <c r="Y10" s="61">
        <v>0</v>
      </c>
      <c r="Z10" s="61">
        <v>0</v>
      </c>
      <c r="AA10" s="61">
        <v>0</v>
      </c>
      <c r="AB10" s="61">
        <v>10</v>
      </c>
      <c r="AC10" s="61">
        <v>10</v>
      </c>
      <c r="AD10" s="61">
        <v>20</v>
      </c>
      <c r="AE10" s="61">
        <v>10</v>
      </c>
      <c r="AF10" s="61">
        <v>10</v>
      </c>
      <c r="AG10" s="61">
        <v>10</v>
      </c>
      <c r="AH10" s="61">
        <v>10</v>
      </c>
      <c r="AI10" s="61">
        <v>10</v>
      </c>
      <c r="AJ10" s="61">
        <v>10</v>
      </c>
      <c r="AK10" s="61">
        <v>10</v>
      </c>
      <c r="AL10" s="61">
        <v>10</v>
      </c>
      <c r="AM10" s="61">
        <v>10</v>
      </c>
      <c r="AN10" s="61">
        <v>10</v>
      </c>
      <c r="AO10" s="61">
        <v>10</v>
      </c>
    </row>
    <row r="11" spans="1:41" x14ac:dyDescent="0.2">
      <c r="A11" s="57" t="s">
        <v>82</v>
      </c>
      <c r="B11" s="57" t="s">
        <v>82</v>
      </c>
      <c r="C11" s="60" t="s">
        <v>124</v>
      </c>
      <c r="E11" s="61">
        <v>30</v>
      </c>
      <c r="F11" s="61">
        <v>30</v>
      </c>
      <c r="G11" s="61">
        <v>30</v>
      </c>
      <c r="H11" s="61">
        <v>30</v>
      </c>
      <c r="I11" s="61">
        <v>30</v>
      </c>
      <c r="J11" s="61">
        <v>30</v>
      </c>
      <c r="K11" s="61">
        <v>30</v>
      </c>
      <c r="L11" s="61">
        <v>20</v>
      </c>
      <c r="M11" s="61">
        <v>20</v>
      </c>
      <c r="N11" s="61">
        <v>20</v>
      </c>
      <c r="O11" s="61">
        <v>20</v>
      </c>
      <c r="P11" s="61">
        <v>30</v>
      </c>
      <c r="Q11" s="61">
        <v>30</v>
      </c>
      <c r="R11" s="61">
        <v>20</v>
      </c>
      <c r="S11" s="61">
        <v>20</v>
      </c>
      <c r="T11" s="61">
        <v>10</v>
      </c>
      <c r="U11" s="61">
        <v>20</v>
      </c>
      <c r="V11" s="61">
        <v>10</v>
      </c>
      <c r="W11" s="61">
        <v>10</v>
      </c>
      <c r="X11" s="61">
        <v>20</v>
      </c>
      <c r="Y11" s="61">
        <v>20</v>
      </c>
      <c r="Z11" s="61">
        <v>20</v>
      </c>
      <c r="AA11" s="61">
        <v>20</v>
      </c>
      <c r="AB11" s="61">
        <v>20</v>
      </c>
      <c r="AC11" s="61">
        <v>20</v>
      </c>
      <c r="AD11" s="61">
        <v>20</v>
      </c>
      <c r="AE11" s="61">
        <v>20</v>
      </c>
      <c r="AF11" s="61">
        <v>20</v>
      </c>
      <c r="AG11" s="61">
        <v>20</v>
      </c>
      <c r="AH11" s="61">
        <v>20</v>
      </c>
      <c r="AI11" s="61">
        <v>20</v>
      </c>
      <c r="AJ11" s="61">
        <v>20</v>
      </c>
      <c r="AK11" s="61">
        <v>20</v>
      </c>
      <c r="AL11" s="61">
        <v>20</v>
      </c>
      <c r="AM11" s="61">
        <v>20</v>
      </c>
      <c r="AN11" s="61">
        <v>20</v>
      </c>
      <c r="AO11" s="61">
        <v>20</v>
      </c>
    </row>
    <row r="12" spans="1:41" x14ac:dyDescent="0.2">
      <c r="A12" s="57" t="s">
        <v>82</v>
      </c>
      <c r="B12" s="57" t="s">
        <v>82</v>
      </c>
      <c r="C12" s="60" t="s">
        <v>125</v>
      </c>
      <c r="E12" s="61">
        <v>150</v>
      </c>
      <c r="F12" s="61">
        <v>150</v>
      </c>
      <c r="G12" s="61">
        <v>150</v>
      </c>
      <c r="H12" s="61">
        <v>160</v>
      </c>
      <c r="I12" s="61">
        <v>160</v>
      </c>
      <c r="J12" s="61">
        <v>160</v>
      </c>
      <c r="K12" s="61">
        <v>170</v>
      </c>
      <c r="L12" s="61">
        <v>180</v>
      </c>
      <c r="M12" s="61">
        <v>190</v>
      </c>
      <c r="N12" s="61">
        <v>200</v>
      </c>
      <c r="O12" s="61">
        <v>210</v>
      </c>
      <c r="P12" s="61">
        <v>220</v>
      </c>
      <c r="Q12" s="61">
        <v>230</v>
      </c>
      <c r="R12" s="61">
        <v>160</v>
      </c>
      <c r="S12" s="61">
        <v>120</v>
      </c>
      <c r="T12" s="61">
        <v>120</v>
      </c>
      <c r="U12" s="61">
        <v>110</v>
      </c>
      <c r="V12" s="61">
        <v>120</v>
      </c>
      <c r="W12" s="61">
        <v>120</v>
      </c>
      <c r="X12" s="61">
        <v>120</v>
      </c>
      <c r="Y12" s="61">
        <v>130</v>
      </c>
      <c r="Z12" s="61">
        <v>120</v>
      </c>
      <c r="AA12" s="61">
        <v>130</v>
      </c>
      <c r="AB12" s="61">
        <v>130</v>
      </c>
      <c r="AC12" s="61">
        <v>130</v>
      </c>
      <c r="AD12" s="61">
        <v>130</v>
      </c>
      <c r="AE12" s="61">
        <v>130</v>
      </c>
      <c r="AF12" s="61">
        <v>130</v>
      </c>
      <c r="AG12" s="61">
        <v>130</v>
      </c>
      <c r="AH12" s="61">
        <v>130</v>
      </c>
      <c r="AI12" s="61">
        <v>130</v>
      </c>
      <c r="AJ12" s="61">
        <v>130</v>
      </c>
      <c r="AK12" s="61">
        <v>120</v>
      </c>
      <c r="AL12" s="61">
        <v>120</v>
      </c>
      <c r="AM12" s="61">
        <v>120</v>
      </c>
      <c r="AN12" s="61">
        <v>130</v>
      </c>
      <c r="AO12" s="61">
        <v>130</v>
      </c>
    </row>
    <row r="13" spans="1:41" x14ac:dyDescent="0.2">
      <c r="A13" s="57" t="s">
        <v>82</v>
      </c>
      <c r="B13" s="57" t="s">
        <v>82</v>
      </c>
      <c r="C13" s="60" t="s">
        <v>126</v>
      </c>
      <c r="E13" s="61">
        <v>970</v>
      </c>
      <c r="F13" s="61">
        <v>1000</v>
      </c>
      <c r="G13" s="61">
        <v>1040</v>
      </c>
      <c r="H13" s="61">
        <v>1070</v>
      </c>
      <c r="I13" s="61">
        <v>1090</v>
      </c>
      <c r="J13" s="61">
        <v>1130</v>
      </c>
      <c r="K13" s="61">
        <v>1200</v>
      </c>
      <c r="L13" s="61">
        <v>1260</v>
      </c>
      <c r="M13" s="61">
        <v>1320</v>
      </c>
      <c r="N13" s="61">
        <v>1340</v>
      </c>
      <c r="O13" s="61">
        <v>1400</v>
      </c>
      <c r="P13" s="61">
        <v>1440</v>
      </c>
      <c r="Q13" s="61">
        <v>1510</v>
      </c>
      <c r="R13" s="61">
        <v>1060</v>
      </c>
      <c r="S13" s="61">
        <v>880</v>
      </c>
      <c r="T13" s="61">
        <v>810</v>
      </c>
      <c r="U13" s="61">
        <v>800</v>
      </c>
      <c r="V13" s="61">
        <v>810</v>
      </c>
      <c r="W13" s="61">
        <v>810</v>
      </c>
      <c r="X13" s="61">
        <v>810</v>
      </c>
      <c r="Y13" s="61">
        <v>820</v>
      </c>
      <c r="Z13" s="61">
        <v>830</v>
      </c>
      <c r="AA13" s="61">
        <v>840</v>
      </c>
      <c r="AB13" s="61">
        <v>830</v>
      </c>
      <c r="AC13" s="61">
        <v>830</v>
      </c>
      <c r="AD13" s="61">
        <v>820</v>
      </c>
      <c r="AE13" s="61">
        <v>830</v>
      </c>
      <c r="AF13" s="61">
        <v>810</v>
      </c>
      <c r="AG13" s="61">
        <v>810</v>
      </c>
      <c r="AH13" s="61">
        <v>810</v>
      </c>
      <c r="AI13" s="61">
        <v>800</v>
      </c>
      <c r="AJ13" s="61">
        <v>800</v>
      </c>
      <c r="AK13" s="61">
        <v>780</v>
      </c>
      <c r="AL13" s="61">
        <v>770</v>
      </c>
      <c r="AM13" s="61">
        <v>780</v>
      </c>
      <c r="AN13" s="61">
        <v>770</v>
      </c>
      <c r="AO13" s="61">
        <v>770</v>
      </c>
    </row>
    <row r="14" spans="1:41" x14ac:dyDescent="0.2">
      <c r="A14" s="57" t="s">
        <v>82</v>
      </c>
      <c r="B14" s="57" t="s">
        <v>82</v>
      </c>
      <c r="C14" s="60" t="s">
        <v>127</v>
      </c>
      <c r="E14" s="61">
        <v>1220</v>
      </c>
      <c r="F14" s="61">
        <v>1250</v>
      </c>
      <c r="G14" s="61">
        <v>1280</v>
      </c>
      <c r="H14" s="61">
        <v>1320</v>
      </c>
      <c r="I14" s="61">
        <v>1390</v>
      </c>
      <c r="J14" s="61">
        <v>1430</v>
      </c>
      <c r="K14" s="61">
        <v>1490</v>
      </c>
      <c r="L14" s="61">
        <v>1560</v>
      </c>
      <c r="M14" s="61">
        <v>1610</v>
      </c>
      <c r="N14" s="61">
        <v>1680</v>
      </c>
      <c r="O14" s="61">
        <v>1730</v>
      </c>
      <c r="P14" s="61">
        <v>1790</v>
      </c>
      <c r="Q14" s="61">
        <v>1890</v>
      </c>
      <c r="R14" s="61">
        <v>1320</v>
      </c>
      <c r="S14" s="61">
        <v>1050</v>
      </c>
      <c r="T14" s="61">
        <v>960</v>
      </c>
      <c r="U14" s="61">
        <v>920</v>
      </c>
      <c r="V14" s="61">
        <v>920</v>
      </c>
      <c r="W14" s="61">
        <v>940</v>
      </c>
      <c r="X14" s="61">
        <v>940</v>
      </c>
      <c r="Y14" s="61">
        <v>920</v>
      </c>
      <c r="Z14" s="61">
        <v>920</v>
      </c>
      <c r="AA14" s="61">
        <v>890</v>
      </c>
      <c r="AB14" s="61">
        <v>910</v>
      </c>
      <c r="AC14" s="61">
        <v>910</v>
      </c>
      <c r="AD14" s="61">
        <v>880</v>
      </c>
      <c r="AE14" s="61">
        <v>900</v>
      </c>
      <c r="AF14" s="61">
        <v>900</v>
      </c>
      <c r="AG14" s="61">
        <v>890</v>
      </c>
      <c r="AH14" s="61">
        <v>880</v>
      </c>
      <c r="AI14" s="61">
        <v>870</v>
      </c>
      <c r="AJ14" s="61">
        <v>870</v>
      </c>
      <c r="AK14" s="61">
        <v>890</v>
      </c>
      <c r="AL14" s="61">
        <v>880</v>
      </c>
      <c r="AM14" s="61">
        <v>860</v>
      </c>
      <c r="AN14" s="61">
        <v>860</v>
      </c>
      <c r="AO14" s="61">
        <v>840</v>
      </c>
    </row>
    <row r="15" spans="1:41" x14ac:dyDescent="0.2">
      <c r="A15" s="57" t="s">
        <v>82</v>
      </c>
      <c r="B15" s="57" t="s">
        <v>82</v>
      </c>
      <c r="C15" s="60" t="s">
        <v>128</v>
      </c>
      <c r="E15" s="61">
        <v>2120</v>
      </c>
      <c r="F15" s="61">
        <v>2190</v>
      </c>
      <c r="G15" s="61">
        <v>2270</v>
      </c>
      <c r="H15" s="61">
        <v>2330</v>
      </c>
      <c r="I15" s="61">
        <v>2380</v>
      </c>
      <c r="J15" s="61">
        <v>2400</v>
      </c>
      <c r="K15" s="61">
        <v>2480</v>
      </c>
      <c r="L15" s="61">
        <v>2530</v>
      </c>
      <c r="M15" s="61">
        <v>2560</v>
      </c>
      <c r="N15" s="61">
        <v>2610</v>
      </c>
      <c r="O15" s="61">
        <v>2580</v>
      </c>
      <c r="P15" s="61">
        <v>2580</v>
      </c>
      <c r="Q15" s="61">
        <v>2590</v>
      </c>
      <c r="R15" s="61">
        <v>2090</v>
      </c>
      <c r="S15" s="61">
        <v>1960</v>
      </c>
      <c r="T15" s="61">
        <v>1980</v>
      </c>
      <c r="U15" s="61">
        <v>1910</v>
      </c>
      <c r="V15" s="61">
        <v>1900</v>
      </c>
      <c r="W15" s="61">
        <v>1840</v>
      </c>
      <c r="X15" s="61">
        <v>1760</v>
      </c>
      <c r="Y15" s="61">
        <v>1720</v>
      </c>
      <c r="Z15" s="61">
        <v>1660</v>
      </c>
      <c r="AA15" s="61">
        <v>1630</v>
      </c>
      <c r="AB15" s="61">
        <v>1560</v>
      </c>
      <c r="AC15" s="61">
        <v>1530</v>
      </c>
      <c r="AD15" s="61">
        <v>1510</v>
      </c>
      <c r="AE15" s="61">
        <v>1490</v>
      </c>
      <c r="AF15" s="61">
        <v>1480</v>
      </c>
      <c r="AG15" s="61">
        <v>1460</v>
      </c>
      <c r="AH15" s="61">
        <v>1450</v>
      </c>
      <c r="AI15" s="61">
        <v>1420</v>
      </c>
      <c r="AJ15" s="61">
        <v>1390</v>
      </c>
      <c r="AK15" s="61">
        <v>1360</v>
      </c>
      <c r="AL15" s="61">
        <v>1330</v>
      </c>
      <c r="AM15" s="61">
        <v>1310</v>
      </c>
      <c r="AN15" s="61">
        <v>1290</v>
      </c>
      <c r="AO15" s="61">
        <v>1290</v>
      </c>
    </row>
    <row r="16" spans="1:41" x14ac:dyDescent="0.2">
      <c r="A16" s="57" t="s">
        <v>82</v>
      </c>
      <c r="B16" s="57" t="s">
        <v>82</v>
      </c>
      <c r="C16" s="60" t="s">
        <v>129</v>
      </c>
      <c r="E16" s="61">
        <v>1040</v>
      </c>
      <c r="F16" s="61">
        <v>1060</v>
      </c>
      <c r="G16" s="61">
        <v>1070</v>
      </c>
      <c r="H16" s="61">
        <v>1130</v>
      </c>
      <c r="I16" s="61">
        <v>1140</v>
      </c>
      <c r="J16" s="61">
        <v>1190</v>
      </c>
      <c r="K16" s="61">
        <v>1260</v>
      </c>
      <c r="L16" s="61">
        <v>1310</v>
      </c>
      <c r="M16" s="61">
        <v>1360</v>
      </c>
      <c r="N16" s="61">
        <v>1400</v>
      </c>
      <c r="O16" s="61">
        <v>1460</v>
      </c>
      <c r="P16" s="61">
        <v>1500</v>
      </c>
      <c r="Q16" s="61">
        <v>1550</v>
      </c>
      <c r="R16" s="61">
        <v>1120</v>
      </c>
      <c r="S16" s="61">
        <v>940</v>
      </c>
      <c r="T16" s="61">
        <v>880</v>
      </c>
      <c r="U16" s="61">
        <v>850</v>
      </c>
      <c r="V16" s="61">
        <v>830</v>
      </c>
      <c r="W16" s="61">
        <v>860</v>
      </c>
      <c r="X16" s="61">
        <v>860</v>
      </c>
      <c r="Y16" s="61">
        <v>870</v>
      </c>
      <c r="Z16" s="61">
        <v>890</v>
      </c>
      <c r="AA16" s="61">
        <v>880</v>
      </c>
      <c r="AB16" s="61">
        <v>880</v>
      </c>
      <c r="AC16" s="61">
        <v>880</v>
      </c>
      <c r="AD16" s="61">
        <v>870</v>
      </c>
      <c r="AE16" s="61">
        <v>880</v>
      </c>
      <c r="AF16" s="61">
        <v>870</v>
      </c>
      <c r="AG16" s="61">
        <v>880</v>
      </c>
      <c r="AH16" s="61">
        <v>880</v>
      </c>
      <c r="AI16" s="61">
        <v>870</v>
      </c>
      <c r="AJ16" s="61">
        <v>870</v>
      </c>
      <c r="AK16" s="61">
        <v>880</v>
      </c>
      <c r="AL16" s="61">
        <v>880</v>
      </c>
      <c r="AM16" s="61">
        <v>870</v>
      </c>
      <c r="AN16" s="61">
        <v>870</v>
      </c>
      <c r="AO16" s="61">
        <v>860</v>
      </c>
    </row>
    <row r="17" spans="1:41" x14ac:dyDescent="0.2">
      <c r="A17" s="57" t="s">
        <v>82</v>
      </c>
      <c r="B17" s="57" t="s">
        <v>82</v>
      </c>
      <c r="C17" s="60" t="s">
        <v>130</v>
      </c>
      <c r="E17" s="61">
        <v>570</v>
      </c>
      <c r="F17" s="61">
        <v>610</v>
      </c>
      <c r="G17" s="61">
        <v>650</v>
      </c>
      <c r="H17" s="61">
        <v>660</v>
      </c>
      <c r="I17" s="61">
        <v>690</v>
      </c>
      <c r="J17" s="61">
        <v>720</v>
      </c>
      <c r="K17" s="61">
        <v>730</v>
      </c>
      <c r="L17" s="61">
        <v>770</v>
      </c>
      <c r="M17" s="61">
        <v>790</v>
      </c>
      <c r="N17" s="61">
        <v>820</v>
      </c>
      <c r="O17" s="61">
        <v>840</v>
      </c>
      <c r="P17" s="61">
        <v>880</v>
      </c>
      <c r="Q17" s="61">
        <v>890</v>
      </c>
      <c r="R17" s="61">
        <v>630</v>
      </c>
      <c r="S17" s="61">
        <v>510</v>
      </c>
      <c r="T17" s="61">
        <v>480</v>
      </c>
      <c r="U17" s="61">
        <v>460</v>
      </c>
      <c r="V17" s="61">
        <v>460</v>
      </c>
      <c r="W17" s="61">
        <v>470</v>
      </c>
      <c r="X17" s="61">
        <v>480</v>
      </c>
      <c r="Y17" s="61">
        <v>480</v>
      </c>
      <c r="Z17" s="61">
        <v>480</v>
      </c>
      <c r="AA17" s="61">
        <v>490</v>
      </c>
      <c r="AB17" s="61">
        <v>490</v>
      </c>
      <c r="AC17" s="61">
        <v>480</v>
      </c>
      <c r="AD17" s="61">
        <v>480</v>
      </c>
      <c r="AE17" s="61">
        <v>470</v>
      </c>
      <c r="AF17" s="61">
        <v>470</v>
      </c>
      <c r="AG17" s="61">
        <v>460</v>
      </c>
      <c r="AH17" s="61">
        <v>470</v>
      </c>
      <c r="AI17" s="61">
        <v>480</v>
      </c>
      <c r="AJ17" s="61">
        <v>480</v>
      </c>
      <c r="AK17" s="61">
        <v>470</v>
      </c>
      <c r="AL17" s="61">
        <v>470</v>
      </c>
      <c r="AM17" s="61">
        <v>480</v>
      </c>
      <c r="AN17" s="61">
        <v>480</v>
      </c>
      <c r="AO17" s="61">
        <v>480</v>
      </c>
    </row>
    <row r="18" spans="1:41" x14ac:dyDescent="0.2">
      <c r="A18" s="57" t="s">
        <v>82</v>
      </c>
      <c r="B18" s="57" t="s">
        <v>82</v>
      </c>
      <c r="C18" s="60" t="s">
        <v>131</v>
      </c>
      <c r="E18" s="61">
        <v>200</v>
      </c>
      <c r="F18" s="61">
        <v>210</v>
      </c>
      <c r="G18" s="61">
        <v>240</v>
      </c>
      <c r="H18" s="61">
        <v>240</v>
      </c>
      <c r="I18" s="61">
        <v>260</v>
      </c>
      <c r="J18" s="61">
        <v>270</v>
      </c>
      <c r="K18" s="61">
        <v>280</v>
      </c>
      <c r="L18" s="61">
        <v>290</v>
      </c>
      <c r="M18" s="61">
        <v>310</v>
      </c>
      <c r="N18" s="61">
        <v>330</v>
      </c>
      <c r="O18" s="61">
        <v>350</v>
      </c>
      <c r="P18" s="61">
        <v>360</v>
      </c>
      <c r="Q18" s="61">
        <v>370</v>
      </c>
      <c r="R18" s="61">
        <v>250</v>
      </c>
      <c r="S18" s="61">
        <v>200</v>
      </c>
      <c r="T18" s="61">
        <v>180</v>
      </c>
      <c r="U18" s="61">
        <v>170</v>
      </c>
      <c r="V18" s="61">
        <v>170</v>
      </c>
      <c r="W18" s="61">
        <v>170</v>
      </c>
      <c r="X18" s="61">
        <v>180</v>
      </c>
      <c r="Y18" s="61">
        <v>180</v>
      </c>
      <c r="Z18" s="61">
        <v>190</v>
      </c>
      <c r="AA18" s="61">
        <v>190</v>
      </c>
      <c r="AB18" s="61">
        <v>190</v>
      </c>
      <c r="AC18" s="61">
        <v>200</v>
      </c>
      <c r="AD18" s="61">
        <v>190</v>
      </c>
      <c r="AE18" s="61">
        <v>200</v>
      </c>
      <c r="AF18" s="61">
        <v>200</v>
      </c>
      <c r="AG18" s="61">
        <v>200</v>
      </c>
      <c r="AH18" s="61">
        <v>200</v>
      </c>
      <c r="AI18" s="61">
        <v>200</v>
      </c>
      <c r="AJ18" s="61">
        <v>200</v>
      </c>
      <c r="AK18" s="61">
        <v>200</v>
      </c>
      <c r="AL18" s="61">
        <v>190</v>
      </c>
      <c r="AM18" s="61">
        <v>190</v>
      </c>
      <c r="AN18" s="61">
        <v>190</v>
      </c>
      <c r="AO18" s="61">
        <v>190</v>
      </c>
    </row>
    <row r="19" spans="1:41" x14ac:dyDescent="0.2">
      <c r="A19" s="57" t="s">
        <v>82</v>
      </c>
      <c r="B19" s="57" t="s">
        <v>82</v>
      </c>
      <c r="C19" s="60" t="s">
        <v>132</v>
      </c>
      <c r="E19" s="61">
        <v>90</v>
      </c>
      <c r="F19" s="61">
        <v>100</v>
      </c>
      <c r="G19" s="61">
        <v>110</v>
      </c>
      <c r="H19" s="61">
        <v>110</v>
      </c>
      <c r="I19" s="61">
        <v>120</v>
      </c>
      <c r="J19" s="61">
        <v>130</v>
      </c>
      <c r="K19" s="61">
        <v>140</v>
      </c>
      <c r="L19" s="61">
        <v>140</v>
      </c>
      <c r="M19" s="61">
        <v>150</v>
      </c>
      <c r="N19" s="61">
        <v>160</v>
      </c>
      <c r="O19" s="61">
        <v>170</v>
      </c>
      <c r="P19" s="61">
        <v>170</v>
      </c>
      <c r="Q19" s="61">
        <v>190</v>
      </c>
      <c r="R19" s="61">
        <v>130</v>
      </c>
      <c r="S19" s="61">
        <v>100</v>
      </c>
      <c r="T19" s="61">
        <v>80</v>
      </c>
      <c r="U19" s="61">
        <v>80</v>
      </c>
      <c r="V19" s="61">
        <v>70</v>
      </c>
      <c r="W19" s="61">
        <v>70</v>
      </c>
      <c r="X19" s="61">
        <v>80</v>
      </c>
      <c r="Y19" s="61">
        <v>80</v>
      </c>
      <c r="Z19" s="61">
        <v>70</v>
      </c>
      <c r="AA19" s="61">
        <v>70</v>
      </c>
      <c r="AB19" s="61">
        <v>70</v>
      </c>
      <c r="AC19" s="61">
        <v>70</v>
      </c>
      <c r="AD19" s="61">
        <v>70</v>
      </c>
      <c r="AE19" s="61">
        <v>70</v>
      </c>
      <c r="AF19" s="61">
        <v>80</v>
      </c>
      <c r="AG19" s="61">
        <v>80</v>
      </c>
      <c r="AH19" s="61">
        <v>80</v>
      </c>
      <c r="AI19" s="61">
        <v>80</v>
      </c>
      <c r="AJ19" s="61">
        <v>80</v>
      </c>
      <c r="AK19" s="61">
        <v>90</v>
      </c>
      <c r="AL19" s="61">
        <v>90</v>
      </c>
      <c r="AM19" s="61">
        <v>100</v>
      </c>
      <c r="AN19" s="61">
        <v>90</v>
      </c>
      <c r="AO19" s="61">
        <v>90</v>
      </c>
    </row>
    <row r="20" spans="1:41" x14ac:dyDescent="0.2">
      <c r="A20" s="57" t="s">
        <v>82</v>
      </c>
      <c r="B20" s="57" t="s">
        <v>82</v>
      </c>
      <c r="C20" s="60" t="s">
        <v>133</v>
      </c>
      <c r="E20" s="61">
        <v>3290</v>
      </c>
      <c r="F20" s="61">
        <v>3080</v>
      </c>
      <c r="G20" s="61">
        <v>2830</v>
      </c>
      <c r="H20" s="61">
        <v>2620</v>
      </c>
      <c r="I20" s="61">
        <v>2410</v>
      </c>
      <c r="J20" s="61">
        <v>2210</v>
      </c>
      <c r="K20" s="61">
        <v>1910</v>
      </c>
      <c r="L20" s="61">
        <v>1620</v>
      </c>
      <c r="M20" s="61">
        <v>1350</v>
      </c>
      <c r="N20" s="61">
        <v>1090</v>
      </c>
      <c r="O20" s="61">
        <v>910</v>
      </c>
      <c r="P20" s="61">
        <v>700</v>
      </c>
      <c r="Q20" s="61">
        <v>420</v>
      </c>
      <c r="R20" s="61">
        <v>2910</v>
      </c>
      <c r="S20" s="61">
        <v>3910</v>
      </c>
      <c r="T20" s="61">
        <v>4180</v>
      </c>
      <c r="U20" s="61">
        <v>4360</v>
      </c>
      <c r="V20" s="61">
        <v>4380</v>
      </c>
      <c r="W20" s="61">
        <v>4380</v>
      </c>
      <c r="X20" s="61">
        <v>4440</v>
      </c>
      <c r="Y20" s="61">
        <v>4470</v>
      </c>
      <c r="Z20" s="61">
        <v>4510</v>
      </c>
      <c r="AA20" s="61">
        <v>4540</v>
      </c>
      <c r="AB20" s="61">
        <v>4600</v>
      </c>
      <c r="AC20" s="61">
        <v>4640</v>
      </c>
      <c r="AD20" s="61">
        <v>4710</v>
      </c>
      <c r="AE20" s="61">
        <v>4690</v>
      </c>
      <c r="AF20" s="61">
        <v>4730</v>
      </c>
      <c r="AG20" s="61">
        <v>4760</v>
      </c>
      <c r="AH20" s="61">
        <v>4750</v>
      </c>
      <c r="AI20" s="61">
        <v>4810</v>
      </c>
      <c r="AJ20" s="61">
        <v>4840</v>
      </c>
      <c r="AK20" s="61">
        <v>4870</v>
      </c>
      <c r="AL20" s="61">
        <v>4920</v>
      </c>
      <c r="AM20" s="61">
        <v>4970</v>
      </c>
      <c r="AN20" s="61">
        <v>4990</v>
      </c>
      <c r="AO20" s="61">
        <v>5030</v>
      </c>
    </row>
    <row r="22" spans="1:41" x14ac:dyDescent="0.2">
      <c r="A22" s="60" t="s">
        <v>134</v>
      </c>
      <c r="B22" s="57" t="s">
        <v>82</v>
      </c>
      <c r="C22" s="57" t="s">
        <v>82</v>
      </c>
      <c r="E22" s="61">
        <v>590</v>
      </c>
      <c r="F22" s="61">
        <v>650</v>
      </c>
      <c r="G22" s="61">
        <v>650</v>
      </c>
      <c r="H22" s="61">
        <v>650</v>
      </c>
      <c r="I22" s="61">
        <v>630</v>
      </c>
      <c r="J22" s="61">
        <v>610</v>
      </c>
      <c r="K22" s="61">
        <v>610</v>
      </c>
      <c r="L22" s="61">
        <v>490</v>
      </c>
      <c r="M22" s="61">
        <v>440</v>
      </c>
      <c r="N22" s="61">
        <v>400</v>
      </c>
      <c r="O22" s="61">
        <v>330</v>
      </c>
      <c r="P22" s="61">
        <v>290</v>
      </c>
      <c r="Q22" s="61">
        <v>310</v>
      </c>
      <c r="R22" s="61">
        <v>660</v>
      </c>
      <c r="S22" s="61">
        <v>720</v>
      </c>
      <c r="T22" s="61">
        <v>760</v>
      </c>
      <c r="U22" s="61">
        <v>740</v>
      </c>
      <c r="V22" s="61">
        <v>720</v>
      </c>
      <c r="W22" s="61">
        <v>670</v>
      </c>
      <c r="X22" s="61">
        <v>430</v>
      </c>
      <c r="Y22" s="61">
        <v>400</v>
      </c>
      <c r="Z22" s="61">
        <v>370</v>
      </c>
      <c r="AA22" s="61">
        <v>330</v>
      </c>
      <c r="AB22" s="61">
        <v>300</v>
      </c>
      <c r="AC22" s="61">
        <v>290</v>
      </c>
      <c r="AD22" s="61">
        <v>300</v>
      </c>
      <c r="AE22" s="61">
        <v>280</v>
      </c>
      <c r="AF22" s="61">
        <v>290</v>
      </c>
      <c r="AG22" s="61">
        <v>280</v>
      </c>
      <c r="AH22" s="61">
        <v>280</v>
      </c>
      <c r="AI22" s="61">
        <v>260</v>
      </c>
      <c r="AJ22" s="61">
        <v>240</v>
      </c>
      <c r="AK22" s="61">
        <v>250</v>
      </c>
      <c r="AL22" s="61">
        <v>230</v>
      </c>
      <c r="AM22" s="61">
        <v>230</v>
      </c>
      <c r="AN22" s="61">
        <v>220</v>
      </c>
      <c r="AO22" s="61">
        <v>230</v>
      </c>
    </row>
    <row r="24" spans="1:41" x14ac:dyDescent="0.2">
      <c r="A24" s="60" t="s">
        <v>135</v>
      </c>
      <c r="B24" s="57" t="s">
        <v>82</v>
      </c>
      <c r="C24" s="57" t="s">
        <v>82</v>
      </c>
      <c r="E24" s="61">
        <v>6260</v>
      </c>
      <c r="F24" s="61">
        <v>6830</v>
      </c>
      <c r="G24" s="61">
        <v>6990</v>
      </c>
      <c r="H24" s="61">
        <v>7140</v>
      </c>
      <c r="I24" s="61">
        <v>7310</v>
      </c>
      <c r="J24" s="61">
        <v>7510</v>
      </c>
      <c r="K24" s="61">
        <v>7880</v>
      </c>
      <c r="L24" s="61">
        <v>8440</v>
      </c>
      <c r="M24" s="61">
        <v>8660</v>
      </c>
      <c r="N24" s="61">
        <v>8890</v>
      </c>
      <c r="O24" s="61">
        <v>9130</v>
      </c>
      <c r="P24" s="61">
        <v>9330</v>
      </c>
      <c r="Q24" s="61">
        <v>9680</v>
      </c>
      <c r="R24" s="61">
        <v>3630</v>
      </c>
      <c r="S24" s="61">
        <v>3770</v>
      </c>
      <c r="T24" s="61">
        <v>3920</v>
      </c>
      <c r="U24" s="61">
        <v>4060</v>
      </c>
      <c r="V24" s="61">
        <v>4170</v>
      </c>
      <c r="W24" s="61">
        <v>4270</v>
      </c>
      <c r="X24" s="61">
        <v>4510</v>
      </c>
      <c r="Y24" s="61">
        <v>4560</v>
      </c>
      <c r="Z24" s="61">
        <v>4600</v>
      </c>
      <c r="AA24" s="61">
        <v>4630</v>
      </c>
      <c r="AB24" s="61">
        <v>4650</v>
      </c>
      <c r="AC24" s="61">
        <v>4600</v>
      </c>
      <c r="AD24" s="61">
        <v>4500</v>
      </c>
      <c r="AE24" s="61">
        <v>4500</v>
      </c>
      <c r="AF24" s="61">
        <v>4470</v>
      </c>
      <c r="AG24" s="61">
        <v>4450</v>
      </c>
      <c r="AH24" s="61">
        <v>4430</v>
      </c>
      <c r="AI24" s="61">
        <v>4410</v>
      </c>
      <c r="AJ24" s="61">
        <v>4410</v>
      </c>
      <c r="AK24" s="61">
        <v>4380</v>
      </c>
      <c r="AL24" s="61">
        <v>4350</v>
      </c>
      <c r="AM24" s="61">
        <v>4320</v>
      </c>
      <c r="AN24" s="61">
        <v>4300</v>
      </c>
      <c r="AO24" s="61">
        <v>4280</v>
      </c>
    </row>
    <row r="26" spans="1:41" x14ac:dyDescent="0.2">
      <c r="A26" s="60" t="s">
        <v>136</v>
      </c>
      <c r="B26" s="57" t="s">
        <v>82</v>
      </c>
      <c r="C26" s="60" t="s">
        <v>137</v>
      </c>
      <c r="E26" s="61">
        <v>6610</v>
      </c>
      <c r="F26" s="61">
        <v>7000</v>
      </c>
      <c r="G26" s="61">
        <v>7100</v>
      </c>
      <c r="H26" s="61">
        <v>7180</v>
      </c>
      <c r="I26" s="61">
        <v>7280</v>
      </c>
      <c r="J26" s="61">
        <v>7420</v>
      </c>
      <c r="K26" s="61">
        <v>7660</v>
      </c>
      <c r="L26" s="61">
        <v>7950</v>
      </c>
      <c r="M26" s="61">
        <v>8030</v>
      </c>
      <c r="N26" s="61">
        <v>8150</v>
      </c>
      <c r="O26" s="61">
        <v>8240</v>
      </c>
      <c r="P26" s="61">
        <v>8260</v>
      </c>
      <c r="Q26" s="61">
        <v>7750</v>
      </c>
      <c r="R26" s="61">
        <v>6180</v>
      </c>
      <c r="S26" s="61">
        <v>6290</v>
      </c>
      <c r="T26" s="61">
        <v>6440</v>
      </c>
      <c r="U26" s="61">
        <v>6560</v>
      </c>
      <c r="V26" s="61">
        <v>6680</v>
      </c>
      <c r="W26" s="61">
        <v>6690</v>
      </c>
      <c r="X26" s="61">
        <v>6770</v>
      </c>
      <c r="Y26" s="61">
        <v>6800</v>
      </c>
      <c r="Z26" s="61">
        <v>6850</v>
      </c>
      <c r="AA26" s="61">
        <v>6880</v>
      </c>
      <c r="AB26" s="61">
        <v>6910</v>
      </c>
      <c r="AC26" s="61">
        <v>6890</v>
      </c>
      <c r="AD26" s="61">
        <v>6840</v>
      </c>
      <c r="AE26" s="61">
        <v>6800</v>
      </c>
      <c r="AF26" s="61">
        <v>6800</v>
      </c>
      <c r="AG26" s="61">
        <v>6780</v>
      </c>
      <c r="AH26" s="61">
        <v>6750</v>
      </c>
      <c r="AI26" s="61">
        <v>6740</v>
      </c>
      <c r="AJ26" s="61">
        <v>6730</v>
      </c>
      <c r="AK26" s="61">
        <v>6730</v>
      </c>
      <c r="AL26" s="61">
        <v>6710</v>
      </c>
      <c r="AM26" s="61">
        <v>6700</v>
      </c>
      <c r="AN26" s="61">
        <v>6710</v>
      </c>
      <c r="AO26" s="61">
        <v>6690</v>
      </c>
    </row>
    <row r="27" spans="1:41" x14ac:dyDescent="0.2">
      <c r="A27" s="57" t="s">
        <v>82</v>
      </c>
      <c r="B27" s="57" t="s">
        <v>82</v>
      </c>
      <c r="C27" s="60" t="s">
        <v>138</v>
      </c>
      <c r="E27" s="61">
        <v>750</v>
      </c>
      <c r="F27" s="61">
        <v>800</v>
      </c>
      <c r="G27" s="61">
        <v>800</v>
      </c>
      <c r="H27" s="61">
        <v>800</v>
      </c>
      <c r="I27" s="61">
        <v>800</v>
      </c>
      <c r="J27" s="61">
        <v>800</v>
      </c>
      <c r="K27" s="61">
        <v>830</v>
      </c>
      <c r="L27" s="61">
        <v>880</v>
      </c>
      <c r="M27" s="61">
        <v>880</v>
      </c>
      <c r="N27" s="61">
        <v>880</v>
      </c>
      <c r="O27" s="61">
        <v>890</v>
      </c>
      <c r="P27" s="61">
        <v>880</v>
      </c>
      <c r="Q27" s="61">
        <v>800</v>
      </c>
      <c r="R27" s="61">
        <v>530</v>
      </c>
      <c r="S27" s="61">
        <v>470</v>
      </c>
      <c r="T27" s="61">
        <v>470</v>
      </c>
      <c r="U27" s="61">
        <v>480</v>
      </c>
      <c r="V27" s="61">
        <v>480</v>
      </c>
      <c r="W27" s="61">
        <v>470</v>
      </c>
      <c r="X27" s="61">
        <v>470</v>
      </c>
      <c r="Y27" s="61">
        <v>460</v>
      </c>
      <c r="Z27" s="61">
        <v>450</v>
      </c>
      <c r="AA27" s="61">
        <v>440</v>
      </c>
      <c r="AB27" s="61">
        <v>440</v>
      </c>
      <c r="AC27" s="61">
        <v>420</v>
      </c>
      <c r="AD27" s="61">
        <v>410</v>
      </c>
      <c r="AE27" s="61">
        <v>400</v>
      </c>
      <c r="AF27" s="61">
        <v>400</v>
      </c>
      <c r="AG27" s="61">
        <v>400</v>
      </c>
      <c r="AH27" s="61">
        <v>380</v>
      </c>
      <c r="AI27" s="61">
        <v>380</v>
      </c>
      <c r="AJ27" s="61">
        <v>360</v>
      </c>
      <c r="AK27" s="61">
        <v>370</v>
      </c>
      <c r="AL27" s="61">
        <v>370</v>
      </c>
      <c r="AM27" s="61">
        <v>380</v>
      </c>
      <c r="AN27" s="61">
        <v>360</v>
      </c>
      <c r="AO27" s="61">
        <v>350</v>
      </c>
    </row>
    <row r="28" spans="1:41" x14ac:dyDescent="0.2">
      <c r="A28" s="57" t="s">
        <v>82</v>
      </c>
      <c r="B28" s="57" t="s">
        <v>82</v>
      </c>
      <c r="C28" s="60" t="s">
        <v>139</v>
      </c>
      <c r="E28" s="61">
        <v>1040</v>
      </c>
      <c r="F28" s="61">
        <v>900</v>
      </c>
      <c r="G28" s="61">
        <v>850</v>
      </c>
      <c r="H28" s="61">
        <v>790</v>
      </c>
      <c r="I28" s="61">
        <v>730</v>
      </c>
      <c r="J28" s="61">
        <v>660</v>
      </c>
      <c r="K28" s="61">
        <v>540</v>
      </c>
      <c r="L28" s="61">
        <v>400</v>
      </c>
      <c r="M28" s="61">
        <v>380</v>
      </c>
      <c r="N28" s="61">
        <v>330</v>
      </c>
      <c r="O28" s="61">
        <v>280</v>
      </c>
      <c r="P28" s="61">
        <v>320</v>
      </c>
      <c r="Q28" s="61">
        <v>910</v>
      </c>
      <c r="R28" s="61">
        <v>2460</v>
      </c>
      <c r="S28" s="61">
        <v>2360</v>
      </c>
      <c r="T28" s="61">
        <v>2160</v>
      </c>
      <c r="U28" s="61">
        <v>1870</v>
      </c>
      <c r="V28" s="61">
        <v>1720</v>
      </c>
      <c r="W28" s="61">
        <v>1720</v>
      </c>
      <c r="X28" s="61">
        <v>1650</v>
      </c>
      <c r="Y28" s="61">
        <v>1630</v>
      </c>
      <c r="Z28" s="61">
        <v>1600</v>
      </c>
      <c r="AA28" s="61">
        <v>1600</v>
      </c>
      <c r="AB28" s="61">
        <v>1570</v>
      </c>
      <c r="AC28" s="61">
        <v>1610</v>
      </c>
      <c r="AD28" s="61">
        <v>1670</v>
      </c>
      <c r="AE28" s="61">
        <v>1710</v>
      </c>
      <c r="AF28" s="61">
        <v>1710</v>
      </c>
      <c r="AG28" s="61">
        <v>1710</v>
      </c>
      <c r="AH28" s="61">
        <v>1730</v>
      </c>
      <c r="AI28" s="61">
        <v>1750</v>
      </c>
      <c r="AJ28" s="61">
        <v>1780</v>
      </c>
      <c r="AK28" s="61">
        <v>1780</v>
      </c>
      <c r="AL28" s="61">
        <v>1780</v>
      </c>
      <c r="AM28" s="61">
        <v>1820</v>
      </c>
      <c r="AN28" s="61">
        <v>1780</v>
      </c>
      <c r="AO28" s="61">
        <v>1800</v>
      </c>
    </row>
    <row r="29" spans="1:41" x14ac:dyDescent="0.2">
      <c r="A29" s="57" t="s">
        <v>82</v>
      </c>
      <c r="B29" s="57" t="s">
        <v>82</v>
      </c>
      <c r="C29" s="60" t="s">
        <v>140</v>
      </c>
      <c r="E29" s="61">
        <v>1270</v>
      </c>
      <c r="F29" s="61">
        <v>980</v>
      </c>
      <c r="G29" s="61">
        <v>930</v>
      </c>
      <c r="H29" s="61">
        <v>910</v>
      </c>
      <c r="I29" s="61">
        <v>870</v>
      </c>
      <c r="J29" s="61">
        <v>800</v>
      </c>
      <c r="K29" s="61">
        <v>650</v>
      </c>
      <c r="L29" s="61">
        <v>450</v>
      </c>
      <c r="M29" s="61">
        <v>390</v>
      </c>
      <c r="N29" s="61">
        <v>320</v>
      </c>
      <c r="O29" s="61">
        <v>270</v>
      </c>
      <c r="P29" s="61">
        <v>220</v>
      </c>
      <c r="Q29" s="61">
        <v>220</v>
      </c>
      <c r="R29" s="61">
        <v>510</v>
      </c>
      <c r="S29" s="61">
        <v>560</v>
      </c>
      <c r="T29" s="61">
        <v>610</v>
      </c>
      <c r="U29" s="61">
        <v>770</v>
      </c>
      <c r="V29" s="61">
        <v>810</v>
      </c>
      <c r="W29" s="61">
        <v>800</v>
      </c>
      <c r="X29" s="61">
        <v>790</v>
      </c>
      <c r="Y29" s="61">
        <v>790</v>
      </c>
      <c r="Z29" s="61">
        <v>780</v>
      </c>
      <c r="AA29" s="61">
        <v>760</v>
      </c>
      <c r="AB29" s="61">
        <v>750</v>
      </c>
      <c r="AC29" s="61">
        <v>760</v>
      </c>
      <c r="AD29" s="61">
        <v>770</v>
      </c>
      <c r="AE29" s="61">
        <v>770</v>
      </c>
      <c r="AF29" s="61">
        <v>770</v>
      </c>
      <c r="AG29" s="61">
        <v>790</v>
      </c>
      <c r="AH29" s="61">
        <v>810</v>
      </c>
      <c r="AI29" s="61">
        <v>810</v>
      </c>
      <c r="AJ29" s="61">
        <v>810</v>
      </c>
      <c r="AK29" s="61">
        <v>800</v>
      </c>
      <c r="AL29" s="61">
        <v>810</v>
      </c>
      <c r="AM29" s="61">
        <v>790</v>
      </c>
      <c r="AN29" s="61">
        <v>830</v>
      </c>
      <c r="AO29" s="61">
        <v>840</v>
      </c>
    </row>
    <row r="32" spans="1:41" x14ac:dyDescent="0.2">
      <c r="A32" s="60" t="s">
        <v>137</v>
      </c>
      <c r="B32" s="60" t="s">
        <v>141</v>
      </c>
      <c r="C32" s="60" t="s">
        <v>142</v>
      </c>
      <c r="E32" s="61">
        <v>320</v>
      </c>
      <c r="F32" s="61">
        <v>300</v>
      </c>
      <c r="G32" s="61">
        <v>310</v>
      </c>
      <c r="H32" s="61">
        <v>290</v>
      </c>
      <c r="I32" s="61">
        <v>310</v>
      </c>
      <c r="J32" s="61">
        <v>300</v>
      </c>
      <c r="K32" s="61">
        <v>280</v>
      </c>
      <c r="L32" s="61">
        <v>260</v>
      </c>
      <c r="M32" s="61">
        <v>280</v>
      </c>
      <c r="N32" s="61">
        <v>290</v>
      </c>
      <c r="O32" s="61">
        <v>280</v>
      </c>
      <c r="P32" s="61">
        <v>300</v>
      </c>
      <c r="Q32" s="61">
        <v>320</v>
      </c>
      <c r="R32" s="61">
        <v>350</v>
      </c>
      <c r="S32" s="61">
        <v>290</v>
      </c>
      <c r="T32" s="61">
        <v>270</v>
      </c>
      <c r="U32" s="61">
        <v>270</v>
      </c>
      <c r="V32" s="61">
        <v>260</v>
      </c>
      <c r="W32" s="61">
        <v>270</v>
      </c>
      <c r="X32" s="61">
        <v>250</v>
      </c>
      <c r="Y32" s="61">
        <v>230</v>
      </c>
      <c r="Z32" s="61">
        <v>260</v>
      </c>
      <c r="AA32" s="61">
        <v>270</v>
      </c>
      <c r="AB32" s="61">
        <v>270</v>
      </c>
      <c r="AC32" s="61">
        <v>260</v>
      </c>
      <c r="AD32" s="61">
        <v>250</v>
      </c>
      <c r="AE32" s="61">
        <v>250</v>
      </c>
      <c r="AF32" s="61">
        <v>260</v>
      </c>
      <c r="AG32" s="61">
        <v>250</v>
      </c>
      <c r="AH32" s="61">
        <v>250</v>
      </c>
      <c r="AI32" s="61">
        <v>240</v>
      </c>
      <c r="AJ32" s="61">
        <v>220</v>
      </c>
      <c r="AK32" s="61">
        <v>220</v>
      </c>
      <c r="AL32" s="61">
        <v>220</v>
      </c>
      <c r="AM32" s="61">
        <v>230</v>
      </c>
      <c r="AN32" s="61">
        <v>230</v>
      </c>
      <c r="AO32" s="61">
        <v>210</v>
      </c>
    </row>
    <row r="33" spans="1:41" x14ac:dyDescent="0.2">
      <c r="A33" s="57" t="s">
        <v>82</v>
      </c>
      <c r="B33" s="57" t="s">
        <v>82</v>
      </c>
      <c r="C33" s="60" t="s">
        <v>143</v>
      </c>
      <c r="E33" s="61">
        <v>970</v>
      </c>
      <c r="F33" s="61">
        <v>970</v>
      </c>
      <c r="G33" s="61">
        <v>960</v>
      </c>
      <c r="H33" s="61">
        <v>1050</v>
      </c>
      <c r="I33" s="61">
        <v>970</v>
      </c>
      <c r="J33" s="61">
        <v>980</v>
      </c>
      <c r="K33" s="61">
        <v>1050</v>
      </c>
      <c r="L33" s="61">
        <v>1080</v>
      </c>
      <c r="M33" s="61">
        <v>1100</v>
      </c>
      <c r="N33" s="61">
        <v>1100</v>
      </c>
      <c r="O33" s="61">
        <v>1080</v>
      </c>
      <c r="P33" s="61">
        <v>1070</v>
      </c>
      <c r="Q33" s="61">
        <v>980</v>
      </c>
      <c r="R33" s="61">
        <v>760</v>
      </c>
      <c r="S33" s="61">
        <v>770</v>
      </c>
      <c r="T33" s="61">
        <v>810</v>
      </c>
      <c r="U33" s="61">
        <v>750</v>
      </c>
      <c r="V33" s="61">
        <v>770</v>
      </c>
      <c r="W33" s="61">
        <v>760</v>
      </c>
      <c r="X33" s="61">
        <v>750</v>
      </c>
      <c r="Y33" s="61">
        <v>800</v>
      </c>
      <c r="Z33" s="61">
        <v>790</v>
      </c>
      <c r="AA33" s="61">
        <v>800</v>
      </c>
      <c r="AB33" s="61">
        <v>790</v>
      </c>
      <c r="AC33" s="61">
        <v>770</v>
      </c>
      <c r="AD33" s="61">
        <v>760</v>
      </c>
      <c r="AE33" s="61">
        <v>710</v>
      </c>
      <c r="AF33" s="61">
        <v>790</v>
      </c>
      <c r="AG33" s="61">
        <v>740</v>
      </c>
      <c r="AH33" s="61">
        <v>810</v>
      </c>
      <c r="AI33" s="61">
        <v>740</v>
      </c>
      <c r="AJ33" s="61">
        <v>750</v>
      </c>
      <c r="AK33" s="61">
        <v>770</v>
      </c>
      <c r="AL33" s="61">
        <v>740</v>
      </c>
      <c r="AM33" s="61">
        <v>730</v>
      </c>
      <c r="AN33" s="61">
        <v>730</v>
      </c>
      <c r="AO33" s="61">
        <v>720</v>
      </c>
    </row>
    <row r="34" spans="1:41" x14ac:dyDescent="0.2">
      <c r="A34" s="57" t="s">
        <v>82</v>
      </c>
      <c r="B34" s="57" t="s">
        <v>82</v>
      </c>
      <c r="C34" s="60" t="s">
        <v>144</v>
      </c>
      <c r="E34" s="61">
        <v>1190</v>
      </c>
      <c r="F34" s="61">
        <v>1180</v>
      </c>
      <c r="G34" s="61">
        <v>1170</v>
      </c>
      <c r="H34" s="61">
        <v>1260</v>
      </c>
      <c r="I34" s="61">
        <v>1310</v>
      </c>
      <c r="J34" s="61">
        <v>1210</v>
      </c>
      <c r="K34" s="61">
        <v>1350</v>
      </c>
      <c r="L34" s="61">
        <v>1430</v>
      </c>
      <c r="M34" s="61">
        <v>1420</v>
      </c>
      <c r="N34" s="61">
        <v>1470</v>
      </c>
      <c r="O34" s="61">
        <v>1400</v>
      </c>
      <c r="P34" s="61">
        <v>1510</v>
      </c>
      <c r="Q34" s="61">
        <v>1290</v>
      </c>
      <c r="R34" s="61">
        <v>910</v>
      </c>
      <c r="S34" s="61">
        <v>920</v>
      </c>
      <c r="T34" s="61">
        <v>1050</v>
      </c>
      <c r="U34" s="61">
        <v>960</v>
      </c>
      <c r="V34" s="61">
        <v>1080</v>
      </c>
      <c r="W34" s="61">
        <v>1090</v>
      </c>
      <c r="X34" s="61">
        <v>960</v>
      </c>
      <c r="Y34" s="61">
        <v>1110</v>
      </c>
      <c r="Z34" s="61">
        <v>1100</v>
      </c>
      <c r="AA34" s="61">
        <v>970</v>
      </c>
      <c r="AB34" s="61">
        <v>1110</v>
      </c>
      <c r="AC34" s="61">
        <v>1090</v>
      </c>
      <c r="AD34" s="61">
        <v>1090</v>
      </c>
      <c r="AE34" s="61">
        <v>1020</v>
      </c>
      <c r="AF34" s="61">
        <v>1070</v>
      </c>
      <c r="AG34" s="61">
        <v>950</v>
      </c>
      <c r="AH34" s="61">
        <v>1020</v>
      </c>
      <c r="AI34" s="61">
        <v>1040</v>
      </c>
      <c r="AJ34" s="61">
        <v>900</v>
      </c>
      <c r="AK34" s="61">
        <v>1070</v>
      </c>
      <c r="AL34" s="61">
        <v>890</v>
      </c>
      <c r="AM34" s="61">
        <v>1030</v>
      </c>
      <c r="AN34" s="61">
        <v>1040</v>
      </c>
      <c r="AO34" s="61">
        <v>940</v>
      </c>
    </row>
    <row r="35" spans="1:41" x14ac:dyDescent="0.2">
      <c r="A35" s="57" t="s">
        <v>82</v>
      </c>
      <c r="B35" s="57" t="s">
        <v>82</v>
      </c>
      <c r="C35" s="60" t="s">
        <v>145</v>
      </c>
      <c r="E35" s="61">
        <v>1860</v>
      </c>
      <c r="F35" s="61">
        <v>2100</v>
      </c>
      <c r="G35" s="61">
        <v>2060</v>
      </c>
      <c r="H35" s="61">
        <v>2140</v>
      </c>
      <c r="I35" s="61">
        <v>2100</v>
      </c>
      <c r="J35" s="61">
        <v>2210</v>
      </c>
      <c r="K35" s="61">
        <v>2270</v>
      </c>
      <c r="L35" s="61">
        <v>2300</v>
      </c>
      <c r="M35" s="61">
        <v>2260</v>
      </c>
      <c r="N35" s="61">
        <v>2310</v>
      </c>
      <c r="O35" s="61">
        <v>2510</v>
      </c>
      <c r="P35" s="61">
        <v>2340</v>
      </c>
      <c r="Q35" s="61">
        <v>2030</v>
      </c>
      <c r="R35" s="61">
        <v>1720</v>
      </c>
      <c r="S35" s="61">
        <v>1540</v>
      </c>
      <c r="T35" s="61">
        <v>1720</v>
      </c>
      <c r="U35" s="61">
        <v>1800</v>
      </c>
      <c r="V35" s="61">
        <v>1760</v>
      </c>
      <c r="W35" s="61">
        <v>1790</v>
      </c>
      <c r="X35" s="61">
        <v>1960</v>
      </c>
      <c r="Y35" s="61">
        <v>1810</v>
      </c>
      <c r="Z35" s="61">
        <v>1830</v>
      </c>
      <c r="AA35" s="61">
        <v>2030</v>
      </c>
      <c r="AB35" s="61">
        <v>1870</v>
      </c>
      <c r="AC35" s="61">
        <v>1840</v>
      </c>
      <c r="AD35" s="61">
        <v>1830</v>
      </c>
      <c r="AE35" s="61">
        <v>1660</v>
      </c>
      <c r="AF35" s="61">
        <v>1830</v>
      </c>
      <c r="AG35" s="61">
        <v>1590</v>
      </c>
      <c r="AH35" s="61">
        <v>1720</v>
      </c>
      <c r="AI35" s="61">
        <v>1710</v>
      </c>
      <c r="AJ35" s="61">
        <v>1780</v>
      </c>
      <c r="AK35" s="61">
        <v>1670</v>
      </c>
      <c r="AL35" s="61">
        <v>1770</v>
      </c>
      <c r="AM35" s="61">
        <v>1720</v>
      </c>
      <c r="AN35" s="61">
        <v>1690</v>
      </c>
      <c r="AO35" s="61">
        <v>1820</v>
      </c>
    </row>
    <row r="36" spans="1:41" x14ac:dyDescent="0.2">
      <c r="A36" s="57" t="s">
        <v>82</v>
      </c>
      <c r="B36" s="57" t="s">
        <v>82</v>
      </c>
      <c r="C36" s="60" t="s">
        <v>146</v>
      </c>
      <c r="E36" s="61">
        <v>1730</v>
      </c>
      <c r="F36" s="61">
        <v>1770</v>
      </c>
      <c r="G36" s="61">
        <v>1820</v>
      </c>
      <c r="H36" s="61">
        <v>1840</v>
      </c>
      <c r="I36" s="61">
        <v>1910</v>
      </c>
      <c r="J36" s="61">
        <v>1940</v>
      </c>
      <c r="K36" s="61">
        <v>2030</v>
      </c>
      <c r="L36" s="61">
        <v>2110</v>
      </c>
      <c r="M36" s="61">
        <v>2220</v>
      </c>
      <c r="N36" s="61">
        <v>2270</v>
      </c>
      <c r="O36" s="61">
        <v>2110</v>
      </c>
      <c r="P36" s="61">
        <v>2210</v>
      </c>
      <c r="Q36" s="61">
        <v>1800</v>
      </c>
      <c r="R36" s="61">
        <v>1670</v>
      </c>
      <c r="S36" s="61">
        <v>1880</v>
      </c>
      <c r="T36" s="61">
        <v>1880</v>
      </c>
      <c r="U36" s="61">
        <v>1880</v>
      </c>
      <c r="V36" s="61">
        <v>1970</v>
      </c>
      <c r="W36" s="61">
        <v>1990</v>
      </c>
      <c r="X36" s="61">
        <v>1910</v>
      </c>
      <c r="Y36" s="61">
        <v>2090</v>
      </c>
      <c r="Z36" s="61">
        <v>2070</v>
      </c>
      <c r="AA36" s="61">
        <v>1910</v>
      </c>
      <c r="AB36" s="61">
        <v>2070</v>
      </c>
      <c r="AC36" s="61">
        <v>2010</v>
      </c>
      <c r="AD36" s="61">
        <v>2060</v>
      </c>
      <c r="AE36" s="61">
        <v>2140</v>
      </c>
      <c r="AF36" s="61">
        <v>2080</v>
      </c>
      <c r="AG36" s="61">
        <v>2090</v>
      </c>
      <c r="AH36" s="61">
        <v>2130</v>
      </c>
      <c r="AI36" s="61">
        <v>2140</v>
      </c>
      <c r="AJ36" s="61">
        <v>2080</v>
      </c>
      <c r="AK36" s="61">
        <v>2190</v>
      </c>
      <c r="AL36" s="61">
        <v>2090</v>
      </c>
      <c r="AM36" s="61">
        <v>2160</v>
      </c>
      <c r="AN36" s="61">
        <v>2160</v>
      </c>
      <c r="AO36" s="61">
        <v>2010</v>
      </c>
    </row>
    <row r="37" spans="1:41" x14ac:dyDescent="0.2">
      <c r="A37" s="57" t="s">
        <v>82</v>
      </c>
      <c r="B37" s="57" t="s">
        <v>82</v>
      </c>
      <c r="C37" s="60" t="s">
        <v>147</v>
      </c>
      <c r="E37" s="61">
        <v>540</v>
      </c>
      <c r="F37" s="61">
        <v>680</v>
      </c>
      <c r="G37" s="61">
        <v>780</v>
      </c>
      <c r="H37" s="61">
        <v>590</v>
      </c>
      <c r="I37" s="61">
        <v>680</v>
      </c>
      <c r="J37" s="61">
        <v>790</v>
      </c>
      <c r="K37" s="61">
        <v>690</v>
      </c>
      <c r="L37" s="61">
        <v>760</v>
      </c>
      <c r="M37" s="61">
        <v>750</v>
      </c>
      <c r="N37" s="61">
        <v>710</v>
      </c>
      <c r="O37" s="61">
        <v>860</v>
      </c>
      <c r="P37" s="61">
        <v>840</v>
      </c>
      <c r="Q37" s="61">
        <v>1330</v>
      </c>
      <c r="R37" s="61">
        <v>780</v>
      </c>
      <c r="S37" s="61">
        <v>880</v>
      </c>
      <c r="T37" s="61">
        <v>720</v>
      </c>
      <c r="U37" s="61">
        <v>900</v>
      </c>
      <c r="V37" s="61">
        <v>830</v>
      </c>
      <c r="W37" s="61">
        <v>780</v>
      </c>
      <c r="X37" s="61">
        <v>920</v>
      </c>
      <c r="Y37" s="61">
        <v>750</v>
      </c>
      <c r="Z37" s="61">
        <v>810</v>
      </c>
      <c r="AA37" s="61">
        <v>900</v>
      </c>
      <c r="AB37" s="61">
        <v>810</v>
      </c>
      <c r="AC37" s="61">
        <v>920</v>
      </c>
      <c r="AD37" s="61">
        <v>840</v>
      </c>
      <c r="AE37" s="61">
        <v>1030</v>
      </c>
      <c r="AF37" s="61">
        <v>770</v>
      </c>
      <c r="AG37" s="61">
        <v>1160</v>
      </c>
      <c r="AH37" s="61">
        <v>830</v>
      </c>
      <c r="AI37" s="61">
        <v>870</v>
      </c>
      <c r="AJ37" s="61">
        <v>1000</v>
      </c>
      <c r="AK37" s="61">
        <v>810</v>
      </c>
      <c r="AL37" s="61">
        <v>1000</v>
      </c>
      <c r="AM37" s="61">
        <v>840</v>
      </c>
      <c r="AN37" s="61">
        <v>870</v>
      </c>
      <c r="AO37" s="61">
        <v>980</v>
      </c>
    </row>
    <row r="38" spans="1:41" x14ac:dyDescent="0.2">
      <c r="A38" s="57" t="s">
        <v>82</v>
      </c>
      <c r="B38" s="57" t="s">
        <v>82</v>
      </c>
      <c r="C38" s="60" t="s">
        <v>148</v>
      </c>
      <c r="E38" s="61">
        <v>0</v>
      </c>
      <c r="F38" s="61">
        <v>0</v>
      </c>
      <c r="G38" s="61">
        <v>0</v>
      </c>
      <c r="H38" s="61">
        <v>0</v>
      </c>
      <c r="I38" s="61">
        <v>0</v>
      </c>
      <c r="J38" s="61">
        <v>0</v>
      </c>
      <c r="K38" s="61">
        <v>0</v>
      </c>
      <c r="L38" s="61">
        <v>0</v>
      </c>
      <c r="M38" s="61">
        <v>0</v>
      </c>
      <c r="N38" s="61">
        <v>0</v>
      </c>
      <c r="O38" s="61">
        <v>0</v>
      </c>
      <c r="P38" s="61">
        <v>0</v>
      </c>
      <c r="Q38" s="61">
        <v>0</v>
      </c>
      <c r="R38" s="61">
        <v>0</v>
      </c>
      <c r="S38" s="61">
        <v>0</v>
      </c>
      <c r="T38" s="61">
        <v>0</v>
      </c>
      <c r="U38" s="61">
        <v>0</v>
      </c>
      <c r="V38" s="61">
        <v>0</v>
      </c>
      <c r="W38" s="61">
        <v>0</v>
      </c>
      <c r="X38" s="61">
        <v>0</v>
      </c>
      <c r="Y38" s="61">
        <v>0</v>
      </c>
      <c r="Z38" s="61">
        <v>0</v>
      </c>
      <c r="AA38" s="61">
        <v>0</v>
      </c>
      <c r="AB38" s="61">
        <v>0</v>
      </c>
      <c r="AC38" s="61">
        <v>0</v>
      </c>
      <c r="AD38" s="61">
        <v>0</v>
      </c>
      <c r="AE38" s="61">
        <v>0</v>
      </c>
      <c r="AF38" s="61">
        <v>0</v>
      </c>
      <c r="AG38" s="61">
        <v>0</v>
      </c>
      <c r="AH38" s="61">
        <v>0</v>
      </c>
      <c r="AI38" s="61">
        <v>0</v>
      </c>
      <c r="AJ38" s="61">
        <v>0</v>
      </c>
      <c r="AK38" s="61">
        <v>0</v>
      </c>
      <c r="AL38" s="61">
        <v>0</v>
      </c>
      <c r="AM38" s="61">
        <v>0</v>
      </c>
      <c r="AN38" s="61">
        <v>0</v>
      </c>
      <c r="AO38" s="61">
        <v>0</v>
      </c>
    </row>
    <row r="40" spans="1:41" x14ac:dyDescent="0.2">
      <c r="A40" s="57" t="s">
        <v>82</v>
      </c>
      <c r="B40" s="60" t="s">
        <v>149</v>
      </c>
      <c r="C40" s="60" t="s">
        <v>150</v>
      </c>
      <c r="E40" s="61">
        <v>1570</v>
      </c>
      <c r="F40" s="61">
        <v>1580</v>
      </c>
      <c r="G40" s="61">
        <v>1580</v>
      </c>
      <c r="H40" s="61">
        <v>1560</v>
      </c>
      <c r="I40" s="61">
        <v>1540</v>
      </c>
      <c r="J40" s="61">
        <v>1560</v>
      </c>
      <c r="K40" s="61">
        <v>1570</v>
      </c>
      <c r="L40" s="61">
        <v>1550</v>
      </c>
      <c r="M40" s="61">
        <v>1500</v>
      </c>
      <c r="N40" s="61">
        <v>1500</v>
      </c>
      <c r="O40" s="61">
        <v>1470</v>
      </c>
      <c r="P40" s="61">
        <v>1480</v>
      </c>
      <c r="Q40" s="61">
        <v>1740</v>
      </c>
      <c r="R40" s="61">
        <v>980</v>
      </c>
      <c r="S40" s="61">
        <v>880</v>
      </c>
      <c r="T40" s="61">
        <v>840</v>
      </c>
      <c r="U40" s="61">
        <v>820</v>
      </c>
      <c r="V40" s="61">
        <v>780</v>
      </c>
      <c r="W40" s="61">
        <v>740</v>
      </c>
      <c r="X40" s="61">
        <v>720</v>
      </c>
      <c r="Y40" s="61">
        <v>670</v>
      </c>
      <c r="Z40" s="61">
        <v>620</v>
      </c>
      <c r="AA40" s="61">
        <v>590</v>
      </c>
      <c r="AB40" s="61">
        <v>560</v>
      </c>
      <c r="AC40" s="61">
        <v>520</v>
      </c>
      <c r="AD40" s="61">
        <v>420</v>
      </c>
      <c r="AE40" s="61">
        <v>380</v>
      </c>
      <c r="AF40" s="61">
        <v>350</v>
      </c>
      <c r="AG40" s="61">
        <v>300</v>
      </c>
      <c r="AH40" s="61">
        <v>290</v>
      </c>
      <c r="AI40" s="61">
        <v>250</v>
      </c>
      <c r="AJ40" s="61">
        <v>240</v>
      </c>
      <c r="AK40" s="61">
        <v>210</v>
      </c>
      <c r="AL40" s="61">
        <v>190</v>
      </c>
      <c r="AM40" s="61">
        <v>150</v>
      </c>
      <c r="AN40" s="61">
        <v>150</v>
      </c>
      <c r="AO40" s="61">
        <v>140</v>
      </c>
    </row>
    <row r="41" spans="1:41" x14ac:dyDescent="0.2">
      <c r="A41" s="57" t="s">
        <v>82</v>
      </c>
      <c r="B41" s="57" t="s">
        <v>82</v>
      </c>
      <c r="C41" s="60" t="s">
        <v>151</v>
      </c>
      <c r="E41" s="61">
        <v>4610</v>
      </c>
      <c r="F41" s="61">
        <v>4960</v>
      </c>
      <c r="G41" s="61">
        <v>5040</v>
      </c>
      <c r="H41" s="61">
        <v>5130</v>
      </c>
      <c r="I41" s="61">
        <v>5240</v>
      </c>
      <c r="J41" s="61">
        <v>5350</v>
      </c>
      <c r="K41" s="61">
        <v>5560</v>
      </c>
      <c r="L41" s="61">
        <v>5830</v>
      </c>
      <c r="M41" s="61">
        <v>5950</v>
      </c>
      <c r="N41" s="61">
        <v>6050</v>
      </c>
      <c r="O41" s="61">
        <v>6140</v>
      </c>
      <c r="P41" s="61">
        <v>6140</v>
      </c>
      <c r="Q41" s="61">
        <v>5370</v>
      </c>
      <c r="R41" s="61">
        <v>4390</v>
      </c>
      <c r="S41" s="61">
        <v>4550</v>
      </c>
      <c r="T41" s="61">
        <v>4670</v>
      </c>
      <c r="U41" s="61">
        <v>4750</v>
      </c>
      <c r="V41" s="61">
        <v>4850</v>
      </c>
      <c r="W41" s="61">
        <v>4840</v>
      </c>
      <c r="X41" s="61">
        <v>4860</v>
      </c>
      <c r="Y41" s="61">
        <v>4880</v>
      </c>
      <c r="Z41" s="61">
        <v>4940</v>
      </c>
      <c r="AA41" s="61">
        <v>4920</v>
      </c>
      <c r="AB41" s="61">
        <v>4930</v>
      </c>
      <c r="AC41" s="61">
        <v>4890</v>
      </c>
      <c r="AD41" s="61">
        <v>4780</v>
      </c>
      <c r="AE41" s="61">
        <v>4730</v>
      </c>
      <c r="AF41" s="61">
        <v>4670</v>
      </c>
      <c r="AG41" s="61">
        <v>4610</v>
      </c>
      <c r="AH41" s="61">
        <v>4530</v>
      </c>
      <c r="AI41" s="61">
        <v>4420</v>
      </c>
      <c r="AJ41" s="61">
        <v>4330</v>
      </c>
      <c r="AK41" s="61">
        <v>4260</v>
      </c>
      <c r="AL41" s="61">
        <v>4180</v>
      </c>
      <c r="AM41" s="61">
        <v>4060</v>
      </c>
      <c r="AN41" s="61">
        <v>3990</v>
      </c>
      <c r="AO41" s="61">
        <v>3860</v>
      </c>
    </row>
    <row r="42" spans="1:41" x14ac:dyDescent="0.2">
      <c r="A42" s="57" t="s">
        <v>82</v>
      </c>
      <c r="B42" s="57" t="s">
        <v>82</v>
      </c>
      <c r="C42" s="60" t="s">
        <v>152</v>
      </c>
      <c r="E42" s="61">
        <v>390</v>
      </c>
      <c r="F42" s="61">
        <v>420</v>
      </c>
      <c r="G42" s="61">
        <v>430</v>
      </c>
      <c r="H42" s="61">
        <v>440</v>
      </c>
      <c r="I42" s="61">
        <v>450</v>
      </c>
      <c r="J42" s="61">
        <v>450</v>
      </c>
      <c r="K42" s="61">
        <v>470</v>
      </c>
      <c r="L42" s="61">
        <v>500</v>
      </c>
      <c r="M42" s="61">
        <v>520</v>
      </c>
      <c r="N42" s="61">
        <v>530</v>
      </c>
      <c r="O42" s="61">
        <v>560</v>
      </c>
      <c r="P42" s="61">
        <v>570</v>
      </c>
      <c r="Q42" s="61">
        <v>560</v>
      </c>
      <c r="R42" s="61">
        <v>720</v>
      </c>
      <c r="S42" s="61">
        <v>760</v>
      </c>
      <c r="T42" s="61">
        <v>820</v>
      </c>
      <c r="U42" s="61">
        <v>870</v>
      </c>
      <c r="V42" s="61">
        <v>900</v>
      </c>
      <c r="W42" s="61">
        <v>980</v>
      </c>
      <c r="X42" s="61">
        <v>1040</v>
      </c>
      <c r="Y42" s="61">
        <v>1090</v>
      </c>
      <c r="Z42" s="61">
        <v>1130</v>
      </c>
      <c r="AA42" s="61">
        <v>1190</v>
      </c>
      <c r="AB42" s="61">
        <v>1250</v>
      </c>
      <c r="AC42" s="61">
        <v>1290</v>
      </c>
      <c r="AD42" s="61">
        <v>1390</v>
      </c>
      <c r="AE42" s="61">
        <v>1440</v>
      </c>
      <c r="AF42" s="61">
        <v>1520</v>
      </c>
      <c r="AG42" s="61">
        <v>1580</v>
      </c>
      <c r="AH42" s="61">
        <v>1600</v>
      </c>
      <c r="AI42" s="61">
        <v>1720</v>
      </c>
      <c r="AJ42" s="61">
        <v>1790</v>
      </c>
      <c r="AK42" s="61">
        <v>1870</v>
      </c>
      <c r="AL42" s="61">
        <v>1950</v>
      </c>
      <c r="AM42" s="61">
        <v>2050</v>
      </c>
      <c r="AN42" s="61">
        <v>2130</v>
      </c>
      <c r="AO42" s="61">
        <v>2190</v>
      </c>
    </row>
    <row r="43" spans="1:41" x14ac:dyDescent="0.2">
      <c r="A43" s="57" t="s">
        <v>82</v>
      </c>
      <c r="B43" s="57" t="s">
        <v>82</v>
      </c>
      <c r="C43" s="60" t="s">
        <v>153</v>
      </c>
      <c r="E43" s="61">
        <v>40</v>
      </c>
      <c r="F43" s="61">
        <v>50</v>
      </c>
      <c r="G43" s="61">
        <v>50</v>
      </c>
      <c r="H43" s="61">
        <v>50</v>
      </c>
      <c r="I43" s="61">
        <v>50</v>
      </c>
      <c r="J43" s="61">
        <v>50</v>
      </c>
      <c r="K43" s="61">
        <v>60</v>
      </c>
      <c r="L43" s="61">
        <v>70</v>
      </c>
      <c r="M43" s="61">
        <v>70</v>
      </c>
      <c r="N43" s="61">
        <v>70</v>
      </c>
      <c r="O43" s="61">
        <v>70</v>
      </c>
      <c r="P43" s="61">
        <v>70</v>
      </c>
      <c r="Q43" s="61">
        <v>90</v>
      </c>
      <c r="R43" s="61">
        <v>100</v>
      </c>
      <c r="S43" s="61">
        <v>100</v>
      </c>
      <c r="T43" s="61">
        <v>110</v>
      </c>
      <c r="U43" s="61">
        <v>130</v>
      </c>
      <c r="V43" s="61">
        <v>140</v>
      </c>
      <c r="W43" s="61">
        <v>140</v>
      </c>
      <c r="X43" s="61">
        <v>150</v>
      </c>
      <c r="Y43" s="61">
        <v>150</v>
      </c>
      <c r="Z43" s="61">
        <v>160</v>
      </c>
      <c r="AA43" s="61">
        <v>190</v>
      </c>
      <c r="AB43" s="61">
        <v>180</v>
      </c>
      <c r="AC43" s="61">
        <v>200</v>
      </c>
      <c r="AD43" s="61">
        <v>240</v>
      </c>
      <c r="AE43" s="61">
        <v>250</v>
      </c>
      <c r="AF43" s="61">
        <v>260</v>
      </c>
      <c r="AG43" s="61">
        <v>290</v>
      </c>
      <c r="AH43" s="61">
        <v>330</v>
      </c>
      <c r="AI43" s="61">
        <v>360</v>
      </c>
      <c r="AJ43" s="61">
        <v>370</v>
      </c>
      <c r="AK43" s="61">
        <v>390</v>
      </c>
      <c r="AL43" s="61">
        <v>400</v>
      </c>
      <c r="AM43" s="61">
        <v>440</v>
      </c>
      <c r="AN43" s="61">
        <v>460</v>
      </c>
      <c r="AO43" s="61">
        <v>500</v>
      </c>
    </row>
    <row r="44" spans="1:41" x14ac:dyDescent="0.2">
      <c r="A44" s="57" t="s">
        <v>82</v>
      </c>
      <c r="B44" s="57" t="s">
        <v>82</v>
      </c>
      <c r="C44" s="60" t="s">
        <v>148</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c r="AD44" s="61">
        <v>0</v>
      </c>
      <c r="AE44" s="61">
        <v>0</v>
      </c>
      <c r="AF44" s="61">
        <v>0</v>
      </c>
      <c r="AG44" s="61">
        <v>0</v>
      </c>
      <c r="AH44" s="61">
        <v>0</v>
      </c>
      <c r="AI44" s="61">
        <v>0</v>
      </c>
      <c r="AJ44" s="61">
        <v>0</v>
      </c>
      <c r="AK44" s="61">
        <v>0</v>
      </c>
      <c r="AL44" s="61">
        <v>0</v>
      </c>
      <c r="AM44" s="61">
        <v>0</v>
      </c>
      <c r="AN44" s="61">
        <v>0</v>
      </c>
      <c r="AO44" s="61">
        <v>0</v>
      </c>
    </row>
    <row r="46" spans="1:41" x14ac:dyDescent="0.2">
      <c r="A46" s="57" t="s">
        <v>82</v>
      </c>
      <c r="B46" s="60" t="s">
        <v>154</v>
      </c>
      <c r="C46" s="60" t="s">
        <v>155</v>
      </c>
      <c r="E46" s="61">
        <v>2010</v>
      </c>
      <c r="F46" s="61">
        <v>2090</v>
      </c>
      <c r="G46" s="61">
        <v>2110</v>
      </c>
      <c r="H46" s="61">
        <v>2140</v>
      </c>
      <c r="I46" s="61">
        <v>2180</v>
      </c>
      <c r="J46" s="61">
        <v>2200</v>
      </c>
      <c r="K46" s="61">
        <v>2240</v>
      </c>
      <c r="L46" s="61">
        <v>2290</v>
      </c>
      <c r="M46" s="61">
        <v>2340</v>
      </c>
      <c r="N46" s="61">
        <v>2360</v>
      </c>
      <c r="O46" s="61">
        <v>2410</v>
      </c>
      <c r="P46" s="61">
        <v>2420</v>
      </c>
      <c r="Q46" s="61">
        <v>2330</v>
      </c>
      <c r="R46" s="61">
        <v>2160</v>
      </c>
      <c r="S46" s="61">
        <v>2180</v>
      </c>
      <c r="T46" s="61">
        <v>2210</v>
      </c>
      <c r="U46" s="61">
        <v>2260</v>
      </c>
      <c r="V46" s="61">
        <v>2280</v>
      </c>
      <c r="W46" s="61">
        <v>2320</v>
      </c>
      <c r="X46" s="61">
        <v>2370</v>
      </c>
      <c r="Y46" s="61">
        <v>2430</v>
      </c>
      <c r="Z46" s="61">
        <v>2450</v>
      </c>
      <c r="AA46" s="61">
        <v>2490</v>
      </c>
      <c r="AB46" s="61">
        <v>2540</v>
      </c>
      <c r="AC46" s="61">
        <v>2610</v>
      </c>
      <c r="AD46" s="61">
        <v>2760</v>
      </c>
      <c r="AE46" s="61">
        <v>2810</v>
      </c>
      <c r="AF46" s="61">
        <v>2850</v>
      </c>
      <c r="AG46" s="61">
        <v>2890</v>
      </c>
      <c r="AH46" s="61">
        <v>2890</v>
      </c>
      <c r="AI46" s="61">
        <v>2940</v>
      </c>
      <c r="AJ46" s="61">
        <v>3010</v>
      </c>
      <c r="AK46" s="61">
        <v>3040</v>
      </c>
      <c r="AL46" s="61">
        <v>3090</v>
      </c>
      <c r="AM46" s="61">
        <v>3140</v>
      </c>
      <c r="AN46" s="61">
        <v>3170</v>
      </c>
      <c r="AO46" s="61">
        <v>3220</v>
      </c>
    </row>
    <row r="47" spans="1:41" x14ac:dyDescent="0.2">
      <c r="A47" s="57" t="s">
        <v>82</v>
      </c>
      <c r="B47" s="57" t="s">
        <v>82</v>
      </c>
      <c r="C47" s="60" t="s">
        <v>156</v>
      </c>
      <c r="E47" s="61">
        <v>4600</v>
      </c>
      <c r="F47" s="61">
        <v>4900</v>
      </c>
      <c r="G47" s="61">
        <v>4980</v>
      </c>
      <c r="H47" s="61">
        <v>5040</v>
      </c>
      <c r="I47" s="61">
        <v>5100</v>
      </c>
      <c r="J47" s="61">
        <v>5210</v>
      </c>
      <c r="K47" s="61">
        <v>5420</v>
      </c>
      <c r="L47" s="61">
        <v>5660</v>
      </c>
      <c r="M47" s="61">
        <v>5690</v>
      </c>
      <c r="N47" s="61">
        <v>5790</v>
      </c>
      <c r="O47" s="61">
        <v>5830</v>
      </c>
      <c r="P47" s="61">
        <v>5840</v>
      </c>
      <c r="Q47" s="61">
        <v>5420</v>
      </c>
      <c r="R47" s="61">
        <v>4020</v>
      </c>
      <c r="S47" s="61">
        <v>4110</v>
      </c>
      <c r="T47" s="61">
        <v>4230</v>
      </c>
      <c r="U47" s="61">
        <v>4300</v>
      </c>
      <c r="V47" s="61">
        <v>4400</v>
      </c>
      <c r="W47" s="61">
        <v>4370</v>
      </c>
      <c r="X47" s="61">
        <v>4390</v>
      </c>
      <c r="Y47" s="61">
        <v>4370</v>
      </c>
      <c r="Z47" s="61">
        <v>4400</v>
      </c>
      <c r="AA47" s="61">
        <v>4400</v>
      </c>
      <c r="AB47" s="61">
        <v>4370</v>
      </c>
      <c r="AC47" s="61">
        <v>4280</v>
      </c>
      <c r="AD47" s="61">
        <v>4080</v>
      </c>
      <c r="AE47" s="61">
        <v>3990</v>
      </c>
      <c r="AF47" s="61">
        <v>3960</v>
      </c>
      <c r="AG47" s="61">
        <v>3890</v>
      </c>
      <c r="AH47" s="61">
        <v>3860</v>
      </c>
      <c r="AI47" s="61">
        <v>3810</v>
      </c>
      <c r="AJ47" s="61">
        <v>3720</v>
      </c>
      <c r="AK47" s="61">
        <v>3690</v>
      </c>
      <c r="AL47" s="61">
        <v>3630</v>
      </c>
      <c r="AM47" s="61">
        <v>3560</v>
      </c>
      <c r="AN47" s="61">
        <v>3540</v>
      </c>
      <c r="AO47" s="61">
        <v>3460</v>
      </c>
    </row>
    <row r="48" spans="1:41" x14ac:dyDescent="0.2">
      <c r="A48" s="57" t="s">
        <v>82</v>
      </c>
      <c r="B48" s="57" t="s">
        <v>82</v>
      </c>
      <c r="C48" s="60" t="s">
        <v>157</v>
      </c>
      <c r="E48" s="61">
        <v>0</v>
      </c>
      <c r="F48" s="61">
        <v>0</v>
      </c>
      <c r="G48" s="61">
        <v>0</v>
      </c>
      <c r="H48" s="61">
        <v>0</v>
      </c>
      <c r="I48" s="61">
        <v>0</v>
      </c>
      <c r="J48" s="61">
        <v>0</v>
      </c>
      <c r="K48" s="61">
        <v>0</v>
      </c>
      <c r="L48" s="61">
        <v>0</v>
      </c>
      <c r="M48" s="61">
        <v>0</v>
      </c>
      <c r="N48" s="61">
        <v>0</v>
      </c>
      <c r="O48" s="61">
        <v>0</v>
      </c>
      <c r="P48" s="61">
        <v>0</v>
      </c>
      <c r="Q48" s="61">
        <v>0</v>
      </c>
      <c r="R48" s="61">
        <v>0</v>
      </c>
      <c r="S48" s="61">
        <v>0</v>
      </c>
      <c r="T48" s="61">
        <v>0</v>
      </c>
      <c r="U48" s="61">
        <v>0</v>
      </c>
      <c r="V48" s="61">
        <v>0</v>
      </c>
      <c r="W48" s="61">
        <v>0</v>
      </c>
      <c r="X48" s="61">
        <v>0</v>
      </c>
      <c r="Y48" s="61">
        <v>0</v>
      </c>
      <c r="Z48" s="61">
        <v>0</v>
      </c>
      <c r="AA48" s="61">
        <v>0</v>
      </c>
      <c r="AB48" s="61">
        <v>0</v>
      </c>
      <c r="AC48" s="61">
        <v>0</v>
      </c>
      <c r="AD48" s="61">
        <v>0</v>
      </c>
      <c r="AE48" s="61">
        <v>0</v>
      </c>
      <c r="AF48" s="61">
        <v>0</v>
      </c>
      <c r="AG48" s="61">
        <v>0</v>
      </c>
      <c r="AH48" s="61">
        <v>0</v>
      </c>
      <c r="AI48" s="61">
        <v>0</v>
      </c>
      <c r="AJ48" s="61">
        <v>0</v>
      </c>
      <c r="AK48" s="61">
        <v>0</v>
      </c>
      <c r="AL48" s="61">
        <v>0</v>
      </c>
      <c r="AM48" s="61">
        <v>0</v>
      </c>
      <c r="AN48" s="61">
        <v>0</v>
      </c>
      <c r="AO48" s="61">
        <v>0</v>
      </c>
    </row>
    <row r="51" spans="1:41" x14ac:dyDescent="0.2">
      <c r="A51" s="60" t="s">
        <v>138</v>
      </c>
      <c r="B51" s="60" t="s">
        <v>141</v>
      </c>
      <c r="C51" s="60" t="s">
        <v>142</v>
      </c>
      <c r="E51" s="61">
        <v>230</v>
      </c>
      <c r="F51" s="61">
        <v>240</v>
      </c>
      <c r="G51" s="61">
        <v>230</v>
      </c>
      <c r="H51" s="61">
        <v>230</v>
      </c>
      <c r="I51" s="61">
        <v>240</v>
      </c>
      <c r="J51" s="61">
        <v>240</v>
      </c>
      <c r="K51" s="61">
        <v>240</v>
      </c>
      <c r="L51" s="61">
        <v>240</v>
      </c>
      <c r="M51" s="61">
        <v>240</v>
      </c>
      <c r="N51" s="61">
        <v>250</v>
      </c>
      <c r="O51" s="61">
        <v>240</v>
      </c>
      <c r="P51" s="61">
        <v>240</v>
      </c>
      <c r="Q51" s="61">
        <v>210</v>
      </c>
      <c r="R51" s="61">
        <v>150</v>
      </c>
      <c r="S51" s="61">
        <v>130</v>
      </c>
      <c r="T51" s="61">
        <v>140</v>
      </c>
      <c r="U51" s="61">
        <v>140</v>
      </c>
      <c r="V51" s="61">
        <v>140</v>
      </c>
      <c r="W51" s="61">
        <v>130</v>
      </c>
      <c r="X51" s="61">
        <v>140</v>
      </c>
      <c r="Y51" s="61">
        <v>140</v>
      </c>
      <c r="Z51" s="61">
        <v>140</v>
      </c>
      <c r="AA51" s="61">
        <v>130</v>
      </c>
      <c r="AB51" s="61">
        <v>130</v>
      </c>
      <c r="AC51" s="61">
        <v>120</v>
      </c>
      <c r="AD51" s="61">
        <v>120</v>
      </c>
      <c r="AE51" s="61">
        <v>110</v>
      </c>
      <c r="AF51" s="61">
        <v>120</v>
      </c>
      <c r="AG51" s="61">
        <v>120</v>
      </c>
      <c r="AH51" s="61">
        <v>110</v>
      </c>
      <c r="AI51" s="61">
        <v>110</v>
      </c>
      <c r="AJ51" s="61">
        <v>100</v>
      </c>
      <c r="AK51" s="61">
        <v>100</v>
      </c>
      <c r="AL51" s="61">
        <v>110</v>
      </c>
      <c r="AM51" s="61">
        <v>110</v>
      </c>
      <c r="AN51" s="61">
        <v>100</v>
      </c>
      <c r="AO51" s="61">
        <v>100</v>
      </c>
    </row>
    <row r="52" spans="1:41" x14ac:dyDescent="0.2">
      <c r="A52" s="57" t="s">
        <v>82</v>
      </c>
      <c r="B52" s="57" t="s">
        <v>82</v>
      </c>
      <c r="C52" s="60" t="s">
        <v>143</v>
      </c>
      <c r="E52" s="61">
        <v>370</v>
      </c>
      <c r="F52" s="61">
        <v>400</v>
      </c>
      <c r="G52" s="61">
        <v>410</v>
      </c>
      <c r="H52" s="61">
        <v>410</v>
      </c>
      <c r="I52" s="61">
        <v>410</v>
      </c>
      <c r="J52" s="61">
        <v>410</v>
      </c>
      <c r="K52" s="61">
        <v>440</v>
      </c>
      <c r="L52" s="61">
        <v>460</v>
      </c>
      <c r="M52" s="61">
        <v>490</v>
      </c>
      <c r="N52" s="61">
        <v>480</v>
      </c>
      <c r="O52" s="61">
        <v>480</v>
      </c>
      <c r="P52" s="61">
        <v>460</v>
      </c>
      <c r="Q52" s="61">
        <v>360</v>
      </c>
      <c r="R52" s="61">
        <v>230</v>
      </c>
      <c r="S52" s="61">
        <v>220</v>
      </c>
      <c r="T52" s="61">
        <v>220</v>
      </c>
      <c r="U52" s="61">
        <v>220</v>
      </c>
      <c r="V52" s="61">
        <v>220</v>
      </c>
      <c r="W52" s="61">
        <v>230</v>
      </c>
      <c r="X52" s="61">
        <v>230</v>
      </c>
      <c r="Y52" s="61">
        <v>220</v>
      </c>
      <c r="Z52" s="61">
        <v>210</v>
      </c>
      <c r="AA52" s="61">
        <v>210</v>
      </c>
      <c r="AB52" s="61">
        <v>220</v>
      </c>
      <c r="AC52" s="61">
        <v>210</v>
      </c>
      <c r="AD52" s="61">
        <v>190</v>
      </c>
      <c r="AE52" s="61">
        <v>200</v>
      </c>
      <c r="AF52" s="61">
        <v>200</v>
      </c>
      <c r="AG52" s="61">
        <v>190</v>
      </c>
      <c r="AH52" s="61">
        <v>200</v>
      </c>
      <c r="AI52" s="61">
        <v>190</v>
      </c>
      <c r="AJ52" s="61">
        <v>180</v>
      </c>
      <c r="AK52" s="61">
        <v>190</v>
      </c>
      <c r="AL52" s="61">
        <v>190</v>
      </c>
      <c r="AM52" s="61">
        <v>190</v>
      </c>
      <c r="AN52" s="61">
        <v>200</v>
      </c>
      <c r="AO52" s="61">
        <v>190</v>
      </c>
    </row>
    <row r="53" spans="1:41" x14ac:dyDescent="0.2">
      <c r="A53" s="57" t="s">
        <v>82</v>
      </c>
      <c r="B53" s="57" t="s">
        <v>82</v>
      </c>
      <c r="C53" s="60" t="s">
        <v>144</v>
      </c>
      <c r="E53" s="61">
        <v>100</v>
      </c>
      <c r="F53" s="61">
        <v>100</v>
      </c>
      <c r="G53" s="61">
        <v>90</v>
      </c>
      <c r="H53" s="61">
        <v>100</v>
      </c>
      <c r="I53" s="61">
        <v>90</v>
      </c>
      <c r="J53" s="61">
        <v>100</v>
      </c>
      <c r="K53" s="61">
        <v>80</v>
      </c>
      <c r="L53" s="61">
        <v>100</v>
      </c>
      <c r="M53" s="61">
        <v>90</v>
      </c>
      <c r="N53" s="61">
        <v>90</v>
      </c>
      <c r="O53" s="61">
        <v>100</v>
      </c>
      <c r="P53" s="61">
        <v>100</v>
      </c>
      <c r="Q53" s="61">
        <v>90</v>
      </c>
      <c r="R53" s="61">
        <v>80</v>
      </c>
      <c r="S53" s="61">
        <v>70</v>
      </c>
      <c r="T53" s="61">
        <v>60</v>
      </c>
      <c r="U53" s="61">
        <v>70</v>
      </c>
      <c r="V53" s="61">
        <v>70</v>
      </c>
      <c r="W53" s="61">
        <v>70</v>
      </c>
      <c r="X53" s="61">
        <v>60</v>
      </c>
      <c r="Y53" s="61">
        <v>50</v>
      </c>
      <c r="Z53" s="61">
        <v>50</v>
      </c>
      <c r="AA53" s="61">
        <v>60</v>
      </c>
      <c r="AB53" s="61">
        <v>50</v>
      </c>
      <c r="AC53" s="61">
        <v>50</v>
      </c>
      <c r="AD53" s="61">
        <v>60</v>
      </c>
      <c r="AE53" s="61">
        <v>50</v>
      </c>
      <c r="AF53" s="61">
        <v>50</v>
      </c>
      <c r="AG53" s="61">
        <v>50</v>
      </c>
      <c r="AH53" s="61">
        <v>50</v>
      </c>
      <c r="AI53" s="61">
        <v>50</v>
      </c>
      <c r="AJ53" s="61">
        <v>50</v>
      </c>
      <c r="AK53" s="61">
        <v>50</v>
      </c>
      <c r="AL53" s="61">
        <v>40</v>
      </c>
      <c r="AM53" s="61">
        <v>50</v>
      </c>
      <c r="AN53" s="61">
        <v>40</v>
      </c>
      <c r="AO53" s="61">
        <v>40</v>
      </c>
    </row>
    <row r="54" spans="1:41" x14ac:dyDescent="0.2">
      <c r="A54" s="57" t="s">
        <v>82</v>
      </c>
      <c r="B54" s="57" t="s">
        <v>82</v>
      </c>
      <c r="C54" s="60" t="s">
        <v>145</v>
      </c>
      <c r="E54" s="61">
        <v>40</v>
      </c>
      <c r="F54" s="61">
        <v>50</v>
      </c>
      <c r="G54" s="61">
        <v>40</v>
      </c>
      <c r="H54" s="61">
        <v>40</v>
      </c>
      <c r="I54" s="61">
        <v>30</v>
      </c>
      <c r="J54" s="61">
        <v>40</v>
      </c>
      <c r="K54" s="61">
        <v>40</v>
      </c>
      <c r="L54" s="61">
        <v>60</v>
      </c>
      <c r="M54" s="61">
        <v>40</v>
      </c>
      <c r="N54" s="61">
        <v>40</v>
      </c>
      <c r="O54" s="61">
        <v>70</v>
      </c>
      <c r="P54" s="61">
        <v>60</v>
      </c>
      <c r="Q54" s="61">
        <v>70</v>
      </c>
      <c r="R54" s="61">
        <v>50</v>
      </c>
      <c r="S54" s="61">
        <v>40</v>
      </c>
      <c r="T54" s="61">
        <v>30</v>
      </c>
      <c r="U54" s="61">
        <v>40</v>
      </c>
      <c r="V54" s="61">
        <v>30</v>
      </c>
      <c r="W54" s="61">
        <v>40</v>
      </c>
      <c r="X54" s="61">
        <v>40</v>
      </c>
      <c r="Y54" s="61">
        <v>40</v>
      </c>
      <c r="Z54" s="61">
        <v>30</v>
      </c>
      <c r="AA54" s="61">
        <v>30</v>
      </c>
      <c r="AB54" s="61">
        <v>30</v>
      </c>
      <c r="AC54" s="61">
        <v>30</v>
      </c>
      <c r="AD54" s="61">
        <v>30</v>
      </c>
      <c r="AE54" s="61">
        <v>30</v>
      </c>
      <c r="AF54" s="61">
        <v>20</v>
      </c>
      <c r="AG54" s="61">
        <v>20</v>
      </c>
      <c r="AH54" s="61">
        <v>20</v>
      </c>
      <c r="AI54" s="61">
        <v>20</v>
      </c>
      <c r="AJ54" s="61">
        <v>20</v>
      </c>
      <c r="AK54" s="61">
        <v>20</v>
      </c>
      <c r="AL54" s="61">
        <v>20</v>
      </c>
      <c r="AM54" s="61">
        <v>20</v>
      </c>
      <c r="AN54" s="61">
        <v>20</v>
      </c>
      <c r="AO54" s="61">
        <v>20</v>
      </c>
    </row>
    <row r="55" spans="1:41" x14ac:dyDescent="0.2">
      <c r="A55" s="57" t="s">
        <v>82</v>
      </c>
      <c r="B55" s="57" t="s">
        <v>82</v>
      </c>
      <c r="C55" s="60" t="s">
        <v>146</v>
      </c>
      <c r="E55" s="61">
        <v>10</v>
      </c>
      <c r="F55" s="61">
        <v>10</v>
      </c>
      <c r="G55" s="61">
        <v>10</v>
      </c>
      <c r="H55" s="61">
        <v>20</v>
      </c>
      <c r="I55" s="61">
        <v>20</v>
      </c>
      <c r="J55" s="61">
        <v>20</v>
      </c>
      <c r="K55" s="61">
        <v>20</v>
      </c>
      <c r="L55" s="61">
        <v>10</v>
      </c>
      <c r="M55" s="61">
        <v>20</v>
      </c>
      <c r="N55" s="61">
        <v>20</v>
      </c>
      <c r="O55" s="61">
        <v>10</v>
      </c>
      <c r="P55" s="61">
        <v>20</v>
      </c>
      <c r="Q55" s="61">
        <v>30</v>
      </c>
      <c r="R55" s="61">
        <v>10</v>
      </c>
      <c r="S55" s="61">
        <v>10</v>
      </c>
      <c r="T55" s="61">
        <v>10</v>
      </c>
      <c r="U55" s="61">
        <v>10</v>
      </c>
      <c r="V55" s="61">
        <v>10</v>
      </c>
      <c r="W55" s="61">
        <v>10</v>
      </c>
      <c r="X55" s="61">
        <v>0</v>
      </c>
      <c r="Y55" s="61">
        <v>10</v>
      </c>
      <c r="Z55" s="61">
        <v>10</v>
      </c>
      <c r="AA55" s="61">
        <v>10</v>
      </c>
      <c r="AB55" s="61">
        <v>10</v>
      </c>
      <c r="AC55" s="61">
        <v>10</v>
      </c>
      <c r="AD55" s="61">
        <v>10</v>
      </c>
      <c r="AE55" s="61">
        <v>10</v>
      </c>
      <c r="AF55" s="61">
        <v>10</v>
      </c>
      <c r="AG55" s="61">
        <v>10</v>
      </c>
      <c r="AH55" s="61">
        <v>10</v>
      </c>
      <c r="AI55" s="61">
        <v>10</v>
      </c>
      <c r="AJ55" s="61">
        <v>10</v>
      </c>
      <c r="AK55" s="61">
        <v>0</v>
      </c>
      <c r="AL55" s="61">
        <v>10</v>
      </c>
      <c r="AM55" s="61">
        <v>10</v>
      </c>
      <c r="AN55" s="61">
        <v>10</v>
      </c>
      <c r="AO55" s="61">
        <v>0</v>
      </c>
    </row>
    <row r="56" spans="1:41" x14ac:dyDescent="0.2">
      <c r="A56" s="57" t="s">
        <v>82</v>
      </c>
      <c r="B56" s="57" t="s">
        <v>82</v>
      </c>
      <c r="C56" s="60" t="s">
        <v>147</v>
      </c>
      <c r="E56" s="61">
        <v>10</v>
      </c>
      <c r="F56" s="61">
        <v>10</v>
      </c>
      <c r="G56" s="61">
        <v>10</v>
      </c>
      <c r="H56" s="61">
        <v>0</v>
      </c>
      <c r="I56" s="61">
        <v>10</v>
      </c>
      <c r="J56" s="61">
        <v>0</v>
      </c>
      <c r="K56" s="61">
        <v>0</v>
      </c>
      <c r="L56" s="61">
        <v>10</v>
      </c>
      <c r="M56" s="61">
        <v>0</v>
      </c>
      <c r="N56" s="61">
        <v>0</v>
      </c>
      <c r="O56" s="61">
        <v>0</v>
      </c>
      <c r="P56" s="61">
        <v>10</v>
      </c>
      <c r="Q56" s="61">
        <v>40</v>
      </c>
      <c r="R56" s="61">
        <v>10</v>
      </c>
      <c r="S56" s="61">
        <v>10</v>
      </c>
      <c r="T56" s="61">
        <v>10</v>
      </c>
      <c r="U56" s="61">
        <v>10</v>
      </c>
      <c r="V56" s="61">
        <v>10</v>
      </c>
      <c r="W56" s="61">
        <v>0</v>
      </c>
      <c r="X56" s="61">
        <v>0</v>
      </c>
      <c r="Y56" s="61">
        <v>0</v>
      </c>
      <c r="Z56" s="61">
        <v>0</v>
      </c>
      <c r="AA56" s="61">
        <v>0</v>
      </c>
      <c r="AB56" s="61">
        <v>0</v>
      </c>
      <c r="AC56" s="61">
        <v>0</v>
      </c>
      <c r="AD56" s="61">
        <v>10</v>
      </c>
      <c r="AE56" s="61">
        <v>10</v>
      </c>
      <c r="AF56" s="61">
        <v>0</v>
      </c>
      <c r="AG56" s="61">
        <v>0</v>
      </c>
      <c r="AH56" s="61">
        <v>0</v>
      </c>
      <c r="AI56" s="61">
        <v>10</v>
      </c>
      <c r="AJ56" s="61">
        <v>0</v>
      </c>
      <c r="AK56" s="61">
        <v>0</v>
      </c>
      <c r="AL56" s="61">
        <v>0</v>
      </c>
      <c r="AM56" s="61">
        <v>0</v>
      </c>
      <c r="AN56" s="61">
        <v>0</v>
      </c>
      <c r="AO56" s="61">
        <v>0</v>
      </c>
    </row>
    <row r="57" spans="1:41" x14ac:dyDescent="0.2">
      <c r="A57" s="57" t="s">
        <v>82</v>
      </c>
      <c r="B57" s="57" t="s">
        <v>82</v>
      </c>
      <c r="C57" s="60" t="s">
        <v>148</v>
      </c>
      <c r="E57" s="61">
        <v>0</v>
      </c>
      <c r="F57" s="61">
        <v>0</v>
      </c>
      <c r="G57" s="61">
        <v>0</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c r="AD57" s="61">
        <v>0</v>
      </c>
      <c r="AE57" s="61">
        <v>0</v>
      </c>
      <c r="AF57" s="61">
        <v>0</v>
      </c>
      <c r="AG57" s="61">
        <v>0</v>
      </c>
      <c r="AH57" s="61">
        <v>0</v>
      </c>
      <c r="AI57" s="61">
        <v>0</v>
      </c>
      <c r="AJ57" s="61">
        <v>0</v>
      </c>
      <c r="AK57" s="61">
        <v>0</v>
      </c>
      <c r="AL57" s="61">
        <v>0</v>
      </c>
      <c r="AM57" s="61">
        <v>0</v>
      </c>
      <c r="AN57" s="61">
        <v>0</v>
      </c>
      <c r="AO57" s="61">
        <v>0</v>
      </c>
    </row>
    <row r="59" spans="1:41" x14ac:dyDescent="0.2">
      <c r="A59" s="57" t="s">
        <v>82</v>
      </c>
      <c r="B59" s="60" t="s">
        <v>149</v>
      </c>
      <c r="C59" s="60" t="s">
        <v>150</v>
      </c>
      <c r="E59" s="61">
        <v>40</v>
      </c>
      <c r="F59" s="61">
        <v>30</v>
      </c>
      <c r="G59" s="61">
        <v>20</v>
      </c>
      <c r="H59" s="61">
        <v>20</v>
      </c>
      <c r="I59" s="61">
        <v>30</v>
      </c>
      <c r="J59" s="61">
        <v>30</v>
      </c>
      <c r="K59" s="61">
        <v>30</v>
      </c>
      <c r="L59" s="61">
        <v>30</v>
      </c>
      <c r="M59" s="61">
        <v>30</v>
      </c>
      <c r="N59" s="61">
        <v>20</v>
      </c>
      <c r="O59" s="61">
        <v>30</v>
      </c>
      <c r="P59" s="61">
        <v>40</v>
      </c>
      <c r="Q59" s="61">
        <v>110</v>
      </c>
      <c r="R59" s="61">
        <v>50</v>
      </c>
      <c r="S59" s="61">
        <v>20</v>
      </c>
      <c r="T59" s="61">
        <v>20</v>
      </c>
      <c r="U59" s="61">
        <v>20</v>
      </c>
      <c r="V59" s="61">
        <v>20</v>
      </c>
      <c r="W59" s="61">
        <v>20</v>
      </c>
      <c r="X59" s="61">
        <v>20</v>
      </c>
      <c r="Y59" s="61">
        <v>20</v>
      </c>
      <c r="Z59" s="61">
        <v>20</v>
      </c>
      <c r="AA59" s="61">
        <v>20</v>
      </c>
      <c r="AB59" s="61">
        <v>20</v>
      </c>
      <c r="AC59" s="61">
        <v>20</v>
      </c>
      <c r="AD59" s="61">
        <v>20</v>
      </c>
      <c r="AE59" s="61">
        <v>20</v>
      </c>
      <c r="AF59" s="61">
        <v>20</v>
      </c>
      <c r="AG59" s="61">
        <v>20</v>
      </c>
      <c r="AH59" s="61">
        <v>10</v>
      </c>
      <c r="AI59" s="61">
        <v>10</v>
      </c>
      <c r="AJ59" s="61">
        <v>10</v>
      </c>
      <c r="AK59" s="61">
        <v>10</v>
      </c>
      <c r="AL59" s="61">
        <v>10</v>
      </c>
      <c r="AM59" s="61">
        <v>10</v>
      </c>
      <c r="AN59" s="61">
        <v>10</v>
      </c>
      <c r="AO59" s="61">
        <v>10</v>
      </c>
    </row>
    <row r="60" spans="1:41" x14ac:dyDescent="0.2">
      <c r="A60" s="57" t="s">
        <v>82</v>
      </c>
      <c r="B60" s="57" t="s">
        <v>82</v>
      </c>
      <c r="C60" s="60" t="s">
        <v>151</v>
      </c>
      <c r="E60" s="61">
        <v>680</v>
      </c>
      <c r="F60" s="61">
        <v>730</v>
      </c>
      <c r="G60" s="61">
        <v>740</v>
      </c>
      <c r="H60" s="61">
        <v>740</v>
      </c>
      <c r="I60" s="61">
        <v>730</v>
      </c>
      <c r="J60" s="61">
        <v>740</v>
      </c>
      <c r="K60" s="61">
        <v>760</v>
      </c>
      <c r="L60" s="61">
        <v>810</v>
      </c>
      <c r="M60" s="61">
        <v>810</v>
      </c>
      <c r="N60" s="61">
        <v>820</v>
      </c>
      <c r="O60" s="61">
        <v>820</v>
      </c>
      <c r="P60" s="61">
        <v>820</v>
      </c>
      <c r="Q60" s="61">
        <v>670</v>
      </c>
      <c r="R60" s="61">
        <v>460</v>
      </c>
      <c r="S60" s="61">
        <v>430</v>
      </c>
      <c r="T60" s="61">
        <v>420</v>
      </c>
      <c r="U60" s="61">
        <v>430</v>
      </c>
      <c r="V60" s="61">
        <v>420</v>
      </c>
      <c r="W60" s="61">
        <v>420</v>
      </c>
      <c r="X60" s="61">
        <v>410</v>
      </c>
      <c r="Y60" s="61">
        <v>390</v>
      </c>
      <c r="Z60" s="61">
        <v>380</v>
      </c>
      <c r="AA60" s="61">
        <v>380</v>
      </c>
      <c r="AB60" s="61">
        <v>380</v>
      </c>
      <c r="AC60" s="61">
        <v>360</v>
      </c>
      <c r="AD60" s="61">
        <v>340</v>
      </c>
      <c r="AE60" s="61">
        <v>330</v>
      </c>
      <c r="AF60" s="61">
        <v>340</v>
      </c>
      <c r="AG60" s="61">
        <v>330</v>
      </c>
      <c r="AH60" s="61">
        <v>320</v>
      </c>
      <c r="AI60" s="61">
        <v>320</v>
      </c>
      <c r="AJ60" s="61">
        <v>300</v>
      </c>
      <c r="AK60" s="61">
        <v>300</v>
      </c>
      <c r="AL60" s="61">
        <v>300</v>
      </c>
      <c r="AM60" s="61">
        <v>300</v>
      </c>
      <c r="AN60" s="61">
        <v>290</v>
      </c>
      <c r="AO60" s="61">
        <v>280</v>
      </c>
    </row>
    <row r="61" spans="1:41" x14ac:dyDescent="0.2">
      <c r="A61" s="57" t="s">
        <v>82</v>
      </c>
      <c r="B61" s="57" t="s">
        <v>82</v>
      </c>
      <c r="C61" s="60" t="s">
        <v>152</v>
      </c>
      <c r="E61" s="61">
        <v>40</v>
      </c>
      <c r="F61" s="61">
        <v>40</v>
      </c>
      <c r="G61" s="61">
        <v>40</v>
      </c>
      <c r="H61" s="61">
        <v>30</v>
      </c>
      <c r="I61" s="61">
        <v>40</v>
      </c>
      <c r="J61" s="61">
        <v>30</v>
      </c>
      <c r="K61" s="61">
        <v>30</v>
      </c>
      <c r="L61" s="61">
        <v>40</v>
      </c>
      <c r="M61" s="61">
        <v>30</v>
      </c>
      <c r="N61" s="61">
        <v>30</v>
      </c>
      <c r="O61" s="61">
        <v>40</v>
      </c>
      <c r="P61" s="61">
        <v>30</v>
      </c>
      <c r="Q61" s="61">
        <v>20</v>
      </c>
      <c r="R61" s="61">
        <v>20</v>
      </c>
      <c r="S61" s="61">
        <v>30</v>
      </c>
      <c r="T61" s="61">
        <v>20</v>
      </c>
      <c r="U61" s="61">
        <v>30</v>
      </c>
      <c r="V61" s="61">
        <v>40</v>
      </c>
      <c r="W61" s="61">
        <v>40</v>
      </c>
      <c r="X61" s="61">
        <v>40</v>
      </c>
      <c r="Y61" s="61">
        <v>40</v>
      </c>
      <c r="Z61" s="61">
        <v>40</v>
      </c>
      <c r="AA61" s="61">
        <v>40</v>
      </c>
      <c r="AB61" s="61">
        <v>40</v>
      </c>
      <c r="AC61" s="61">
        <v>40</v>
      </c>
      <c r="AD61" s="61">
        <v>40</v>
      </c>
      <c r="AE61" s="61">
        <v>50</v>
      </c>
      <c r="AF61" s="61">
        <v>40</v>
      </c>
      <c r="AG61" s="61">
        <v>50</v>
      </c>
      <c r="AH61" s="61">
        <v>50</v>
      </c>
      <c r="AI61" s="61">
        <v>50</v>
      </c>
      <c r="AJ61" s="61">
        <v>50</v>
      </c>
      <c r="AK61" s="61">
        <v>60</v>
      </c>
      <c r="AL61" s="61">
        <v>50</v>
      </c>
      <c r="AM61" s="61">
        <v>60</v>
      </c>
      <c r="AN61" s="61">
        <v>50</v>
      </c>
      <c r="AO61" s="61">
        <v>70</v>
      </c>
    </row>
    <row r="62" spans="1:41" x14ac:dyDescent="0.2">
      <c r="A62" s="57" t="s">
        <v>82</v>
      </c>
      <c r="B62" s="57" t="s">
        <v>82</v>
      </c>
      <c r="C62" s="60" t="s">
        <v>153</v>
      </c>
      <c r="E62" s="61">
        <v>0</v>
      </c>
      <c r="F62" s="61">
        <v>10</v>
      </c>
      <c r="G62" s="61">
        <v>0</v>
      </c>
      <c r="H62" s="61">
        <v>0</v>
      </c>
      <c r="I62" s="61">
        <v>10</v>
      </c>
      <c r="J62" s="61">
        <v>10</v>
      </c>
      <c r="K62" s="61">
        <v>10</v>
      </c>
      <c r="L62" s="61">
        <v>0</v>
      </c>
      <c r="M62" s="61">
        <v>0</v>
      </c>
      <c r="N62" s="61">
        <v>10</v>
      </c>
      <c r="O62" s="61">
        <v>0</v>
      </c>
      <c r="P62" s="61">
        <v>0</v>
      </c>
      <c r="Q62" s="61">
        <v>0</v>
      </c>
      <c r="R62" s="61">
        <v>0</v>
      </c>
      <c r="S62" s="61">
        <v>0</v>
      </c>
      <c r="T62" s="61">
        <v>0</v>
      </c>
      <c r="U62" s="61">
        <v>0</v>
      </c>
      <c r="V62" s="61">
        <v>0</v>
      </c>
      <c r="W62" s="61">
        <v>0</v>
      </c>
      <c r="X62" s="61">
        <v>0</v>
      </c>
      <c r="Y62" s="61">
        <v>0</v>
      </c>
      <c r="Z62" s="61">
        <v>0</v>
      </c>
      <c r="AA62" s="61">
        <v>0</v>
      </c>
      <c r="AB62" s="61">
        <v>0</v>
      </c>
      <c r="AC62" s="61">
        <v>0</v>
      </c>
      <c r="AD62" s="61">
        <v>10</v>
      </c>
      <c r="AE62" s="61">
        <v>0</v>
      </c>
      <c r="AF62" s="61">
        <v>0</v>
      </c>
      <c r="AG62" s="61">
        <v>10</v>
      </c>
      <c r="AH62" s="61">
        <v>0</v>
      </c>
      <c r="AI62" s="61">
        <v>0</v>
      </c>
      <c r="AJ62" s="61">
        <v>0</v>
      </c>
      <c r="AK62" s="61">
        <v>10</v>
      </c>
      <c r="AL62" s="61">
        <v>10</v>
      </c>
      <c r="AM62" s="61">
        <v>0</v>
      </c>
      <c r="AN62" s="61">
        <v>0</v>
      </c>
      <c r="AO62" s="61">
        <v>0</v>
      </c>
    </row>
    <row r="63" spans="1:41" x14ac:dyDescent="0.2">
      <c r="A63" s="57" t="s">
        <v>82</v>
      </c>
      <c r="B63" s="57" t="s">
        <v>82</v>
      </c>
      <c r="C63" s="60" t="s">
        <v>148</v>
      </c>
      <c r="E63" s="61">
        <v>0</v>
      </c>
      <c r="F63" s="61">
        <v>0</v>
      </c>
      <c r="G63" s="61">
        <v>0</v>
      </c>
      <c r="H63" s="61">
        <v>0</v>
      </c>
      <c r="I63" s="61">
        <v>0</v>
      </c>
      <c r="J63" s="61">
        <v>0</v>
      </c>
      <c r="K63" s="61">
        <v>0</v>
      </c>
      <c r="L63" s="61">
        <v>0</v>
      </c>
      <c r="M63" s="61">
        <v>0</v>
      </c>
      <c r="N63" s="61">
        <v>0</v>
      </c>
      <c r="O63" s="61">
        <v>0</v>
      </c>
      <c r="P63" s="61">
        <v>0</v>
      </c>
      <c r="Q63" s="61">
        <v>0</v>
      </c>
      <c r="R63" s="61">
        <v>0</v>
      </c>
      <c r="S63" s="61">
        <v>0</v>
      </c>
      <c r="T63" s="61">
        <v>0</v>
      </c>
      <c r="U63" s="61">
        <v>0</v>
      </c>
      <c r="V63" s="61">
        <v>0</v>
      </c>
      <c r="W63" s="61">
        <v>0</v>
      </c>
      <c r="X63" s="61">
        <v>0</v>
      </c>
      <c r="Y63" s="61">
        <v>0</v>
      </c>
      <c r="Z63" s="61">
        <v>0</v>
      </c>
      <c r="AA63" s="61">
        <v>0</v>
      </c>
      <c r="AB63" s="61">
        <v>0</v>
      </c>
      <c r="AC63" s="61">
        <v>0</v>
      </c>
      <c r="AD63" s="61">
        <v>0</v>
      </c>
      <c r="AE63" s="61">
        <v>0</v>
      </c>
      <c r="AF63" s="61">
        <v>0</v>
      </c>
      <c r="AG63" s="61">
        <v>0</v>
      </c>
      <c r="AH63" s="61">
        <v>0</v>
      </c>
      <c r="AI63" s="61">
        <v>0</v>
      </c>
      <c r="AJ63" s="61">
        <v>0</v>
      </c>
      <c r="AK63" s="61">
        <v>0</v>
      </c>
      <c r="AL63" s="61">
        <v>0</v>
      </c>
      <c r="AM63" s="61">
        <v>0</v>
      </c>
      <c r="AN63" s="61">
        <v>0</v>
      </c>
      <c r="AO63" s="61">
        <v>0</v>
      </c>
    </row>
    <row r="65" spans="1:41" x14ac:dyDescent="0.2">
      <c r="A65" s="57" t="s">
        <v>82</v>
      </c>
      <c r="B65" s="60" t="s">
        <v>154</v>
      </c>
      <c r="C65" s="60" t="s">
        <v>155</v>
      </c>
      <c r="E65" s="61">
        <v>150</v>
      </c>
      <c r="F65" s="61">
        <v>160</v>
      </c>
      <c r="G65" s="61">
        <v>150</v>
      </c>
      <c r="H65" s="61">
        <v>160</v>
      </c>
      <c r="I65" s="61">
        <v>160</v>
      </c>
      <c r="J65" s="61">
        <v>160</v>
      </c>
      <c r="K65" s="61">
        <v>160</v>
      </c>
      <c r="L65" s="61">
        <v>160</v>
      </c>
      <c r="M65" s="61">
        <v>160</v>
      </c>
      <c r="N65" s="61">
        <v>170</v>
      </c>
      <c r="O65" s="61">
        <v>170</v>
      </c>
      <c r="P65" s="61">
        <v>160</v>
      </c>
      <c r="Q65" s="61">
        <v>150</v>
      </c>
      <c r="R65" s="61">
        <v>150</v>
      </c>
      <c r="S65" s="61">
        <v>150</v>
      </c>
      <c r="T65" s="61">
        <v>140</v>
      </c>
      <c r="U65" s="61">
        <v>150</v>
      </c>
      <c r="V65" s="61">
        <v>150</v>
      </c>
      <c r="W65" s="61">
        <v>150</v>
      </c>
      <c r="X65" s="61">
        <v>150</v>
      </c>
      <c r="Y65" s="61">
        <v>150</v>
      </c>
      <c r="Z65" s="61">
        <v>150</v>
      </c>
      <c r="AA65" s="61">
        <v>150</v>
      </c>
      <c r="AB65" s="61">
        <v>150</v>
      </c>
      <c r="AC65" s="61">
        <v>150</v>
      </c>
      <c r="AD65" s="61">
        <v>150</v>
      </c>
      <c r="AE65" s="61">
        <v>150</v>
      </c>
      <c r="AF65" s="61">
        <v>150</v>
      </c>
      <c r="AG65" s="61">
        <v>150</v>
      </c>
      <c r="AH65" s="61">
        <v>160</v>
      </c>
      <c r="AI65" s="61">
        <v>160</v>
      </c>
      <c r="AJ65" s="61">
        <v>160</v>
      </c>
      <c r="AK65" s="61">
        <v>160</v>
      </c>
      <c r="AL65" s="61">
        <v>170</v>
      </c>
      <c r="AM65" s="61">
        <v>170</v>
      </c>
      <c r="AN65" s="61">
        <v>170</v>
      </c>
      <c r="AO65" s="61">
        <v>170</v>
      </c>
    </row>
    <row r="66" spans="1:41" x14ac:dyDescent="0.2">
      <c r="A66" s="57" t="s">
        <v>82</v>
      </c>
      <c r="B66" s="57" t="s">
        <v>82</v>
      </c>
      <c r="C66" s="60" t="s">
        <v>156</v>
      </c>
      <c r="E66" s="61">
        <v>600</v>
      </c>
      <c r="F66" s="61">
        <v>650</v>
      </c>
      <c r="G66" s="61">
        <v>650</v>
      </c>
      <c r="H66" s="61">
        <v>640</v>
      </c>
      <c r="I66" s="61">
        <v>640</v>
      </c>
      <c r="J66" s="61">
        <v>640</v>
      </c>
      <c r="K66" s="61">
        <v>660</v>
      </c>
      <c r="L66" s="61">
        <v>720</v>
      </c>
      <c r="M66" s="61">
        <v>720</v>
      </c>
      <c r="N66" s="61">
        <v>720</v>
      </c>
      <c r="O66" s="61">
        <v>730</v>
      </c>
      <c r="P66" s="61">
        <v>720</v>
      </c>
      <c r="Q66" s="61">
        <v>650</v>
      </c>
      <c r="R66" s="61">
        <v>380</v>
      </c>
      <c r="S66" s="61">
        <v>330</v>
      </c>
      <c r="T66" s="61">
        <v>320</v>
      </c>
      <c r="U66" s="61">
        <v>330</v>
      </c>
      <c r="V66" s="61">
        <v>320</v>
      </c>
      <c r="W66" s="61">
        <v>320</v>
      </c>
      <c r="X66" s="61">
        <v>320</v>
      </c>
      <c r="Y66" s="61">
        <v>310</v>
      </c>
      <c r="Z66" s="61">
        <v>300</v>
      </c>
      <c r="AA66" s="61">
        <v>290</v>
      </c>
      <c r="AB66" s="61">
        <v>290</v>
      </c>
      <c r="AC66" s="61">
        <v>270</v>
      </c>
      <c r="AD66" s="61">
        <v>260</v>
      </c>
      <c r="AE66" s="61">
        <v>250</v>
      </c>
      <c r="AF66" s="61">
        <v>250</v>
      </c>
      <c r="AG66" s="61">
        <v>250</v>
      </c>
      <c r="AH66" s="61">
        <v>230</v>
      </c>
      <c r="AI66" s="61">
        <v>220</v>
      </c>
      <c r="AJ66" s="61">
        <v>210</v>
      </c>
      <c r="AK66" s="61">
        <v>210</v>
      </c>
      <c r="AL66" s="61">
        <v>200</v>
      </c>
      <c r="AM66" s="61">
        <v>210</v>
      </c>
      <c r="AN66" s="61">
        <v>190</v>
      </c>
      <c r="AO66" s="61">
        <v>190</v>
      </c>
    </row>
    <row r="67" spans="1:41" x14ac:dyDescent="0.2">
      <c r="A67" s="57" t="s">
        <v>82</v>
      </c>
      <c r="B67" s="57" t="s">
        <v>82</v>
      </c>
      <c r="C67" s="60" t="s">
        <v>157</v>
      </c>
      <c r="E67" s="61">
        <v>0</v>
      </c>
      <c r="F67" s="61">
        <v>0</v>
      </c>
      <c r="G67" s="61">
        <v>0</v>
      </c>
      <c r="H67" s="61">
        <v>0</v>
      </c>
      <c r="I67" s="61">
        <v>0</v>
      </c>
      <c r="J67" s="61">
        <v>0</v>
      </c>
      <c r="K67" s="61">
        <v>0</v>
      </c>
      <c r="L67" s="61">
        <v>0</v>
      </c>
      <c r="M67" s="61">
        <v>0</v>
      </c>
      <c r="N67" s="61">
        <v>0</v>
      </c>
      <c r="O67" s="61">
        <v>0</v>
      </c>
      <c r="P67" s="61">
        <v>0</v>
      </c>
      <c r="Q67" s="61">
        <v>0</v>
      </c>
      <c r="R67" s="61">
        <v>0</v>
      </c>
      <c r="S67" s="61">
        <v>0</v>
      </c>
      <c r="T67" s="61">
        <v>0</v>
      </c>
      <c r="U67" s="61">
        <v>0</v>
      </c>
      <c r="V67" s="61">
        <v>0</v>
      </c>
      <c r="W67" s="61">
        <v>0</v>
      </c>
      <c r="X67" s="61">
        <v>0</v>
      </c>
      <c r="Y67" s="61">
        <v>0</v>
      </c>
      <c r="Z67" s="61">
        <v>0</v>
      </c>
      <c r="AA67" s="61">
        <v>0</v>
      </c>
      <c r="AB67" s="61">
        <v>0</v>
      </c>
      <c r="AC67" s="61">
        <v>0</v>
      </c>
      <c r="AD67" s="61">
        <v>0</v>
      </c>
      <c r="AE67" s="61">
        <v>0</v>
      </c>
      <c r="AF67" s="61">
        <v>0</v>
      </c>
      <c r="AG67" s="61">
        <v>0</v>
      </c>
      <c r="AH67" s="61">
        <v>0</v>
      </c>
      <c r="AI67" s="61">
        <v>0</v>
      </c>
      <c r="AJ67" s="61">
        <v>0</v>
      </c>
      <c r="AK67" s="61">
        <v>0</v>
      </c>
      <c r="AL67" s="61">
        <v>0</v>
      </c>
      <c r="AM67" s="61">
        <v>0</v>
      </c>
      <c r="AN67" s="61">
        <v>0</v>
      </c>
      <c r="AO67" s="61">
        <v>0</v>
      </c>
    </row>
    <row r="69" spans="1:41" x14ac:dyDescent="0.2">
      <c r="A69" s="62" t="s">
        <v>158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row>
  </sheetData>
  <mergeCells count="1">
    <mergeCell ref="E5:AO5"/>
  </mergeCells>
  <pageMargins left="0.7" right="0.7" top="0.75" bottom="0.75" header="0.3" footer="0.3"/>
  <pageSetup paperSize="9" orientation="portrait" horizontalDpi="300" verticalDpi="300"/>
  <ignoredErrors>
    <ignoredError sqref="E6:AO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B59E-7A43-4F7F-B9EE-5E0BB685437D}">
  <dimension ref="A1:AC69"/>
  <sheetViews>
    <sheetView showGridLines="0" workbookViewId="0"/>
  </sheetViews>
  <sheetFormatPr defaultColWidth="12" defaultRowHeight="10.199999999999999" x14ac:dyDescent="0.2"/>
  <cols>
    <col min="1" max="1" width="50.7109375" style="57" customWidth="1"/>
    <col min="2" max="2" width="23.7109375" style="57" customWidth="1"/>
    <col min="3" max="3" width="28.7109375" style="57" customWidth="1"/>
    <col min="4" max="4" width="2.7109375" style="57" customWidth="1"/>
    <col min="5" max="29" width="10.7109375" style="57" customWidth="1"/>
    <col min="30" max="16384" width="12" style="57"/>
  </cols>
  <sheetData>
    <row r="1" spans="1:29" ht="15" customHeight="1" x14ac:dyDescent="0.2">
      <c r="A1" s="56" t="s">
        <v>178</v>
      </c>
    </row>
    <row r="2" spans="1:29" ht="15" customHeight="1" x14ac:dyDescent="0.2">
      <c r="A2" s="56" t="s">
        <v>162</v>
      </c>
    </row>
    <row r="4" spans="1:29"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29" x14ac:dyDescent="0.2">
      <c r="A5" s="57" t="s">
        <v>82</v>
      </c>
      <c r="B5" s="57" t="s">
        <v>82</v>
      </c>
      <c r="C5" s="57" t="s">
        <v>82</v>
      </c>
      <c r="E5" s="65" t="s">
        <v>83</v>
      </c>
      <c r="F5" s="65" t="s">
        <v>82</v>
      </c>
      <c r="G5" s="65" t="s">
        <v>82</v>
      </c>
      <c r="H5" s="65" t="s">
        <v>82</v>
      </c>
      <c r="I5" s="65" t="s">
        <v>82</v>
      </c>
      <c r="J5" s="65" t="s">
        <v>82</v>
      </c>
      <c r="K5" s="65" t="s">
        <v>82</v>
      </c>
      <c r="L5" s="65" t="s">
        <v>82</v>
      </c>
      <c r="M5" s="65" t="s">
        <v>82</v>
      </c>
      <c r="N5" s="65" t="s">
        <v>82</v>
      </c>
      <c r="O5" s="65" t="s">
        <v>82</v>
      </c>
      <c r="P5" s="65" t="s">
        <v>82</v>
      </c>
      <c r="Q5" s="65" t="s">
        <v>82</v>
      </c>
      <c r="R5" s="65" t="s">
        <v>82</v>
      </c>
      <c r="S5" s="65" t="s">
        <v>82</v>
      </c>
      <c r="T5" s="65" t="s">
        <v>82</v>
      </c>
      <c r="U5" s="65" t="s">
        <v>82</v>
      </c>
      <c r="V5" s="65" t="s">
        <v>82</v>
      </c>
      <c r="W5" s="65" t="s">
        <v>82</v>
      </c>
      <c r="X5" s="65" t="s">
        <v>82</v>
      </c>
      <c r="Y5" s="65" t="s">
        <v>82</v>
      </c>
      <c r="Z5" s="65" t="s">
        <v>82</v>
      </c>
      <c r="AA5" s="65" t="s">
        <v>82</v>
      </c>
      <c r="AB5" s="65" t="s">
        <v>82</v>
      </c>
      <c r="AC5" s="65" t="s">
        <v>82</v>
      </c>
    </row>
    <row r="6" spans="1:29" x14ac:dyDescent="0.2">
      <c r="A6" s="57" t="s">
        <v>82</v>
      </c>
      <c r="B6" s="57" t="s">
        <v>82</v>
      </c>
      <c r="C6" s="57" t="s">
        <v>82</v>
      </c>
      <c r="E6" s="59" t="s">
        <v>84</v>
      </c>
      <c r="F6" s="59" t="s">
        <v>85</v>
      </c>
      <c r="G6" s="59" t="s">
        <v>86</v>
      </c>
      <c r="H6" s="59" t="s">
        <v>87</v>
      </c>
      <c r="I6" s="59" t="s">
        <v>88</v>
      </c>
      <c r="J6" s="59" t="s">
        <v>89</v>
      </c>
      <c r="K6" s="59" t="s">
        <v>90</v>
      </c>
      <c r="L6" s="59" t="s">
        <v>91</v>
      </c>
      <c r="M6" s="59" t="s">
        <v>92</v>
      </c>
      <c r="N6" s="59" t="s">
        <v>93</v>
      </c>
      <c r="O6" s="59" t="s">
        <v>94</v>
      </c>
      <c r="P6" s="59" t="s">
        <v>95</v>
      </c>
      <c r="Q6" s="59" t="s">
        <v>96</v>
      </c>
      <c r="R6" s="59" t="s">
        <v>97</v>
      </c>
      <c r="S6" s="59" t="s">
        <v>98</v>
      </c>
      <c r="T6" s="59" t="s">
        <v>99</v>
      </c>
      <c r="U6" s="59" t="s">
        <v>100</v>
      </c>
      <c r="V6" s="59" t="s">
        <v>101</v>
      </c>
      <c r="W6" s="59" t="s">
        <v>102</v>
      </c>
      <c r="X6" s="59" t="s">
        <v>103</v>
      </c>
      <c r="Y6" s="59" t="s">
        <v>104</v>
      </c>
      <c r="Z6" s="59" t="s">
        <v>105</v>
      </c>
      <c r="AA6" s="59" t="s">
        <v>106</v>
      </c>
      <c r="AB6" s="59" t="s">
        <v>107</v>
      </c>
      <c r="AC6" s="59" t="s">
        <v>108</v>
      </c>
    </row>
    <row r="8" spans="1:29" x14ac:dyDescent="0.2">
      <c r="A8" s="60" t="s">
        <v>121</v>
      </c>
      <c r="B8" s="57" t="s">
        <v>82</v>
      </c>
      <c r="C8" s="57" t="s">
        <v>82</v>
      </c>
      <c r="E8" s="61">
        <v>10300</v>
      </c>
      <c r="F8" s="61">
        <v>10300</v>
      </c>
      <c r="G8" s="61">
        <v>10300</v>
      </c>
      <c r="H8" s="61">
        <v>10300</v>
      </c>
      <c r="I8" s="61">
        <v>10300</v>
      </c>
      <c r="J8" s="61">
        <v>10300</v>
      </c>
      <c r="K8" s="61">
        <v>10300</v>
      </c>
      <c r="L8" s="61">
        <v>10300</v>
      </c>
      <c r="M8" s="61">
        <v>10300</v>
      </c>
      <c r="N8" s="61">
        <v>10300</v>
      </c>
      <c r="O8" s="61">
        <v>10300</v>
      </c>
      <c r="P8" s="61">
        <v>10300</v>
      </c>
      <c r="Q8" s="61">
        <v>10300</v>
      </c>
      <c r="R8" s="61">
        <v>10300</v>
      </c>
      <c r="S8" s="61">
        <v>10300</v>
      </c>
      <c r="T8" s="61">
        <v>10300</v>
      </c>
      <c r="U8" s="61">
        <v>10300</v>
      </c>
      <c r="V8" s="61">
        <v>10300</v>
      </c>
      <c r="W8" s="61">
        <v>10300</v>
      </c>
      <c r="X8" s="61">
        <v>10300</v>
      </c>
      <c r="Y8" s="61">
        <v>10300</v>
      </c>
      <c r="Z8" s="61">
        <v>10300</v>
      </c>
      <c r="AA8" s="61">
        <v>10300</v>
      </c>
      <c r="AB8" s="61">
        <v>10300</v>
      </c>
      <c r="AC8" s="61">
        <v>10300</v>
      </c>
    </row>
    <row r="10" spans="1:29" x14ac:dyDescent="0.2">
      <c r="A10" s="60" t="s">
        <v>122</v>
      </c>
      <c r="B10" s="57" t="s">
        <v>82</v>
      </c>
      <c r="C10" s="60" t="s">
        <v>123</v>
      </c>
      <c r="E10" s="61">
        <v>0</v>
      </c>
      <c r="F10" s="61">
        <v>0</v>
      </c>
      <c r="G10" s="61">
        <v>0</v>
      </c>
      <c r="H10" s="61">
        <v>0</v>
      </c>
      <c r="I10" s="61">
        <v>0</v>
      </c>
      <c r="J10" s="61">
        <v>0</v>
      </c>
      <c r="K10" s="61">
        <v>0</v>
      </c>
      <c r="L10" s="61">
        <v>0</v>
      </c>
      <c r="M10" s="61">
        <v>10</v>
      </c>
      <c r="N10" s="61">
        <v>10</v>
      </c>
      <c r="O10" s="61">
        <v>10</v>
      </c>
      <c r="P10" s="61">
        <v>10</v>
      </c>
      <c r="Q10" s="61">
        <v>10</v>
      </c>
      <c r="R10" s="61">
        <v>10</v>
      </c>
      <c r="S10" s="61">
        <v>10</v>
      </c>
      <c r="T10" s="61">
        <v>10</v>
      </c>
      <c r="U10" s="61">
        <v>10</v>
      </c>
      <c r="V10" s="61">
        <v>10</v>
      </c>
      <c r="W10" s="61">
        <v>10</v>
      </c>
      <c r="X10" s="61">
        <v>10</v>
      </c>
      <c r="Y10" s="61">
        <v>10</v>
      </c>
      <c r="Z10" s="61">
        <v>10</v>
      </c>
      <c r="AA10" s="61">
        <v>10</v>
      </c>
      <c r="AB10" s="61">
        <v>10</v>
      </c>
      <c r="AC10" s="61">
        <v>10</v>
      </c>
    </row>
    <row r="11" spans="1:29" x14ac:dyDescent="0.2">
      <c r="A11" s="57" t="s">
        <v>82</v>
      </c>
      <c r="B11" s="57" t="s">
        <v>82</v>
      </c>
      <c r="C11" s="60" t="s">
        <v>124</v>
      </c>
      <c r="E11" s="61">
        <v>20</v>
      </c>
      <c r="F11" s="61">
        <v>20</v>
      </c>
      <c r="G11" s="61">
        <v>20</v>
      </c>
      <c r="H11" s="61">
        <v>20</v>
      </c>
      <c r="I11" s="61">
        <v>30</v>
      </c>
      <c r="J11" s="61">
        <v>30</v>
      </c>
      <c r="K11" s="61">
        <v>30</v>
      </c>
      <c r="L11" s="61">
        <v>30</v>
      </c>
      <c r="M11" s="61">
        <v>40</v>
      </c>
      <c r="N11" s="61">
        <v>40</v>
      </c>
      <c r="O11" s="61">
        <v>50</v>
      </c>
      <c r="P11" s="61">
        <v>50</v>
      </c>
      <c r="Q11" s="61">
        <v>60</v>
      </c>
      <c r="R11" s="61">
        <v>40</v>
      </c>
      <c r="S11" s="61">
        <v>30</v>
      </c>
      <c r="T11" s="61">
        <v>30</v>
      </c>
      <c r="U11" s="61">
        <v>20</v>
      </c>
      <c r="V11" s="61">
        <v>20</v>
      </c>
      <c r="W11" s="61">
        <v>30</v>
      </c>
      <c r="X11" s="61">
        <v>30</v>
      </c>
      <c r="Y11" s="61">
        <v>30</v>
      </c>
      <c r="Z11" s="61">
        <v>30</v>
      </c>
      <c r="AA11" s="61">
        <v>30</v>
      </c>
      <c r="AB11" s="61">
        <v>30</v>
      </c>
      <c r="AC11" s="61">
        <v>30</v>
      </c>
    </row>
    <row r="12" spans="1:29" x14ac:dyDescent="0.2">
      <c r="A12" s="57" t="s">
        <v>82</v>
      </c>
      <c r="B12" s="57" t="s">
        <v>82</v>
      </c>
      <c r="C12" s="60" t="s">
        <v>125</v>
      </c>
      <c r="E12" s="61">
        <v>120</v>
      </c>
      <c r="F12" s="61">
        <v>120</v>
      </c>
      <c r="G12" s="61">
        <v>130</v>
      </c>
      <c r="H12" s="61">
        <v>140</v>
      </c>
      <c r="I12" s="61">
        <v>140</v>
      </c>
      <c r="J12" s="61">
        <v>160</v>
      </c>
      <c r="K12" s="61">
        <v>170</v>
      </c>
      <c r="L12" s="61">
        <v>180</v>
      </c>
      <c r="M12" s="61">
        <v>190</v>
      </c>
      <c r="N12" s="61">
        <v>210</v>
      </c>
      <c r="O12" s="61">
        <v>270</v>
      </c>
      <c r="P12" s="61">
        <v>280</v>
      </c>
      <c r="Q12" s="61">
        <v>290</v>
      </c>
      <c r="R12" s="61">
        <v>200</v>
      </c>
      <c r="S12" s="61">
        <v>180</v>
      </c>
      <c r="T12" s="61">
        <v>160</v>
      </c>
      <c r="U12" s="61">
        <v>150</v>
      </c>
      <c r="V12" s="61">
        <v>140</v>
      </c>
      <c r="W12" s="61">
        <v>140</v>
      </c>
      <c r="X12" s="61">
        <v>150</v>
      </c>
      <c r="Y12" s="61">
        <v>150</v>
      </c>
      <c r="Z12" s="61">
        <v>160</v>
      </c>
      <c r="AA12" s="61">
        <v>150</v>
      </c>
      <c r="AB12" s="61">
        <v>150</v>
      </c>
      <c r="AC12" s="61">
        <v>150</v>
      </c>
    </row>
    <row r="13" spans="1:29" x14ac:dyDescent="0.2">
      <c r="A13" s="57" t="s">
        <v>82</v>
      </c>
      <c r="B13" s="57" t="s">
        <v>82</v>
      </c>
      <c r="C13" s="60" t="s">
        <v>126</v>
      </c>
      <c r="E13" s="61">
        <v>970</v>
      </c>
      <c r="F13" s="61">
        <v>1020</v>
      </c>
      <c r="G13" s="61">
        <v>1070</v>
      </c>
      <c r="H13" s="61">
        <v>1100</v>
      </c>
      <c r="I13" s="61">
        <v>1140</v>
      </c>
      <c r="J13" s="61">
        <v>1180</v>
      </c>
      <c r="K13" s="61">
        <v>1240</v>
      </c>
      <c r="L13" s="61">
        <v>1310</v>
      </c>
      <c r="M13" s="61">
        <v>1370</v>
      </c>
      <c r="N13" s="61">
        <v>1470</v>
      </c>
      <c r="O13" s="61">
        <v>1620</v>
      </c>
      <c r="P13" s="61">
        <v>1700</v>
      </c>
      <c r="Q13" s="61">
        <v>1730</v>
      </c>
      <c r="R13" s="61">
        <v>1200</v>
      </c>
      <c r="S13" s="61">
        <v>1010</v>
      </c>
      <c r="T13" s="61">
        <v>950</v>
      </c>
      <c r="U13" s="61">
        <v>910</v>
      </c>
      <c r="V13" s="61">
        <v>900</v>
      </c>
      <c r="W13" s="61">
        <v>900</v>
      </c>
      <c r="X13" s="61">
        <v>910</v>
      </c>
      <c r="Y13" s="61">
        <v>920</v>
      </c>
      <c r="Z13" s="61">
        <v>910</v>
      </c>
      <c r="AA13" s="61">
        <v>920</v>
      </c>
      <c r="AB13" s="61">
        <v>920</v>
      </c>
      <c r="AC13" s="61">
        <v>920</v>
      </c>
    </row>
    <row r="14" spans="1:29" x14ac:dyDescent="0.2">
      <c r="A14" s="57" t="s">
        <v>82</v>
      </c>
      <c r="B14" s="57" t="s">
        <v>82</v>
      </c>
      <c r="C14" s="60" t="s">
        <v>127</v>
      </c>
      <c r="E14" s="61">
        <v>1060</v>
      </c>
      <c r="F14" s="61">
        <v>1130</v>
      </c>
      <c r="G14" s="61">
        <v>1190</v>
      </c>
      <c r="H14" s="61">
        <v>1260</v>
      </c>
      <c r="I14" s="61">
        <v>1290</v>
      </c>
      <c r="J14" s="61">
        <v>1330</v>
      </c>
      <c r="K14" s="61">
        <v>1420</v>
      </c>
      <c r="L14" s="61">
        <v>1500</v>
      </c>
      <c r="M14" s="61">
        <v>1550</v>
      </c>
      <c r="N14" s="61">
        <v>1670</v>
      </c>
      <c r="O14" s="61">
        <v>1790</v>
      </c>
      <c r="P14" s="61">
        <v>1840</v>
      </c>
      <c r="Q14" s="61">
        <v>1910</v>
      </c>
      <c r="R14" s="61">
        <v>1260</v>
      </c>
      <c r="S14" s="61">
        <v>1020</v>
      </c>
      <c r="T14" s="61">
        <v>950</v>
      </c>
      <c r="U14" s="61">
        <v>910</v>
      </c>
      <c r="V14" s="61">
        <v>880</v>
      </c>
      <c r="W14" s="61">
        <v>890</v>
      </c>
      <c r="X14" s="61">
        <v>940</v>
      </c>
      <c r="Y14" s="61">
        <v>950</v>
      </c>
      <c r="Z14" s="61">
        <v>960</v>
      </c>
      <c r="AA14" s="61">
        <v>970</v>
      </c>
      <c r="AB14" s="61">
        <v>980</v>
      </c>
      <c r="AC14" s="61">
        <v>970</v>
      </c>
    </row>
    <row r="15" spans="1:29" x14ac:dyDescent="0.2">
      <c r="A15" s="57" t="s">
        <v>82</v>
      </c>
      <c r="B15" s="57" t="s">
        <v>82</v>
      </c>
      <c r="C15" s="60" t="s">
        <v>128</v>
      </c>
      <c r="E15" s="61">
        <v>2200</v>
      </c>
      <c r="F15" s="61">
        <v>2320</v>
      </c>
      <c r="G15" s="61">
        <v>2420</v>
      </c>
      <c r="H15" s="61">
        <v>2470</v>
      </c>
      <c r="I15" s="61">
        <v>2490</v>
      </c>
      <c r="J15" s="61">
        <v>2530</v>
      </c>
      <c r="K15" s="61">
        <v>2590</v>
      </c>
      <c r="L15" s="61">
        <v>2560</v>
      </c>
      <c r="M15" s="61">
        <v>2560</v>
      </c>
      <c r="N15" s="61">
        <v>2640</v>
      </c>
      <c r="O15" s="61">
        <v>2640</v>
      </c>
      <c r="P15" s="61">
        <v>2630</v>
      </c>
      <c r="Q15" s="61">
        <v>2640</v>
      </c>
      <c r="R15" s="61">
        <v>1930</v>
      </c>
      <c r="S15" s="61">
        <v>1930</v>
      </c>
      <c r="T15" s="61">
        <v>1910</v>
      </c>
      <c r="U15" s="61">
        <v>1940</v>
      </c>
      <c r="V15" s="61">
        <v>1950</v>
      </c>
      <c r="W15" s="61">
        <v>1870</v>
      </c>
      <c r="X15" s="61">
        <v>1680</v>
      </c>
      <c r="Y15" s="61">
        <v>1600</v>
      </c>
      <c r="Z15" s="61">
        <v>1530</v>
      </c>
      <c r="AA15" s="61">
        <v>1480</v>
      </c>
      <c r="AB15" s="61">
        <v>1470</v>
      </c>
      <c r="AC15" s="61">
        <v>1400</v>
      </c>
    </row>
    <row r="16" spans="1:29" x14ac:dyDescent="0.2">
      <c r="A16" s="57" t="s">
        <v>82</v>
      </c>
      <c r="B16" s="57" t="s">
        <v>82</v>
      </c>
      <c r="C16" s="60" t="s">
        <v>129</v>
      </c>
      <c r="E16" s="61">
        <v>930</v>
      </c>
      <c r="F16" s="61">
        <v>960</v>
      </c>
      <c r="G16" s="61">
        <v>990</v>
      </c>
      <c r="H16" s="61">
        <v>1040</v>
      </c>
      <c r="I16" s="61">
        <v>1070</v>
      </c>
      <c r="J16" s="61">
        <v>1110</v>
      </c>
      <c r="K16" s="61">
        <v>1170</v>
      </c>
      <c r="L16" s="61">
        <v>1250</v>
      </c>
      <c r="M16" s="61">
        <v>1290</v>
      </c>
      <c r="N16" s="61">
        <v>1400</v>
      </c>
      <c r="O16" s="61">
        <v>1460</v>
      </c>
      <c r="P16" s="61">
        <v>1500</v>
      </c>
      <c r="Q16" s="61">
        <v>1530</v>
      </c>
      <c r="R16" s="61">
        <v>980</v>
      </c>
      <c r="S16" s="61">
        <v>820</v>
      </c>
      <c r="T16" s="61">
        <v>750</v>
      </c>
      <c r="U16" s="61">
        <v>710</v>
      </c>
      <c r="V16" s="61">
        <v>720</v>
      </c>
      <c r="W16" s="61">
        <v>720</v>
      </c>
      <c r="X16" s="61">
        <v>750</v>
      </c>
      <c r="Y16" s="61">
        <v>770</v>
      </c>
      <c r="Z16" s="61">
        <v>770</v>
      </c>
      <c r="AA16" s="61">
        <v>770</v>
      </c>
      <c r="AB16" s="61">
        <v>760</v>
      </c>
      <c r="AC16" s="61">
        <v>770</v>
      </c>
    </row>
    <row r="17" spans="1:29" x14ac:dyDescent="0.2">
      <c r="A17" s="57" t="s">
        <v>82</v>
      </c>
      <c r="B17" s="57" t="s">
        <v>82</v>
      </c>
      <c r="C17" s="60" t="s">
        <v>130</v>
      </c>
      <c r="E17" s="61">
        <v>610</v>
      </c>
      <c r="F17" s="61">
        <v>630</v>
      </c>
      <c r="G17" s="61">
        <v>660</v>
      </c>
      <c r="H17" s="61">
        <v>680</v>
      </c>
      <c r="I17" s="61">
        <v>720</v>
      </c>
      <c r="J17" s="61">
        <v>750</v>
      </c>
      <c r="K17" s="61">
        <v>780</v>
      </c>
      <c r="L17" s="61">
        <v>810</v>
      </c>
      <c r="M17" s="61">
        <v>850</v>
      </c>
      <c r="N17" s="61">
        <v>890</v>
      </c>
      <c r="O17" s="61">
        <v>910</v>
      </c>
      <c r="P17" s="61">
        <v>950</v>
      </c>
      <c r="Q17" s="61">
        <v>970</v>
      </c>
      <c r="R17" s="61">
        <v>600</v>
      </c>
      <c r="S17" s="61">
        <v>500</v>
      </c>
      <c r="T17" s="61">
        <v>460</v>
      </c>
      <c r="U17" s="61">
        <v>430</v>
      </c>
      <c r="V17" s="61">
        <v>400</v>
      </c>
      <c r="W17" s="61">
        <v>420</v>
      </c>
      <c r="X17" s="61">
        <v>430</v>
      </c>
      <c r="Y17" s="61">
        <v>430</v>
      </c>
      <c r="Z17" s="61">
        <v>440</v>
      </c>
      <c r="AA17" s="61">
        <v>440</v>
      </c>
      <c r="AB17" s="61">
        <v>450</v>
      </c>
      <c r="AC17" s="61">
        <v>450</v>
      </c>
    </row>
    <row r="18" spans="1:29" x14ac:dyDescent="0.2">
      <c r="A18" s="57" t="s">
        <v>82</v>
      </c>
      <c r="B18" s="57" t="s">
        <v>82</v>
      </c>
      <c r="C18" s="60" t="s">
        <v>131</v>
      </c>
      <c r="E18" s="61">
        <v>260</v>
      </c>
      <c r="F18" s="61">
        <v>260</v>
      </c>
      <c r="G18" s="61">
        <v>300</v>
      </c>
      <c r="H18" s="61">
        <v>310</v>
      </c>
      <c r="I18" s="61">
        <v>330</v>
      </c>
      <c r="J18" s="61">
        <v>340</v>
      </c>
      <c r="K18" s="61">
        <v>370</v>
      </c>
      <c r="L18" s="61">
        <v>390</v>
      </c>
      <c r="M18" s="61">
        <v>410</v>
      </c>
      <c r="N18" s="61">
        <v>440</v>
      </c>
      <c r="O18" s="61">
        <v>450</v>
      </c>
      <c r="P18" s="61">
        <v>460</v>
      </c>
      <c r="Q18" s="61">
        <v>470</v>
      </c>
      <c r="R18" s="61">
        <v>270</v>
      </c>
      <c r="S18" s="61">
        <v>210</v>
      </c>
      <c r="T18" s="61">
        <v>180</v>
      </c>
      <c r="U18" s="61">
        <v>180</v>
      </c>
      <c r="V18" s="61">
        <v>180</v>
      </c>
      <c r="W18" s="61">
        <v>180</v>
      </c>
      <c r="X18" s="61">
        <v>190</v>
      </c>
      <c r="Y18" s="61">
        <v>190</v>
      </c>
      <c r="Z18" s="61">
        <v>200</v>
      </c>
      <c r="AA18" s="61">
        <v>190</v>
      </c>
      <c r="AB18" s="61">
        <v>200</v>
      </c>
      <c r="AC18" s="61">
        <v>200</v>
      </c>
    </row>
    <row r="19" spans="1:29" x14ac:dyDescent="0.2">
      <c r="A19" s="57" t="s">
        <v>82</v>
      </c>
      <c r="B19" s="57" t="s">
        <v>82</v>
      </c>
      <c r="C19" s="60" t="s">
        <v>132</v>
      </c>
      <c r="E19" s="61">
        <v>100</v>
      </c>
      <c r="F19" s="61">
        <v>120</v>
      </c>
      <c r="G19" s="61">
        <v>140</v>
      </c>
      <c r="H19" s="61">
        <v>140</v>
      </c>
      <c r="I19" s="61">
        <v>160</v>
      </c>
      <c r="J19" s="61">
        <v>170</v>
      </c>
      <c r="K19" s="61">
        <v>180</v>
      </c>
      <c r="L19" s="61">
        <v>190</v>
      </c>
      <c r="M19" s="61">
        <v>200</v>
      </c>
      <c r="N19" s="61">
        <v>230</v>
      </c>
      <c r="O19" s="61">
        <v>240</v>
      </c>
      <c r="P19" s="61">
        <v>250</v>
      </c>
      <c r="Q19" s="61">
        <v>270</v>
      </c>
      <c r="R19" s="61">
        <v>170</v>
      </c>
      <c r="S19" s="61">
        <v>110</v>
      </c>
      <c r="T19" s="61">
        <v>100</v>
      </c>
      <c r="U19" s="61">
        <v>100</v>
      </c>
      <c r="V19" s="61">
        <v>90</v>
      </c>
      <c r="W19" s="61">
        <v>100</v>
      </c>
      <c r="X19" s="61">
        <v>100</v>
      </c>
      <c r="Y19" s="61">
        <v>100</v>
      </c>
      <c r="Z19" s="61">
        <v>110</v>
      </c>
      <c r="AA19" s="61">
        <v>110</v>
      </c>
      <c r="AB19" s="61">
        <v>110</v>
      </c>
      <c r="AC19" s="61">
        <v>110</v>
      </c>
    </row>
    <row r="20" spans="1:29" x14ac:dyDescent="0.2">
      <c r="A20" s="57" t="s">
        <v>82</v>
      </c>
      <c r="B20" s="57" t="s">
        <v>82</v>
      </c>
      <c r="C20" s="60" t="s">
        <v>133</v>
      </c>
      <c r="E20" s="61">
        <v>4030</v>
      </c>
      <c r="F20" s="61">
        <v>3710</v>
      </c>
      <c r="G20" s="61">
        <v>3390</v>
      </c>
      <c r="H20" s="61">
        <v>3160</v>
      </c>
      <c r="I20" s="61">
        <v>2940</v>
      </c>
      <c r="J20" s="61">
        <v>2700</v>
      </c>
      <c r="K20" s="61">
        <v>2370</v>
      </c>
      <c r="L20" s="61">
        <v>2090</v>
      </c>
      <c r="M20" s="61">
        <v>1830</v>
      </c>
      <c r="N20" s="61">
        <v>1300</v>
      </c>
      <c r="O20" s="61">
        <v>850</v>
      </c>
      <c r="P20" s="61">
        <v>640</v>
      </c>
      <c r="Q20" s="61">
        <v>430</v>
      </c>
      <c r="R20" s="61">
        <v>3660</v>
      </c>
      <c r="S20" s="61">
        <v>4500</v>
      </c>
      <c r="T20" s="61">
        <v>4820</v>
      </c>
      <c r="U20" s="61">
        <v>4950</v>
      </c>
      <c r="V20" s="61">
        <v>5010</v>
      </c>
      <c r="W20" s="61">
        <v>5060</v>
      </c>
      <c r="X20" s="61">
        <v>5130</v>
      </c>
      <c r="Y20" s="61">
        <v>5150</v>
      </c>
      <c r="Z20" s="61">
        <v>5190</v>
      </c>
      <c r="AA20" s="61">
        <v>5230</v>
      </c>
      <c r="AB20" s="61">
        <v>5230</v>
      </c>
      <c r="AC20" s="61">
        <v>5290</v>
      </c>
    </row>
    <row r="22" spans="1:29" x14ac:dyDescent="0.2">
      <c r="A22" s="60" t="s">
        <v>134</v>
      </c>
      <c r="B22" s="57" t="s">
        <v>82</v>
      </c>
      <c r="C22" s="57" t="s">
        <v>82</v>
      </c>
      <c r="E22" s="61">
        <v>730</v>
      </c>
      <c r="F22" s="61">
        <v>850</v>
      </c>
      <c r="G22" s="61">
        <v>840</v>
      </c>
      <c r="H22" s="61">
        <v>850</v>
      </c>
      <c r="I22" s="61">
        <v>830</v>
      </c>
      <c r="J22" s="61">
        <v>810</v>
      </c>
      <c r="K22" s="61">
        <v>840</v>
      </c>
      <c r="L22" s="61">
        <v>590</v>
      </c>
      <c r="M22" s="61">
        <v>510</v>
      </c>
      <c r="N22" s="61">
        <v>430</v>
      </c>
      <c r="O22" s="61">
        <v>380</v>
      </c>
      <c r="P22" s="61">
        <v>290</v>
      </c>
      <c r="Q22" s="61">
        <v>280</v>
      </c>
      <c r="R22" s="61">
        <v>820</v>
      </c>
      <c r="S22" s="61">
        <v>890</v>
      </c>
      <c r="T22" s="61">
        <v>910</v>
      </c>
      <c r="U22" s="61">
        <v>910</v>
      </c>
      <c r="V22" s="61">
        <v>880</v>
      </c>
      <c r="W22" s="61">
        <v>830</v>
      </c>
      <c r="X22" s="61">
        <v>500</v>
      </c>
      <c r="Y22" s="61">
        <v>450</v>
      </c>
      <c r="Z22" s="61">
        <v>410</v>
      </c>
      <c r="AA22" s="61">
        <v>380</v>
      </c>
      <c r="AB22" s="61">
        <v>350</v>
      </c>
      <c r="AC22" s="61">
        <v>330</v>
      </c>
    </row>
    <row r="24" spans="1:29" x14ac:dyDescent="0.2">
      <c r="A24" s="60" t="s">
        <v>135</v>
      </c>
      <c r="B24" s="57" t="s">
        <v>82</v>
      </c>
      <c r="C24" s="57" t="s">
        <v>82</v>
      </c>
      <c r="E24" s="61">
        <v>6410</v>
      </c>
      <c r="F24" s="61">
        <v>7120</v>
      </c>
      <c r="G24" s="61">
        <v>7310</v>
      </c>
      <c r="H24" s="61">
        <v>7500</v>
      </c>
      <c r="I24" s="61">
        <v>7740</v>
      </c>
      <c r="J24" s="61">
        <v>7960</v>
      </c>
      <c r="K24" s="61">
        <v>8370</v>
      </c>
      <c r="L24" s="61">
        <v>9060</v>
      </c>
      <c r="M24" s="61">
        <v>9310</v>
      </c>
      <c r="N24" s="61">
        <v>9570</v>
      </c>
      <c r="O24" s="61">
        <v>9770</v>
      </c>
      <c r="P24" s="61">
        <v>9960</v>
      </c>
      <c r="Q24" s="61">
        <v>10300</v>
      </c>
      <c r="R24" s="61">
        <v>3290</v>
      </c>
      <c r="S24" s="61">
        <v>3430</v>
      </c>
      <c r="T24" s="61">
        <v>3550</v>
      </c>
      <c r="U24" s="61">
        <v>3700</v>
      </c>
      <c r="V24" s="61">
        <v>3800</v>
      </c>
      <c r="W24" s="61">
        <v>3920</v>
      </c>
      <c r="X24" s="61">
        <v>4270</v>
      </c>
      <c r="Y24" s="61">
        <v>4320</v>
      </c>
      <c r="Z24" s="61">
        <v>4360</v>
      </c>
      <c r="AA24" s="61">
        <v>4390</v>
      </c>
      <c r="AB24" s="61">
        <v>4420</v>
      </c>
      <c r="AC24" s="61">
        <v>4400</v>
      </c>
    </row>
    <row r="26" spans="1:29" x14ac:dyDescent="0.2">
      <c r="A26" s="60" t="s">
        <v>136</v>
      </c>
      <c r="B26" s="57" t="s">
        <v>82</v>
      </c>
      <c r="C26" s="60" t="s">
        <v>137</v>
      </c>
      <c r="E26" s="61">
        <v>7030</v>
      </c>
      <c r="F26" s="61">
        <v>7580</v>
      </c>
      <c r="G26" s="61">
        <v>7720</v>
      </c>
      <c r="H26" s="61">
        <v>7830</v>
      </c>
      <c r="I26" s="61">
        <v>7960</v>
      </c>
      <c r="J26" s="61">
        <v>8100</v>
      </c>
      <c r="K26" s="61">
        <v>8380</v>
      </c>
      <c r="L26" s="61">
        <v>8650</v>
      </c>
      <c r="M26" s="61">
        <v>8750</v>
      </c>
      <c r="N26" s="61">
        <v>8840</v>
      </c>
      <c r="O26" s="61">
        <v>8880</v>
      </c>
      <c r="P26" s="61">
        <v>8860</v>
      </c>
      <c r="Q26" s="61">
        <v>8310</v>
      </c>
      <c r="R26" s="61">
        <v>6550</v>
      </c>
      <c r="S26" s="61">
        <v>6730</v>
      </c>
      <c r="T26" s="61">
        <v>6860</v>
      </c>
      <c r="U26" s="61">
        <v>6990</v>
      </c>
      <c r="V26" s="61">
        <v>7070</v>
      </c>
      <c r="W26" s="61">
        <v>7110</v>
      </c>
      <c r="X26" s="61">
        <v>7140</v>
      </c>
      <c r="Y26" s="61">
        <v>7170</v>
      </c>
      <c r="Z26" s="61">
        <v>7170</v>
      </c>
      <c r="AA26" s="61">
        <v>7170</v>
      </c>
      <c r="AB26" s="61">
        <v>7200</v>
      </c>
      <c r="AC26" s="61">
        <v>7150</v>
      </c>
    </row>
    <row r="27" spans="1:29" x14ac:dyDescent="0.2">
      <c r="A27" s="57" t="s">
        <v>82</v>
      </c>
      <c r="B27" s="57" t="s">
        <v>82</v>
      </c>
      <c r="C27" s="60" t="s">
        <v>138</v>
      </c>
      <c r="E27" s="61">
        <v>750</v>
      </c>
      <c r="F27" s="61">
        <v>830</v>
      </c>
      <c r="G27" s="61">
        <v>810</v>
      </c>
      <c r="H27" s="61">
        <v>820</v>
      </c>
      <c r="I27" s="61">
        <v>820</v>
      </c>
      <c r="J27" s="61">
        <v>830</v>
      </c>
      <c r="K27" s="61">
        <v>880</v>
      </c>
      <c r="L27" s="61">
        <v>950</v>
      </c>
      <c r="M27" s="61">
        <v>950</v>
      </c>
      <c r="N27" s="61">
        <v>930</v>
      </c>
      <c r="O27" s="61">
        <v>930</v>
      </c>
      <c r="P27" s="61">
        <v>910</v>
      </c>
      <c r="Q27" s="61">
        <v>830</v>
      </c>
      <c r="R27" s="61">
        <v>450</v>
      </c>
      <c r="S27" s="61">
        <v>410</v>
      </c>
      <c r="T27" s="61">
        <v>420</v>
      </c>
      <c r="U27" s="61">
        <v>420</v>
      </c>
      <c r="V27" s="61">
        <v>430</v>
      </c>
      <c r="W27" s="61">
        <v>450</v>
      </c>
      <c r="X27" s="61">
        <v>430</v>
      </c>
      <c r="Y27" s="61">
        <v>420</v>
      </c>
      <c r="Z27" s="61">
        <v>420</v>
      </c>
      <c r="AA27" s="61">
        <v>410</v>
      </c>
      <c r="AB27" s="61">
        <v>400</v>
      </c>
      <c r="AC27" s="61">
        <v>390</v>
      </c>
    </row>
    <row r="28" spans="1:29" x14ac:dyDescent="0.2">
      <c r="A28" s="57" t="s">
        <v>82</v>
      </c>
      <c r="B28" s="57" t="s">
        <v>82</v>
      </c>
      <c r="C28" s="60" t="s">
        <v>139</v>
      </c>
      <c r="E28" s="61">
        <v>1070</v>
      </c>
      <c r="F28" s="61">
        <v>830</v>
      </c>
      <c r="G28" s="61">
        <v>760</v>
      </c>
      <c r="H28" s="61">
        <v>720</v>
      </c>
      <c r="I28" s="61">
        <v>650</v>
      </c>
      <c r="J28" s="61">
        <v>590</v>
      </c>
      <c r="K28" s="61">
        <v>460</v>
      </c>
      <c r="L28" s="61">
        <v>340</v>
      </c>
      <c r="M28" s="61">
        <v>310</v>
      </c>
      <c r="N28" s="61">
        <v>300</v>
      </c>
      <c r="O28" s="61">
        <v>290</v>
      </c>
      <c r="P28" s="61">
        <v>360</v>
      </c>
      <c r="Q28" s="61">
        <v>960</v>
      </c>
      <c r="R28" s="61">
        <v>2730</v>
      </c>
      <c r="S28" s="61">
        <v>2520</v>
      </c>
      <c r="T28" s="61">
        <v>2350</v>
      </c>
      <c r="U28" s="61">
        <v>2050</v>
      </c>
      <c r="V28" s="61">
        <v>1930</v>
      </c>
      <c r="W28" s="61">
        <v>1900</v>
      </c>
      <c r="X28" s="61">
        <v>1880</v>
      </c>
      <c r="Y28" s="61">
        <v>1850</v>
      </c>
      <c r="Z28" s="61">
        <v>1850</v>
      </c>
      <c r="AA28" s="61">
        <v>1840</v>
      </c>
      <c r="AB28" s="61">
        <v>1820</v>
      </c>
      <c r="AC28" s="61">
        <v>1870</v>
      </c>
    </row>
    <row r="29" spans="1:29" x14ac:dyDescent="0.2">
      <c r="A29" s="57" t="s">
        <v>82</v>
      </c>
      <c r="B29" s="57" t="s">
        <v>82</v>
      </c>
      <c r="C29" s="60" t="s">
        <v>140</v>
      </c>
      <c r="E29" s="61">
        <v>1450</v>
      </c>
      <c r="F29" s="61">
        <v>1070</v>
      </c>
      <c r="G29" s="61">
        <v>1010</v>
      </c>
      <c r="H29" s="61">
        <v>940</v>
      </c>
      <c r="I29" s="61">
        <v>870</v>
      </c>
      <c r="J29" s="61">
        <v>780</v>
      </c>
      <c r="K29" s="61">
        <v>580</v>
      </c>
      <c r="L29" s="61">
        <v>360</v>
      </c>
      <c r="M29" s="61">
        <v>300</v>
      </c>
      <c r="N29" s="61">
        <v>230</v>
      </c>
      <c r="O29" s="61">
        <v>200</v>
      </c>
      <c r="P29" s="61">
        <v>170</v>
      </c>
      <c r="Q29" s="61">
        <v>210</v>
      </c>
      <c r="R29" s="61">
        <v>580</v>
      </c>
      <c r="S29" s="61">
        <v>640</v>
      </c>
      <c r="T29" s="61">
        <v>680</v>
      </c>
      <c r="U29" s="61">
        <v>850</v>
      </c>
      <c r="V29" s="61">
        <v>870</v>
      </c>
      <c r="W29" s="61">
        <v>850</v>
      </c>
      <c r="X29" s="61">
        <v>860</v>
      </c>
      <c r="Y29" s="61">
        <v>870</v>
      </c>
      <c r="Z29" s="61">
        <v>870</v>
      </c>
      <c r="AA29" s="61">
        <v>880</v>
      </c>
      <c r="AB29" s="61">
        <v>880</v>
      </c>
      <c r="AC29" s="61">
        <v>890</v>
      </c>
    </row>
    <row r="32" spans="1:29" x14ac:dyDescent="0.2">
      <c r="A32" s="60" t="s">
        <v>137</v>
      </c>
      <c r="B32" s="60" t="s">
        <v>141</v>
      </c>
      <c r="C32" s="60" t="s">
        <v>142</v>
      </c>
      <c r="E32" s="61">
        <v>320</v>
      </c>
      <c r="F32" s="61">
        <v>300</v>
      </c>
      <c r="G32" s="61">
        <v>300</v>
      </c>
      <c r="H32" s="61">
        <v>310</v>
      </c>
      <c r="I32" s="61">
        <v>290</v>
      </c>
      <c r="J32" s="61">
        <v>260</v>
      </c>
      <c r="K32" s="61">
        <v>270</v>
      </c>
      <c r="L32" s="61">
        <v>260</v>
      </c>
      <c r="M32" s="61">
        <v>280</v>
      </c>
      <c r="N32" s="61">
        <v>270</v>
      </c>
      <c r="O32" s="61">
        <v>280</v>
      </c>
      <c r="P32" s="61">
        <v>300</v>
      </c>
      <c r="Q32" s="61">
        <v>360</v>
      </c>
      <c r="R32" s="61">
        <v>330</v>
      </c>
      <c r="S32" s="61">
        <v>300</v>
      </c>
      <c r="T32" s="61">
        <v>300</v>
      </c>
      <c r="U32" s="61">
        <v>260</v>
      </c>
      <c r="V32" s="61">
        <v>280</v>
      </c>
      <c r="W32" s="61">
        <v>280</v>
      </c>
      <c r="X32" s="61">
        <v>260</v>
      </c>
      <c r="Y32" s="61">
        <v>290</v>
      </c>
      <c r="Z32" s="61">
        <v>260</v>
      </c>
      <c r="AA32" s="61">
        <v>280</v>
      </c>
      <c r="AB32" s="61">
        <v>260</v>
      </c>
      <c r="AC32" s="61">
        <v>250</v>
      </c>
    </row>
    <row r="33" spans="1:29" x14ac:dyDescent="0.2">
      <c r="A33" s="57" t="s">
        <v>82</v>
      </c>
      <c r="B33" s="57" t="s">
        <v>82</v>
      </c>
      <c r="C33" s="60" t="s">
        <v>143</v>
      </c>
      <c r="E33" s="61">
        <v>1000</v>
      </c>
      <c r="F33" s="61">
        <v>1020</v>
      </c>
      <c r="G33" s="61">
        <v>1010</v>
      </c>
      <c r="H33" s="61">
        <v>1040</v>
      </c>
      <c r="I33" s="61">
        <v>1030</v>
      </c>
      <c r="J33" s="61">
        <v>1060</v>
      </c>
      <c r="K33" s="61">
        <v>1080</v>
      </c>
      <c r="L33" s="61">
        <v>1130</v>
      </c>
      <c r="M33" s="61">
        <v>1200</v>
      </c>
      <c r="N33" s="61">
        <v>1180</v>
      </c>
      <c r="O33" s="61">
        <v>1180</v>
      </c>
      <c r="P33" s="61">
        <v>1170</v>
      </c>
      <c r="Q33" s="61">
        <v>1030</v>
      </c>
      <c r="R33" s="61">
        <v>800</v>
      </c>
      <c r="S33" s="61">
        <v>780</v>
      </c>
      <c r="T33" s="61">
        <v>830</v>
      </c>
      <c r="U33" s="61">
        <v>790</v>
      </c>
      <c r="V33" s="61">
        <v>850</v>
      </c>
      <c r="W33" s="61">
        <v>790</v>
      </c>
      <c r="X33" s="61">
        <v>820</v>
      </c>
      <c r="Y33" s="61">
        <v>860</v>
      </c>
      <c r="Z33" s="61">
        <v>800</v>
      </c>
      <c r="AA33" s="61">
        <v>810</v>
      </c>
      <c r="AB33" s="61">
        <v>830</v>
      </c>
      <c r="AC33" s="61">
        <v>790</v>
      </c>
    </row>
    <row r="34" spans="1:29" x14ac:dyDescent="0.2">
      <c r="A34" s="57" t="s">
        <v>82</v>
      </c>
      <c r="B34" s="57" t="s">
        <v>82</v>
      </c>
      <c r="C34" s="60" t="s">
        <v>144</v>
      </c>
      <c r="E34" s="61">
        <v>1230</v>
      </c>
      <c r="F34" s="61">
        <v>1280</v>
      </c>
      <c r="G34" s="61">
        <v>1340</v>
      </c>
      <c r="H34" s="61">
        <v>1380</v>
      </c>
      <c r="I34" s="61">
        <v>1290</v>
      </c>
      <c r="J34" s="61">
        <v>1600</v>
      </c>
      <c r="K34" s="61">
        <v>1450</v>
      </c>
      <c r="L34" s="61">
        <v>1450</v>
      </c>
      <c r="M34" s="61">
        <v>1500</v>
      </c>
      <c r="N34" s="61">
        <v>1530</v>
      </c>
      <c r="O34" s="61">
        <v>1440</v>
      </c>
      <c r="P34" s="61">
        <v>1500</v>
      </c>
      <c r="Q34" s="61">
        <v>1300</v>
      </c>
      <c r="R34" s="61">
        <v>1030</v>
      </c>
      <c r="S34" s="61">
        <v>1070</v>
      </c>
      <c r="T34" s="61">
        <v>1090</v>
      </c>
      <c r="U34" s="61">
        <v>1070</v>
      </c>
      <c r="V34" s="61">
        <v>1100</v>
      </c>
      <c r="W34" s="61">
        <v>1130</v>
      </c>
      <c r="X34" s="61">
        <v>1070</v>
      </c>
      <c r="Y34" s="61">
        <v>1290</v>
      </c>
      <c r="Z34" s="61">
        <v>1100</v>
      </c>
      <c r="AA34" s="61">
        <v>1320</v>
      </c>
      <c r="AB34" s="61">
        <v>1160</v>
      </c>
      <c r="AC34" s="61">
        <v>1120</v>
      </c>
    </row>
    <row r="35" spans="1:29" x14ac:dyDescent="0.2">
      <c r="A35" s="57" t="s">
        <v>82</v>
      </c>
      <c r="B35" s="57" t="s">
        <v>82</v>
      </c>
      <c r="C35" s="60" t="s">
        <v>145</v>
      </c>
      <c r="E35" s="61">
        <v>1990</v>
      </c>
      <c r="F35" s="61">
        <v>2210</v>
      </c>
      <c r="G35" s="61">
        <v>2140</v>
      </c>
      <c r="H35" s="61">
        <v>2300</v>
      </c>
      <c r="I35" s="61">
        <v>2440</v>
      </c>
      <c r="J35" s="61">
        <v>2180</v>
      </c>
      <c r="K35" s="61">
        <v>2480</v>
      </c>
      <c r="L35" s="61">
        <v>2610</v>
      </c>
      <c r="M35" s="61">
        <v>2530</v>
      </c>
      <c r="N35" s="61">
        <v>2630</v>
      </c>
      <c r="O35" s="61">
        <v>2730</v>
      </c>
      <c r="P35" s="61">
        <v>2560</v>
      </c>
      <c r="Q35" s="61">
        <v>2090</v>
      </c>
      <c r="R35" s="61">
        <v>1750</v>
      </c>
      <c r="S35" s="61">
        <v>1780</v>
      </c>
      <c r="T35" s="61">
        <v>1870</v>
      </c>
      <c r="U35" s="61">
        <v>1840</v>
      </c>
      <c r="V35" s="61">
        <v>1930</v>
      </c>
      <c r="W35" s="61">
        <v>1920</v>
      </c>
      <c r="X35" s="61">
        <v>1930</v>
      </c>
      <c r="Y35" s="61">
        <v>1640</v>
      </c>
      <c r="Z35" s="61">
        <v>1930</v>
      </c>
      <c r="AA35" s="61">
        <v>1670</v>
      </c>
      <c r="AB35" s="61">
        <v>1940</v>
      </c>
      <c r="AC35" s="61">
        <v>1970</v>
      </c>
    </row>
    <row r="36" spans="1:29" x14ac:dyDescent="0.2">
      <c r="A36" s="57" t="s">
        <v>82</v>
      </c>
      <c r="B36" s="57" t="s">
        <v>82</v>
      </c>
      <c r="C36" s="60" t="s">
        <v>146</v>
      </c>
      <c r="E36" s="61">
        <v>1830</v>
      </c>
      <c r="F36" s="61">
        <v>1980</v>
      </c>
      <c r="G36" s="61">
        <v>2010</v>
      </c>
      <c r="H36" s="61">
        <v>2050</v>
      </c>
      <c r="I36" s="61">
        <v>2030</v>
      </c>
      <c r="J36" s="61">
        <v>2130</v>
      </c>
      <c r="K36" s="61">
        <v>2230</v>
      </c>
      <c r="L36" s="61">
        <v>2240</v>
      </c>
      <c r="M36" s="61">
        <v>2390</v>
      </c>
      <c r="N36" s="61">
        <v>2330</v>
      </c>
      <c r="O36" s="61">
        <v>2290</v>
      </c>
      <c r="P36" s="61">
        <v>2350</v>
      </c>
      <c r="Q36" s="61">
        <v>1920</v>
      </c>
      <c r="R36" s="61">
        <v>1820</v>
      </c>
      <c r="S36" s="61">
        <v>1770</v>
      </c>
      <c r="T36" s="61">
        <v>1980</v>
      </c>
      <c r="U36" s="61">
        <v>1860</v>
      </c>
      <c r="V36" s="61">
        <v>2080</v>
      </c>
      <c r="W36" s="61">
        <v>2080</v>
      </c>
      <c r="X36" s="61">
        <v>2020</v>
      </c>
      <c r="Y36" s="61">
        <v>2180</v>
      </c>
      <c r="Z36" s="61">
        <v>2020</v>
      </c>
      <c r="AA36" s="61">
        <v>2150</v>
      </c>
      <c r="AB36" s="61">
        <v>2130</v>
      </c>
      <c r="AC36" s="61">
        <v>2030</v>
      </c>
    </row>
    <row r="37" spans="1:29" x14ac:dyDescent="0.2">
      <c r="A37" s="57" t="s">
        <v>82</v>
      </c>
      <c r="B37" s="57" t="s">
        <v>82</v>
      </c>
      <c r="C37" s="60" t="s">
        <v>147</v>
      </c>
      <c r="E37" s="61">
        <v>660</v>
      </c>
      <c r="F37" s="61">
        <v>790</v>
      </c>
      <c r="G37" s="61">
        <v>940</v>
      </c>
      <c r="H37" s="61">
        <v>750</v>
      </c>
      <c r="I37" s="61">
        <v>880</v>
      </c>
      <c r="J37" s="61">
        <v>880</v>
      </c>
      <c r="K37" s="61">
        <v>870</v>
      </c>
      <c r="L37" s="61">
        <v>970</v>
      </c>
      <c r="M37" s="61">
        <v>860</v>
      </c>
      <c r="N37" s="61">
        <v>910</v>
      </c>
      <c r="O37" s="61">
        <v>960</v>
      </c>
      <c r="P37" s="61">
        <v>980</v>
      </c>
      <c r="Q37" s="61">
        <v>1620</v>
      </c>
      <c r="R37" s="61">
        <v>830</v>
      </c>
      <c r="S37" s="61">
        <v>1040</v>
      </c>
      <c r="T37" s="61">
        <v>780</v>
      </c>
      <c r="U37" s="61">
        <v>1170</v>
      </c>
      <c r="V37" s="61">
        <v>830</v>
      </c>
      <c r="W37" s="61">
        <v>910</v>
      </c>
      <c r="X37" s="61">
        <v>1030</v>
      </c>
      <c r="Y37" s="61">
        <v>910</v>
      </c>
      <c r="Z37" s="61">
        <v>1060</v>
      </c>
      <c r="AA37" s="61">
        <v>950</v>
      </c>
      <c r="AB37" s="61">
        <v>890</v>
      </c>
      <c r="AC37" s="61">
        <v>1000</v>
      </c>
    </row>
    <row r="38" spans="1:29" x14ac:dyDescent="0.2">
      <c r="A38" s="57" t="s">
        <v>82</v>
      </c>
      <c r="B38" s="57" t="s">
        <v>82</v>
      </c>
      <c r="C38" s="60" t="s">
        <v>148</v>
      </c>
      <c r="E38" s="61">
        <v>0</v>
      </c>
      <c r="F38" s="61">
        <v>0</v>
      </c>
      <c r="G38" s="61">
        <v>0</v>
      </c>
      <c r="H38" s="61">
        <v>0</v>
      </c>
      <c r="I38" s="61">
        <v>0</v>
      </c>
      <c r="J38" s="61">
        <v>0</v>
      </c>
      <c r="K38" s="61">
        <v>0</v>
      </c>
      <c r="L38" s="61">
        <v>0</v>
      </c>
      <c r="M38" s="61">
        <v>0</v>
      </c>
      <c r="N38" s="61">
        <v>0</v>
      </c>
      <c r="O38" s="61">
        <v>0</v>
      </c>
      <c r="P38" s="61">
        <v>0</v>
      </c>
      <c r="Q38" s="61">
        <v>0</v>
      </c>
      <c r="R38" s="61">
        <v>0</v>
      </c>
      <c r="S38" s="61">
        <v>0</v>
      </c>
      <c r="T38" s="61">
        <v>0</v>
      </c>
      <c r="U38" s="61">
        <v>0</v>
      </c>
      <c r="V38" s="61">
        <v>0</v>
      </c>
      <c r="W38" s="61">
        <v>0</v>
      </c>
      <c r="X38" s="61">
        <v>0</v>
      </c>
      <c r="Y38" s="61">
        <v>0</v>
      </c>
      <c r="Z38" s="61">
        <v>0</v>
      </c>
      <c r="AA38" s="61">
        <v>0</v>
      </c>
      <c r="AB38" s="61">
        <v>0</v>
      </c>
      <c r="AC38" s="61">
        <v>0</v>
      </c>
    </row>
    <row r="40" spans="1:29" x14ac:dyDescent="0.2">
      <c r="A40" s="57" t="s">
        <v>82</v>
      </c>
      <c r="B40" s="60" t="s">
        <v>149</v>
      </c>
      <c r="C40" s="60" t="s">
        <v>150</v>
      </c>
      <c r="E40" s="61">
        <v>1430</v>
      </c>
      <c r="F40" s="61">
        <v>1500</v>
      </c>
      <c r="G40" s="61">
        <v>1480</v>
      </c>
      <c r="H40" s="61">
        <v>1450</v>
      </c>
      <c r="I40" s="61">
        <v>1420</v>
      </c>
      <c r="J40" s="61">
        <v>1410</v>
      </c>
      <c r="K40" s="61">
        <v>1430</v>
      </c>
      <c r="L40" s="61">
        <v>1420</v>
      </c>
      <c r="M40" s="61">
        <v>1410</v>
      </c>
      <c r="N40" s="61">
        <v>1410</v>
      </c>
      <c r="O40" s="61">
        <v>1360</v>
      </c>
      <c r="P40" s="61">
        <v>1390</v>
      </c>
      <c r="Q40" s="61">
        <v>1700</v>
      </c>
      <c r="R40" s="61">
        <v>780</v>
      </c>
      <c r="S40" s="61">
        <v>660</v>
      </c>
      <c r="T40" s="61">
        <v>620</v>
      </c>
      <c r="U40" s="61">
        <v>600</v>
      </c>
      <c r="V40" s="61">
        <v>560</v>
      </c>
      <c r="W40" s="61">
        <v>490</v>
      </c>
      <c r="X40" s="61">
        <v>470</v>
      </c>
      <c r="Y40" s="61">
        <v>430</v>
      </c>
      <c r="Z40" s="61">
        <v>380</v>
      </c>
      <c r="AA40" s="61">
        <v>320</v>
      </c>
      <c r="AB40" s="61">
        <v>300</v>
      </c>
      <c r="AC40" s="61">
        <v>280</v>
      </c>
    </row>
    <row r="41" spans="1:29" x14ac:dyDescent="0.2">
      <c r="A41" s="57" t="s">
        <v>82</v>
      </c>
      <c r="B41" s="57" t="s">
        <v>82</v>
      </c>
      <c r="C41" s="60" t="s">
        <v>151</v>
      </c>
      <c r="E41" s="61">
        <v>5010</v>
      </c>
      <c r="F41" s="61">
        <v>5370</v>
      </c>
      <c r="G41" s="61">
        <v>5470</v>
      </c>
      <c r="H41" s="61">
        <v>5590</v>
      </c>
      <c r="I41" s="61">
        <v>5680</v>
      </c>
      <c r="J41" s="61">
        <v>5800</v>
      </c>
      <c r="K41" s="61">
        <v>6000</v>
      </c>
      <c r="L41" s="61">
        <v>6190</v>
      </c>
      <c r="M41" s="61">
        <v>6260</v>
      </c>
      <c r="N41" s="61">
        <v>6290</v>
      </c>
      <c r="O41" s="61">
        <v>6320</v>
      </c>
      <c r="P41" s="61">
        <v>6240</v>
      </c>
      <c r="Q41" s="61">
        <v>5400</v>
      </c>
      <c r="R41" s="61">
        <v>4260</v>
      </c>
      <c r="S41" s="61">
        <v>4400</v>
      </c>
      <c r="T41" s="61">
        <v>4460</v>
      </c>
      <c r="U41" s="61">
        <v>4500</v>
      </c>
      <c r="V41" s="61">
        <v>4530</v>
      </c>
      <c r="W41" s="61">
        <v>4550</v>
      </c>
      <c r="X41" s="61">
        <v>4500</v>
      </c>
      <c r="Y41" s="61">
        <v>4470</v>
      </c>
      <c r="Z41" s="61">
        <v>4430</v>
      </c>
      <c r="AA41" s="61">
        <v>4370</v>
      </c>
      <c r="AB41" s="61">
        <v>4270</v>
      </c>
      <c r="AC41" s="61">
        <v>4160</v>
      </c>
    </row>
    <row r="42" spans="1:29" x14ac:dyDescent="0.2">
      <c r="A42" s="57" t="s">
        <v>82</v>
      </c>
      <c r="B42" s="57" t="s">
        <v>82</v>
      </c>
      <c r="C42" s="60" t="s">
        <v>152</v>
      </c>
      <c r="E42" s="61">
        <v>530</v>
      </c>
      <c r="F42" s="61">
        <v>640</v>
      </c>
      <c r="G42" s="61">
        <v>690</v>
      </c>
      <c r="H42" s="61">
        <v>720</v>
      </c>
      <c r="I42" s="61">
        <v>780</v>
      </c>
      <c r="J42" s="61">
        <v>800</v>
      </c>
      <c r="K42" s="61">
        <v>870</v>
      </c>
      <c r="L42" s="61">
        <v>950</v>
      </c>
      <c r="M42" s="61">
        <v>1000</v>
      </c>
      <c r="N42" s="61">
        <v>1040</v>
      </c>
      <c r="O42" s="61">
        <v>1080</v>
      </c>
      <c r="P42" s="61">
        <v>1100</v>
      </c>
      <c r="Q42" s="61">
        <v>1040</v>
      </c>
      <c r="R42" s="61">
        <v>1320</v>
      </c>
      <c r="S42" s="61">
        <v>1460</v>
      </c>
      <c r="T42" s="61">
        <v>1540</v>
      </c>
      <c r="U42" s="61">
        <v>1610</v>
      </c>
      <c r="V42" s="61">
        <v>1700</v>
      </c>
      <c r="W42" s="61">
        <v>1770</v>
      </c>
      <c r="X42" s="61">
        <v>1850</v>
      </c>
      <c r="Y42" s="61">
        <v>1930</v>
      </c>
      <c r="Z42" s="61">
        <v>2000</v>
      </c>
      <c r="AA42" s="61">
        <v>2100</v>
      </c>
      <c r="AB42" s="61">
        <v>2220</v>
      </c>
      <c r="AC42" s="61">
        <v>2250</v>
      </c>
    </row>
    <row r="43" spans="1:29" x14ac:dyDescent="0.2">
      <c r="A43" s="57" t="s">
        <v>82</v>
      </c>
      <c r="B43" s="57" t="s">
        <v>82</v>
      </c>
      <c r="C43" s="60" t="s">
        <v>153</v>
      </c>
      <c r="E43" s="61">
        <v>60</v>
      </c>
      <c r="F43" s="61">
        <v>70</v>
      </c>
      <c r="G43" s="61">
        <v>70</v>
      </c>
      <c r="H43" s="61">
        <v>70</v>
      </c>
      <c r="I43" s="61">
        <v>80</v>
      </c>
      <c r="J43" s="61">
        <v>90</v>
      </c>
      <c r="K43" s="61">
        <v>90</v>
      </c>
      <c r="L43" s="61">
        <v>90</v>
      </c>
      <c r="M43" s="61">
        <v>90</v>
      </c>
      <c r="N43" s="61">
        <v>110</v>
      </c>
      <c r="O43" s="61">
        <v>120</v>
      </c>
      <c r="P43" s="61">
        <v>130</v>
      </c>
      <c r="Q43" s="61">
        <v>160</v>
      </c>
      <c r="R43" s="61">
        <v>190</v>
      </c>
      <c r="S43" s="61">
        <v>210</v>
      </c>
      <c r="T43" s="61">
        <v>240</v>
      </c>
      <c r="U43" s="61">
        <v>280</v>
      </c>
      <c r="V43" s="61">
        <v>290</v>
      </c>
      <c r="W43" s="61">
        <v>300</v>
      </c>
      <c r="X43" s="61">
        <v>320</v>
      </c>
      <c r="Y43" s="61">
        <v>340</v>
      </c>
      <c r="Z43" s="61">
        <v>360</v>
      </c>
      <c r="AA43" s="61">
        <v>380</v>
      </c>
      <c r="AB43" s="61">
        <v>410</v>
      </c>
      <c r="AC43" s="61">
        <v>460</v>
      </c>
    </row>
    <row r="44" spans="1:29" x14ac:dyDescent="0.2">
      <c r="A44" s="57" t="s">
        <v>82</v>
      </c>
      <c r="B44" s="57" t="s">
        <v>82</v>
      </c>
      <c r="C44" s="60" t="s">
        <v>148</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row>
    <row r="46" spans="1:29" x14ac:dyDescent="0.2">
      <c r="A46" s="57" t="s">
        <v>82</v>
      </c>
      <c r="B46" s="60" t="s">
        <v>154</v>
      </c>
      <c r="C46" s="60" t="s">
        <v>155</v>
      </c>
      <c r="E46" s="61">
        <v>2250</v>
      </c>
      <c r="F46" s="61">
        <v>2330</v>
      </c>
      <c r="G46" s="61">
        <v>2360</v>
      </c>
      <c r="H46" s="61">
        <v>2420</v>
      </c>
      <c r="I46" s="61">
        <v>2490</v>
      </c>
      <c r="J46" s="61">
        <v>2540</v>
      </c>
      <c r="K46" s="61">
        <v>2570</v>
      </c>
      <c r="L46" s="61">
        <v>2620</v>
      </c>
      <c r="M46" s="61">
        <v>2650</v>
      </c>
      <c r="N46" s="61">
        <v>2680</v>
      </c>
      <c r="O46" s="61">
        <v>2730</v>
      </c>
      <c r="P46" s="61">
        <v>2750</v>
      </c>
      <c r="Q46" s="61">
        <v>2630</v>
      </c>
      <c r="R46" s="61">
        <v>2190</v>
      </c>
      <c r="S46" s="61">
        <v>2200</v>
      </c>
      <c r="T46" s="61">
        <v>2220</v>
      </c>
      <c r="U46" s="61">
        <v>2260</v>
      </c>
      <c r="V46" s="61">
        <v>2280</v>
      </c>
      <c r="W46" s="61">
        <v>2320</v>
      </c>
      <c r="X46" s="61">
        <v>2380</v>
      </c>
      <c r="Y46" s="61">
        <v>2420</v>
      </c>
      <c r="Z46" s="61">
        <v>2460</v>
      </c>
      <c r="AA46" s="61">
        <v>2500</v>
      </c>
      <c r="AB46" s="61">
        <v>2540</v>
      </c>
      <c r="AC46" s="61">
        <v>2630</v>
      </c>
    </row>
    <row r="47" spans="1:29" x14ac:dyDescent="0.2">
      <c r="A47" s="57" t="s">
        <v>82</v>
      </c>
      <c r="B47" s="57" t="s">
        <v>82</v>
      </c>
      <c r="C47" s="60" t="s">
        <v>156</v>
      </c>
      <c r="E47" s="61">
        <v>4780</v>
      </c>
      <c r="F47" s="61">
        <v>5250</v>
      </c>
      <c r="G47" s="61">
        <v>5360</v>
      </c>
      <c r="H47" s="61">
        <v>5410</v>
      </c>
      <c r="I47" s="61">
        <v>5470</v>
      </c>
      <c r="J47" s="61">
        <v>5560</v>
      </c>
      <c r="K47" s="61">
        <v>5810</v>
      </c>
      <c r="L47" s="61">
        <v>6040</v>
      </c>
      <c r="M47" s="61">
        <v>6100</v>
      </c>
      <c r="N47" s="61">
        <v>6170</v>
      </c>
      <c r="O47" s="61">
        <v>6160</v>
      </c>
      <c r="P47" s="61">
        <v>6110</v>
      </c>
      <c r="Q47" s="61">
        <v>5680</v>
      </c>
      <c r="R47" s="61">
        <v>4360</v>
      </c>
      <c r="S47" s="61">
        <v>4530</v>
      </c>
      <c r="T47" s="61">
        <v>4640</v>
      </c>
      <c r="U47" s="61">
        <v>4730</v>
      </c>
      <c r="V47" s="61">
        <v>4780</v>
      </c>
      <c r="W47" s="61">
        <v>4790</v>
      </c>
      <c r="X47" s="61">
        <v>4760</v>
      </c>
      <c r="Y47" s="61">
        <v>4740</v>
      </c>
      <c r="Z47" s="61">
        <v>4700</v>
      </c>
      <c r="AA47" s="61">
        <v>4680</v>
      </c>
      <c r="AB47" s="61">
        <v>4660</v>
      </c>
      <c r="AC47" s="61">
        <v>4520</v>
      </c>
    </row>
    <row r="48" spans="1:29" x14ac:dyDescent="0.2">
      <c r="A48" s="57" t="s">
        <v>82</v>
      </c>
      <c r="B48" s="57" t="s">
        <v>82</v>
      </c>
      <c r="C48" s="60" t="s">
        <v>157</v>
      </c>
      <c r="E48" s="61">
        <v>0</v>
      </c>
      <c r="F48" s="61">
        <v>0</v>
      </c>
      <c r="G48" s="61">
        <v>0</v>
      </c>
      <c r="H48" s="61">
        <v>0</v>
      </c>
      <c r="I48" s="61">
        <v>0</v>
      </c>
      <c r="J48" s="61">
        <v>0</v>
      </c>
      <c r="K48" s="61">
        <v>0</v>
      </c>
      <c r="L48" s="61">
        <v>0</v>
      </c>
      <c r="M48" s="61">
        <v>0</v>
      </c>
      <c r="N48" s="61">
        <v>0</v>
      </c>
      <c r="O48" s="61">
        <v>0</v>
      </c>
      <c r="P48" s="61">
        <v>0</v>
      </c>
      <c r="Q48" s="61">
        <v>0</v>
      </c>
      <c r="R48" s="61">
        <v>0</v>
      </c>
      <c r="S48" s="61">
        <v>0</v>
      </c>
      <c r="T48" s="61">
        <v>0</v>
      </c>
      <c r="U48" s="61">
        <v>0</v>
      </c>
      <c r="V48" s="61">
        <v>0</v>
      </c>
      <c r="W48" s="61">
        <v>0</v>
      </c>
      <c r="X48" s="61">
        <v>0</v>
      </c>
      <c r="Y48" s="61">
        <v>0</v>
      </c>
      <c r="Z48" s="61">
        <v>0</v>
      </c>
      <c r="AA48" s="61">
        <v>0</v>
      </c>
      <c r="AB48" s="61">
        <v>0</v>
      </c>
      <c r="AC48" s="61">
        <v>0</v>
      </c>
    </row>
    <row r="51" spans="1:29" x14ac:dyDescent="0.2">
      <c r="A51" s="60" t="s">
        <v>138</v>
      </c>
      <c r="B51" s="60" t="s">
        <v>141</v>
      </c>
      <c r="C51" s="60" t="s">
        <v>142</v>
      </c>
      <c r="E51" s="61">
        <v>230</v>
      </c>
      <c r="F51" s="61">
        <v>250</v>
      </c>
      <c r="G51" s="61">
        <v>250</v>
      </c>
      <c r="H51" s="61">
        <v>240</v>
      </c>
      <c r="I51" s="61">
        <v>240</v>
      </c>
      <c r="J51" s="61">
        <v>260</v>
      </c>
      <c r="K51" s="61">
        <v>270</v>
      </c>
      <c r="L51" s="61">
        <v>280</v>
      </c>
      <c r="M51" s="61">
        <v>280</v>
      </c>
      <c r="N51" s="61">
        <v>290</v>
      </c>
      <c r="O51" s="61">
        <v>290</v>
      </c>
      <c r="P51" s="61">
        <v>270</v>
      </c>
      <c r="Q51" s="61">
        <v>220</v>
      </c>
      <c r="R51" s="61">
        <v>140</v>
      </c>
      <c r="S51" s="61">
        <v>130</v>
      </c>
      <c r="T51" s="61">
        <v>130</v>
      </c>
      <c r="U51" s="61">
        <v>130</v>
      </c>
      <c r="V51" s="61">
        <v>150</v>
      </c>
      <c r="W51" s="61">
        <v>140</v>
      </c>
      <c r="X51" s="61">
        <v>130</v>
      </c>
      <c r="Y51" s="61">
        <v>130</v>
      </c>
      <c r="Z51" s="61">
        <v>130</v>
      </c>
      <c r="AA51" s="61">
        <v>120</v>
      </c>
      <c r="AB51" s="61">
        <v>130</v>
      </c>
      <c r="AC51" s="61">
        <v>130</v>
      </c>
    </row>
    <row r="52" spans="1:29" x14ac:dyDescent="0.2">
      <c r="A52" s="57" t="s">
        <v>82</v>
      </c>
      <c r="B52" s="57" t="s">
        <v>82</v>
      </c>
      <c r="C52" s="60" t="s">
        <v>143</v>
      </c>
      <c r="E52" s="61">
        <v>380</v>
      </c>
      <c r="F52" s="61">
        <v>430</v>
      </c>
      <c r="G52" s="61">
        <v>400</v>
      </c>
      <c r="H52" s="61">
        <v>420</v>
      </c>
      <c r="I52" s="61">
        <v>440</v>
      </c>
      <c r="J52" s="61">
        <v>430</v>
      </c>
      <c r="K52" s="61">
        <v>450</v>
      </c>
      <c r="L52" s="61">
        <v>490</v>
      </c>
      <c r="M52" s="61">
        <v>500</v>
      </c>
      <c r="N52" s="61">
        <v>490</v>
      </c>
      <c r="O52" s="61">
        <v>500</v>
      </c>
      <c r="P52" s="61">
        <v>480</v>
      </c>
      <c r="Q52" s="61">
        <v>400</v>
      </c>
      <c r="R52" s="61">
        <v>220</v>
      </c>
      <c r="S52" s="61">
        <v>210</v>
      </c>
      <c r="T52" s="61">
        <v>220</v>
      </c>
      <c r="U52" s="61">
        <v>210</v>
      </c>
      <c r="V52" s="61">
        <v>210</v>
      </c>
      <c r="W52" s="61">
        <v>230</v>
      </c>
      <c r="X52" s="61">
        <v>240</v>
      </c>
      <c r="Y52" s="61">
        <v>230</v>
      </c>
      <c r="Z52" s="61">
        <v>230</v>
      </c>
      <c r="AA52" s="61">
        <v>230</v>
      </c>
      <c r="AB52" s="61">
        <v>220</v>
      </c>
      <c r="AC52" s="61">
        <v>210</v>
      </c>
    </row>
    <row r="53" spans="1:29" x14ac:dyDescent="0.2">
      <c r="A53" s="57" t="s">
        <v>82</v>
      </c>
      <c r="B53" s="57" t="s">
        <v>82</v>
      </c>
      <c r="C53" s="60" t="s">
        <v>144</v>
      </c>
      <c r="E53" s="61">
        <v>100</v>
      </c>
      <c r="F53" s="61">
        <v>90</v>
      </c>
      <c r="G53" s="61">
        <v>110</v>
      </c>
      <c r="H53" s="61">
        <v>100</v>
      </c>
      <c r="I53" s="61">
        <v>90</v>
      </c>
      <c r="J53" s="61">
        <v>100</v>
      </c>
      <c r="K53" s="61">
        <v>110</v>
      </c>
      <c r="L53" s="61">
        <v>120</v>
      </c>
      <c r="M53" s="61">
        <v>100</v>
      </c>
      <c r="N53" s="61">
        <v>100</v>
      </c>
      <c r="O53" s="61">
        <v>90</v>
      </c>
      <c r="P53" s="61">
        <v>100</v>
      </c>
      <c r="Q53" s="61">
        <v>90</v>
      </c>
      <c r="R53" s="61">
        <v>60</v>
      </c>
      <c r="S53" s="61">
        <v>50</v>
      </c>
      <c r="T53" s="61">
        <v>40</v>
      </c>
      <c r="U53" s="61">
        <v>50</v>
      </c>
      <c r="V53" s="61">
        <v>50</v>
      </c>
      <c r="W53" s="61">
        <v>50</v>
      </c>
      <c r="X53" s="61">
        <v>40</v>
      </c>
      <c r="Y53" s="61">
        <v>30</v>
      </c>
      <c r="Z53" s="61">
        <v>30</v>
      </c>
      <c r="AA53" s="61">
        <v>40</v>
      </c>
      <c r="AB53" s="61">
        <v>30</v>
      </c>
      <c r="AC53" s="61">
        <v>30</v>
      </c>
    </row>
    <row r="54" spans="1:29" x14ac:dyDescent="0.2">
      <c r="A54" s="57" t="s">
        <v>82</v>
      </c>
      <c r="B54" s="57" t="s">
        <v>82</v>
      </c>
      <c r="C54" s="60" t="s">
        <v>145</v>
      </c>
      <c r="E54" s="61">
        <v>30</v>
      </c>
      <c r="F54" s="61">
        <v>50</v>
      </c>
      <c r="G54" s="61">
        <v>40</v>
      </c>
      <c r="H54" s="61">
        <v>40</v>
      </c>
      <c r="I54" s="61">
        <v>40</v>
      </c>
      <c r="J54" s="61">
        <v>30</v>
      </c>
      <c r="K54" s="61">
        <v>40</v>
      </c>
      <c r="L54" s="61">
        <v>50</v>
      </c>
      <c r="M54" s="61">
        <v>50</v>
      </c>
      <c r="N54" s="61">
        <v>40</v>
      </c>
      <c r="O54" s="61">
        <v>50</v>
      </c>
      <c r="P54" s="61">
        <v>50</v>
      </c>
      <c r="Q54" s="61">
        <v>50</v>
      </c>
      <c r="R54" s="61">
        <v>20</v>
      </c>
      <c r="S54" s="61">
        <v>20</v>
      </c>
      <c r="T54" s="61">
        <v>20</v>
      </c>
      <c r="U54" s="61">
        <v>20</v>
      </c>
      <c r="V54" s="61">
        <v>20</v>
      </c>
      <c r="W54" s="61">
        <v>20</v>
      </c>
      <c r="X54" s="61">
        <v>20</v>
      </c>
      <c r="Y54" s="61">
        <v>20</v>
      </c>
      <c r="Z54" s="61">
        <v>20</v>
      </c>
      <c r="AA54" s="61">
        <v>20</v>
      </c>
      <c r="AB54" s="61">
        <v>10</v>
      </c>
      <c r="AC54" s="61">
        <v>20</v>
      </c>
    </row>
    <row r="55" spans="1:29" x14ac:dyDescent="0.2">
      <c r="A55" s="57" t="s">
        <v>82</v>
      </c>
      <c r="B55" s="57" t="s">
        <v>82</v>
      </c>
      <c r="C55" s="60" t="s">
        <v>146</v>
      </c>
      <c r="E55" s="61">
        <v>10</v>
      </c>
      <c r="F55" s="61">
        <v>10</v>
      </c>
      <c r="G55" s="61">
        <v>10</v>
      </c>
      <c r="H55" s="61">
        <v>10</v>
      </c>
      <c r="I55" s="61">
        <v>10</v>
      </c>
      <c r="J55" s="61">
        <v>10</v>
      </c>
      <c r="K55" s="61">
        <v>10</v>
      </c>
      <c r="L55" s="61">
        <v>10</v>
      </c>
      <c r="M55" s="61">
        <v>10</v>
      </c>
      <c r="N55" s="61">
        <v>10</v>
      </c>
      <c r="O55" s="61">
        <v>10</v>
      </c>
      <c r="P55" s="61">
        <v>10</v>
      </c>
      <c r="Q55" s="61">
        <v>20</v>
      </c>
      <c r="R55" s="61">
        <v>10</v>
      </c>
      <c r="S55" s="61">
        <v>10</v>
      </c>
      <c r="T55" s="61">
        <v>10</v>
      </c>
      <c r="U55" s="61">
        <v>10</v>
      </c>
      <c r="V55" s="61">
        <v>10</v>
      </c>
      <c r="W55" s="61">
        <v>10</v>
      </c>
      <c r="X55" s="61">
        <v>0</v>
      </c>
      <c r="Y55" s="61">
        <v>0</v>
      </c>
      <c r="Z55" s="61">
        <v>10</v>
      </c>
      <c r="AA55" s="61">
        <v>0</v>
      </c>
      <c r="AB55" s="61">
        <v>0</v>
      </c>
      <c r="AC55" s="61">
        <v>10</v>
      </c>
    </row>
    <row r="56" spans="1:29" x14ac:dyDescent="0.2">
      <c r="A56" s="57" t="s">
        <v>82</v>
      </c>
      <c r="B56" s="57" t="s">
        <v>82</v>
      </c>
      <c r="C56" s="60" t="s">
        <v>147</v>
      </c>
      <c r="E56" s="61">
        <v>0</v>
      </c>
      <c r="F56" s="61">
        <v>10</v>
      </c>
      <c r="G56" s="61">
        <v>10</v>
      </c>
      <c r="H56" s="61">
        <v>0</v>
      </c>
      <c r="I56" s="61">
        <v>0</v>
      </c>
      <c r="J56" s="61">
        <v>0</v>
      </c>
      <c r="K56" s="61">
        <v>0</v>
      </c>
      <c r="L56" s="61">
        <v>0</v>
      </c>
      <c r="M56" s="61">
        <v>0</v>
      </c>
      <c r="N56" s="61">
        <v>0</v>
      </c>
      <c r="O56" s="61">
        <v>0</v>
      </c>
      <c r="P56" s="61">
        <v>0</v>
      </c>
      <c r="Q56" s="61">
        <v>40</v>
      </c>
      <c r="R56" s="61">
        <v>0</v>
      </c>
      <c r="S56" s="61">
        <v>0</v>
      </c>
      <c r="T56" s="61">
        <v>0</v>
      </c>
      <c r="U56" s="61">
        <v>10</v>
      </c>
      <c r="V56" s="61">
        <v>0</v>
      </c>
      <c r="W56" s="61">
        <v>0</v>
      </c>
      <c r="X56" s="61">
        <v>0</v>
      </c>
      <c r="Y56" s="61">
        <v>0</v>
      </c>
      <c r="Z56" s="61">
        <v>0</v>
      </c>
      <c r="AA56" s="61">
        <v>0</v>
      </c>
      <c r="AB56" s="61">
        <v>0</v>
      </c>
      <c r="AC56" s="61">
        <v>0</v>
      </c>
    </row>
    <row r="57" spans="1:29" x14ac:dyDescent="0.2">
      <c r="A57" s="57" t="s">
        <v>82</v>
      </c>
      <c r="B57" s="57" t="s">
        <v>82</v>
      </c>
      <c r="C57" s="60" t="s">
        <v>148</v>
      </c>
      <c r="E57" s="61">
        <v>0</v>
      </c>
      <c r="F57" s="61">
        <v>0</v>
      </c>
      <c r="G57" s="61">
        <v>0</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row>
    <row r="59" spans="1:29" x14ac:dyDescent="0.2">
      <c r="A59" s="57" t="s">
        <v>82</v>
      </c>
      <c r="B59" s="60" t="s">
        <v>149</v>
      </c>
      <c r="C59" s="60" t="s">
        <v>150</v>
      </c>
      <c r="E59" s="61">
        <v>30</v>
      </c>
      <c r="F59" s="61">
        <v>40</v>
      </c>
      <c r="G59" s="61">
        <v>30</v>
      </c>
      <c r="H59" s="61">
        <v>30</v>
      </c>
      <c r="I59" s="61">
        <v>20</v>
      </c>
      <c r="J59" s="61">
        <v>30</v>
      </c>
      <c r="K59" s="61">
        <v>40</v>
      </c>
      <c r="L59" s="61">
        <v>40</v>
      </c>
      <c r="M59" s="61">
        <v>30</v>
      </c>
      <c r="N59" s="61">
        <v>30</v>
      </c>
      <c r="O59" s="61">
        <v>20</v>
      </c>
      <c r="P59" s="61">
        <v>40</v>
      </c>
      <c r="Q59" s="61">
        <v>110</v>
      </c>
      <c r="R59" s="61">
        <v>40</v>
      </c>
      <c r="S59" s="61">
        <v>20</v>
      </c>
      <c r="T59" s="61">
        <v>10</v>
      </c>
      <c r="U59" s="61">
        <v>10</v>
      </c>
      <c r="V59" s="61">
        <v>10</v>
      </c>
      <c r="W59" s="61">
        <v>10</v>
      </c>
      <c r="X59" s="61">
        <v>20</v>
      </c>
      <c r="Y59" s="61">
        <v>10</v>
      </c>
      <c r="Z59" s="61">
        <v>10</v>
      </c>
      <c r="AA59" s="61">
        <v>10</v>
      </c>
      <c r="AB59" s="61">
        <v>10</v>
      </c>
      <c r="AC59" s="61">
        <v>20</v>
      </c>
    </row>
    <row r="60" spans="1:29" x14ac:dyDescent="0.2">
      <c r="A60" s="57" t="s">
        <v>82</v>
      </c>
      <c r="B60" s="57" t="s">
        <v>82</v>
      </c>
      <c r="C60" s="60" t="s">
        <v>151</v>
      </c>
      <c r="E60" s="61">
        <v>690</v>
      </c>
      <c r="F60" s="61">
        <v>760</v>
      </c>
      <c r="G60" s="61">
        <v>750</v>
      </c>
      <c r="H60" s="61">
        <v>760</v>
      </c>
      <c r="I60" s="61">
        <v>760</v>
      </c>
      <c r="J60" s="61">
        <v>760</v>
      </c>
      <c r="K60" s="61">
        <v>810</v>
      </c>
      <c r="L60" s="61">
        <v>870</v>
      </c>
      <c r="M60" s="61">
        <v>870</v>
      </c>
      <c r="N60" s="61">
        <v>860</v>
      </c>
      <c r="O60" s="61">
        <v>860</v>
      </c>
      <c r="P60" s="61">
        <v>830</v>
      </c>
      <c r="Q60" s="61">
        <v>670</v>
      </c>
      <c r="R60" s="61">
        <v>360</v>
      </c>
      <c r="S60" s="61">
        <v>360</v>
      </c>
      <c r="T60" s="61">
        <v>360</v>
      </c>
      <c r="U60" s="61">
        <v>350</v>
      </c>
      <c r="V60" s="61">
        <v>370</v>
      </c>
      <c r="W60" s="61">
        <v>370</v>
      </c>
      <c r="X60" s="61">
        <v>350</v>
      </c>
      <c r="Y60" s="61">
        <v>340</v>
      </c>
      <c r="Z60" s="61">
        <v>340</v>
      </c>
      <c r="AA60" s="61">
        <v>320</v>
      </c>
      <c r="AB60" s="61">
        <v>310</v>
      </c>
      <c r="AC60" s="61">
        <v>300</v>
      </c>
    </row>
    <row r="61" spans="1:29" x14ac:dyDescent="0.2">
      <c r="A61" s="57" t="s">
        <v>82</v>
      </c>
      <c r="B61" s="57" t="s">
        <v>82</v>
      </c>
      <c r="C61" s="60" t="s">
        <v>152</v>
      </c>
      <c r="E61" s="61">
        <v>20</v>
      </c>
      <c r="F61" s="61">
        <v>30</v>
      </c>
      <c r="G61" s="61">
        <v>30</v>
      </c>
      <c r="H61" s="61">
        <v>30</v>
      </c>
      <c r="I61" s="61">
        <v>40</v>
      </c>
      <c r="J61" s="61">
        <v>40</v>
      </c>
      <c r="K61" s="61">
        <v>40</v>
      </c>
      <c r="L61" s="61">
        <v>50</v>
      </c>
      <c r="M61" s="61">
        <v>50</v>
      </c>
      <c r="N61" s="61">
        <v>50</v>
      </c>
      <c r="O61" s="61">
        <v>40</v>
      </c>
      <c r="P61" s="61">
        <v>50</v>
      </c>
      <c r="Q61" s="61">
        <v>50</v>
      </c>
      <c r="R61" s="61">
        <v>40</v>
      </c>
      <c r="S61" s="61">
        <v>40</v>
      </c>
      <c r="T61" s="61">
        <v>40</v>
      </c>
      <c r="U61" s="61">
        <v>50</v>
      </c>
      <c r="V61" s="61">
        <v>60</v>
      </c>
      <c r="W61" s="61">
        <v>60</v>
      </c>
      <c r="X61" s="61">
        <v>70</v>
      </c>
      <c r="Y61" s="61">
        <v>60</v>
      </c>
      <c r="Z61" s="61">
        <v>70</v>
      </c>
      <c r="AA61" s="61">
        <v>80</v>
      </c>
      <c r="AB61" s="61">
        <v>70</v>
      </c>
      <c r="AC61" s="61">
        <v>80</v>
      </c>
    </row>
    <row r="62" spans="1:29" x14ac:dyDescent="0.2">
      <c r="A62" s="57" t="s">
        <v>82</v>
      </c>
      <c r="B62" s="57" t="s">
        <v>82</v>
      </c>
      <c r="C62" s="60" t="s">
        <v>153</v>
      </c>
      <c r="E62" s="61">
        <v>0</v>
      </c>
      <c r="F62" s="61">
        <v>0</v>
      </c>
      <c r="G62" s="61">
        <v>0</v>
      </c>
      <c r="H62" s="61">
        <v>0</v>
      </c>
      <c r="I62" s="61">
        <v>0</v>
      </c>
      <c r="J62" s="61">
        <v>0</v>
      </c>
      <c r="K62" s="61">
        <v>0</v>
      </c>
      <c r="L62" s="61">
        <v>0</v>
      </c>
      <c r="M62" s="61">
        <v>0</v>
      </c>
      <c r="N62" s="61">
        <v>0</v>
      </c>
      <c r="O62" s="61">
        <v>0</v>
      </c>
      <c r="P62" s="61">
        <v>0</v>
      </c>
      <c r="Q62" s="61">
        <v>0</v>
      </c>
      <c r="R62" s="61">
        <v>0</v>
      </c>
      <c r="S62" s="61">
        <v>0</v>
      </c>
      <c r="T62" s="61">
        <v>0</v>
      </c>
      <c r="U62" s="61">
        <v>0</v>
      </c>
      <c r="V62" s="61">
        <v>0</v>
      </c>
      <c r="W62" s="61">
        <v>10</v>
      </c>
      <c r="X62" s="61">
        <v>0</v>
      </c>
      <c r="Y62" s="61">
        <v>0</v>
      </c>
      <c r="Z62" s="61">
        <v>0</v>
      </c>
      <c r="AA62" s="61">
        <v>10</v>
      </c>
      <c r="AB62" s="61">
        <v>10</v>
      </c>
      <c r="AC62" s="61">
        <v>10</v>
      </c>
    </row>
    <row r="63" spans="1:29" x14ac:dyDescent="0.2">
      <c r="A63" s="57" t="s">
        <v>82</v>
      </c>
      <c r="B63" s="57" t="s">
        <v>82</v>
      </c>
      <c r="C63" s="60" t="s">
        <v>148</v>
      </c>
      <c r="E63" s="61">
        <v>0</v>
      </c>
      <c r="F63" s="61">
        <v>0</v>
      </c>
      <c r="G63" s="61">
        <v>0</v>
      </c>
      <c r="H63" s="61">
        <v>0</v>
      </c>
      <c r="I63" s="61">
        <v>0</v>
      </c>
      <c r="J63" s="61">
        <v>0</v>
      </c>
      <c r="K63" s="61">
        <v>0</v>
      </c>
      <c r="L63" s="61">
        <v>0</v>
      </c>
      <c r="M63" s="61">
        <v>0</v>
      </c>
      <c r="N63" s="61">
        <v>0</v>
      </c>
      <c r="O63" s="61">
        <v>0</v>
      </c>
      <c r="P63" s="61">
        <v>0</v>
      </c>
      <c r="Q63" s="61">
        <v>0</v>
      </c>
      <c r="R63" s="61">
        <v>0</v>
      </c>
      <c r="S63" s="61">
        <v>0</v>
      </c>
      <c r="T63" s="61">
        <v>0</v>
      </c>
      <c r="U63" s="61">
        <v>0</v>
      </c>
      <c r="V63" s="61">
        <v>0</v>
      </c>
      <c r="W63" s="61">
        <v>0</v>
      </c>
      <c r="X63" s="61">
        <v>0</v>
      </c>
      <c r="Y63" s="61">
        <v>0</v>
      </c>
      <c r="Z63" s="61">
        <v>0</v>
      </c>
      <c r="AA63" s="61">
        <v>0</v>
      </c>
      <c r="AB63" s="61">
        <v>0</v>
      </c>
      <c r="AC63" s="61">
        <v>0</v>
      </c>
    </row>
    <row r="65" spans="1:29" x14ac:dyDescent="0.2">
      <c r="A65" s="57" t="s">
        <v>82</v>
      </c>
      <c r="B65" s="60" t="s">
        <v>154</v>
      </c>
      <c r="C65" s="60" t="s">
        <v>155</v>
      </c>
      <c r="E65" s="61">
        <v>170</v>
      </c>
      <c r="F65" s="61">
        <v>170</v>
      </c>
      <c r="G65" s="61">
        <v>170</v>
      </c>
      <c r="H65" s="61">
        <v>160</v>
      </c>
      <c r="I65" s="61">
        <v>170</v>
      </c>
      <c r="J65" s="61">
        <v>170</v>
      </c>
      <c r="K65" s="61">
        <v>170</v>
      </c>
      <c r="L65" s="61">
        <v>180</v>
      </c>
      <c r="M65" s="61">
        <v>180</v>
      </c>
      <c r="N65" s="61">
        <v>180</v>
      </c>
      <c r="O65" s="61">
        <v>170</v>
      </c>
      <c r="P65" s="61">
        <v>170</v>
      </c>
      <c r="Q65" s="61">
        <v>150</v>
      </c>
      <c r="R65" s="61">
        <v>130</v>
      </c>
      <c r="S65" s="61">
        <v>130</v>
      </c>
      <c r="T65" s="61">
        <v>130</v>
      </c>
      <c r="U65" s="61">
        <v>130</v>
      </c>
      <c r="V65" s="61">
        <v>130</v>
      </c>
      <c r="W65" s="61">
        <v>140</v>
      </c>
      <c r="X65" s="61">
        <v>140</v>
      </c>
      <c r="Y65" s="61">
        <v>140</v>
      </c>
      <c r="Z65" s="61">
        <v>140</v>
      </c>
      <c r="AA65" s="61">
        <v>140</v>
      </c>
      <c r="AB65" s="61">
        <v>130</v>
      </c>
      <c r="AC65" s="61">
        <v>130</v>
      </c>
    </row>
    <row r="66" spans="1:29" x14ac:dyDescent="0.2">
      <c r="A66" s="57" t="s">
        <v>82</v>
      </c>
      <c r="B66" s="57" t="s">
        <v>82</v>
      </c>
      <c r="C66" s="60" t="s">
        <v>156</v>
      </c>
      <c r="E66" s="61">
        <v>580</v>
      </c>
      <c r="F66" s="61">
        <v>660</v>
      </c>
      <c r="G66" s="61">
        <v>650</v>
      </c>
      <c r="H66" s="61">
        <v>660</v>
      </c>
      <c r="I66" s="61">
        <v>660</v>
      </c>
      <c r="J66" s="61">
        <v>660</v>
      </c>
      <c r="K66" s="61">
        <v>710</v>
      </c>
      <c r="L66" s="61">
        <v>780</v>
      </c>
      <c r="M66" s="61">
        <v>770</v>
      </c>
      <c r="N66" s="61">
        <v>760</v>
      </c>
      <c r="O66" s="61">
        <v>760</v>
      </c>
      <c r="P66" s="61">
        <v>740</v>
      </c>
      <c r="Q66" s="61">
        <v>680</v>
      </c>
      <c r="R66" s="61">
        <v>310</v>
      </c>
      <c r="S66" s="61">
        <v>280</v>
      </c>
      <c r="T66" s="61">
        <v>290</v>
      </c>
      <c r="U66" s="61">
        <v>290</v>
      </c>
      <c r="V66" s="61">
        <v>300</v>
      </c>
      <c r="W66" s="61">
        <v>310</v>
      </c>
      <c r="X66" s="61">
        <v>300</v>
      </c>
      <c r="Y66" s="61">
        <v>280</v>
      </c>
      <c r="Z66" s="61">
        <v>280</v>
      </c>
      <c r="AA66" s="61">
        <v>270</v>
      </c>
      <c r="AB66" s="61">
        <v>270</v>
      </c>
      <c r="AC66" s="61">
        <v>260</v>
      </c>
    </row>
    <row r="67" spans="1:29" x14ac:dyDescent="0.2">
      <c r="A67" s="57" t="s">
        <v>82</v>
      </c>
      <c r="B67" s="57" t="s">
        <v>82</v>
      </c>
      <c r="C67" s="60" t="s">
        <v>157</v>
      </c>
      <c r="E67" s="61">
        <v>0</v>
      </c>
      <c r="F67" s="61">
        <v>0</v>
      </c>
      <c r="G67" s="61">
        <v>0</v>
      </c>
      <c r="H67" s="61">
        <v>0</v>
      </c>
      <c r="I67" s="61">
        <v>0</v>
      </c>
      <c r="J67" s="61">
        <v>0</v>
      </c>
      <c r="K67" s="61">
        <v>0</v>
      </c>
      <c r="L67" s="61">
        <v>0</v>
      </c>
      <c r="M67" s="61">
        <v>0</v>
      </c>
      <c r="N67" s="61">
        <v>0</v>
      </c>
      <c r="O67" s="61">
        <v>0</v>
      </c>
      <c r="P67" s="61">
        <v>0</v>
      </c>
      <c r="Q67" s="61">
        <v>0</v>
      </c>
      <c r="R67" s="61">
        <v>0</v>
      </c>
      <c r="S67" s="61">
        <v>0</v>
      </c>
      <c r="T67" s="61">
        <v>0</v>
      </c>
      <c r="U67" s="61">
        <v>0</v>
      </c>
      <c r="V67" s="61">
        <v>0</v>
      </c>
      <c r="W67" s="61">
        <v>0</v>
      </c>
      <c r="X67" s="61">
        <v>0</v>
      </c>
      <c r="Y67" s="61">
        <v>0</v>
      </c>
      <c r="Z67" s="61">
        <v>0</v>
      </c>
      <c r="AA67" s="61">
        <v>0</v>
      </c>
      <c r="AB67" s="61">
        <v>0</v>
      </c>
      <c r="AC67" s="61">
        <v>0</v>
      </c>
    </row>
    <row r="69" spans="1:29" x14ac:dyDescent="0.2">
      <c r="A69" s="62" t="s">
        <v>158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row>
  </sheetData>
  <mergeCells count="1">
    <mergeCell ref="E5:AC5"/>
  </mergeCells>
  <pageMargins left="0.7" right="0.7" top="0.75" bottom="0.75" header="0.3" footer="0.3"/>
  <pageSetup paperSize="9" orientation="portrait" horizontalDpi="300" verticalDpi="300"/>
  <ignoredErrors>
    <ignoredError sqref="E6:AO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ED2E-450D-4A5B-963C-2F02615660B2}">
  <dimension ref="A1:AO69"/>
  <sheetViews>
    <sheetView showGridLines="0" workbookViewId="0"/>
  </sheetViews>
  <sheetFormatPr defaultColWidth="12" defaultRowHeight="10.199999999999999" x14ac:dyDescent="0.2"/>
  <cols>
    <col min="1" max="1" width="50.7109375" style="57" customWidth="1"/>
    <col min="2" max="2" width="23.7109375" style="57" customWidth="1"/>
    <col min="3" max="3" width="28.7109375" style="57" customWidth="1"/>
    <col min="4" max="4" width="2.7109375" style="57" customWidth="1"/>
    <col min="5" max="41" width="10.7109375" style="57" customWidth="1"/>
    <col min="42" max="16384" width="12" style="57"/>
  </cols>
  <sheetData>
    <row r="1" spans="1:41" ht="15" customHeight="1" x14ac:dyDescent="0.2">
      <c r="A1" s="56" t="s">
        <v>182</v>
      </c>
    </row>
    <row r="2" spans="1:41" ht="15" customHeight="1" x14ac:dyDescent="0.2">
      <c r="A2" s="56" t="s">
        <v>184</v>
      </c>
    </row>
    <row r="4" spans="1:41" x14ac:dyDescent="0.2">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row>
    <row r="5" spans="1:41" x14ac:dyDescent="0.2">
      <c r="A5" s="57" t="s">
        <v>82</v>
      </c>
      <c r="B5" s="57" t="s">
        <v>82</v>
      </c>
      <c r="C5" s="57" t="s">
        <v>82</v>
      </c>
      <c r="E5" s="65" t="s">
        <v>83</v>
      </c>
      <c r="F5" s="65" t="s">
        <v>82</v>
      </c>
      <c r="G5" s="65" t="s">
        <v>82</v>
      </c>
      <c r="H5" s="65" t="s">
        <v>82</v>
      </c>
      <c r="I5" s="65" t="s">
        <v>82</v>
      </c>
      <c r="J5" s="65" t="s">
        <v>82</v>
      </c>
      <c r="K5" s="65" t="s">
        <v>82</v>
      </c>
      <c r="L5" s="65" t="s">
        <v>82</v>
      </c>
      <c r="M5" s="65" t="s">
        <v>82</v>
      </c>
      <c r="N5" s="65" t="s">
        <v>82</v>
      </c>
      <c r="O5" s="65" t="s">
        <v>82</v>
      </c>
      <c r="P5" s="65" t="s">
        <v>82</v>
      </c>
      <c r="Q5" s="65" t="s">
        <v>82</v>
      </c>
      <c r="R5" s="65" t="s">
        <v>82</v>
      </c>
      <c r="S5" s="65" t="s">
        <v>82</v>
      </c>
      <c r="T5" s="65" t="s">
        <v>82</v>
      </c>
      <c r="U5" s="65" t="s">
        <v>82</v>
      </c>
      <c r="V5" s="65" t="s">
        <v>82</v>
      </c>
      <c r="W5" s="65" t="s">
        <v>82</v>
      </c>
      <c r="X5" s="65" t="s">
        <v>82</v>
      </c>
      <c r="Y5" s="65" t="s">
        <v>82</v>
      </c>
      <c r="Z5" s="65" t="s">
        <v>82</v>
      </c>
      <c r="AA5" s="65" t="s">
        <v>82</v>
      </c>
      <c r="AB5" s="65" t="s">
        <v>82</v>
      </c>
      <c r="AC5" s="65" t="s">
        <v>82</v>
      </c>
      <c r="AD5" s="65" t="s">
        <v>82</v>
      </c>
      <c r="AE5" s="65" t="s">
        <v>82</v>
      </c>
      <c r="AF5" s="65" t="s">
        <v>82</v>
      </c>
      <c r="AG5" s="65" t="s">
        <v>82</v>
      </c>
      <c r="AH5" s="65" t="s">
        <v>82</v>
      </c>
      <c r="AI5" s="65" t="s">
        <v>82</v>
      </c>
      <c r="AJ5" s="65" t="s">
        <v>82</v>
      </c>
      <c r="AK5" s="65" t="s">
        <v>82</v>
      </c>
      <c r="AL5" s="65" t="s">
        <v>82</v>
      </c>
      <c r="AM5" s="65" t="s">
        <v>82</v>
      </c>
      <c r="AN5" s="65" t="s">
        <v>82</v>
      </c>
      <c r="AO5" s="65" t="s">
        <v>82</v>
      </c>
    </row>
    <row r="6" spans="1:41" x14ac:dyDescent="0.2">
      <c r="A6" s="57" t="s">
        <v>82</v>
      </c>
      <c r="B6" s="57" t="s">
        <v>82</v>
      </c>
      <c r="C6" s="57" t="s">
        <v>82</v>
      </c>
      <c r="E6" s="59" t="s">
        <v>84</v>
      </c>
      <c r="F6" s="59" t="s">
        <v>85</v>
      </c>
      <c r="G6" s="59" t="s">
        <v>86</v>
      </c>
      <c r="H6" s="59" t="s">
        <v>87</v>
      </c>
      <c r="I6" s="59" t="s">
        <v>88</v>
      </c>
      <c r="J6" s="59" t="s">
        <v>89</v>
      </c>
      <c r="K6" s="59" t="s">
        <v>90</v>
      </c>
      <c r="L6" s="59" t="s">
        <v>91</v>
      </c>
      <c r="M6" s="59" t="s">
        <v>92</v>
      </c>
      <c r="N6" s="59" t="s">
        <v>93</v>
      </c>
      <c r="O6" s="59" t="s">
        <v>94</v>
      </c>
      <c r="P6" s="59" t="s">
        <v>95</v>
      </c>
      <c r="Q6" s="59" t="s">
        <v>96</v>
      </c>
      <c r="R6" s="59" t="s">
        <v>97</v>
      </c>
      <c r="S6" s="59" t="s">
        <v>98</v>
      </c>
      <c r="T6" s="59" t="s">
        <v>99</v>
      </c>
      <c r="U6" s="59" t="s">
        <v>100</v>
      </c>
      <c r="V6" s="59" t="s">
        <v>101</v>
      </c>
      <c r="W6" s="59" t="s">
        <v>102</v>
      </c>
      <c r="X6" s="59" t="s">
        <v>103</v>
      </c>
      <c r="Y6" s="59" t="s">
        <v>104</v>
      </c>
      <c r="Z6" s="59" t="s">
        <v>105</v>
      </c>
      <c r="AA6" s="59" t="s">
        <v>106</v>
      </c>
      <c r="AB6" s="59" t="s">
        <v>107</v>
      </c>
      <c r="AC6" s="59" t="s">
        <v>108</v>
      </c>
      <c r="AD6" s="59" t="s">
        <v>109</v>
      </c>
      <c r="AE6" s="59" t="s">
        <v>110</v>
      </c>
      <c r="AF6" s="59" t="s">
        <v>111</v>
      </c>
      <c r="AG6" s="59" t="s">
        <v>112</v>
      </c>
      <c r="AH6" s="59" t="s">
        <v>113</v>
      </c>
      <c r="AI6" s="59" t="s">
        <v>114</v>
      </c>
      <c r="AJ6" s="59" t="s">
        <v>115</v>
      </c>
      <c r="AK6" s="59" t="s">
        <v>116</v>
      </c>
      <c r="AL6" s="59" t="s">
        <v>117</v>
      </c>
      <c r="AM6" s="59" t="s">
        <v>118</v>
      </c>
      <c r="AN6" s="59" t="s">
        <v>119</v>
      </c>
      <c r="AO6" s="59" t="s">
        <v>120</v>
      </c>
    </row>
    <row r="8" spans="1:41" x14ac:dyDescent="0.2">
      <c r="A8" s="60" t="s">
        <v>121</v>
      </c>
      <c r="B8" s="57" t="s">
        <v>82</v>
      </c>
      <c r="C8" s="57" t="s">
        <v>82</v>
      </c>
      <c r="E8" s="61">
        <v>16500</v>
      </c>
      <c r="F8" s="61">
        <v>16500</v>
      </c>
      <c r="G8" s="61">
        <v>16500</v>
      </c>
      <c r="H8" s="61">
        <v>16500</v>
      </c>
      <c r="I8" s="61">
        <v>16500</v>
      </c>
      <c r="J8" s="61">
        <v>16500</v>
      </c>
      <c r="K8" s="61">
        <v>16500</v>
      </c>
      <c r="L8" s="61">
        <v>16500</v>
      </c>
      <c r="M8" s="61">
        <v>16500</v>
      </c>
      <c r="N8" s="61">
        <v>16500</v>
      </c>
      <c r="O8" s="61">
        <v>16500</v>
      </c>
      <c r="P8" s="61">
        <v>16500</v>
      </c>
      <c r="Q8" s="61">
        <v>16500</v>
      </c>
      <c r="R8" s="61">
        <v>16500</v>
      </c>
      <c r="S8" s="61">
        <v>16500</v>
      </c>
      <c r="T8" s="61">
        <v>16500</v>
      </c>
      <c r="U8" s="61">
        <v>16500</v>
      </c>
      <c r="V8" s="61">
        <v>16500</v>
      </c>
      <c r="W8" s="61">
        <v>16500</v>
      </c>
      <c r="X8" s="61">
        <v>16500</v>
      </c>
      <c r="Y8" s="61">
        <v>16500</v>
      </c>
      <c r="Z8" s="61">
        <v>16500</v>
      </c>
      <c r="AA8" s="61">
        <v>16500</v>
      </c>
      <c r="AB8" s="61">
        <v>16500</v>
      </c>
      <c r="AC8" s="61">
        <v>16500</v>
      </c>
      <c r="AD8" s="61">
        <v>16500</v>
      </c>
      <c r="AE8" s="61">
        <v>16500</v>
      </c>
      <c r="AF8" s="61">
        <v>16500</v>
      </c>
      <c r="AG8" s="61">
        <v>16500</v>
      </c>
      <c r="AH8" s="61">
        <v>16500</v>
      </c>
      <c r="AI8" s="61">
        <v>16500</v>
      </c>
      <c r="AJ8" s="61">
        <v>16500</v>
      </c>
      <c r="AK8" s="61">
        <v>16500</v>
      </c>
      <c r="AL8" s="61">
        <v>16500</v>
      </c>
      <c r="AM8" s="61">
        <v>16500</v>
      </c>
      <c r="AN8" s="61">
        <v>16500</v>
      </c>
      <c r="AO8" s="61">
        <v>16500</v>
      </c>
    </row>
    <row r="10" spans="1:41" x14ac:dyDescent="0.2">
      <c r="A10" s="60" t="s">
        <v>122</v>
      </c>
      <c r="B10" s="57" t="s">
        <v>82</v>
      </c>
      <c r="C10" s="60" t="s">
        <v>123</v>
      </c>
      <c r="E10" s="61">
        <v>0</v>
      </c>
      <c r="F10" s="61">
        <v>10</v>
      </c>
      <c r="G10" s="61">
        <v>10</v>
      </c>
      <c r="H10" s="61">
        <v>10</v>
      </c>
      <c r="I10" s="61">
        <v>10</v>
      </c>
      <c r="J10" s="61">
        <v>10</v>
      </c>
      <c r="K10" s="61">
        <v>0</v>
      </c>
      <c r="L10" s="61">
        <v>0</v>
      </c>
      <c r="M10" s="61">
        <v>0</v>
      </c>
      <c r="N10" s="61">
        <v>0</v>
      </c>
      <c r="O10" s="61">
        <v>0</v>
      </c>
      <c r="P10" s="61">
        <v>0</v>
      </c>
      <c r="Q10" s="61">
        <v>0</v>
      </c>
      <c r="R10" s="61">
        <v>0</v>
      </c>
      <c r="S10" s="61">
        <v>0</v>
      </c>
      <c r="T10" s="61">
        <v>0</v>
      </c>
      <c r="U10" s="61">
        <v>0</v>
      </c>
      <c r="V10" s="61">
        <v>10</v>
      </c>
      <c r="W10" s="61">
        <v>10</v>
      </c>
      <c r="X10" s="61">
        <v>10</v>
      </c>
      <c r="Y10" s="61">
        <v>10</v>
      </c>
      <c r="Z10" s="61">
        <v>10</v>
      </c>
      <c r="AA10" s="61">
        <v>10</v>
      </c>
      <c r="AB10" s="61">
        <v>10</v>
      </c>
      <c r="AC10" s="61">
        <v>10</v>
      </c>
      <c r="AD10" s="61">
        <v>10</v>
      </c>
      <c r="AE10" s="61">
        <v>10</v>
      </c>
      <c r="AF10" s="61">
        <v>10</v>
      </c>
      <c r="AG10" s="61">
        <v>10</v>
      </c>
      <c r="AH10" s="61">
        <v>20</v>
      </c>
      <c r="AI10" s="61">
        <v>10</v>
      </c>
      <c r="AJ10" s="61">
        <v>10</v>
      </c>
      <c r="AK10" s="61">
        <v>10</v>
      </c>
      <c r="AL10" s="61">
        <v>10</v>
      </c>
      <c r="AM10" s="61">
        <v>10</v>
      </c>
      <c r="AN10" s="61">
        <v>10</v>
      </c>
      <c r="AO10" s="61">
        <v>10</v>
      </c>
    </row>
    <row r="11" spans="1:41" x14ac:dyDescent="0.2">
      <c r="A11" s="57" t="s">
        <v>82</v>
      </c>
      <c r="B11" s="57" t="s">
        <v>82</v>
      </c>
      <c r="C11" s="60" t="s">
        <v>124</v>
      </c>
      <c r="E11" s="61">
        <v>50</v>
      </c>
      <c r="F11" s="61">
        <v>60</v>
      </c>
      <c r="G11" s="61">
        <v>60</v>
      </c>
      <c r="H11" s="61">
        <v>70</v>
      </c>
      <c r="I11" s="61">
        <v>60</v>
      </c>
      <c r="J11" s="61">
        <v>60</v>
      </c>
      <c r="K11" s="61">
        <v>60</v>
      </c>
      <c r="L11" s="61">
        <v>60</v>
      </c>
      <c r="M11" s="61">
        <v>60</v>
      </c>
      <c r="N11" s="61">
        <v>60</v>
      </c>
      <c r="O11" s="61">
        <v>60</v>
      </c>
      <c r="P11" s="61">
        <v>60</v>
      </c>
      <c r="Q11" s="61">
        <v>60</v>
      </c>
      <c r="R11" s="61">
        <v>60</v>
      </c>
      <c r="S11" s="61">
        <v>70</v>
      </c>
      <c r="T11" s="61">
        <v>70</v>
      </c>
      <c r="U11" s="61">
        <v>70</v>
      </c>
      <c r="V11" s="61">
        <v>70</v>
      </c>
      <c r="W11" s="61">
        <v>70</v>
      </c>
      <c r="X11" s="61">
        <v>80</v>
      </c>
      <c r="Y11" s="61">
        <v>80</v>
      </c>
      <c r="Z11" s="61">
        <v>70</v>
      </c>
      <c r="AA11" s="61">
        <v>70</v>
      </c>
      <c r="AB11" s="61">
        <v>70</v>
      </c>
      <c r="AC11" s="61">
        <v>70</v>
      </c>
      <c r="AD11" s="61">
        <v>60</v>
      </c>
      <c r="AE11" s="61">
        <v>60</v>
      </c>
      <c r="AF11" s="61">
        <v>60</v>
      </c>
      <c r="AG11" s="61">
        <v>50</v>
      </c>
      <c r="AH11" s="61">
        <v>50</v>
      </c>
      <c r="AI11" s="61">
        <v>50</v>
      </c>
      <c r="AJ11" s="61">
        <v>50</v>
      </c>
      <c r="AK11" s="61">
        <v>50</v>
      </c>
      <c r="AL11" s="61">
        <v>50</v>
      </c>
      <c r="AM11" s="61">
        <v>50</v>
      </c>
      <c r="AN11" s="61">
        <v>50</v>
      </c>
      <c r="AO11" s="61">
        <v>50</v>
      </c>
    </row>
    <row r="12" spans="1:41" x14ac:dyDescent="0.2">
      <c r="A12" s="57" t="s">
        <v>82</v>
      </c>
      <c r="B12" s="57" t="s">
        <v>82</v>
      </c>
      <c r="C12" s="60" t="s">
        <v>125</v>
      </c>
      <c r="E12" s="61">
        <v>350</v>
      </c>
      <c r="F12" s="61">
        <v>370</v>
      </c>
      <c r="G12" s="61">
        <v>380</v>
      </c>
      <c r="H12" s="61">
        <v>380</v>
      </c>
      <c r="I12" s="61">
        <v>380</v>
      </c>
      <c r="J12" s="61">
        <v>380</v>
      </c>
      <c r="K12" s="61">
        <v>390</v>
      </c>
      <c r="L12" s="61">
        <v>390</v>
      </c>
      <c r="M12" s="61">
        <v>390</v>
      </c>
      <c r="N12" s="61">
        <v>380</v>
      </c>
      <c r="O12" s="61">
        <v>390</v>
      </c>
      <c r="P12" s="61">
        <v>390</v>
      </c>
      <c r="Q12" s="61">
        <v>380</v>
      </c>
      <c r="R12" s="61">
        <v>370</v>
      </c>
      <c r="S12" s="61">
        <v>370</v>
      </c>
      <c r="T12" s="61">
        <v>370</v>
      </c>
      <c r="U12" s="61">
        <v>370</v>
      </c>
      <c r="V12" s="61">
        <v>370</v>
      </c>
      <c r="W12" s="61">
        <v>370</v>
      </c>
      <c r="X12" s="61">
        <v>400</v>
      </c>
      <c r="Y12" s="61">
        <v>400</v>
      </c>
      <c r="Z12" s="61">
        <v>400</v>
      </c>
      <c r="AA12" s="61">
        <v>390</v>
      </c>
      <c r="AB12" s="61">
        <v>370</v>
      </c>
      <c r="AC12" s="61">
        <v>370</v>
      </c>
      <c r="AD12" s="61">
        <v>360</v>
      </c>
      <c r="AE12" s="61">
        <v>360</v>
      </c>
      <c r="AF12" s="61">
        <v>350</v>
      </c>
      <c r="AG12" s="61">
        <v>350</v>
      </c>
      <c r="AH12" s="61">
        <v>360</v>
      </c>
      <c r="AI12" s="61">
        <v>370</v>
      </c>
      <c r="AJ12" s="61">
        <v>360</v>
      </c>
      <c r="AK12" s="61">
        <v>360</v>
      </c>
      <c r="AL12" s="61">
        <v>360</v>
      </c>
      <c r="AM12" s="61">
        <v>360</v>
      </c>
      <c r="AN12" s="61">
        <v>350</v>
      </c>
      <c r="AO12" s="61">
        <v>360</v>
      </c>
    </row>
    <row r="13" spans="1:41" x14ac:dyDescent="0.2">
      <c r="A13" s="57" t="s">
        <v>82</v>
      </c>
      <c r="B13" s="57" t="s">
        <v>82</v>
      </c>
      <c r="C13" s="60" t="s">
        <v>126</v>
      </c>
      <c r="E13" s="61">
        <v>2300</v>
      </c>
      <c r="F13" s="61">
        <v>2440</v>
      </c>
      <c r="G13" s="61">
        <v>2510</v>
      </c>
      <c r="H13" s="61">
        <v>2590</v>
      </c>
      <c r="I13" s="61">
        <v>2640</v>
      </c>
      <c r="J13" s="61">
        <v>2640</v>
      </c>
      <c r="K13" s="61">
        <v>2670</v>
      </c>
      <c r="L13" s="61">
        <v>2690</v>
      </c>
      <c r="M13" s="61">
        <v>2670</v>
      </c>
      <c r="N13" s="61">
        <v>2680</v>
      </c>
      <c r="O13" s="61">
        <v>2650</v>
      </c>
      <c r="P13" s="61">
        <v>2650</v>
      </c>
      <c r="Q13" s="61">
        <v>2660</v>
      </c>
      <c r="R13" s="61">
        <v>2660</v>
      </c>
      <c r="S13" s="61">
        <v>2640</v>
      </c>
      <c r="T13" s="61">
        <v>2620</v>
      </c>
      <c r="U13" s="61">
        <v>2600</v>
      </c>
      <c r="V13" s="61">
        <v>2580</v>
      </c>
      <c r="W13" s="61">
        <v>2570</v>
      </c>
      <c r="X13" s="61">
        <v>2620</v>
      </c>
      <c r="Y13" s="61">
        <v>2610</v>
      </c>
      <c r="Z13" s="61">
        <v>2570</v>
      </c>
      <c r="AA13" s="61">
        <v>2560</v>
      </c>
      <c r="AB13" s="61">
        <v>2510</v>
      </c>
      <c r="AC13" s="61">
        <v>2480</v>
      </c>
      <c r="AD13" s="61">
        <v>2450</v>
      </c>
      <c r="AE13" s="61">
        <v>2440</v>
      </c>
      <c r="AF13" s="61">
        <v>2440</v>
      </c>
      <c r="AG13" s="61">
        <v>2410</v>
      </c>
      <c r="AH13" s="61">
        <v>2400</v>
      </c>
      <c r="AI13" s="61">
        <v>2380</v>
      </c>
      <c r="AJ13" s="61">
        <v>2370</v>
      </c>
      <c r="AK13" s="61">
        <v>2370</v>
      </c>
      <c r="AL13" s="61">
        <v>2340</v>
      </c>
      <c r="AM13" s="61">
        <v>2320</v>
      </c>
      <c r="AN13" s="61">
        <v>2310</v>
      </c>
      <c r="AO13" s="61">
        <v>2290</v>
      </c>
    </row>
    <row r="14" spans="1:41" x14ac:dyDescent="0.2">
      <c r="A14" s="57" t="s">
        <v>82</v>
      </c>
      <c r="B14" s="57" t="s">
        <v>82</v>
      </c>
      <c r="C14" s="60" t="s">
        <v>127</v>
      </c>
      <c r="E14" s="61">
        <v>2700</v>
      </c>
      <c r="F14" s="61">
        <v>2780</v>
      </c>
      <c r="G14" s="61">
        <v>2870</v>
      </c>
      <c r="H14" s="61">
        <v>2960</v>
      </c>
      <c r="I14" s="61">
        <v>2970</v>
      </c>
      <c r="J14" s="61">
        <v>3020</v>
      </c>
      <c r="K14" s="61">
        <v>3080</v>
      </c>
      <c r="L14" s="61">
        <v>3060</v>
      </c>
      <c r="M14" s="61">
        <v>3070</v>
      </c>
      <c r="N14" s="61">
        <v>3080</v>
      </c>
      <c r="O14" s="61">
        <v>3070</v>
      </c>
      <c r="P14" s="61">
        <v>3060</v>
      </c>
      <c r="Q14" s="61">
        <v>3050</v>
      </c>
      <c r="R14" s="61">
        <v>3040</v>
      </c>
      <c r="S14" s="61">
        <v>3040</v>
      </c>
      <c r="T14" s="61">
        <v>3030</v>
      </c>
      <c r="U14" s="61">
        <v>3010</v>
      </c>
      <c r="V14" s="61">
        <v>2990</v>
      </c>
      <c r="W14" s="61">
        <v>2970</v>
      </c>
      <c r="X14" s="61">
        <v>3010</v>
      </c>
      <c r="Y14" s="61">
        <v>2980</v>
      </c>
      <c r="Z14" s="61">
        <v>2920</v>
      </c>
      <c r="AA14" s="61">
        <v>2890</v>
      </c>
      <c r="AB14" s="61">
        <v>2800</v>
      </c>
      <c r="AC14" s="61">
        <v>2790</v>
      </c>
      <c r="AD14" s="61">
        <v>2760</v>
      </c>
      <c r="AE14" s="61">
        <v>2720</v>
      </c>
      <c r="AF14" s="61">
        <v>2700</v>
      </c>
      <c r="AG14" s="61">
        <v>2740</v>
      </c>
      <c r="AH14" s="61">
        <v>2680</v>
      </c>
      <c r="AI14" s="61">
        <v>2660</v>
      </c>
      <c r="AJ14" s="61">
        <v>2650</v>
      </c>
      <c r="AK14" s="61">
        <v>2610</v>
      </c>
      <c r="AL14" s="61">
        <v>2610</v>
      </c>
      <c r="AM14" s="61">
        <v>2580</v>
      </c>
      <c r="AN14" s="61">
        <v>2540</v>
      </c>
      <c r="AO14" s="61">
        <v>2530</v>
      </c>
    </row>
    <row r="15" spans="1:41" x14ac:dyDescent="0.2">
      <c r="A15" s="57" t="s">
        <v>82</v>
      </c>
      <c r="B15" s="57" t="s">
        <v>82</v>
      </c>
      <c r="C15" s="60" t="s">
        <v>128</v>
      </c>
      <c r="E15" s="61">
        <v>4190</v>
      </c>
      <c r="F15" s="61">
        <v>4200</v>
      </c>
      <c r="G15" s="61">
        <v>4220</v>
      </c>
      <c r="H15" s="61">
        <v>4200</v>
      </c>
      <c r="I15" s="61">
        <v>4170</v>
      </c>
      <c r="J15" s="61">
        <v>4140</v>
      </c>
      <c r="K15" s="61">
        <v>4080</v>
      </c>
      <c r="L15" s="61">
        <v>4040</v>
      </c>
      <c r="M15" s="61">
        <v>4000</v>
      </c>
      <c r="N15" s="61">
        <v>3950</v>
      </c>
      <c r="O15" s="61">
        <v>3910</v>
      </c>
      <c r="P15" s="61">
        <v>3900</v>
      </c>
      <c r="Q15" s="61">
        <v>3880</v>
      </c>
      <c r="R15" s="61">
        <v>3840</v>
      </c>
      <c r="S15" s="61">
        <v>3830</v>
      </c>
      <c r="T15" s="61">
        <v>3840</v>
      </c>
      <c r="U15" s="61">
        <v>3830</v>
      </c>
      <c r="V15" s="61">
        <v>3800</v>
      </c>
      <c r="W15" s="61">
        <v>3750</v>
      </c>
      <c r="X15" s="61">
        <v>3800</v>
      </c>
      <c r="Y15" s="61">
        <v>3790</v>
      </c>
      <c r="Z15" s="61">
        <v>3800</v>
      </c>
      <c r="AA15" s="61">
        <v>3760</v>
      </c>
      <c r="AB15" s="61">
        <v>3660</v>
      </c>
      <c r="AC15" s="61">
        <v>3700</v>
      </c>
      <c r="AD15" s="61">
        <v>3650</v>
      </c>
      <c r="AE15" s="61">
        <v>3610</v>
      </c>
      <c r="AF15" s="61">
        <v>3570</v>
      </c>
      <c r="AG15" s="61">
        <v>3590</v>
      </c>
      <c r="AH15" s="61">
        <v>3550</v>
      </c>
      <c r="AI15" s="61">
        <v>3540</v>
      </c>
      <c r="AJ15" s="61">
        <v>3500</v>
      </c>
      <c r="AK15" s="61">
        <v>3450</v>
      </c>
      <c r="AL15" s="61">
        <v>3410</v>
      </c>
      <c r="AM15" s="61">
        <v>3390</v>
      </c>
      <c r="AN15" s="61">
        <v>3350</v>
      </c>
      <c r="AO15" s="61">
        <v>3330</v>
      </c>
    </row>
    <row r="16" spans="1:41" x14ac:dyDescent="0.2">
      <c r="A16" s="57" t="s">
        <v>82</v>
      </c>
      <c r="B16" s="57" t="s">
        <v>82</v>
      </c>
      <c r="C16" s="60" t="s">
        <v>129</v>
      </c>
      <c r="E16" s="61">
        <v>2330</v>
      </c>
      <c r="F16" s="61">
        <v>2410</v>
      </c>
      <c r="G16" s="61">
        <v>2480</v>
      </c>
      <c r="H16" s="61">
        <v>2550</v>
      </c>
      <c r="I16" s="61">
        <v>2600</v>
      </c>
      <c r="J16" s="61">
        <v>2640</v>
      </c>
      <c r="K16" s="61">
        <v>2670</v>
      </c>
      <c r="L16" s="61">
        <v>2710</v>
      </c>
      <c r="M16" s="61">
        <v>2730</v>
      </c>
      <c r="N16" s="61">
        <v>2770</v>
      </c>
      <c r="O16" s="61">
        <v>2800</v>
      </c>
      <c r="P16" s="61">
        <v>2800</v>
      </c>
      <c r="Q16" s="61">
        <v>2820</v>
      </c>
      <c r="R16" s="61">
        <v>2830</v>
      </c>
      <c r="S16" s="61">
        <v>2830</v>
      </c>
      <c r="T16" s="61">
        <v>2840</v>
      </c>
      <c r="U16" s="61">
        <v>2830</v>
      </c>
      <c r="V16" s="61">
        <v>2830</v>
      </c>
      <c r="W16" s="61">
        <v>2810</v>
      </c>
      <c r="X16" s="61">
        <v>2820</v>
      </c>
      <c r="Y16" s="61">
        <v>2810</v>
      </c>
      <c r="Z16" s="61">
        <v>2780</v>
      </c>
      <c r="AA16" s="61">
        <v>2760</v>
      </c>
      <c r="AB16" s="61">
        <v>2680</v>
      </c>
      <c r="AC16" s="61">
        <v>2680</v>
      </c>
      <c r="AD16" s="61">
        <v>2650</v>
      </c>
      <c r="AE16" s="61">
        <v>2640</v>
      </c>
      <c r="AF16" s="61">
        <v>2620</v>
      </c>
      <c r="AG16" s="61">
        <v>2640</v>
      </c>
      <c r="AH16" s="61">
        <v>2620</v>
      </c>
      <c r="AI16" s="61">
        <v>2610</v>
      </c>
      <c r="AJ16" s="61">
        <v>2600</v>
      </c>
      <c r="AK16" s="61">
        <v>2620</v>
      </c>
      <c r="AL16" s="61">
        <v>2600</v>
      </c>
      <c r="AM16" s="61">
        <v>2540</v>
      </c>
      <c r="AN16" s="61">
        <v>2530</v>
      </c>
      <c r="AO16" s="61">
        <v>2500</v>
      </c>
    </row>
    <row r="17" spans="1:41" x14ac:dyDescent="0.2">
      <c r="A17" s="57" t="s">
        <v>82</v>
      </c>
      <c r="B17" s="57" t="s">
        <v>82</v>
      </c>
      <c r="C17" s="60" t="s">
        <v>130</v>
      </c>
      <c r="E17" s="61">
        <v>1320</v>
      </c>
      <c r="F17" s="61">
        <v>1370</v>
      </c>
      <c r="G17" s="61">
        <v>1440</v>
      </c>
      <c r="H17" s="61">
        <v>1500</v>
      </c>
      <c r="I17" s="61">
        <v>1530</v>
      </c>
      <c r="J17" s="61">
        <v>1570</v>
      </c>
      <c r="K17" s="61">
        <v>1610</v>
      </c>
      <c r="L17" s="61">
        <v>1640</v>
      </c>
      <c r="M17" s="61">
        <v>1670</v>
      </c>
      <c r="N17" s="61">
        <v>1700</v>
      </c>
      <c r="O17" s="61">
        <v>1700</v>
      </c>
      <c r="P17" s="61">
        <v>1710</v>
      </c>
      <c r="Q17" s="61">
        <v>1710</v>
      </c>
      <c r="R17" s="61">
        <v>1720</v>
      </c>
      <c r="S17" s="61">
        <v>1750</v>
      </c>
      <c r="T17" s="61">
        <v>1770</v>
      </c>
      <c r="U17" s="61">
        <v>1810</v>
      </c>
      <c r="V17" s="61">
        <v>1790</v>
      </c>
      <c r="W17" s="61">
        <v>1780</v>
      </c>
      <c r="X17" s="61">
        <v>1770</v>
      </c>
      <c r="Y17" s="61">
        <v>1780</v>
      </c>
      <c r="Z17" s="61">
        <v>1770</v>
      </c>
      <c r="AA17" s="61">
        <v>1760</v>
      </c>
      <c r="AB17" s="61">
        <v>1720</v>
      </c>
      <c r="AC17" s="61">
        <v>1740</v>
      </c>
      <c r="AD17" s="61">
        <v>1720</v>
      </c>
      <c r="AE17" s="61">
        <v>1690</v>
      </c>
      <c r="AF17" s="61">
        <v>1650</v>
      </c>
      <c r="AG17" s="61">
        <v>1660</v>
      </c>
      <c r="AH17" s="61">
        <v>1660</v>
      </c>
      <c r="AI17" s="61">
        <v>1660</v>
      </c>
      <c r="AJ17" s="61">
        <v>1650</v>
      </c>
      <c r="AK17" s="61">
        <v>1630</v>
      </c>
      <c r="AL17" s="61">
        <v>1630</v>
      </c>
      <c r="AM17" s="61">
        <v>1620</v>
      </c>
      <c r="AN17" s="61">
        <v>1600</v>
      </c>
      <c r="AO17" s="61">
        <v>1590</v>
      </c>
    </row>
    <row r="18" spans="1:41" x14ac:dyDescent="0.2">
      <c r="A18" s="57" t="s">
        <v>82</v>
      </c>
      <c r="B18" s="57" t="s">
        <v>82</v>
      </c>
      <c r="C18" s="60" t="s">
        <v>131</v>
      </c>
      <c r="E18" s="61">
        <v>510</v>
      </c>
      <c r="F18" s="61">
        <v>540</v>
      </c>
      <c r="G18" s="61">
        <v>580</v>
      </c>
      <c r="H18" s="61">
        <v>620</v>
      </c>
      <c r="I18" s="61">
        <v>640</v>
      </c>
      <c r="J18" s="61">
        <v>650</v>
      </c>
      <c r="K18" s="61">
        <v>680</v>
      </c>
      <c r="L18" s="61">
        <v>690</v>
      </c>
      <c r="M18" s="61">
        <v>700</v>
      </c>
      <c r="N18" s="61">
        <v>710</v>
      </c>
      <c r="O18" s="61">
        <v>730</v>
      </c>
      <c r="P18" s="61">
        <v>750</v>
      </c>
      <c r="Q18" s="61">
        <v>750</v>
      </c>
      <c r="R18" s="61">
        <v>760</v>
      </c>
      <c r="S18" s="61">
        <v>780</v>
      </c>
      <c r="T18" s="61">
        <v>800</v>
      </c>
      <c r="U18" s="61">
        <v>800</v>
      </c>
      <c r="V18" s="61">
        <v>810</v>
      </c>
      <c r="W18" s="61">
        <v>820</v>
      </c>
      <c r="X18" s="61">
        <v>820</v>
      </c>
      <c r="Y18" s="61">
        <v>800</v>
      </c>
      <c r="Z18" s="61">
        <v>790</v>
      </c>
      <c r="AA18" s="61">
        <v>790</v>
      </c>
      <c r="AB18" s="61">
        <v>800</v>
      </c>
      <c r="AC18" s="61">
        <v>810</v>
      </c>
      <c r="AD18" s="61">
        <v>780</v>
      </c>
      <c r="AE18" s="61">
        <v>780</v>
      </c>
      <c r="AF18" s="61">
        <v>770</v>
      </c>
      <c r="AG18" s="61">
        <v>770</v>
      </c>
      <c r="AH18" s="61">
        <v>760</v>
      </c>
      <c r="AI18" s="61">
        <v>760</v>
      </c>
      <c r="AJ18" s="61">
        <v>750</v>
      </c>
      <c r="AK18" s="61">
        <v>760</v>
      </c>
      <c r="AL18" s="61">
        <v>750</v>
      </c>
      <c r="AM18" s="61">
        <v>750</v>
      </c>
      <c r="AN18" s="61">
        <v>750</v>
      </c>
      <c r="AO18" s="61">
        <v>750</v>
      </c>
    </row>
    <row r="19" spans="1:41" x14ac:dyDescent="0.2">
      <c r="A19" s="57" t="s">
        <v>82</v>
      </c>
      <c r="B19" s="57" t="s">
        <v>82</v>
      </c>
      <c r="C19" s="60" t="s">
        <v>132</v>
      </c>
      <c r="E19" s="61">
        <v>190</v>
      </c>
      <c r="F19" s="61">
        <v>200</v>
      </c>
      <c r="G19" s="61">
        <v>210</v>
      </c>
      <c r="H19" s="61">
        <v>230</v>
      </c>
      <c r="I19" s="61">
        <v>230</v>
      </c>
      <c r="J19" s="61">
        <v>240</v>
      </c>
      <c r="K19" s="61">
        <v>250</v>
      </c>
      <c r="L19" s="61">
        <v>260</v>
      </c>
      <c r="M19" s="61">
        <v>280</v>
      </c>
      <c r="N19" s="61">
        <v>290</v>
      </c>
      <c r="O19" s="61">
        <v>290</v>
      </c>
      <c r="P19" s="61">
        <v>300</v>
      </c>
      <c r="Q19" s="61">
        <v>310</v>
      </c>
      <c r="R19" s="61">
        <v>310</v>
      </c>
      <c r="S19" s="61">
        <v>330</v>
      </c>
      <c r="T19" s="61">
        <v>340</v>
      </c>
      <c r="U19" s="61">
        <v>340</v>
      </c>
      <c r="V19" s="61">
        <v>350</v>
      </c>
      <c r="W19" s="61">
        <v>350</v>
      </c>
      <c r="X19" s="61">
        <v>360</v>
      </c>
      <c r="Y19" s="61">
        <v>360</v>
      </c>
      <c r="Z19" s="61">
        <v>370</v>
      </c>
      <c r="AA19" s="61">
        <v>370</v>
      </c>
      <c r="AB19" s="61">
        <v>370</v>
      </c>
      <c r="AC19" s="61">
        <v>380</v>
      </c>
      <c r="AD19" s="61">
        <v>370</v>
      </c>
      <c r="AE19" s="61">
        <v>380</v>
      </c>
      <c r="AF19" s="61">
        <v>370</v>
      </c>
      <c r="AG19" s="61">
        <v>380</v>
      </c>
      <c r="AH19" s="61">
        <v>380</v>
      </c>
      <c r="AI19" s="61">
        <v>380</v>
      </c>
      <c r="AJ19" s="61">
        <v>380</v>
      </c>
      <c r="AK19" s="61">
        <v>380</v>
      </c>
      <c r="AL19" s="61">
        <v>380</v>
      </c>
      <c r="AM19" s="61">
        <v>380</v>
      </c>
      <c r="AN19" s="61">
        <v>370</v>
      </c>
      <c r="AO19" s="61">
        <v>370</v>
      </c>
    </row>
    <row r="20" spans="1:41" x14ac:dyDescent="0.2">
      <c r="A20" s="57" t="s">
        <v>82</v>
      </c>
      <c r="B20" s="57" t="s">
        <v>82</v>
      </c>
      <c r="C20" s="60" t="s">
        <v>133</v>
      </c>
      <c r="E20" s="61">
        <v>2550</v>
      </c>
      <c r="F20" s="61">
        <v>2130</v>
      </c>
      <c r="G20" s="61">
        <v>1740</v>
      </c>
      <c r="H20" s="61">
        <v>1400</v>
      </c>
      <c r="I20" s="61">
        <v>1270</v>
      </c>
      <c r="J20" s="61">
        <v>1140</v>
      </c>
      <c r="K20" s="61">
        <v>1010</v>
      </c>
      <c r="L20" s="61">
        <v>950</v>
      </c>
      <c r="M20" s="61">
        <v>920</v>
      </c>
      <c r="N20" s="61">
        <v>880</v>
      </c>
      <c r="O20" s="61">
        <v>900</v>
      </c>
      <c r="P20" s="61">
        <v>890</v>
      </c>
      <c r="Q20" s="61">
        <v>880</v>
      </c>
      <c r="R20" s="61">
        <v>910</v>
      </c>
      <c r="S20" s="61">
        <v>850</v>
      </c>
      <c r="T20" s="61">
        <v>820</v>
      </c>
      <c r="U20" s="61">
        <v>840</v>
      </c>
      <c r="V20" s="61">
        <v>910</v>
      </c>
      <c r="W20" s="61">
        <v>1000</v>
      </c>
      <c r="X20" s="61">
        <v>820</v>
      </c>
      <c r="Y20" s="61">
        <v>890</v>
      </c>
      <c r="Z20" s="61">
        <v>1020</v>
      </c>
      <c r="AA20" s="61">
        <v>1140</v>
      </c>
      <c r="AB20" s="61">
        <v>1520</v>
      </c>
      <c r="AC20" s="61">
        <v>1490</v>
      </c>
      <c r="AD20" s="61">
        <v>1680</v>
      </c>
      <c r="AE20" s="61">
        <v>1810</v>
      </c>
      <c r="AF20" s="61">
        <v>1950</v>
      </c>
      <c r="AG20" s="61">
        <v>1890</v>
      </c>
      <c r="AH20" s="61">
        <v>2020</v>
      </c>
      <c r="AI20" s="61">
        <v>2080</v>
      </c>
      <c r="AJ20" s="61">
        <v>2190</v>
      </c>
      <c r="AK20" s="61">
        <v>2260</v>
      </c>
      <c r="AL20" s="61">
        <v>2360</v>
      </c>
      <c r="AM20" s="61">
        <v>2500</v>
      </c>
      <c r="AN20" s="61">
        <v>2630</v>
      </c>
      <c r="AO20" s="61">
        <v>2720</v>
      </c>
    </row>
    <row r="22" spans="1:41" x14ac:dyDescent="0.2">
      <c r="A22" s="60" t="s">
        <v>134</v>
      </c>
      <c r="B22" s="57" t="s">
        <v>82</v>
      </c>
      <c r="C22" s="57" t="s">
        <v>82</v>
      </c>
      <c r="E22" s="61">
        <v>560</v>
      </c>
      <c r="F22" s="61">
        <v>460</v>
      </c>
      <c r="G22" s="61">
        <v>360</v>
      </c>
      <c r="H22" s="61">
        <v>240</v>
      </c>
      <c r="I22" s="61">
        <v>220</v>
      </c>
      <c r="J22" s="61">
        <v>180</v>
      </c>
      <c r="K22" s="61">
        <v>150</v>
      </c>
      <c r="L22" s="61">
        <v>100</v>
      </c>
      <c r="M22" s="61">
        <v>80</v>
      </c>
      <c r="N22" s="61">
        <v>60</v>
      </c>
      <c r="O22" s="61">
        <v>50</v>
      </c>
      <c r="P22" s="61">
        <v>50</v>
      </c>
      <c r="Q22" s="61">
        <v>40</v>
      </c>
      <c r="R22" s="61">
        <v>30</v>
      </c>
      <c r="S22" s="61">
        <v>30</v>
      </c>
      <c r="T22" s="61">
        <v>30</v>
      </c>
      <c r="U22" s="61">
        <v>40</v>
      </c>
      <c r="V22" s="61">
        <v>60</v>
      </c>
      <c r="W22" s="61">
        <v>80</v>
      </c>
      <c r="X22" s="61">
        <v>120</v>
      </c>
      <c r="Y22" s="61">
        <v>140</v>
      </c>
      <c r="Z22" s="61">
        <v>160</v>
      </c>
      <c r="AA22" s="61">
        <v>170</v>
      </c>
      <c r="AB22" s="61">
        <v>170</v>
      </c>
      <c r="AC22" s="61">
        <v>180</v>
      </c>
      <c r="AD22" s="61">
        <v>180</v>
      </c>
      <c r="AE22" s="61">
        <v>200</v>
      </c>
      <c r="AF22" s="61">
        <v>210</v>
      </c>
      <c r="AG22" s="61">
        <v>220</v>
      </c>
      <c r="AH22" s="61">
        <v>220</v>
      </c>
      <c r="AI22" s="61">
        <v>210</v>
      </c>
      <c r="AJ22" s="61">
        <v>220</v>
      </c>
      <c r="AK22" s="61">
        <v>210</v>
      </c>
      <c r="AL22" s="61">
        <v>210</v>
      </c>
      <c r="AM22" s="61">
        <v>180</v>
      </c>
      <c r="AN22" s="61">
        <v>180</v>
      </c>
      <c r="AO22" s="61">
        <v>180</v>
      </c>
    </row>
    <row r="24" spans="1:41" x14ac:dyDescent="0.2">
      <c r="A24" s="60" t="s">
        <v>135</v>
      </c>
      <c r="B24" s="57" t="s">
        <v>82</v>
      </c>
      <c r="C24" s="57" t="s">
        <v>82</v>
      </c>
      <c r="E24" s="61">
        <v>15250</v>
      </c>
      <c r="F24" s="61">
        <v>15650</v>
      </c>
      <c r="G24" s="61">
        <v>16080</v>
      </c>
      <c r="H24" s="61">
        <v>16470</v>
      </c>
      <c r="I24" s="61">
        <v>16500</v>
      </c>
      <c r="J24" s="61">
        <v>16500</v>
      </c>
      <c r="K24" s="61">
        <v>16500</v>
      </c>
      <c r="L24" s="61">
        <v>16500</v>
      </c>
      <c r="M24" s="61">
        <v>16500</v>
      </c>
      <c r="N24" s="61">
        <v>16500</v>
      </c>
      <c r="O24" s="61">
        <v>16500</v>
      </c>
      <c r="P24" s="61">
        <v>16500</v>
      </c>
      <c r="Q24" s="61">
        <v>16500</v>
      </c>
      <c r="R24" s="61">
        <v>16500</v>
      </c>
      <c r="S24" s="61">
        <v>16500</v>
      </c>
      <c r="T24" s="61">
        <v>16500</v>
      </c>
      <c r="U24" s="61">
        <v>16380</v>
      </c>
      <c r="V24" s="61">
        <v>16180</v>
      </c>
      <c r="W24" s="61">
        <v>15940</v>
      </c>
      <c r="X24" s="61">
        <v>15710</v>
      </c>
      <c r="Y24" s="61">
        <v>15550</v>
      </c>
      <c r="Z24" s="61">
        <v>15340</v>
      </c>
      <c r="AA24" s="61">
        <v>15140</v>
      </c>
      <c r="AB24" s="61">
        <v>14950</v>
      </c>
      <c r="AC24" s="61">
        <v>14740</v>
      </c>
      <c r="AD24" s="61">
        <v>14590</v>
      </c>
      <c r="AE24" s="61">
        <v>14430</v>
      </c>
      <c r="AF24" s="61">
        <v>14310</v>
      </c>
      <c r="AG24" s="61">
        <v>14090</v>
      </c>
      <c r="AH24" s="61">
        <v>14000</v>
      </c>
      <c r="AI24" s="61">
        <v>13910</v>
      </c>
      <c r="AJ24" s="61">
        <v>13810</v>
      </c>
      <c r="AK24" s="61">
        <v>13750</v>
      </c>
      <c r="AL24" s="61">
        <v>13670</v>
      </c>
      <c r="AM24" s="61">
        <v>13540</v>
      </c>
      <c r="AN24" s="61">
        <v>13430</v>
      </c>
      <c r="AO24" s="61">
        <v>13310</v>
      </c>
    </row>
    <row r="26" spans="1:41" x14ac:dyDescent="0.2">
      <c r="A26" s="60" t="s">
        <v>136</v>
      </c>
      <c r="B26" s="57" t="s">
        <v>82</v>
      </c>
      <c r="C26" s="60" t="s">
        <v>137</v>
      </c>
      <c r="E26" s="61">
        <v>14330</v>
      </c>
      <c r="F26" s="61">
        <v>14520</v>
      </c>
      <c r="G26" s="61">
        <v>14770</v>
      </c>
      <c r="H26" s="61">
        <v>14930</v>
      </c>
      <c r="I26" s="61">
        <v>14970</v>
      </c>
      <c r="J26" s="61">
        <v>15000</v>
      </c>
      <c r="K26" s="61">
        <v>15040</v>
      </c>
      <c r="L26" s="61">
        <v>15050</v>
      </c>
      <c r="M26" s="61">
        <v>15050</v>
      </c>
      <c r="N26" s="61">
        <v>15060</v>
      </c>
      <c r="O26" s="61">
        <v>15090</v>
      </c>
      <c r="P26" s="61">
        <v>15090</v>
      </c>
      <c r="Q26" s="61">
        <v>15100</v>
      </c>
      <c r="R26" s="61">
        <v>15110</v>
      </c>
      <c r="S26" s="61">
        <v>15120</v>
      </c>
      <c r="T26" s="61">
        <v>15120</v>
      </c>
      <c r="U26" s="61">
        <v>15070</v>
      </c>
      <c r="V26" s="61">
        <v>14990</v>
      </c>
      <c r="W26" s="61">
        <v>14940</v>
      </c>
      <c r="X26" s="61">
        <v>14870</v>
      </c>
      <c r="Y26" s="61">
        <v>14850</v>
      </c>
      <c r="Z26" s="61">
        <v>14790</v>
      </c>
      <c r="AA26" s="61">
        <v>14740</v>
      </c>
      <c r="AB26" s="61">
        <v>14690</v>
      </c>
      <c r="AC26" s="61">
        <v>14630</v>
      </c>
      <c r="AD26" s="61">
        <v>14590</v>
      </c>
      <c r="AE26" s="61">
        <v>14560</v>
      </c>
      <c r="AF26" s="61">
        <v>14530</v>
      </c>
      <c r="AG26" s="61">
        <v>14440</v>
      </c>
      <c r="AH26" s="61">
        <v>14390</v>
      </c>
      <c r="AI26" s="61">
        <v>14370</v>
      </c>
      <c r="AJ26" s="61">
        <v>14330</v>
      </c>
      <c r="AK26" s="61">
        <v>14310</v>
      </c>
      <c r="AL26" s="61">
        <v>14260</v>
      </c>
      <c r="AM26" s="61">
        <v>14230</v>
      </c>
      <c r="AN26" s="61">
        <v>14200</v>
      </c>
      <c r="AO26" s="61">
        <v>14140</v>
      </c>
    </row>
    <row r="27" spans="1:41" x14ac:dyDescent="0.2">
      <c r="A27" s="57" t="s">
        <v>82</v>
      </c>
      <c r="B27" s="57" t="s">
        <v>82</v>
      </c>
      <c r="C27" s="60" t="s">
        <v>138</v>
      </c>
      <c r="E27" s="61">
        <v>1350</v>
      </c>
      <c r="F27" s="61">
        <v>1350</v>
      </c>
      <c r="G27" s="61">
        <v>1370</v>
      </c>
      <c r="H27" s="61">
        <v>1390</v>
      </c>
      <c r="I27" s="61">
        <v>1340</v>
      </c>
      <c r="J27" s="61">
        <v>1330</v>
      </c>
      <c r="K27" s="61">
        <v>1310</v>
      </c>
      <c r="L27" s="61">
        <v>1290</v>
      </c>
      <c r="M27" s="61">
        <v>1290</v>
      </c>
      <c r="N27" s="61">
        <v>1290</v>
      </c>
      <c r="O27" s="61">
        <v>1250</v>
      </c>
      <c r="P27" s="61">
        <v>1250</v>
      </c>
      <c r="Q27" s="61">
        <v>1240</v>
      </c>
      <c r="R27" s="61">
        <v>1220</v>
      </c>
      <c r="S27" s="61">
        <v>1200</v>
      </c>
      <c r="T27" s="61">
        <v>1180</v>
      </c>
      <c r="U27" s="61">
        <v>1140</v>
      </c>
      <c r="V27" s="61">
        <v>1120</v>
      </c>
      <c r="W27" s="61">
        <v>1100</v>
      </c>
      <c r="X27" s="61">
        <v>1070</v>
      </c>
      <c r="Y27" s="61">
        <v>1050</v>
      </c>
      <c r="Z27" s="61">
        <v>1030</v>
      </c>
      <c r="AA27" s="61">
        <v>1000</v>
      </c>
      <c r="AB27" s="61">
        <v>970</v>
      </c>
      <c r="AC27" s="61">
        <v>950</v>
      </c>
      <c r="AD27" s="61">
        <v>930</v>
      </c>
      <c r="AE27" s="61">
        <v>930</v>
      </c>
      <c r="AF27" s="61">
        <v>910</v>
      </c>
      <c r="AG27" s="61">
        <v>880</v>
      </c>
      <c r="AH27" s="61">
        <v>890</v>
      </c>
      <c r="AI27" s="61">
        <v>890</v>
      </c>
      <c r="AJ27" s="61">
        <v>870</v>
      </c>
      <c r="AK27" s="61">
        <v>860</v>
      </c>
      <c r="AL27" s="61">
        <v>840</v>
      </c>
      <c r="AM27" s="61">
        <v>830</v>
      </c>
      <c r="AN27" s="61">
        <v>830</v>
      </c>
      <c r="AO27" s="61">
        <v>820</v>
      </c>
    </row>
    <row r="28" spans="1:41" x14ac:dyDescent="0.2">
      <c r="A28" s="57" t="s">
        <v>82</v>
      </c>
      <c r="B28" s="57" t="s">
        <v>82</v>
      </c>
      <c r="C28" s="60" t="s">
        <v>139</v>
      </c>
      <c r="E28" s="61">
        <v>320</v>
      </c>
      <c r="F28" s="61">
        <v>260</v>
      </c>
      <c r="G28" s="61">
        <v>150</v>
      </c>
      <c r="H28" s="61">
        <v>120</v>
      </c>
      <c r="I28" s="61">
        <v>140</v>
      </c>
      <c r="J28" s="61">
        <v>120</v>
      </c>
      <c r="K28" s="61">
        <v>100</v>
      </c>
      <c r="L28" s="61">
        <v>110</v>
      </c>
      <c r="M28" s="61">
        <v>110</v>
      </c>
      <c r="N28" s="61">
        <v>110</v>
      </c>
      <c r="O28" s="61">
        <v>110</v>
      </c>
      <c r="P28" s="61">
        <v>120</v>
      </c>
      <c r="Q28" s="61">
        <v>120</v>
      </c>
      <c r="R28" s="61">
        <v>130</v>
      </c>
      <c r="S28" s="61">
        <v>150</v>
      </c>
      <c r="T28" s="61">
        <v>160</v>
      </c>
      <c r="U28" s="61">
        <v>230</v>
      </c>
      <c r="V28" s="61">
        <v>320</v>
      </c>
      <c r="W28" s="61">
        <v>380</v>
      </c>
      <c r="X28" s="61">
        <v>460</v>
      </c>
      <c r="Y28" s="61">
        <v>480</v>
      </c>
      <c r="Z28" s="61">
        <v>550</v>
      </c>
      <c r="AA28" s="61">
        <v>600</v>
      </c>
      <c r="AB28" s="61">
        <v>670</v>
      </c>
      <c r="AC28" s="61">
        <v>720</v>
      </c>
      <c r="AD28" s="61">
        <v>770</v>
      </c>
      <c r="AE28" s="61">
        <v>800</v>
      </c>
      <c r="AF28" s="61">
        <v>830</v>
      </c>
      <c r="AG28" s="61">
        <v>920</v>
      </c>
      <c r="AH28" s="61">
        <v>940</v>
      </c>
      <c r="AI28" s="61">
        <v>960</v>
      </c>
      <c r="AJ28" s="61">
        <v>1010</v>
      </c>
      <c r="AK28" s="61">
        <v>1030</v>
      </c>
      <c r="AL28" s="61">
        <v>1070</v>
      </c>
      <c r="AM28" s="61">
        <v>1110</v>
      </c>
      <c r="AN28" s="61">
        <v>1140</v>
      </c>
      <c r="AO28" s="61">
        <v>1190</v>
      </c>
    </row>
    <row r="29" spans="1:41" x14ac:dyDescent="0.2">
      <c r="A29" s="57" t="s">
        <v>82</v>
      </c>
      <c r="B29" s="57" t="s">
        <v>82</v>
      </c>
      <c r="C29" s="60" t="s">
        <v>140</v>
      </c>
      <c r="E29" s="61">
        <v>500</v>
      </c>
      <c r="F29" s="61">
        <v>370</v>
      </c>
      <c r="G29" s="61">
        <v>210</v>
      </c>
      <c r="H29" s="61">
        <v>60</v>
      </c>
      <c r="I29" s="61">
        <v>50</v>
      </c>
      <c r="J29" s="61">
        <v>50</v>
      </c>
      <c r="K29" s="61">
        <v>50</v>
      </c>
      <c r="L29" s="61">
        <v>50</v>
      </c>
      <c r="M29" s="61">
        <v>40</v>
      </c>
      <c r="N29" s="61">
        <v>40</v>
      </c>
      <c r="O29" s="61">
        <v>40</v>
      </c>
      <c r="P29" s="61">
        <v>40</v>
      </c>
      <c r="Q29" s="61">
        <v>40</v>
      </c>
      <c r="R29" s="61">
        <v>40</v>
      </c>
      <c r="S29" s="61">
        <v>40</v>
      </c>
      <c r="T29" s="61">
        <v>40</v>
      </c>
      <c r="U29" s="61">
        <v>60</v>
      </c>
      <c r="V29" s="61">
        <v>70</v>
      </c>
      <c r="W29" s="61">
        <v>80</v>
      </c>
      <c r="X29" s="61">
        <v>90</v>
      </c>
      <c r="Y29" s="61">
        <v>120</v>
      </c>
      <c r="Z29" s="61">
        <v>140</v>
      </c>
      <c r="AA29" s="61">
        <v>160</v>
      </c>
      <c r="AB29" s="61">
        <v>170</v>
      </c>
      <c r="AC29" s="61">
        <v>190</v>
      </c>
      <c r="AD29" s="61">
        <v>200</v>
      </c>
      <c r="AE29" s="61">
        <v>220</v>
      </c>
      <c r="AF29" s="61">
        <v>230</v>
      </c>
      <c r="AG29" s="61">
        <v>260</v>
      </c>
      <c r="AH29" s="61">
        <v>270</v>
      </c>
      <c r="AI29" s="61">
        <v>290</v>
      </c>
      <c r="AJ29" s="61">
        <v>290</v>
      </c>
      <c r="AK29" s="61">
        <v>310</v>
      </c>
      <c r="AL29" s="61">
        <v>320</v>
      </c>
      <c r="AM29" s="61">
        <v>320</v>
      </c>
      <c r="AN29" s="61">
        <v>330</v>
      </c>
      <c r="AO29" s="61">
        <v>350</v>
      </c>
    </row>
    <row r="32" spans="1:41" x14ac:dyDescent="0.2">
      <c r="A32" s="60" t="s">
        <v>137</v>
      </c>
      <c r="B32" s="60" t="s">
        <v>141</v>
      </c>
      <c r="C32" s="60" t="s">
        <v>142</v>
      </c>
      <c r="E32" s="61">
        <v>270</v>
      </c>
      <c r="F32" s="61">
        <v>270</v>
      </c>
      <c r="G32" s="61">
        <v>260</v>
      </c>
      <c r="H32" s="61">
        <v>300</v>
      </c>
      <c r="I32" s="61">
        <v>250</v>
      </c>
      <c r="J32" s="61">
        <v>240</v>
      </c>
      <c r="K32" s="61">
        <v>280</v>
      </c>
      <c r="L32" s="61">
        <v>250</v>
      </c>
      <c r="M32" s="61">
        <v>220</v>
      </c>
      <c r="N32" s="61">
        <v>220</v>
      </c>
      <c r="O32" s="61">
        <v>220</v>
      </c>
      <c r="P32" s="61">
        <v>240</v>
      </c>
      <c r="Q32" s="61">
        <v>230</v>
      </c>
      <c r="R32" s="61">
        <v>200</v>
      </c>
      <c r="S32" s="61">
        <v>230</v>
      </c>
      <c r="T32" s="61">
        <v>240</v>
      </c>
      <c r="U32" s="61">
        <v>230</v>
      </c>
      <c r="V32" s="61">
        <v>220</v>
      </c>
      <c r="W32" s="61">
        <v>250</v>
      </c>
      <c r="X32" s="61">
        <v>220</v>
      </c>
      <c r="Y32" s="61">
        <v>220</v>
      </c>
      <c r="Z32" s="61">
        <v>230</v>
      </c>
      <c r="AA32" s="61">
        <v>210</v>
      </c>
      <c r="AB32" s="61">
        <v>270</v>
      </c>
      <c r="AC32" s="61">
        <v>240</v>
      </c>
      <c r="AD32" s="61">
        <v>220</v>
      </c>
      <c r="AE32" s="61">
        <v>250</v>
      </c>
      <c r="AF32" s="61">
        <v>250</v>
      </c>
      <c r="AG32" s="61">
        <v>240</v>
      </c>
      <c r="AH32" s="61">
        <v>210</v>
      </c>
      <c r="AI32" s="61">
        <v>260</v>
      </c>
      <c r="AJ32" s="61">
        <v>210</v>
      </c>
      <c r="AK32" s="61">
        <v>270</v>
      </c>
      <c r="AL32" s="61">
        <v>250</v>
      </c>
      <c r="AM32" s="61">
        <v>220</v>
      </c>
      <c r="AN32" s="61">
        <v>260</v>
      </c>
      <c r="AO32" s="61">
        <v>220</v>
      </c>
    </row>
    <row r="33" spans="1:41" x14ac:dyDescent="0.2">
      <c r="A33" s="57" t="s">
        <v>82</v>
      </c>
      <c r="B33" s="57" t="s">
        <v>82</v>
      </c>
      <c r="C33" s="60" t="s">
        <v>143</v>
      </c>
      <c r="E33" s="61">
        <v>1680</v>
      </c>
      <c r="F33" s="61">
        <v>1700</v>
      </c>
      <c r="G33" s="61">
        <v>1630</v>
      </c>
      <c r="H33" s="61">
        <v>2310</v>
      </c>
      <c r="I33" s="61">
        <v>1660</v>
      </c>
      <c r="J33" s="61">
        <v>1590</v>
      </c>
      <c r="K33" s="61">
        <v>2100</v>
      </c>
      <c r="L33" s="61">
        <v>1740</v>
      </c>
      <c r="M33" s="61">
        <v>1570</v>
      </c>
      <c r="N33" s="61">
        <v>1690</v>
      </c>
      <c r="O33" s="61">
        <v>1670</v>
      </c>
      <c r="P33" s="61">
        <v>1650</v>
      </c>
      <c r="Q33" s="61">
        <v>1630</v>
      </c>
      <c r="R33" s="61">
        <v>1470</v>
      </c>
      <c r="S33" s="61">
        <v>1610</v>
      </c>
      <c r="T33" s="61">
        <v>1920</v>
      </c>
      <c r="U33" s="61">
        <v>1480</v>
      </c>
      <c r="V33" s="61">
        <v>1380</v>
      </c>
      <c r="W33" s="61">
        <v>1890</v>
      </c>
      <c r="X33" s="61">
        <v>1380</v>
      </c>
      <c r="Y33" s="61">
        <v>1480</v>
      </c>
      <c r="Z33" s="61">
        <v>1470</v>
      </c>
      <c r="AA33" s="61">
        <v>1290</v>
      </c>
      <c r="AB33" s="61">
        <v>1730</v>
      </c>
      <c r="AC33" s="61">
        <v>1400</v>
      </c>
      <c r="AD33" s="61">
        <v>1260</v>
      </c>
      <c r="AE33" s="61">
        <v>1370</v>
      </c>
      <c r="AF33" s="61">
        <v>1340</v>
      </c>
      <c r="AG33" s="61">
        <v>1360</v>
      </c>
      <c r="AH33" s="61">
        <v>1170</v>
      </c>
      <c r="AI33" s="61">
        <v>1770</v>
      </c>
      <c r="AJ33" s="61">
        <v>1100</v>
      </c>
      <c r="AK33" s="61">
        <v>1720</v>
      </c>
      <c r="AL33" s="61">
        <v>1290</v>
      </c>
      <c r="AM33" s="61">
        <v>1180</v>
      </c>
      <c r="AN33" s="61">
        <v>1730</v>
      </c>
      <c r="AO33" s="61">
        <v>1190</v>
      </c>
    </row>
    <row r="34" spans="1:41" x14ac:dyDescent="0.2">
      <c r="A34" s="57" t="s">
        <v>82</v>
      </c>
      <c r="B34" s="57" t="s">
        <v>82</v>
      </c>
      <c r="C34" s="60" t="s">
        <v>144</v>
      </c>
      <c r="E34" s="61">
        <v>2690</v>
      </c>
      <c r="F34" s="61">
        <v>2740</v>
      </c>
      <c r="G34" s="61">
        <v>2140</v>
      </c>
      <c r="H34" s="61">
        <v>2980</v>
      </c>
      <c r="I34" s="61">
        <v>2100</v>
      </c>
      <c r="J34" s="61">
        <v>2080</v>
      </c>
      <c r="K34" s="61">
        <v>3020</v>
      </c>
      <c r="L34" s="61">
        <v>2830</v>
      </c>
      <c r="M34" s="61">
        <v>2090</v>
      </c>
      <c r="N34" s="61">
        <v>2800</v>
      </c>
      <c r="O34" s="61">
        <v>2770</v>
      </c>
      <c r="P34" s="61">
        <v>2740</v>
      </c>
      <c r="Q34" s="61">
        <v>2740</v>
      </c>
      <c r="R34" s="61">
        <v>2030</v>
      </c>
      <c r="S34" s="61">
        <v>2740</v>
      </c>
      <c r="T34" s="61">
        <v>2990</v>
      </c>
      <c r="U34" s="61">
        <v>2030</v>
      </c>
      <c r="V34" s="61">
        <v>1970</v>
      </c>
      <c r="W34" s="61">
        <v>2740</v>
      </c>
      <c r="X34" s="61">
        <v>1960</v>
      </c>
      <c r="Y34" s="61">
        <v>2600</v>
      </c>
      <c r="Z34" s="61">
        <v>2610</v>
      </c>
      <c r="AA34" s="61">
        <v>1920</v>
      </c>
      <c r="AB34" s="61">
        <v>2710</v>
      </c>
      <c r="AC34" s="61">
        <v>2580</v>
      </c>
      <c r="AD34" s="61">
        <v>1880</v>
      </c>
      <c r="AE34" s="61">
        <v>2550</v>
      </c>
      <c r="AF34" s="61">
        <v>2510</v>
      </c>
      <c r="AG34" s="61">
        <v>2530</v>
      </c>
      <c r="AH34" s="61">
        <v>1810</v>
      </c>
      <c r="AI34" s="61">
        <v>2660</v>
      </c>
      <c r="AJ34" s="61">
        <v>1700</v>
      </c>
      <c r="AK34" s="61">
        <v>2670</v>
      </c>
      <c r="AL34" s="61">
        <v>2460</v>
      </c>
      <c r="AM34" s="61">
        <v>1860</v>
      </c>
      <c r="AN34" s="61">
        <v>2610</v>
      </c>
      <c r="AO34" s="61">
        <v>1830</v>
      </c>
    </row>
    <row r="35" spans="1:41" x14ac:dyDescent="0.2">
      <c r="A35" s="57" t="s">
        <v>82</v>
      </c>
      <c r="B35" s="57" t="s">
        <v>82</v>
      </c>
      <c r="C35" s="60" t="s">
        <v>145</v>
      </c>
      <c r="E35" s="61">
        <v>4240</v>
      </c>
      <c r="F35" s="61">
        <v>4250</v>
      </c>
      <c r="G35" s="61">
        <v>4880</v>
      </c>
      <c r="H35" s="61">
        <v>4470</v>
      </c>
      <c r="I35" s="61">
        <v>4960</v>
      </c>
      <c r="J35" s="61">
        <v>2700</v>
      </c>
      <c r="K35" s="61">
        <v>4430</v>
      </c>
      <c r="L35" s="61">
        <v>4360</v>
      </c>
      <c r="M35" s="61">
        <v>4990</v>
      </c>
      <c r="N35" s="61">
        <v>4370</v>
      </c>
      <c r="O35" s="61">
        <v>4340</v>
      </c>
      <c r="P35" s="61">
        <v>4330</v>
      </c>
      <c r="Q35" s="61">
        <v>4390</v>
      </c>
      <c r="R35" s="61">
        <v>4950</v>
      </c>
      <c r="S35" s="61">
        <v>4330</v>
      </c>
      <c r="T35" s="61">
        <v>4380</v>
      </c>
      <c r="U35" s="61">
        <v>4930</v>
      </c>
      <c r="V35" s="61">
        <v>2610</v>
      </c>
      <c r="W35" s="61">
        <v>4460</v>
      </c>
      <c r="X35" s="61">
        <v>4860</v>
      </c>
      <c r="Y35" s="61">
        <v>4250</v>
      </c>
      <c r="Z35" s="61">
        <v>4220</v>
      </c>
      <c r="AA35" s="61">
        <v>4720</v>
      </c>
      <c r="AB35" s="61">
        <v>4350</v>
      </c>
      <c r="AC35" s="61">
        <v>4190</v>
      </c>
      <c r="AD35" s="61">
        <v>4660</v>
      </c>
      <c r="AE35" s="61">
        <v>4100</v>
      </c>
      <c r="AF35" s="61">
        <v>4040</v>
      </c>
      <c r="AG35" s="61">
        <v>4080</v>
      </c>
      <c r="AH35" s="61">
        <v>2470</v>
      </c>
      <c r="AI35" s="61">
        <v>4170</v>
      </c>
      <c r="AJ35" s="61">
        <v>2300</v>
      </c>
      <c r="AK35" s="61">
        <v>4080</v>
      </c>
      <c r="AL35" s="61">
        <v>4000</v>
      </c>
      <c r="AM35" s="61">
        <v>4360</v>
      </c>
      <c r="AN35" s="61">
        <v>4070</v>
      </c>
      <c r="AO35" s="61">
        <v>4400</v>
      </c>
    </row>
    <row r="36" spans="1:41" x14ac:dyDescent="0.2">
      <c r="A36" s="57" t="s">
        <v>82</v>
      </c>
      <c r="B36" s="57" t="s">
        <v>82</v>
      </c>
      <c r="C36" s="60" t="s">
        <v>146</v>
      </c>
      <c r="E36" s="61">
        <v>4600</v>
      </c>
      <c r="F36" s="61">
        <v>4510</v>
      </c>
      <c r="G36" s="61">
        <v>3830</v>
      </c>
      <c r="H36" s="61">
        <v>4210</v>
      </c>
      <c r="I36" s="61">
        <v>3800</v>
      </c>
      <c r="J36" s="61">
        <v>4580</v>
      </c>
      <c r="K36" s="61">
        <v>4660</v>
      </c>
      <c r="L36" s="61">
        <v>4670</v>
      </c>
      <c r="M36" s="61">
        <v>3870</v>
      </c>
      <c r="N36" s="61">
        <v>4740</v>
      </c>
      <c r="O36" s="61">
        <v>4790</v>
      </c>
      <c r="P36" s="61">
        <v>4880</v>
      </c>
      <c r="Q36" s="61">
        <v>5030</v>
      </c>
      <c r="R36" s="61">
        <v>4200</v>
      </c>
      <c r="S36" s="61">
        <v>5070</v>
      </c>
      <c r="T36" s="61">
        <v>4920</v>
      </c>
      <c r="U36" s="61">
        <v>4220</v>
      </c>
      <c r="V36" s="61">
        <v>4470</v>
      </c>
      <c r="W36" s="61">
        <v>4970</v>
      </c>
      <c r="X36" s="61">
        <v>4340</v>
      </c>
      <c r="Y36" s="61">
        <v>5010</v>
      </c>
      <c r="Z36" s="61">
        <v>5150</v>
      </c>
      <c r="AA36" s="61">
        <v>4290</v>
      </c>
      <c r="AB36" s="61">
        <v>4990</v>
      </c>
      <c r="AC36" s="61">
        <v>5140</v>
      </c>
      <c r="AD36" s="61">
        <v>4280</v>
      </c>
      <c r="AE36" s="61">
        <v>5160</v>
      </c>
      <c r="AF36" s="61">
        <v>4940</v>
      </c>
      <c r="AG36" s="61">
        <v>5210</v>
      </c>
      <c r="AH36" s="61">
        <v>4330</v>
      </c>
      <c r="AI36" s="61">
        <v>4970</v>
      </c>
      <c r="AJ36" s="61">
        <v>4330</v>
      </c>
      <c r="AK36" s="61">
        <v>5020</v>
      </c>
      <c r="AL36" s="61">
        <v>5310</v>
      </c>
      <c r="AM36" s="61">
        <v>4240</v>
      </c>
      <c r="AN36" s="61">
        <v>5010</v>
      </c>
      <c r="AO36" s="61">
        <v>4340</v>
      </c>
    </row>
    <row r="37" spans="1:41" x14ac:dyDescent="0.2">
      <c r="A37" s="57" t="s">
        <v>82</v>
      </c>
      <c r="B37" s="57" t="s">
        <v>82</v>
      </c>
      <c r="C37" s="60" t="s">
        <v>147</v>
      </c>
      <c r="E37" s="61">
        <v>850</v>
      </c>
      <c r="F37" s="61">
        <v>1050</v>
      </c>
      <c r="G37" s="61">
        <v>2030</v>
      </c>
      <c r="H37" s="61">
        <v>670</v>
      </c>
      <c r="I37" s="61">
        <v>2210</v>
      </c>
      <c r="J37" s="61">
        <v>3820</v>
      </c>
      <c r="K37" s="61">
        <v>550</v>
      </c>
      <c r="L37" s="61">
        <v>1200</v>
      </c>
      <c r="M37" s="61">
        <v>2310</v>
      </c>
      <c r="N37" s="61">
        <v>1240</v>
      </c>
      <c r="O37" s="61">
        <v>1300</v>
      </c>
      <c r="P37" s="61">
        <v>1240</v>
      </c>
      <c r="Q37" s="61">
        <v>1090</v>
      </c>
      <c r="R37" s="61">
        <v>2270</v>
      </c>
      <c r="S37" s="61">
        <v>1140</v>
      </c>
      <c r="T37" s="61">
        <v>670</v>
      </c>
      <c r="U37" s="61">
        <v>2180</v>
      </c>
      <c r="V37" s="61">
        <v>4340</v>
      </c>
      <c r="W37" s="61">
        <v>630</v>
      </c>
      <c r="X37" s="61">
        <v>2120</v>
      </c>
      <c r="Y37" s="61">
        <v>1290</v>
      </c>
      <c r="Z37" s="61">
        <v>1130</v>
      </c>
      <c r="AA37" s="61">
        <v>2310</v>
      </c>
      <c r="AB37" s="61">
        <v>640</v>
      </c>
      <c r="AC37" s="61">
        <v>1090</v>
      </c>
      <c r="AD37" s="61">
        <v>2300</v>
      </c>
      <c r="AE37" s="61">
        <v>1130</v>
      </c>
      <c r="AF37" s="61">
        <v>1450</v>
      </c>
      <c r="AG37" s="61">
        <v>1020</v>
      </c>
      <c r="AH37" s="61">
        <v>4410</v>
      </c>
      <c r="AI37" s="61">
        <v>550</v>
      </c>
      <c r="AJ37" s="61">
        <v>4690</v>
      </c>
      <c r="AK37" s="61">
        <v>540</v>
      </c>
      <c r="AL37" s="61">
        <v>950</v>
      </c>
      <c r="AM37" s="61">
        <v>2360</v>
      </c>
      <c r="AN37" s="61">
        <v>510</v>
      </c>
      <c r="AO37" s="61">
        <v>2170</v>
      </c>
    </row>
    <row r="38" spans="1:41" x14ac:dyDescent="0.2">
      <c r="A38" s="57" t="s">
        <v>82</v>
      </c>
      <c r="B38" s="57" t="s">
        <v>82</v>
      </c>
      <c r="C38" s="60" t="s">
        <v>148</v>
      </c>
      <c r="E38" s="61">
        <v>0</v>
      </c>
      <c r="F38" s="61">
        <v>0</v>
      </c>
      <c r="G38" s="61">
        <v>0</v>
      </c>
      <c r="H38" s="61">
        <v>0</v>
      </c>
      <c r="I38" s="61">
        <v>0</v>
      </c>
      <c r="J38" s="61">
        <v>0</v>
      </c>
      <c r="K38" s="61">
        <v>0</v>
      </c>
      <c r="L38" s="61">
        <v>0</v>
      </c>
      <c r="M38" s="61">
        <v>0</v>
      </c>
      <c r="N38" s="61">
        <v>0</v>
      </c>
      <c r="O38" s="61">
        <v>0</v>
      </c>
      <c r="P38" s="61">
        <v>0</v>
      </c>
      <c r="Q38" s="61">
        <v>0</v>
      </c>
      <c r="R38" s="61">
        <v>0</v>
      </c>
      <c r="S38" s="61">
        <v>0</v>
      </c>
      <c r="T38" s="61">
        <v>0</v>
      </c>
      <c r="U38" s="61">
        <v>0</v>
      </c>
      <c r="V38" s="61">
        <v>0</v>
      </c>
      <c r="W38" s="61">
        <v>0</v>
      </c>
      <c r="X38" s="61">
        <v>0</v>
      </c>
      <c r="Y38" s="61">
        <v>0</v>
      </c>
      <c r="Z38" s="61">
        <v>0</v>
      </c>
      <c r="AA38" s="61">
        <v>0</v>
      </c>
      <c r="AB38" s="61">
        <v>0</v>
      </c>
      <c r="AC38" s="61">
        <v>0</v>
      </c>
      <c r="AD38" s="61">
        <v>0</v>
      </c>
      <c r="AE38" s="61">
        <v>0</v>
      </c>
      <c r="AF38" s="61">
        <v>0</v>
      </c>
      <c r="AG38" s="61">
        <v>0</v>
      </c>
      <c r="AH38" s="61">
        <v>0</v>
      </c>
      <c r="AI38" s="61">
        <v>0</v>
      </c>
      <c r="AJ38" s="61">
        <v>0</v>
      </c>
      <c r="AK38" s="61">
        <v>0</v>
      </c>
      <c r="AL38" s="61">
        <v>0</v>
      </c>
      <c r="AM38" s="61">
        <v>0</v>
      </c>
      <c r="AN38" s="61">
        <v>0</v>
      </c>
      <c r="AO38" s="61">
        <v>0</v>
      </c>
    </row>
    <row r="40" spans="1:41" x14ac:dyDescent="0.2">
      <c r="A40" s="57" t="s">
        <v>82</v>
      </c>
      <c r="B40" s="60" t="s">
        <v>149</v>
      </c>
      <c r="C40" s="60" t="s">
        <v>150</v>
      </c>
      <c r="E40" s="61">
        <v>2420</v>
      </c>
      <c r="F40" s="61">
        <v>2350</v>
      </c>
      <c r="G40" s="61">
        <v>2370</v>
      </c>
      <c r="H40" s="61">
        <v>2450</v>
      </c>
      <c r="I40" s="61">
        <v>2160</v>
      </c>
      <c r="J40" s="61">
        <v>2090</v>
      </c>
      <c r="K40" s="61">
        <v>2020</v>
      </c>
      <c r="L40" s="61">
        <v>1920</v>
      </c>
      <c r="M40" s="61">
        <v>1870</v>
      </c>
      <c r="N40" s="61">
        <v>1750</v>
      </c>
      <c r="O40" s="61">
        <v>1630</v>
      </c>
      <c r="P40" s="61">
        <v>1560</v>
      </c>
      <c r="Q40" s="61">
        <v>1470</v>
      </c>
      <c r="R40" s="61">
        <v>1400</v>
      </c>
      <c r="S40" s="61">
        <v>1340</v>
      </c>
      <c r="T40" s="61">
        <v>1370</v>
      </c>
      <c r="U40" s="61">
        <v>1140</v>
      </c>
      <c r="V40" s="61">
        <v>1080</v>
      </c>
      <c r="W40" s="61">
        <v>1000</v>
      </c>
      <c r="X40" s="61">
        <v>890</v>
      </c>
      <c r="Y40" s="61">
        <v>850</v>
      </c>
      <c r="Z40" s="61">
        <v>750</v>
      </c>
      <c r="AA40" s="61">
        <v>630</v>
      </c>
      <c r="AB40" s="61">
        <v>600</v>
      </c>
      <c r="AC40" s="61">
        <v>530</v>
      </c>
      <c r="AD40" s="61">
        <v>480</v>
      </c>
      <c r="AE40" s="61">
        <v>460</v>
      </c>
      <c r="AF40" s="61">
        <v>490</v>
      </c>
      <c r="AG40" s="61">
        <v>220</v>
      </c>
      <c r="AH40" s="61">
        <v>210</v>
      </c>
      <c r="AI40" s="61">
        <v>210</v>
      </c>
      <c r="AJ40" s="61">
        <v>180</v>
      </c>
      <c r="AK40" s="61">
        <v>190</v>
      </c>
      <c r="AL40" s="61">
        <v>190</v>
      </c>
      <c r="AM40" s="61">
        <v>150</v>
      </c>
      <c r="AN40" s="61">
        <v>130</v>
      </c>
      <c r="AO40" s="61">
        <v>150</v>
      </c>
    </row>
    <row r="41" spans="1:41" x14ac:dyDescent="0.2">
      <c r="A41" s="57" t="s">
        <v>82</v>
      </c>
      <c r="B41" s="57" t="s">
        <v>82</v>
      </c>
      <c r="C41" s="60" t="s">
        <v>151</v>
      </c>
      <c r="E41" s="61">
        <v>10830</v>
      </c>
      <c r="F41" s="61">
        <v>11050</v>
      </c>
      <c r="G41" s="61">
        <v>11240</v>
      </c>
      <c r="H41" s="61">
        <v>11330</v>
      </c>
      <c r="I41" s="61">
        <v>11590</v>
      </c>
      <c r="J41" s="61">
        <v>11660</v>
      </c>
      <c r="K41" s="61">
        <v>11760</v>
      </c>
      <c r="L41" s="61">
        <v>11800</v>
      </c>
      <c r="M41" s="61">
        <v>11770</v>
      </c>
      <c r="N41" s="61">
        <v>11890</v>
      </c>
      <c r="O41" s="61">
        <v>11980</v>
      </c>
      <c r="P41" s="61">
        <v>11960</v>
      </c>
      <c r="Q41" s="61">
        <v>12030</v>
      </c>
      <c r="R41" s="61">
        <v>12070</v>
      </c>
      <c r="S41" s="61">
        <v>12160</v>
      </c>
      <c r="T41" s="61">
        <v>12130</v>
      </c>
      <c r="U41" s="61">
        <v>11530</v>
      </c>
      <c r="V41" s="61">
        <v>11470</v>
      </c>
      <c r="W41" s="61">
        <v>11410</v>
      </c>
      <c r="X41" s="61">
        <v>11270</v>
      </c>
      <c r="Y41" s="61">
        <v>11220</v>
      </c>
      <c r="Z41" s="61">
        <v>11180</v>
      </c>
      <c r="AA41" s="61">
        <v>11060</v>
      </c>
      <c r="AB41" s="61">
        <v>11060</v>
      </c>
      <c r="AC41" s="61">
        <v>10900</v>
      </c>
      <c r="AD41" s="61">
        <v>10810</v>
      </c>
      <c r="AE41" s="61">
        <v>10810</v>
      </c>
      <c r="AF41" s="61">
        <v>10760</v>
      </c>
      <c r="AG41" s="61">
        <v>9980</v>
      </c>
      <c r="AH41" s="61">
        <v>9810</v>
      </c>
      <c r="AI41" s="61">
        <v>9660</v>
      </c>
      <c r="AJ41" s="61">
        <v>9440</v>
      </c>
      <c r="AK41" s="61">
        <v>9390</v>
      </c>
      <c r="AL41" s="61">
        <v>9320</v>
      </c>
      <c r="AM41" s="61">
        <v>9060</v>
      </c>
      <c r="AN41" s="61">
        <v>8880</v>
      </c>
      <c r="AO41" s="61">
        <v>8480</v>
      </c>
    </row>
    <row r="42" spans="1:41" x14ac:dyDescent="0.2">
      <c r="A42" s="57" t="s">
        <v>82</v>
      </c>
      <c r="B42" s="57" t="s">
        <v>82</v>
      </c>
      <c r="C42" s="60" t="s">
        <v>152</v>
      </c>
      <c r="E42" s="61">
        <v>980</v>
      </c>
      <c r="F42" s="61">
        <v>1010</v>
      </c>
      <c r="G42" s="61">
        <v>1050</v>
      </c>
      <c r="H42" s="61">
        <v>1040</v>
      </c>
      <c r="I42" s="61">
        <v>1090</v>
      </c>
      <c r="J42" s="61">
        <v>1120</v>
      </c>
      <c r="K42" s="61">
        <v>1130</v>
      </c>
      <c r="L42" s="61">
        <v>1180</v>
      </c>
      <c r="M42" s="61">
        <v>1260</v>
      </c>
      <c r="N42" s="61">
        <v>1260</v>
      </c>
      <c r="O42" s="61">
        <v>1330</v>
      </c>
      <c r="P42" s="61">
        <v>1400</v>
      </c>
      <c r="Q42" s="61">
        <v>1430</v>
      </c>
      <c r="R42" s="61">
        <v>1460</v>
      </c>
      <c r="S42" s="61">
        <v>1450</v>
      </c>
      <c r="T42" s="61">
        <v>1430</v>
      </c>
      <c r="U42" s="61">
        <v>2210</v>
      </c>
      <c r="V42" s="61">
        <v>2240</v>
      </c>
      <c r="W42" s="61">
        <v>2320</v>
      </c>
      <c r="X42" s="61">
        <v>2480</v>
      </c>
      <c r="Y42" s="61">
        <v>2530</v>
      </c>
      <c r="Z42" s="61">
        <v>2590</v>
      </c>
      <c r="AA42" s="61">
        <v>2750</v>
      </c>
      <c r="AB42" s="61">
        <v>2720</v>
      </c>
      <c r="AC42" s="61">
        <v>2880</v>
      </c>
      <c r="AD42" s="61">
        <v>2940</v>
      </c>
      <c r="AE42" s="61">
        <v>2940</v>
      </c>
      <c r="AF42" s="61">
        <v>2880</v>
      </c>
      <c r="AG42" s="61">
        <v>3750</v>
      </c>
      <c r="AH42" s="61">
        <v>3840</v>
      </c>
      <c r="AI42" s="61">
        <v>3920</v>
      </c>
      <c r="AJ42" s="61">
        <v>4030</v>
      </c>
      <c r="AK42" s="61">
        <v>4050</v>
      </c>
      <c r="AL42" s="61">
        <v>4080</v>
      </c>
      <c r="AM42" s="61">
        <v>4260</v>
      </c>
      <c r="AN42" s="61">
        <v>4380</v>
      </c>
      <c r="AO42" s="61">
        <v>4700</v>
      </c>
    </row>
    <row r="43" spans="1:41" x14ac:dyDescent="0.2">
      <c r="A43" s="57" t="s">
        <v>82</v>
      </c>
      <c r="B43" s="57" t="s">
        <v>82</v>
      </c>
      <c r="C43" s="60" t="s">
        <v>153</v>
      </c>
      <c r="E43" s="61">
        <v>100</v>
      </c>
      <c r="F43" s="61">
        <v>100</v>
      </c>
      <c r="G43" s="61">
        <v>110</v>
      </c>
      <c r="H43" s="61">
        <v>110</v>
      </c>
      <c r="I43" s="61">
        <v>130</v>
      </c>
      <c r="J43" s="61">
        <v>130</v>
      </c>
      <c r="K43" s="61">
        <v>130</v>
      </c>
      <c r="L43" s="61">
        <v>140</v>
      </c>
      <c r="M43" s="61">
        <v>150</v>
      </c>
      <c r="N43" s="61">
        <v>160</v>
      </c>
      <c r="O43" s="61">
        <v>160</v>
      </c>
      <c r="P43" s="61">
        <v>170</v>
      </c>
      <c r="Q43" s="61">
        <v>180</v>
      </c>
      <c r="R43" s="61">
        <v>170</v>
      </c>
      <c r="S43" s="61">
        <v>170</v>
      </c>
      <c r="T43" s="61">
        <v>190</v>
      </c>
      <c r="U43" s="61">
        <v>200</v>
      </c>
      <c r="V43" s="61">
        <v>210</v>
      </c>
      <c r="W43" s="61">
        <v>200</v>
      </c>
      <c r="X43" s="61">
        <v>230</v>
      </c>
      <c r="Y43" s="61">
        <v>250</v>
      </c>
      <c r="Z43" s="61">
        <v>270</v>
      </c>
      <c r="AA43" s="61">
        <v>310</v>
      </c>
      <c r="AB43" s="61">
        <v>310</v>
      </c>
      <c r="AC43" s="61">
        <v>330</v>
      </c>
      <c r="AD43" s="61">
        <v>360</v>
      </c>
      <c r="AE43" s="61">
        <v>350</v>
      </c>
      <c r="AF43" s="61">
        <v>410</v>
      </c>
      <c r="AG43" s="61">
        <v>490</v>
      </c>
      <c r="AH43" s="61">
        <v>540</v>
      </c>
      <c r="AI43" s="61">
        <v>570</v>
      </c>
      <c r="AJ43" s="61">
        <v>670</v>
      </c>
      <c r="AK43" s="61">
        <v>680</v>
      </c>
      <c r="AL43" s="61">
        <v>680</v>
      </c>
      <c r="AM43" s="61">
        <v>750</v>
      </c>
      <c r="AN43" s="61">
        <v>800</v>
      </c>
      <c r="AO43" s="61">
        <v>800</v>
      </c>
    </row>
    <row r="44" spans="1:41" x14ac:dyDescent="0.2">
      <c r="A44" s="57" t="s">
        <v>82</v>
      </c>
      <c r="B44" s="57" t="s">
        <v>82</v>
      </c>
      <c r="C44" s="60" t="s">
        <v>148</v>
      </c>
      <c r="E44" s="61">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61">
        <v>0</v>
      </c>
      <c r="AA44" s="61">
        <v>0</v>
      </c>
      <c r="AB44" s="61">
        <v>0</v>
      </c>
      <c r="AC44" s="61">
        <v>0</v>
      </c>
      <c r="AD44" s="61">
        <v>0</v>
      </c>
      <c r="AE44" s="61">
        <v>0</v>
      </c>
      <c r="AF44" s="61">
        <v>0</v>
      </c>
      <c r="AG44" s="61">
        <v>0</v>
      </c>
      <c r="AH44" s="61">
        <v>0</v>
      </c>
      <c r="AI44" s="61">
        <v>0</v>
      </c>
      <c r="AJ44" s="61">
        <v>0</v>
      </c>
      <c r="AK44" s="61">
        <v>0</v>
      </c>
      <c r="AL44" s="61">
        <v>0</v>
      </c>
      <c r="AM44" s="61">
        <v>0</v>
      </c>
      <c r="AN44" s="61">
        <v>0</v>
      </c>
      <c r="AO44" s="61">
        <v>0</v>
      </c>
    </row>
    <row r="46" spans="1:41" x14ac:dyDescent="0.2">
      <c r="A46" s="57" t="s">
        <v>82</v>
      </c>
      <c r="B46" s="60" t="s">
        <v>154</v>
      </c>
      <c r="C46" s="60" t="s">
        <v>155</v>
      </c>
      <c r="E46" s="61">
        <v>6900</v>
      </c>
      <c r="F46" s="61">
        <v>7040</v>
      </c>
      <c r="G46" s="61">
        <v>7170</v>
      </c>
      <c r="H46" s="61">
        <v>7290</v>
      </c>
      <c r="I46" s="61">
        <v>7610</v>
      </c>
      <c r="J46" s="61">
        <v>7750</v>
      </c>
      <c r="K46" s="61">
        <v>7970</v>
      </c>
      <c r="L46" s="61">
        <v>8140</v>
      </c>
      <c r="M46" s="61">
        <v>8300</v>
      </c>
      <c r="N46" s="61">
        <v>8440</v>
      </c>
      <c r="O46" s="61">
        <v>8680</v>
      </c>
      <c r="P46" s="61">
        <v>8890</v>
      </c>
      <c r="Q46" s="61">
        <v>9120</v>
      </c>
      <c r="R46" s="61">
        <v>9310</v>
      </c>
      <c r="S46" s="61">
        <v>9490</v>
      </c>
      <c r="T46" s="61">
        <v>9650</v>
      </c>
      <c r="U46" s="61">
        <v>10010</v>
      </c>
      <c r="V46" s="61">
        <v>10190</v>
      </c>
      <c r="W46" s="61">
        <v>10310</v>
      </c>
      <c r="X46" s="61">
        <v>10440</v>
      </c>
      <c r="Y46" s="61">
        <v>10510</v>
      </c>
      <c r="Z46" s="61">
        <v>10610</v>
      </c>
      <c r="AA46" s="61">
        <v>10740</v>
      </c>
      <c r="AB46" s="61">
        <v>10850</v>
      </c>
      <c r="AC46" s="61">
        <v>10950</v>
      </c>
      <c r="AD46" s="61">
        <v>11030</v>
      </c>
      <c r="AE46" s="61">
        <v>11090</v>
      </c>
      <c r="AF46" s="61">
        <v>11150</v>
      </c>
      <c r="AG46" s="61">
        <v>11340</v>
      </c>
      <c r="AH46" s="61">
        <v>11390</v>
      </c>
      <c r="AI46" s="61">
        <v>11480</v>
      </c>
      <c r="AJ46" s="61">
        <v>11520</v>
      </c>
      <c r="AK46" s="61">
        <v>11530</v>
      </c>
      <c r="AL46" s="61">
        <v>11530</v>
      </c>
      <c r="AM46" s="61">
        <v>11570</v>
      </c>
      <c r="AN46" s="61">
        <v>11590</v>
      </c>
      <c r="AO46" s="61">
        <v>11590</v>
      </c>
    </row>
    <row r="47" spans="1:41" x14ac:dyDescent="0.2">
      <c r="A47" s="57" t="s">
        <v>82</v>
      </c>
      <c r="B47" s="57" t="s">
        <v>82</v>
      </c>
      <c r="C47" s="60" t="s">
        <v>156</v>
      </c>
      <c r="E47" s="61">
        <v>7430</v>
      </c>
      <c r="F47" s="61">
        <v>7480</v>
      </c>
      <c r="G47" s="61">
        <v>7600</v>
      </c>
      <c r="H47" s="61">
        <v>7640</v>
      </c>
      <c r="I47" s="61">
        <v>7360</v>
      </c>
      <c r="J47" s="61">
        <v>7240</v>
      </c>
      <c r="K47" s="61">
        <v>7060</v>
      </c>
      <c r="L47" s="61">
        <v>6910</v>
      </c>
      <c r="M47" s="61">
        <v>6760</v>
      </c>
      <c r="N47" s="61">
        <v>6620</v>
      </c>
      <c r="O47" s="61">
        <v>6410</v>
      </c>
      <c r="P47" s="61">
        <v>6190</v>
      </c>
      <c r="Q47" s="61">
        <v>5970</v>
      </c>
      <c r="R47" s="61">
        <v>5800</v>
      </c>
      <c r="S47" s="61">
        <v>5620</v>
      </c>
      <c r="T47" s="61">
        <v>5470</v>
      </c>
      <c r="U47" s="61">
        <v>5060</v>
      </c>
      <c r="V47" s="61">
        <v>4800</v>
      </c>
      <c r="W47" s="61">
        <v>4630</v>
      </c>
      <c r="X47" s="61">
        <v>4430</v>
      </c>
      <c r="Y47" s="61">
        <v>4340</v>
      </c>
      <c r="Z47" s="61">
        <v>4180</v>
      </c>
      <c r="AA47" s="61">
        <v>4010</v>
      </c>
      <c r="AB47" s="61">
        <v>3840</v>
      </c>
      <c r="AC47" s="61">
        <v>3680</v>
      </c>
      <c r="AD47" s="61">
        <v>3560</v>
      </c>
      <c r="AE47" s="61">
        <v>3470</v>
      </c>
      <c r="AF47" s="61">
        <v>3370</v>
      </c>
      <c r="AG47" s="61">
        <v>3090</v>
      </c>
      <c r="AH47" s="61">
        <v>3000</v>
      </c>
      <c r="AI47" s="61">
        <v>2890</v>
      </c>
      <c r="AJ47" s="61">
        <v>2810</v>
      </c>
      <c r="AK47" s="61">
        <v>2770</v>
      </c>
      <c r="AL47" s="61">
        <v>2740</v>
      </c>
      <c r="AM47" s="61">
        <v>2650</v>
      </c>
      <c r="AN47" s="61">
        <v>2600</v>
      </c>
      <c r="AO47" s="61">
        <v>2550</v>
      </c>
    </row>
    <row r="48" spans="1:41" x14ac:dyDescent="0.2">
      <c r="A48" s="57" t="s">
        <v>82</v>
      </c>
      <c r="B48" s="57" t="s">
        <v>82</v>
      </c>
      <c r="C48" s="60" t="s">
        <v>157</v>
      </c>
      <c r="E48" s="61">
        <v>0</v>
      </c>
      <c r="F48" s="61">
        <v>0</v>
      </c>
      <c r="G48" s="61">
        <v>0</v>
      </c>
      <c r="H48" s="61">
        <v>0</v>
      </c>
      <c r="I48" s="61">
        <v>0</v>
      </c>
      <c r="J48" s="61">
        <v>0</v>
      </c>
      <c r="K48" s="61">
        <v>0</v>
      </c>
      <c r="L48" s="61">
        <v>0</v>
      </c>
      <c r="M48" s="61">
        <v>0</v>
      </c>
      <c r="N48" s="61">
        <v>0</v>
      </c>
      <c r="O48" s="61">
        <v>0</v>
      </c>
      <c r="P48" s="61">
        <v>0</v>
      </c>
      <c r="Q48" s="61">
        <v>0</v>
      </c>
      <c r="R48" s="61">
        <v>0</v>
      </c>
      <c r="S48" s="61">
        <v>0</v>
      </c>
      <c r="T48" s="61">
        <v>0</v>
      </c>
      <c r="U48" s="61">
        <v>0</v>
      </c>
      <c r="V48" s="61">
        <v>0</v>
      </c>
      <c r="W48" s="61">
        <v>0</v>
      </c>
      <c r="X48" s="61">
        <v>0</v>
      </c>
      <c r="Y48" s="61">
        <v>0</v>
      </c>
      <c r="Z48" s="61">
        <v>0</v>
      </c>
      <c r="AA48" s="61">
        <v>0</v>
      </c>
      <c r="AB48" s="61">
        <v>0</v>
      </c>
      <c r="AC48" s="61">
        <v>0</v>
      </c>
      <c r="AD48" s="61">
        <v>0</v>
      </c>
      <c r="AE48" s="61">
        <v>0</v>
      </c>
      <c r="AF48" s="61">
        <v>0</v>
      </c>
      <c r="AG48" s="61">
        <v>0</v>
      </c>
      <c r="AH48" s="61">
        <v>0</v>
      </c>
      <c r="AI48" s="61">
        <v>0</v>
      </c>
      <c r="AJ48" s="61">
        <v>0</v>
      </c>
      <c r="AK48" s="61">
        <v>0</v>
      </c>
      <c r="AL48" s="61">
        <v>0</v>
      </c>
      <c r="AM48" s="61">
        <v>0</v>
      </c>
      <c r="AN48" s="61">
        <v>0</v>
      </c>
      <c r="AO48" s="61">
        <v>0</v>
      </c>
    </row>
    <row r="51" spans="1:41" x14ac:dyDescent="0.2">
      <c r="A51" s="60" t="s">
        <v>138</v>
      </c>
      <c r="B51" s="60" t="s">
        <v>141</v>
      </c>
      <c r="C51" s="60" t="s">
        <v>142</v>
      </c>
      <c r="E51" s="61">
        <v>330</v>
      </c>
      <c r="F51" s="61">
        <v>330</v>
      </c>
      <c r="G51" s="61">
        <v>320</v>
      </c>
      <c r="H51" s="61">
        <v>360</v>
      </c>
      <c r="I51" s="61">
        <v>330</v>
      </c>
      <c r="J51" s="61">
        <v>320</v>
      </c>
      <c r="K51" s="61">
        <v>350</v>
      </c>
      <c r="L51" s="61">
        <v>340</v>
      </c>
      <c r="M51" s="61">
        <v>320</v>
      </c>
      <c r="N51" s="61">
        <v>330</v>
      </c>
      <c r="O51" s="61">
        <v>330</v>
      </c>
      <c r="P51" s="61">
        <v>330</v>
      </c>
      <c r="Q51" s="61">
        <v>320</v>
      </c>
      <c r="R51" s="61">
        <v>300</v>
      </c>
      <c r="S51" s="61">
        <v>320</v>
      </c>
      <c r="T51" s="61">
        <v>330</v>
      </c>
      <c r="U51" s="61">
        <v>300</v>
      </c>
      <c r="V51" s="61">
        <v>280</v>
      </c>
      <c r="W51" s="61">
        <v>300</v>
      </c>
      <c r="X51" s="61">
        <v>270</v>
      </c>
      <c r="Y51" s="61">
        <v>280</v>
      </c>
      <c r="Z51" s="61">
        <v>270</v>
      </c>
      <c r="AA51" s="61">
        <v>260</v>
      </c>
      <c r="AB51" s="61">
        <v>280</v>
      </c>
      <c r="AC51" s="61">
        <v>260</v>
      </c>
      <c r="AD51" s="61">
        <v>240</v>
      </c>
      <c r="AE51" s="61">
        <v>250</v>
      </c>
      <c r="AF51" s="61">
        <v>250</v>
      </c>
      <c r="AG51" s="61">
        <v>250</v>
      </c>
      <c r="AH51" s="61">
        <v>230</v>
      </c>
      <c r="AI51" s="61">
        <v>260</v>
      </c>
      <c r="AJ51" s="61">
        <v>220</v>
      </c>
      <c r="AK51" s="61">
        <v>250</v>
      </c>
      <c r="AL51" s="61">
        <v>240</v>
      </c>
      <c r="AM51" s="61">
        <v>220</v>
      </c>
      <c r="AN51" s="61">
        <v>250</v>
      </c>
      <c r="AO51" s="61">
        <v>230</v>
      </c>
    </row>
    <row r="52" spans="1:41" x14ac:dyDescent="0.2">
      <c r="A52" s="57" t="s">
        <v>82</v>
      </c>
      <c r="B52" s="57" t="s">
        <v>82</v>
      </c>
      <c r="C52" s="60" t="s">
        <v>143</v>
      </c>
      <c r="E52" s="61">
        <v>800</v>
      </c>
      <c r="F52" s="61">
        <v>800</v>
      </c>
      <c r="G52" s="61">
        <v>800</v>
      </c>
      <c r="H52" s="61">
        <v>850</v>
      </c>
      <c r="I52" s="61">
        <v>780</v>
      </c>
      <c r="J52" s="61">
        <v>770</v>
      </c>
      <c r="K52" s="61">
        <v>800</v>
      </c>
      <c r="L52" s="61">
        <v>780</v>
      </c>
      <c r="M52" s="61">
        <v>770</v>
      </c>
      <c r="N52" s="61">
        <v>780</v>
      </c>
      <c r="O52" s="61">
        <v>770</v>
      </c>
      <c r="P52" s="61">
        <v>760</v>
      </c>
      <c r="Q52" s="61">
        <v>750</v>
      </c>
      <c r="R52" s="61">
        <v>720</v>
      </c>
      <c r="S52" s="61">
        <v>730</v>
      </c>
      <c r="T52" s="61">
        <v>720</v>
      </c>
      <c r="U52" s="61">
        <v>670</v>
      </c>
      <c r="V52" s="61">
        <v>640</v>
      </c>
      <c r="W52" s="61">
        <v>660</v>
      </c>
      <c r="X52" s="61">
        <v>640</v>
      </c>
      <c r="Y52" s="61">
        <v>640</v>
      </c>
      <c r="Z52" s="61">
        <v>620</v>
      </c>
      <c r="AA52" s="61">
        <v>600</v>
      </c>
      <c r="AB52" s="61">
        <v>590</v>
      </c>
      <c r="AC52" s="61">
        <v>580</v>
      </c>
      <c r="AD52" s="61">
        <v>560</v>
      </c>
      <c r="AE52" s="61">
        <v>560</v>
      </c>
      <c r="AF52" s="61">
        <v>550</v>
      </c>
      <c r="AG52" s="61">
        <v>540</v>
      </c>
      <c r="AH52" s="61">
        <v>520</v>
      </c>
      <c r="AI52" s="61">
        <v>550</v>
      </c>
      <c r="AJ52" s="61">
        <v>510</v>
      </c>
      <c r="AK52" s="61">
        <v>530</v>
      </c>
      <c r="AL52" s="61">
        <v>510</v>
      </c>
      <c r="AM52" s="61">
        <v>490</v>
      </c>
      <c r="AN52" s="61">
        <v>500</v>
      </c>
      <c r="AO52" s="61">
        <v>480</v>
      </c>
    </row>
    <row r="53" spans="1:41" x14ac:dyDescent="0.2">
      <c r="A53" s="57" t="s">
        <v>82</v>
      </c>
      <c r="B53" s="57" t="s">
        <v>82</v>
      </c>
      <c r="C53" s="60" t="s">
        <v>144</v>
      </c>
      <c r="E53" s="61">
        <v>150</v>
      </c>
      <c r="F53" s="61">
        <v>160</v>
      </c>
      <c r="G53" s="61">
        <v>170</v>
      </c>
      <c r="H53" s="61">
        <v>110</v>
      </c>
      <c r="I53" s="61">
        <v>150</v>
      </c>
      <c r="J53" s="61">
        <v>150</v>
      </c>
      <c r="K53" s="61">
        <v>110</v>
      </c>
      <c r="L53" s="61">
        <v>120</v>
      </c>
      <c r="M53" s="61">
        <v>140</v>
      </c>
      <c r="N53" s="61">
        <v>120</v>
      </c>
      <c r="O53" s="61">
        <v>110</v>
      </c>
      <c r="P53" s="61">
        <v>110</v>
      </c>
      <c r="Q53" s="61">
        <v>110</v>
      </c>
      <c r="R53" s="61">
        <v>130</v>
      </c>
      <c r="S53" s="61">
        <v>100</v>
      </c>
      <c r="T53" s="61">
        <v>90</v>
      </c>
      <c r="U53" s="61">
        <v>120</v>
      </c>
      <c r="V53" s="61">
        <v>140</v>
      </c>
      <c r="W53" s="61">
        <v>100</v>
      </c>
      <c r="X53" s="61">
        <v>110</v>
      </c>
      <c r="Y53" s="61">
        <v>90</v>
      </c>
      <c r="Z53" s="61">
        <v>80</v>
      </c>
      <c r="AA53" s="61">
        <v>100</v>
      </c>
      <c r="AB53" s="61">
        <v>70</v>
      </c>
      <c r="AC53" s="61">
        <v>80</v>
      </c>
      <c r="AD53" s="61">
        <v>80</v>
      </c>
      <c r="AE53" s="61">
        <v>80</v>
      </c>
      <c r="AF53" s="61">
        <v>80</v>
      </c>
      <c r="AG53" s="61">
        <v>70</v>
      </c>
      <c r="AH53" s="61">
        <v>90</v>
      </c>
      <c r="AI53" s="61">
        <v>60</v>
      </c>
      <c r="AJ53" s="61">
        <v>100</v>
      </c>
      <c r="AK53" s="61">
        <v>60</v>
      </c>
      <c r="AL53" s="61">
        <v>60</v>
      </c>
      <c r="AM53" s="61">
        <v>80</v>
      </c>
      <c r="AN53" s="61">
        <v>50</v>
      </c>
      <c r="AO53" s="61">
        <v>70</v>
      </c>
    </row>
    <row r="54" spans="1:41" x14ac:dyDescent="0.2">
      <c r="A54" s="57" t="s">
        <v>82</v>
      </c>
      <c r="B54" s="57" t="s">
        <v>82</v>
      </c>
      <c r="C54" s="60" t="s">
        <v>145</v>
      </c>
      <c r="E54" s="61">
        <v>60</v>
      </c>
      <c r="F54" s="61">
        <v>60</v>
      </c>
      <c r="G54" s="61">
        <v>80</v>
      </c>
      <c r="H54" s="61">
        <v>50</v>
      </c>
      <c r="I54" s="61">
        <v>80</v>
      </c>
      <c r="J54" s="61">
        <v>40</v>
      </c>
      <c r="K54" s="61">
        <v>50</v>
      </c>
      <c r="L54" s="61">
        <v>50</v>
      </c>
      <c r="M54" s="61">
        <v>60</v>
      </c>
      <c r="N54" s="61">
        <v>50</v>
      </c>
      <c r="O54" s="61">
        <v>50</v>
      </c>
      <c r="P54" s="61">
        <v>50</v>
      </c>
      <c r="Q54" s="61">
        <v>50</v>
      </c>
      <c r="R54" s="61">
        <v>60</v>
      </c>
      <c r="S54" s="61">
        <v>50</v>
      </c>
      <c r="T54" s="61">
        <v>40</v>
      </c>
      <c r="U54" s="61">
        <v>50</v>
      </c>
      <c r="V54" s="61">
        <v>30</v>
      </c>
      <c r="W54" s="61">
        <v>40</v>
      </c>
      <c r="X54" s="61">
        <v>50</v>
      </c>
      <c r="Y54" s="61">
        <v>40</v>
      </c>
      <c r="Z54" s="61">
        <v>40</v>
      </c>
      <c r="AA54" s="61">
        <v>50</v>
      </c>
      <c r="AB54" s="61">
        <v>30</v>
      </c>
      <c r="AC54" s="61">
        <v>30</v>
      </c>
      <c r="AD54" s="61">
        <v>40</v>
      </c>
      <c r="AE54" s="61">
        <v>30</v>
      </c>
      <c r="AF54" s="61">
        <v>30</v>
      </c>
      <c r="AG54" s="61">
        <v>30</v>
      </c>
      <c r="AH54" s="61">
        <v>20</v>
      </c>
      <c r="AI54" s="61">
        <v>20</v>
      </c>
      <c r="AJ54" s="61">
        <v>20</v>
      </c>
      <c r="AK54" s="61">
        <v>20</v>
      </c>
      <c r="AL54" s="61">
        <v>30</v>
      </c>
      <c r="AM54" s="61">
        <v>40</v>
      </c>
      <c r="AN54" s="61">
        <v>20</v>
      </c>
      <c r="AO54" s="61">
        <v>40</v>
      </c>
    </row>
    <row r="55" spans="1:41" x14ac:dyDescent="0.2">
      <c r="A55" s="57" t="s">
        <v>82</v>
      </c>
      <c r="B55" s="57" t="s">
        <v>82</v>
      </c>
      <c r="C55" s="60" t="s">
        <v>146</v>
      </c>
      <c r="E55" s="61">
        <v>10</v>
      </c>
      <c r="F55" s="61">
        <v>10</v>
      </c>
      <c r="G55" s="61">
        <v>10</v>
      </c>
      <c r="H55" s="61">
        <v>10</v>
      </c>
      <c r="I55" s="61">
        <v>10</v>
      </c>
      <c r="J55" s="61">
        <v>40</v>
      </c>
      <c r="K55" s="61">
        <v>10</v>
      </c>
      <c r="L55" s="61">
        <v>10</v>
      </c>
      <c r="M55" s="61">
        <v>10</v>
      </c>
      <c r="N55" s="61">
        <v>10</v>
      </c>
      <c r="O55" s="61">
        <v>0</v>
      </c>
      <c r="P55" s="61">
        <v>0</v>
      </c>
      <c r="Q55" s="61">
        <v>0</v>
      </c>
      <c r="R55" s="61">
        <v>0</v>
      </c>
      <c r="S55" s="61">
        <v>0</v>
      </c>
      <c r="T55" s="61">
        <v>0</v>
      </c>
      <c r="U55" s="61">
        <v>0</v>
      </c>
      <c r="V55" s="61">
        <v>30</v>
      </c>
      <c r="W55" s="61">
        <v>0</v>
      </c>
      <c r="X55" s="61">
        <v>0</v>
      </c>
      <c r="Y55" s="61">
        <v>0</v>
      </c>
      <c r="Z55" s="61">
        <v>0</v>
      </c>
      <c r="AA55" s="61">
        <v>0</v>
      </c>
      <c r="AB55" s="61">
        <v>0</v>
      </c>
      <c r="AC55" s="61">
        <v>0</v>
      </c>
      <c r="AD55" s="61">
        <v>0</v>
      </c>
      <c r="AE55" s="61">
        <v>0</v>
      </c>
      <c r="AF55" s="61">
        <v>0</v>
      </c>
      <c r="AG55" s="61">
        <v>0</v>
      </c>
      <c r="AH55" s="61">
        <v>20</v>
      </c>
      <c r="AI55" s="61">
        <v>0</v>
      </c>
      <c r="AJ55" s="61">
        <v>20</v>
      </c>
      <c r="AK55" s="61">
        <v>0</v>
      </c>
      <c r="AL55" s="61">
        <v>0</v>
      </c>
      <c r="AM55" s="61">
        <v>0</v>
      </c>
      <c r="AN55" s="61">
        <v>0</v>
      </c>
      <c r="AO55" s="61">
        <v>0</v>
      </c>
    </row>
    <row r="56" spans="1:41" x14ac:dyDescent="0.2">
      <c r="A56" s="57" t="s">
        <v>82</v>
      </c>
      <c r="B56" s="57" t="s">
        <v>82</v>
      </c>
      <c r="C56" s="60" t="s">
        <v>147</v>
      </c>
      <c r="E56" s="61">
        <v>0</v>
      </c>
      <c r="F56" s="61">
        <v>0</v>
      </c>
      <c r="G56" s="61">
        <v>0</v>
      </c>
      <c r="H56" s="61">
        <v>0</v>
      </c>
      <c r="I56" s="61">
        <v>0</v>
      </c>
      <c r="J56" s="61">
        <v>0</v>
      </c>
      <c r="K56" s="61">
        <v>0</v>
      </c>
      <c r="L56" s="61">
        <v>0</v>
      </c>
      <c r="M56" s="61">
        <v>0</v>
      </c>
      <c r="N56" s="61">
        <v>0</v>
      </c>
      <c r="O56" s="61">
        <v>0</v>
      </c>
      <c r="P56" s="61">
        <v>0</v>
      </c>
      <c r="Q56" s="61">
        <v>0</v>
      </c>
      <c r="R56" s="61">
        <v>0</v>
      </c>
      <c r="S56" s="61">
        <v>0</v>
      </c>
      <c r="T56" s="61">
        <v>0</v>
      </c>
      <c r="U56" s="61">
        <v>0</v>
      </c>
      <c r="V56" s="61">
        <v>0</v>
      </c>
      <c r="W56" s="61">
        <v>0</v>
      </c>
      <c r="X56" s="61">
        <v>0</v>
      </c>
      <c r="Y56" s="61">
        <v>0</v>
      </c>
      <c r="Z56" s="61">
        <v>0</v>
      </c>
      <c r="AA56" s="61">
        <v>0</v>
      </c>
      <c r="AB56" s="61">
        <v>0</v>
      </c>
      <c r="AC56" s="61">
        <v>0</v>
      </c>
      <c r="AD56" s="61">
        <v>0</v>
      </c>
      <c r="AE56" s="61">
        <v>0</v>
      </c>
      <c r="AF56" s="61">
        <v>0</v>
      </c>
      <c r="AG56" s="61">
        <v>0</v>
      </c>
      <c r="AH56" s="61">
        <v>0</v>
      </c>
      <c r="AI56" s="61">
        <v>0</v>
      </c>
      <c r="AJ56" s="61">
        <v>0</v>
      </c>
      <c r="AK56" s="61">
        <v>0</v>
      </c>
      <c r="AL56" s="61">
        <v>10</v>
      </c>
      <c r="AM56" s="61">
        <v>0</v>
      </c>
      <c r="AN56" s="61">
        <v>0</v>
      </c>
      <c r="AO56" s="61">
        <v>0</v>
      </c>
    </row>
    <row r="57" spans="1:41" x14ac:dyDescent="0.2">
      <c r="A57" s="57" t="s">
        <v>82</v>
      </c>
      <c r="B57" s="57" t="s">
        <v>82</v>
      </c>
      <c r="C57" s="60" t="s">
        <v>148</v>
      </c>
      <c r="E57" s="61">
        <v>0</v>
      </c>
      <c r="F57" s="61">
        <v>0</v>
      </c>
      <c r="G57" s="61">
        <v>0</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61">
        <v>0</v>
      </c>
      <c r="AA57" s="61">
        <v>0</v>
      </c>
      <c r="AB57" s="61">
        <v>0</v>
      </c>
      <c r="AC57" s="61">
        <v>0</v>
      </c>
      <c r="AD57" s="61">
        <v>0</v>
      </c>
      <c r="AE57" s="61">
        <v>0</v>
      </c>
      <c r="AF57" s="61">
        <v>0</v>
      </c>
      <c r="AG57" s="61">
        <v>0</v>
      </c>
      <c r="AH57" s="61">
        <v>0</v>
      </c>
      <c r="AI57" s="61">
        <v>0</v>
      </c>
      <c r="AJ57" s="61">
        <v>0</v>
      </c>
      <c r="AK57" s="61">
        <v>0</v>
      </c>
      <c r="AL57" s="61">
        <v>0</v>
      </c>
      <c r="AM57" s="61">
        <v>0</v>
      </c>
      <c r="AN57" s="61">
        <v>0</v>
      </c>
      <c r="AO57" s="61">
        <v>0</v>
      </c>
    </row>
    <row r="59" spans="1:41" x14ac:dyDescent="0.2">
      <c r="A59" s="57" t="s">
        <v>82</v>
      </c>
      <c r="B59" s="60" t="s">
        <v>149</v>
      </c>
      <c r="C59" s="60" t="s">
        <v>150</v>
      </c>
      <c r="E59" s="61">
        <v>20</v>
      </c>
      <c r="F59" s="61">
        <v>20</v>
      </c>
      <c r="G59" s="61">
        <v>30</v>
      </c>
      <c r="H59" s="61">
        <v>40</v>
      </c>
      <c r="I59" s="61">
        <v>20</v>
      </c>
      <c r="J59" s="61">
        <v>10</v>
      </c>
      <c r="K59" s="61">
        <v>10</v>
      </c>
      <c r="L59" s="61">
        <v>10</v>
      </c>
      <c r="M59" s="61">
        <v>20</v>
      </c>
      <c r="N59" s="61">
        <v>10</v>
      </c>
      <c r="O59" s="61">
        <v>10</v>
      </c>
      <c r="P59" s="61">
        <v>10</v>
      </c>
      <c r="Q59" s="61">
        <v>10</v>
      </c>
      <c r="R59" s="61">
        <v>10</v>
      </c>
      <c r="S59" s="61">
        <v>20</v>
      </c>
      <c r="T59" s="61">
        <v>20</v>
      </c>
      <c r="U59" s="61">
        <v>10</v>
      </c>
      <c r="V59" s="61">
        <v>10</v>
      </c>
      <c r="W59" s="61">
        <v>20</v>
      </c>
      <c r="X59" s="61">
        <v>20</v>
      </c>
      <c r="Y59" s="61">
        <v>20</v>
      </c>
      <c r="Z59" s="61">
        <v>20</v>
      </c>
      <c r="AA59" s="61">
        <v>20</v>
      </c>
      <c r="AB59" s="61">
        <v>20</v>
      </c>
      <c r="AC59" s="61">
        <v>20</v>
      </c>
      <c r="AD59" s="61">
        <v>20</v>
      </c>
      <c r="AE59" s="61">
        <v>20</v>
      </c>
      <c r="AF59" s="61">
        <v>30</v>
      </c>
      <c r="AG59" s="61">
        <v>20</v>
      </c>
      <c r="AH59" s="61">
        <v>20</v>
      </c>
      <c r="AI59" s="61">
        <v>20</v>
      </c>
      <c r="AJ59" s="61">
        <v>20</v>
      </c>
      <c r="AK59" s="61">
        <v>20</v>
      </c>
      <c r="AL59" s="61">
        <v>20</v>
      </c>
      <c r="AM59" s="61">
        <v>10</v>
      </c>
      <c r="AN59" s="61">
        <v>10</v>
      </c>
      <c r="AO59" s="61">
        <v>20</v>
      </c>
    </row>
    <row r="60" spans="1:41" x14ac:dyDescent="0.2">
      <c r="A60" s="57" t="s">
        <v>82</v>
      </c>
      <c r="B60" s="57" t="s">
        <v>82</v>
      </c>
      <c r="C60" s="60" t="s">
        <v>151</v>
      </c>
      <c r="E60" s="61">
        <v>1280</v>
      </c>
      <c r="F60" s="61">
        <v>1290</v>
      </c>
      <c r="G60" s="61">
        <v>1300</v>
      </c>
      <c r="H60" s="61">
        <v>1300</v>
      </c>
      <c r="I60" s="61">
        <v>1280</v>
      </c>
      <c r="J60" s="61">
        <v>1280</v>
      </c>
      <c r="K60" s="61">
        <v>1260</v>
      </c>
      <c r="L60" s="61">
        <v>1240</v>
      </c>
      <c r="M60" s="61">
        <v>1230</v>
      </c>
      <c r="N60" s="61">
        <v>1230</v>
      </c>
      <c r="O60" s="61">
        <v>1200</v>
      </c>
      <c r="P60" s="61">
        <v>1190</v>
      </c>
      <c r="Q60" s="61">
        <v>1180</v>
      </c>
      <c r="R60" s="61">
        <v>1160</v>
      </c>
      <c r="S60" s="61">
        <v>1140</v>
      </c>
      <c r="T60" s="61">
        <v>1110</v>
      </c>
      <c r="U60" s="61">
        <v>1060</v>
      </c>
      <c r="V60" s="61">
        <v>1040</v>
      </c>
      <c r="W60" s="61">
        <v>1030</v>
      </c>
      <c r="X60" s="61">
        <v>990</v>
      </c>
      <c r="Y60" s="61">
        <v>960</v>
      </c>
      <c r="Z60" s="61">
        <v>930</v>
      </c>
      <c r="AA60" s="61">
        <v>910</v>
      </c>
      <c r="AB60" s="61">
        <v>880</v>
      </c>
      <c r="AC60" s="61">
        <v>840</v>
      </c>
      <c r="AD60" s="61">
        <v>830</v>
      </c>
      <c r="AE60" s="61">
        <v>820</v>
      </c>
      <c r="AF60" s="61">
        <v>800</v>
      </c>
      <c r="AG60" s="61">
        <v>760</v>
      </c>
      <c r="AH60" s="61">
        <v>750</v>
      </c>
      <c r="AI60" s="61">
        <v>750</v>
      </c>
      <c r="AJ60" s="61">
        <v>730</v>
      </c>
      <c r="AK60" s="61">
        <v>720</v>
      </c>
      <c r="AL60" s="61">
        <v>710</v>
      </c>
      <c r="AM60" s="61">
        <v>690</v>
      </c>
      <c r="AN60" s="61">
        <v>670</v>
      </c>
      <c r="AO60" s="61">
        <v>640</v>
      </c>
    </row>
    <row r="61" spans="1:41" x14ac:dyDescent="0.2">
      <c r="A61" s="57" t="s">
        <v>82</v>
      </c>
      <c r="B61" s="57" t="s">
        <v>82</v>
      </c>
      <c r="C61" s="60" t="s">
        <v>152</v>
      </c>
      <c r="E61" s="61">
        <v>40</v>
      </c>
      <c r="F61" s="61">
        <v>40</v>
      </c>
      <c r="G61" s="61">
        <v>40</v>
      </c>
      <c r="H61" s="61">
        <v>40</v>
      </c>
      <c r="I61" s="61">
        <v>40</v>
      </c>
      <c r="J61" s="61">
        <v>40</v>
      </c>
      <c r="K61" s="61">
        <v>40</v>
      </c>
      <c r="L61" s="61">
        <v>40</v>
      </c>
      <c r="M61" s="61">
        <v>40</v>
      </c>
      <c r="N61" s="61">
        <v>40</v>
      </c>
      <c r="O61" s="61">
        <v>50</v>
      </c>
      <c r="P61" s="61">
        <v>50</v>
      </c>
      <c r="Q61" s="61">
        <v>40</v>
      </c>
      <c r="R61" s="61">
        <v>40</v>
      </c>
      <c r="S61" s="61">
        <v>40</v>
      </c>
      <c r="T61" s="61">
        <v>40</v>
      </c>
      <c r="U61" s="61">
        <v>60</v>
      </c>
      <c r="V61" s="61">
        <v>60</v>
      </c>
      <c r="W61" s="61">
        <v>60</v>
      </c>
      <c r="X61" s="61">
        <v>60</v>
      </c>
      <c r="Y61" s="61">
        <v>70</v>
      </c>
      <c r="Z61" s="61">
        <v>70</v>
      </c>
      <c r="AA61" s="61">
        <v>80</v>
      </c>
      <c r="AB61" s="61">
        <v>80</v>
      </c>
      <c r="AC61" s="61">
        <v>80</v>
      </c>
      <c r="AD61" s="61">
        <v>80</v>
      </c>
      <c r="AE61" s="61">
        <v>80</v>
      </c>
      <c r="AF61" s="61">
        <v>80</v>
      </c>
      <c r="AG61" s="61">
        <v>110</v>
      </c>
      <c r="AH61" s="61">
        <v>110</v>
      </c>
      <c r="AI61" s="61">
        <v>110</v>
      </c>
      <c r="AJ61" s="61">
        <v>110</v>
      </c>
      <c r="AK61" s="61">
        <v>110</v>
      </c>
      <c r="AL61" s="61">
        <v>110</v>
      </c>
      <c r="AM61" s="61">
        <v>130</v>
      </c>
      <c r="AN61" s="61">
        <v>140</v>
      </c>
      <c r="AO61" s="61">
        <v>160</v>
      </c>
    </row>
    <row r="62" spans="1:41" x14ac:dyDescent="0.2">
      <c r="A62" s="57" t="s">
        <v>82</v>
      </c>
      <c r="B62" s="57" t="s">
        <v>82</v>
      </c>
      <c r="C62" s="60" t="s">
        <v>153</v>
      </c>
      <c r="E62" s="61">
        <v>10</v>
      </c>
      <c r="F62" s="61">
        <v>0</v>
      </c>
      <c r="G62" s="61">
        <v>0</v>
      </c>
      <c r="H62" s="61">
        <v>0</v>
      </c>
      <c r="I62" s="61">
        <v>0</v>
      </c>
      <c r="J62" s="61">
        <v>0</v>
      </c>
      <c r="K62" s="61">
        <v>0</v>
      </c>
      <c r="L62" s="61">
        <v>0</v>
      </c>
      <c r="M62" s="61">
        <v>0</v>
      </c>
      <c r="N62" s="61">
        <v>0</v>
      </c>
      <c r="O62" s="61">
        <v>0</v>
      </c>
      <c r="P62" s="61">
        <v>0</v>
      </c>
      <c r="Q62" s="61">
        <v>0</v>
      </c>
      <c r="R62" s="61">
        <v>0</v>
      </c>
      <c r="S62" s="61">
        <v>0</v>
      </c>
      <c r="T62" s="61">
        <v>0</v>
      </c>
      <c r="U62" s="61">
        <v>0</v>
      </c>
      <c r="V62" s="61">
        <v>0</v>
      </c>
      <c r="W62" s="61">
        <v>0</v>
      </c>
      <c r="X62" s="61">
        <v>0</v>
      </c>
      <c r="Y62" s="61">
        <v>0</v>
      </c>
      <c r="Z62" s="61">
        <v>0</v>
      </c>
      <c r="AA62" s="61">
        <v>0</v>
      </c>
      <c r="AB62" s="61">
        <v>0</v>
      </c>
      <c r="AC62" s="61">
        <v>0</v>
      </c>
      <c r="AD62" s="61">
        <v>0</v>
      </c>
      <c r="AE62" s="61">
        <v>0</v>
      </c>
      <c r="AF62" s="61">
        <v>0</v>
      </c>
      <c r="AG62" s="61">
        <v>0</v>
      </c>
      <c r="AH62" s="61">
        <v>10</v>
      </c>
      <c r="AI62" s="61">
        <v>10</v>
      </c>
      <c r="AJ62" s="61">
        <v>10</v>
      </c>
      <c r="AK62" s="61">
        <v>10</v>
      </c>
      <c r="AL62" s="61">
        <v>10</v>
      </c>
      <c r="AM62" s="61">
        <v>10</v>
      </c>
      <c r="AN62" s="61">
        <v>10</v>
      </c>
      <c r="AO62" s="61">
        <v>10</v>
      </c>
    </row>
    <row r="63" spans="1:41" x14ac:dyDescent="0.2">
      <c r="A63" s="57" t="s">
        <v>82</v>
      </c>
      <c r="B63" s="57" t="s">
        <v>82</v>
      </c>
      <c r="C63" s="60" t="s">
        <v>148</v>
      </c>
      <c r="E63" s="61">
        <v>0</v>
      </c>
      <c r="F63" s="61">
        <v>0</v>
      </c>
      <c r="G63" s="61">
        <v>0</v>
      </c>
      <c r="H63" s="61">
        <v>0</v>
      </c>
      <c r="I63" s="61">
        <v>0</v>
      </c>
      <c r="J63" s="61">
        <v>0</v>
      </c>
      <c r="K63" s="61">
        <v>0</v>
      </c>
      <c r="L63" s="61">
        <v>0</v>
      </c>
      <c r="M63" s="61">
        <v>0</v>
      </c>
      <c r="N63" s="61">
        <v>0</v>
      </c>
      <c r="O63" s="61">
        <v>0</v>
      </c>
      <c r="P63" s="61">
        <v>0</v>
      </c>
      <c r="Q63" s="61">
        <v>0</v>
      </c>
      <c r="R63" s="61">
        <v>0</v>
      </c>
      <c r="S63" s="61">
        <v>0</v>
      </c>
      <c r="T63" s="61">
        <v>0</v>
      </c>
      <c r="U63" s="61">
        <v>0</v>
      </c>
      <c r="V63" s="61">
        <v>0</v>
      </c>
      <c r="W63" s="61">
        <v>0</v>
      </c>
      <c r="X63" s="61">
        <v>0</v>
      </c>
      <c r="Y63" s="61">
        <v>0</v>
      </c>
      <c r="Z63" s="61">
        <v>0</v>
      </c>
      <c r="AA63" s="61">
        <v>0</v>
      </c>
      <c r="AB63" s="61">
        <v>0</v>
      </c>
      <c r="AC63" s="61">
        <v>0</v>
      </c>
      <c r="AD63" s="61">
        <v>0</v>
      </c>
      <c r="AE63" s="61">
        <v>0</v>
      </c>
      <c r="AF63" s="61">
        <v>0</v>
      </c>
      <c r="AG63" s="61">
        <v>0</v>
      </c>
      <c r="AH63" s="61">
        <v>0</v>
      </c>
      <c r="AI63" s="61">
        <v>0</v>
      </c>
      <c r="AJ63" s="61">
        <v>0</v>
      </c>
      <c r="AK63" s="61">
        <v>0</v>
      </c>
      <c r="AL63" s="61">
        <v>0</v>
      </c>
      <c r="AM63" s="61">
        <v>0</v>
      </c>
      <c r="AN63" s="61">
        <v>0</v>
      </c>
      <c r="AO63" s="61">
        <v>0</v>
      </c>
    </row>
    <row r="65" spans="1:41" x14ac:dyDescent="0.2">
      <c r="A65" s="57" t="s">
        <v>82</v>
      </c>
      <c r="B65" s="60" t="s">
        <v>154</v>
      </c>
      <c r="C65" s="60" t="s">
        <v>155</v>
      </c>
      <c r="E65" s="61">
        <v>470</v>
      </c>
      <c r="F65" s="61">
        <v>480</v>
      </c>
      <c r="G65" s="61">
        <v>480</v>
      </c>
      <c r="H65" s="61">
        <v>490</v>
      </c>
      <c r="I65" s="61">
        <v>500</v>
      </c>
      <c r="J65" s="61">
        <v>510</v>
      </c>
      <c r="K65" s="61">
        <v>520</v>
      </c>
      <c r="L65" s="61">
        <v>530</v>
      </c>
      <c r="M65" s="61">
        <v>550</v>
      </c>
      <c r="N65" s="61">
        <v>560</v>
      </c>
      <c r="O65" s="61">
        <v>570</v>
      </c>
      <c r="P65" s="61">
        <v>580</v>
      </c>
      <c r="Q65" s="61">
        <v>600</v>
      </c>
      <c r="R65" s="61">
        <v>610</v>
      </c>
      <c r="S65" s="61">
        <v>610</v>
      </c>
      <c r="T65" s="61">
        <v>610</v>
      </c>
      <c r="U65" s="61">
        <v>620</v>
      </c>
      <c r="V65" s="61">
        <v>630</v>
      </c>
      <c r="W65" s="61">
        <v>640</v>
      </c>
      <c r="X65" s="61">
        <v>640</v>
      </c>
      <c r="Y65" s="61">
        <v>650</v>
      </c>
      <c r="Z65" s="61">
        <v>650</v>
      </c>
      <c r="AA65" s="61">
        <v>650</v>
      </c>
      <c r="AB65" s="61">
        <v>650</v>
      </c>
      <c r="AC65" s="61">
        <v>650</v>
      </c>
      <c r="AD65" s="61">
        <v>650</v>
      </c>
      <c r="AE65" s="61">
        <v>660</v>
      </c>
      <c r="AF65" s="61">
        <v>670</v>
      </c>
      <c r="AG65" s="61">
        <v>680</v>
      </c>
      <c r="AH65" s="61">
        <v>690</v>
      </c>
      <c r="AI65" s="61">
        <v>700</v>
      </c>
      <c r="AJ65" s="61">
        <v>690</v>
      </c>
      <c r="AK65" s="61">
        <v>700</v>
      </c>
      <c r="AL65" s="61">
        <v>700</v>
      </c>
      <c r="AM65" s="61">
        <v>700</v>
      </c>
      <c r="AN65" s="61">
        <v>690</v>
      </c>
      <c r="AO65" s="61">
        <v>690</v>
      </c>
    </row>
    <row r="66" spans="1:41" x14ac:dyDescent="0.2">
      <c r="A66" s="57" t="s">
        <v>82</v>
      </c>
      <c r="B66" s="57" t="s">
        <v>82</v>
      </c>
      <c r="C66" s="60" t="s">
        <v>156</v>
      </c>
      <c r="E66" s="61">
        <v>880</v>
      </c>
      <c r="F66" s="61">
        <v>880</v>
      </c>
      <c r="G66" s="61">
        <v>890</v>
      </c>
      <c r="H66" s="61">
        <v>900</v>
      </c>
      <c r="I66" s="61">
        <v>840</v>
      </c>
      <c r="J66" s="61">
        <v>820</v>
      </c>
      <c r="K66" s="61">
        <v>790</v>
      </c>
      <c r="L66" s="61">
        <v>760</v>
      </c>
      <c r="M66" s="61">
        <v>740</v>
      </c>
      <c r="N66" s="61">
        <v>720</v>
      </c>
      <c r="O66" s="61">
        <v>680</v>
      </c>
      <c r="P66" s="61">
        <v>670</v>
      </c>
      <c r="Q66" s="61">
        <v>640</v>
      </c>
      <c r="R66" s="61">
        <v>610</v>
      </c>
      <c r="S66" s="61">
        <v>590</v>
      </c>
      <c r="T66" s="61">
        <v>570</v>
      </c>
      <c r="U66" s="61">
        <v>520</v>
      </c>
      <c r="V66" s="61">
        <v>490</v>
      </c>
      <c r="W66" s="61">
        <v>460</v>
      </c>
      <c r="X66" s="61">
        <v>430</v>
      </c>
      <c r="Y66" s="61">
        <v>400</v>
      </c>
      <c r="Z66" s="61">
        <v>370</v>
      </c>
      <c r="AA66" s="61">
        <v>350</v>
      </c>
      <c r="AB66" s="61">
        <v>320</v>
      </c>
      <c r="AC66" s="61">
        <v>300</v>
      </c>
      <c r="AD66" s="61">
        <v>290</v>
      </c>
      <c r="AE66" s="61">
        <v>260</v>
      </c>
      <c r="AF66" s="61">
        <v>240</v>
      </c>
      <c r="AG66" s="61">
        <v>200</v>
      </c>
      <c r="AH66" s="61">
        <v>200</v>
      </c>
      <c r="AI66" s="61">
        <v>190</v>
      </c>
      <c r="AJ66" s="61">
        <v>170</v>
      </c>
      <c r="AK66" s="61">
        <v>160</v>
      </c>
      <c r="AL66" s="61">
        <v>150</v>
      </c>
      <c r="AM66" s="61">
        <v>140</v>
      </c>
      <c r="AN66" s="61">
        <v>140</v>
      </c>
      <c r="AO66" s="61">
        <v>130</v>
      </c>
    </row>
    <row r="67" spans="1:41" x14ac:dyDescent="0.2">
      <c r="A67" s="57" t="s">
        <v>82</v>
      </c>
      <c r="B67" s="57" t="s">
        <v>82</v>
      </c>
      <c r="C67" s="60" t="s">
        <v>157</v>
      </c>
      <c r="E67" s="61">
        <v>0</v>
      </c>
      <c r="F67" s="61">
        <v>0</v>
      </c>
      <c r="G67" s="61">
        <v>0</v>
      </c>
      <c r="H67" s="61">
        <v>0</v>
      </c>
      <c r="I67" s="61">
        <v>0</v>
      </c>
      <c r="J67" s="61">
        <v>0</v>
      </c>
      <c r="K67" s="61">
        <v>0</v>
      </c>
      <c r="L67" s="61">
        <v>0</v>
      </c>
      <c r="M67" s="61">
        <v>0</v>
      </c>
      <c r="N67" s="61">
        <v>0</v>
      </c>
      <c r="O67" s="61">
        <v>0</v>
      </c>
      <c r="P67" s="61">
        <v>0</v>
      </c>
      <c r="Q67" s="61">
        <v>0</v>
      </c>
      <c r="R67" s="61">
        <v>0</v>
      </c>
      <c r="S67" s="61">
        <v>0</v>
      </c>
      <c r="T67" s="61">
        <v>0</v>
      </c>
      <c r="U67" s="61">
        <v>0</v>
      </c>
      <c r="V67" s="61">
        <v>0</v>
      </c>
      <c r="W67" s="61">
        <v>0</v>
      </c>
      <c r="X67" s="61">
        <v>0</v>
      </c>
      <c r="Y67" s="61">
        <v>0</v>
      </c>
      <c r="Z67" s="61">
        <v>0</v>
      </c>
      <c r="AA67" s="61">
        <v>0</v>
      </c>
      <c r="AB67" s="61">
        <v>0</v>
      </c>
      <c r="AC67" s="61">
        <v>0</v>
      </c>
      <c r="AD67" s="61">
        <v>0</v>
      </c>
      <c r="AE67" s="61">
        <v>0</v>
      </c>
      <c r="AF67" s="61">
        <v>0</v>
      </c>
      <c r="AG67" s="61">
        <v>0</v>
      </c>
      <c r="AH67" s="61">
        <v>0</v>
      </c>
      <c r="AI67" s="61">
        <v>0</v>
      </c>
      <c r="AJ67" s="61">
        <v>0</v>
      </c>
      <c r="AK67" s="61">
        <v>0</v>
      </c>
      <c r="AL67" s="61">
        <v>0</v>
      </c>
      <c r="AM67" s="61">
        <v>0</v>
      </c>
      <c r="AN67" s="61">
        <v>0</v>
      </c>
      <c r="AO67" s="61">
        <v>0</v>
      </c>
    </row>
    <row r="69" spans="1:41" x14ac:dyDescent="0.2">
      <c r="A69" s="62" t="s">
        <v>158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row>
  </sheetData>
  <mergeCells count="1">
    <mergeCell ref="E5:AO5"/>
  </mergeCells>
  <pageMargins left="0.7" right="0.7" top="0.75" bottom="0.75" header="0.3" footer="0.3"/>
  <pageSetup paperSize="9" orientation="portrait" horizontalDpi="300" verticalDpi="300"/>
  <ignoredErrors>
    <ignoredError sqref="E6:AO6"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11</vt:i4>
      </vt:variant>
    </vt:vector>
  </HeadingPairs>
  <TitlesOfParts>
    <vt:vector size="23" baseType="lpstr">
      <vt:lpstr>Voorblad</vt:lpstr>
      <vt:lpstr>Inhoud</vt:lpstr>
      <vt:lpstr>Toelichting</vt:lpstr>
      <vt:lpstr>Bronbestanden</vt:lpstr>
      <vt:lpstr>Tabel 1a (2021)</vt:lpstr>
      <vt:lpstr>Tabel 1b (2022)</vt:lpstr>
      <vt:lpstr>Tabel 2a (2021)</vt:lpstr>
      <vt:lpstr>Tabel 2b (2022)</vt:lpstr>
      <vt:lpstr>Tabel 3a (2021)</vt:lpstr>
      <vt:lpstr>Tabel 3b (2022)</vt:lpstr>
      <vt:lpstr>Tabel 4a (2021)</vt:lpstr>
      <vt:lpstr>Tabel 4b (2022)</vt:lpstr>
      <vt:lpstr>Toelichting!_GoBack</vt:lpstr>
      <vt:lpstr>Bronbestanden!Afdrukbereik</vt:lpstr>
      <vt:lpstr>Toelichting!Afdrukbereik</vt:lpstr>
      <vt:lpstr>Tabel_1.2021</vt:lpstr>
      <vt:lpstr>Tabel_1.2022</vt:lpstr>
      <vt:lpstr>Tabel_2.2021</vt:lpstr>
      <vt:lpstr>Tabel_2.2022</vt:lpstr>
      <vt:lpstr>Tabel_3.2021</vt:lpstr>
      <vt:lpstr>Tabel_3.2022</vt:lpstr>
      <vt:lpstr>Tabel_4.2021</vt:lpstr>
      <vt:lpstr>Tabel_4.2022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Notenboom, H.E. (Annelise, secundair Productie)</cp:lastModifiedBy>
  <dcterms:created xsi:type="dcterms:W3CDTF">2023-09-22T13:52:57Z</dcterms:created>
  <dcterms:modified xsi:type="dcterms:W3CDTF">2024-12-23T08:59:07Z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