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bsp.nl\Productie\secundair\BarometerCultDiv\Werk\2_KPMG\DOCUM\5-Rapport\_Publicatie\"/>
    </mc:Choice>
  </mc:AlternateContent>
  <xr:revisionPtr revIDLastSave="0" documentId="8_{CA050875-E673-4A2F-B5C8-A7BFF4E83B3A}" xr6:coauthVersionLast="47" xr6:coauthVersionMax="47" xr10:uidLastSave="{00000000-0000-0000-0000-000000000000}"/>
  <bookViews>
    <workbookView xWindow="-110" yWindow="-110" windowWidth="19420" windowHeight="10300" tabRatio="875"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6" r:id="rId11"/>
    <sheet name="Tabel 8" sheetId="27" r:id="rId12"/>
    <sheet name="Tabel 9" sheetId="28" r:id="rId13"/>
    <sheet name="Tabel 10" sheetId="30" r:id="rId14"/>
    <sheet name="Tabel 11" sheetId="32" r:id="rId15"/>
    <sheet name="Tabel 12" sheetId="29" r:id="rId16"/>
  </sheets>
  <definedNames>
    <definedName name="_xlnm.Print_Area" localSheetId="3">'Begrippen en bronnen'!$A:$B</definedName>
    <definedName name="_xlnm.Print_Area" localSheetId="1">Inhoud!$A$1:$E$27</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4" l="1"/>
  <c r="A17" i="14"/>
  <c r="A15" i="14"/>
  <c r="A14" i="14"/>
  <c r="A13" i="14" l="1"/>
  <c r="A12" i="14"/>
  <c r="A11" i="14"/>
  <c r="A10" i="14"/>
  <c r="A9" i="14"/>
  <c r="A8" i="14"/>
  <c r="A7" i="14"/>
  <c r="A6" i="14"/>
</calcChain>
</file>

<file path=xl/sharedStrings.xml><?xml version="1.0" encoding="utf-8"?>
<sst xmlns="http://schemas.openxmlformats.org/spreadsheetml/2006/main" count="266" uniqueCount="154">
  <si>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</si>
  <si>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</si>
  <si>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</si>
  <si>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</si>
  <si>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</si>
  <si>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</si>
  <si>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</si>
  <si>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</si>
  <si>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</si>
  <si>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</si>
  <si>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</si>
  <si>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</si>
  <si>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</si>
  <si>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</si>
  <si>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</si>
  <si>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</si>
  <si>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</si>
  <si>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</si>
  <si>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</si>
  <si>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</si>
  <si>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</si>
  <si>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</si>
  <si>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</si>
  <si>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</si>
  <si>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</si>
  <si>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</si>
  <si>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</si>
  <si>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</si>
  <si>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</si>
  <si>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</si>
  <si>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</si>
  <si>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</si>
  <si>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</si>
  <si>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</si>
  <si>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</si>
  <si>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</si>
  <si>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</si>
  <si>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</si>
  <si>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</si>
  <si>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</si>
  <si>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</si>
  <si>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</si>
  <si>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</si>
  <si>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</si>
  <si>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</si>
  <si>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</si>
  <si>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</si>
  <si>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</si>
  <si>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</si>
  <si>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</si>
  <si>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</si>
  <si>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</si>
  <si>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</si>
  <si>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</si>
  <si>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</si>
  <si>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</si>
  <si>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</si>
  <si>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</si>
  <si>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Personeelsadministratie KPMG Staffing &amp; Facility services B.V.</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</si>
  <si>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KPMG Staffing &amp; Facility services B.V. heeft het CBS deze tabellenset met cijfers over het herkomstland van werknemers opgesteld. KPMG Staffing &amp; Facility services B.V. heeft gekozen voor de ingezoomde variant van de Barometer Culturele Diversiteit. Hierbij worden niet alleen cijfers gegeven over het herkomstland van werknemers op organisatieniveau, maar ook voor bepaalde subgroepen. KPMG Staffing &amp; Facility services B.V. heeft zelf bepaald voor welke subgroepen de uitsplitsing naar herkomstland gemaakt zijn. </t>
  </si>
  <si>
    <t>Medewerker die KPMG Staffing &amp; Facility services B.V. tot de populatie van het onderzoek rekent.</t>
  </si>
  <si>
    <t>Vragen over deze publicatie kunnen gestuurd worden aan het CBS onder vermelding van het referentienummer PR003420.</t>
  </si>
  <si>
    <t>Tabel 1</t>
  </si>
  <si>
    <t>Herkomstland werknemers KPMG Staffing &amp; Facility services B.V. naar businessline, 1 oktober 2023</t>
  </si>
  <si>
    <t>Totaal</t>
  </si>
  <si>
    <t>%</t>
  </si>
  <si>
    <t>Herkomstland</t>
  </si>
  <si>
    <t>Nederland</t>
  </si>
  <si>
    <t>Europa (excl. Nederland)</t>
  </si>
  <si>
    <t>Buiten-Europa</t>
  </si>
  <si>
    <t>Advisory</t>
  </si>
  <si>
    <t>Assurance</t>
  </si>
  <si>
    <t>Business services</t>
  </si>
  <si>
    <t>Bron: CBS.</t>
  </si>
  <si>
    <t>Businessline</t>
  </si>
  <si>
    <t>Tabel 2</t>
  </si>
  <si>
    <t>Advisory - Deals</t>
  </si>
  <si>
    <t>Advisory - Risk &amp; Regulatory</t>
  </si>
  <si>
    <t>Advisory - Technology</t>
  </si>
  <si>
    <t>Advisory - Overig</t>
  </si>
  <si>
    <t>Assurance - Audit Financial Services</t>
  </si>
  <si>
    <t>Assurance - Audit Noord</t>
  </si>
  <si>
    <t>Assurance - Audit Zuid</t>
  </si>
  <si>
    <t>Assurance - Audit Zuidwest</t>
  </si>
  <si>
    <t>Assurance - Overig</t>
  </si>
  <si>
    <t>Business Services - Totaal</t>
  </si>
  <si>
    <t>Tabel 3</t>
  </si>
  <si>
    <t>Herkomstland werknemers KPMG Staffing &amp; Facility services B.V. naar functieniveau, 1 oktober 2023</t>
  </si>
  <si>
    <t>Junior</t>
  </si>
  <si>
    <t>Senior</t>
  </si>
  <si>
    <t>Manager</t>
  </si>
  <si>
    <t>Senior manager</t>
  </si>
  <si>
    <t>Partners &amp; directors</t>
  </si>
  <si>
    <t>Overig</t>
  </si>
  <si>
    <t>Functieniveau</t>
  </si>
  <si>
    <t>Tabel 4</t>
  </si>
  <si>
    <t>Advisory – Junior staff (junior/senior)</t>
  </si>
  <si>
    <t>Advisory – Senior staff (manager/senior manager)</t>
  </si>
  <si>
    <t>Assurance – Junior staff (junior/senior)</t>
  </si>
  <si>
    <t>Assurance – Senior staff (manager/senior manager)</t>
  </si>
  <si>
    <t>Business Services – Junior &amp; senior staff</t>
  </si>
  <si>
    <t>Partners &amp; Directors - Totaal</t>
  </si>
  <si>
    <t>Overig - Totaal</t>
  </si>
  <si>
    <t>Tabel 5</t>
  </si>
  <si>
    <t>Herkomstland werknemers KPMG Staffing &amp; Facility services B.V. naar instroom, 1 oktober 2023</t>
  </si>
  <si>
    <t>Ja</t>
  </si>
  <si>
    <t>Nee</t>
  </si>
  <si>
    <t>Instroom</t>
  </si>
  <si>
    <t>Tabel 6</t>
  </si>
  <si>
    <t>Instroom – Advisory</t>
  </si>
  <si>
    <t>Instroom – Assurance</t>
  </si>
  <si>
    <t>Tabel 7</t>
  </si>
  <si>
    <t>Instroom – Junior</t>
  </si>
  <si>
    <t>Instroom – Overig</t>
  </si>
  <si>
    <t>Geen instroom</t>
  </si>
  <si>
    <t>Tabel 8</t>
  </si>
  <si>
    <t>Herkomstland werknemers KPMG Staffing &amp; Facility services B.V. naar doorstroom, 1 oktober 2023</t>
  </si>
  <si>
    <t>Doorstroom</t>
  </si>
  <si>
    <t>Tabel 9</t>
  </si>
  <si>
    <t>Doorstroom – Advisory</t>
  </si>
  <si>
    <t>Doorstroom – Assurance</t>
  </si>
  <si>
    <t>Tabel 10</t>
  </si>
  <si>
    <t>Herkomstland werknemers KPMG Staffing &amp; Facility services B.V. naar business line en regio/suite, 1 oktober 2023</t>
  </si>
  <si>
    <t>Herkomstland werknemers KPMG Staffing &amp; Facility services B.V. naar businessline en functieniveau, 1 oktober 2023</t>
  </si>
  <si>
    <t>Herkomstland werknemers KPMG Staffing &amp; Facility services B.V. naar instroom en businessline, 1 oktober 2023</t>
  </si>
  <si>
    <t>Herkomstland werknemers KPMG Staffing &amp; Facility services B.V. naar instroom en functieniveau, 1 oktober 2023</t>
  </si>
  <si>
    <t>Herkomstland werknemers KPMG Staffing &amp; Facility services B.V. naar doorstroom en businessline, 1 oktober 2023</t>
  </si>
  <si>
    <t>Herkomstland werknemers KPMG Staffing &amp; Facility services B.V. naar businessline en regio/suite, 1 oktober 2023</t>
  </si>
  <si>
    <t>Herkomstland (uitgestroomde) werknemers KPMG Staffing &amp; Facility services B.V., 1 oktober 2023</t>
  </si>
  <si>
    <t>December 2024</t>
  </si>
  <si>
    <t>Herkomstland uitgestroomde werknemers KPMG Staffing &amp; Facility services B.V., 1 oktober 2022 - 30 september 2023</t>
  </si>
  <si>
    <t>Doorstroom en businessline</t>
  </si>
  <si>
    <t>Instroom en functieniveau</t>
  </si>
  <si>
    <t>Instroom en businessline</t>
  </si>
  <si>
    <t>Businessline en functieniveau</t>
  </si>
  <si>
    <t>Businessline en regio/suite</t>
  </si>
  <si>
    <t>KPMG Staffing &amp; Facility services B.V.</t>
  </si>
  <si>
    <t>Tabel 11</t>
  </si>
  <si>
    <t>Herkomstland werknemers KPMG Staffing &amp; Facility services B.V. naar geslacht, 1 oktober 2023</t>
  </si>
  <si>
    <t>Man</t>
  </si>
  <si>
    <t>Vrouw</t>
  </si>
  <si>
    <t>Geslacht</t>
  </si>
  <si>
    <t>Tabel 12</t>
  </si>
  <si>
    <t>Herkomstland werknemers KPMG Staffing &amp; Facility services B.V. naar businessline en geslacht, 1 oktober 2023</t>
  </si>
  <si>
    <t>Advisory - man</t>
  </si>
  <si>
    <t>Advisory - vrouw</t>
  </si>
  <si>
    <t>Assurance - man</t>
  </si>
  <si>
    <t>Assurance - vrouw</t>
  </si>
  <si>
    <t>Business services - man</t>
  </si>
  <si>
    <t>Business services - vrouw</t>
  </si>
  <si>
    <t>KPMG Staffing &amp; Facility services B.V. heeft voor de tabellen 1-11 werknemersgegevens uit hun personeelsadministratie aan het CBS geleverd, namelijk geboortedatum, geslacht, adresgegevens, businessline, regio/suite, functieniveau, instroom en doorstroom. Voor tabel 12 heeft KPMG Staffing &amp; Facility services B.V. voor elk van de uitgestroomde werknemers geboortedatum, geslacht en adresgegevens geleverd. Voor meer informatie over deze kenmerken verwijst het CBS naar KPMG Staffing &amp; Facility services B.V.. Vanwege privacy heeft het CBS de direct identificerende persoonsgegevens voorafgaand aan de verwerkingen vervangen door een pseudosleutel. Vervolgens is via deze pseudosleutel het herkomstland van de werknemers afgeleid uit de Basisregistratie Personen (BRP).</t>
  </si>
  <si>
    <t>De tabellen 1 tot en met 11 hebben betrekking op de werknemers van KPMG Staffing &amp; Facility services B.V. op peildatum 1 oktober 2023 waarvoor KPMG Staffing &amp; Facility services B.V. personeelsgegevens aan het CBS heeft geleverd. In totaal is informatie geleverd van 4 291 unieke werknemers. Voor sommige werknemers was het niet mogelijk om met de beschikbare informatie het herkomstland te bepalen. Dit betrof 4,5 procent van de werknemers van KPMG Staffing &amp; Facility services B.V. Hierdoor kan een vertekening in de percentages ontstaan. Hiermee dient rekening gehouden te worden bij het interpreteren van de cijfers.
Tabel 12 heeft betrekking op de werknemers die in de periode 1 oktober 2022 tot en met 30 september 2023 uitgestroomd zijn en waarvoor KPMG Staffing &amp; Facility services B.V. personeelsgegevens aan het CBS heeft geleverd. In totaal is informatie geleverd van 621 unieke uitgestroomde werknemers. Voor sommige werknemers was het niet mogelijk om met de beschikbare informatie het herkomstland te bepalen. Dit betrof 3,7 procent van de werknemers van KPMG Staffing &amp; Facility services B.V. Hierdoor kan een vertekening in de percentages ontstaan. Hiermee dient rekening gehouden te worden bij het interpreteren van de cijfers.</t>
  </si>
  <si>
    <t>KPMG Staffing &amp; Facility services B.V. heeft voor de tabellen 1-11 werknemersgegevens uit hun personeelsadministratie aan het CBS geleverd, namelijk geboortedatum, geslacht, adresgegevens, businessline, regio/suite, functieniveau, instroom en doorstroom. Voor tabel 12 heeft KPMG Staffing &amp; Facility services B.V. voor elk van de uitgestroomde werknemers geboortedatum, geslacht en adresgegevens geleverd. Voor meer informatie over deze kenmerken verwijst het CBS naar KPMG Staffing &amp; Facility services B.V.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</si>
  <si>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Businessline en geslacht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</si>
</sst>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31"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amily val="2"/>
    </font>
    <font>
      <sz val="9"/>
      <color theme="1"/>
      <name val="Calibri"/>
      <family val="2"/>
    </font>
    <font>
      <i/>
      <sz val="9"/>
      <color theme="1"/>
      <name val="Calibri"/>
      <family val="2"/>
    </font>
    <font>
      <u/>
      <sz val="10"/>
      <name val="Calibri"/>
      <family val="2"/>
      <scheme val="minor"/>
    </font>
    <font>
      <sz val="10"/>
      <name val="Calibri"/>
      <family val="2"/>
      <scheme val="minor"/>
    </font>
    <font>
      <u/>
      <sz val="11"/>
      <color theme="10"/>
      <name val="Calibri"/>
      <family val="2"/>
      <scheme val="minor"/>
    </font>
    <font>
      <sz val="11"/>
      <color theme="1"/>
      <name val="Calibri"/>
      <family val="2"/>
    </font>
    <font>
      <sz val="9"/>
      <color rgb="FF000000"/>
      <name val="Calibri"/>
      <family val="2"/>
    </font>
    <font>
      <i/>
      <sz val="9"/>
      <color rgb="FF000000"/>
      <name val="Calibri"/>
      <family val="2"/>
    </font>
    <font>
      <b/>
      <sz val="9"/>
      <color rgb="FF000000"/>
      <name val="Calibri"/>
      <family val="2"/>
    </font>
    <font>
      <b/>
      <sz val="9"/>
      <name val="Calibri"/>
      <family val="2"/>
    </font>
    <font>
      <b/>
      <sz val="9"/>
      <color theme="1"/>
      <name val="Calibri"/>
      <family val="2"/>
    </font>
    <font>
      <sz val="9"/>
      <color theme="1"/>
      <name val="Calibri"/>
      <family val="2"/>
    </font>
    <font>
      <i/>
      <sz val="9"/>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7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3" fillId="0" borderId="0" xfId="0" applyFont="1" applyFill="1" applyBorder="1"/>
    <xf numFmtId="0" fontId="24" fillId="0" borderId="0" xfId="0" applyFont="1" applyFill="1" applyBorder="1" applyAlignment="1">
      <alignment horizontal="left"/>
    </xf>
    <xf numFmtId="0" fontId="24" fillId="0" borderId="1" xfId="0" applyFont="1" applyFill="1" applyBorder="1" applyAlignment="1">
      <alignment horizontal="left"/>
    </xf>
    <xf numFmtId="164" fontId="24" fillId="0" borderId="0" xfId="0" applyNumberFormat="1" applyFont="1" applyFill="1" applyBorder="1" applyAlignment="1">
      <alignment horizontal="right"/>
    </xf>
    <xf numFmtId="0" fontId="24" fillId="0" borderId="2" xfId="0" applyFont="1" applyFill="1" applyBorder="1" applyAlignment="1">
      <alignment horizontal="left"/>
    </xf>
    <xf numFmtId="0" fontId="26" fillId="0" borderId="0" xfId="0" applyFont="1" applyFill="1" applyBorder="1" applyAlignment="1">
      <alignment horizontal="left"/>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0" fillId="0" borderId="0" xfId="0" applyAlignment="1">
      <alignment horizontal="center"/>
    </xf>
    <xf numFmtId="0" fontId="24" fillId="0" borderId="1" xfId="0" applyFont="1" applyFill="1" applyBorder="1" applyAlignment="1">
      <alignment horizontal="center"/>
    </xf>
    <xf numFmtId="0" fontId="23" fillId="0" borderId="0" xfId="0" applyFont="1" applyFill="1" applyBorder="1" applyAlignment="1">
      <alignment horizontal="center"/>
    </xf>
    <xf numFmtId="0" fontId="25" fillId="0" borderId="0" xfId="0" applyFont="1" applyFill="1" applyBorder="1" applyAlignment="1">
      <alignment horizontal="center"/>
    </xf>
    <xf numFmtId="0" fontId="24" fillId="0" borderId="0" xfId="0" applyNumberFormat="1" applyFont="1" applyFill="1" applyBorder="1" applyAlignment="1">
      <alignment horizontal="center"/>
    </xf>
    <xf numFmtId="0" fontId="11" fillId="3" borderId="0" xfId="1" applyFont="1" applyFill="1"/>
    <xf numFmtId="0" fontId="21" fillId="3" borderId="0" xfId="0" applyFont="1" applyFill="1"/>
    <xf numFmtId="0" fontId="21" fillId="3" borderId="0" xfId="0" applyFont="1" applyFill="1" applyAlignment="1">
      <alignment horizontal="justify" vertical="top" wrapText="1"/>
    </xf>
    <xf numFmtId="0" fontId="28" fillId="0" borderId="0" xfId="0" applyFont="1" applyAlignment="1">
      <alignment horizontal="left"/>
    </xf>
    <xf numFmtId="0" fontId="29" fillId="0" borderId="0" xfId="0" applyFont="1" applyAlignment="1">
      <alignment horizontal="left"/>
    </xf>
    <xf numFmtId="0" fontId="29" fillId="0" borderId="1" xfId="0" applyFont="1" applyBorder="1" applyAlignment="1">
      <alignment horizontal="left"/>
    </xf>
    <xf numFmtId="0" fontId="30" fillId="0" borderId="0" xfId="0" applyFont="1" applyAlignment="1">
      <alignment horizontal="left"/>
    </xf>
    <xf numFmtId="164" fontId="29" fillId="0" borderId="0" xfId="0" applyNumberFormat="1" applyFont="1" applyAlignment="1">
      <alignment horizontal="right"/>
    </xf>
    <xf numFmtId="0" fontId="29" fillId="0" borderId="2" xfId="0" applyFont="1" applyBorder="1" applyAlignment="1">
      <alignment horizontal="left"/>
    </xf>
    <xf numFmtId="0" fontId="29" fillId="0" borderId="0" xfId="0" applyNumberFormat="1" applyFont="1" applyAlignment="1">
      <alignment horizontal="right"/>
    </xf>
    <xf numFmtId="0" fontId="29" fillId="0" borderId="1" xfId="0" applyFont="1" applyBorder="1" applyAlignment="1">
      <alignment horizontal="center"/>
    </xf>
    <xf numFmtId="0" fontId="29" fillId="0" borderId="0" xfId="0" applyNumberFormat="1" applyFont="1" applyAlignment="1">
      <alignment horizontal="center"/>
    </xf>
    <xf numFmtId="164" fontId="29" fillId="0" borderId="0" xfId="0" applyNumberFormat="1" applyFont="1" applyAlignment="1">
      <alignment horizontal="center"/>
    </xf>
    <xf numFmtId="0" fontId="11" fillId="0" borderId="0" xfId="1" applyFont="1"/>
    <xf numFmtId="0" fontId="17" fillId="0" borderId="1" xfId="0" applyFont="1" applyBorder="1" applyAlignment="1">
      <alignment horizontal="left"/>
    </xf>
    <xf numFmtId="0" fontId="28" fillId="0" borderId="1" xfId="0" applyFont="1" applyBorder="1" applyAlignment="1">
      <alignment horizontal="left"/>
    </xf>
    <xf numFmtId="0" fontId="27" fillId="0" borderId="1" xfId="0" applyFont="1" applyFill="1" applyBorder="1" applyAlignment="1">
      <alignment horizontal="left"/>
    </xf>
  </cellXfs>
  <cellStyles count="2">
    <cellStyle name="Hyperlink" xfId="1" builtinId="8"/>
    <cellStyle name="Standaard" xfId="0" builtinId="0"/>
  </cellStyles>
  <dxfs count="3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128</v>
      </c>
    </row>
    <row r="4" spans="1:11" ht="15.65" customHeight="1" x14ac:dyDescent="0.35">
      <c r="B4" s="4" t="s">
        <v>43</v>
      </c>
    </row>
    <row r="5" spans="1:11" ht="15.65" customHeight="1" x14ac:dyDescent="0.35">
      <c r="A5" s="1"/>
    </row>
    <row r="7" spans="1:11" x14ac:dyDescent="0.35">
      <c r="A7" s="3" t="s">
        <v>28</v>
      </c>
    </row>
    <row r="8" spans="1:11" x14ac:dyDescent="0.35">
      <c r="A8" s="6" t="s">
        <v>129</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5"/>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108</v>
      </c>
      <c r="J1" s="29"/>
    </row>
    <row r="2" spans="1:10" x14ac:dyDescent="0.35">
      <c r="A2" s="72" t="s">
        <v>124</v>
      </c>
      <c r="B2" s="72"/>
      <c r="C2" s="72"/>
      <c r="D2" s="72"/>
      <c r="E2" s="72"/>
    </row>
    <row r="3" spans="1:10" x14ac:dyDescent="0.35">
      <c r="A3" s="31"/>
      <c r="B3" s="31" t="s">
        <v>64</v>
      </c>
      <c r="C3" s="32" t="s">
        <v>66</v>
      </c>
      <c r="D3" s="32"/>
      <c r="E3" s="32"/>
    </row>
    <row r="4" spans="1:10" x14ac:dyDescent="0.35">
      <c r="A4" s="32"/>
      <c r="B4" s="51"/>
      <c r="C4" s="51" t="s">
        <v>67</v>
      </c>
      <c r="D4" s="51" t="s">
        <v>68</v>
      </c>
      <c r="E4" s="51" t="s">
        <v>69</v>
      </c>
    </row>
    <row r="5" spans="1:10" x14ac:dyDescent="0.35">
      <c r="B5" s="53"/>
      <c r="C5" s="53"/>
      <c r="D5" s="53"/>
      <c r="E5" s="53"/>
    </row>
    <row r="6" spans="1:10" x14ac:dyDescent="0.35">
      <c r="B6" s="52" t="s">
        <v>65</v>
      </c>
      <c r="C6" s="53"/>
      <c r="D6" s="53"/>
      <c r="E6" s="53"/>
    </row>
    <row r="7" spans="1:10" x14ac:dyDescent="0.35">
      <c r="B7" s="53"/>
      <c r="C7" s="53"/>
      <c r="D7" s="53"/>
      <c r="E7" s="53"/>
    </row>
    <row r="8" spans="1:10" x14ac:dyDescent="0.35">
      <c r="A8" s="31" t="s">
        <v>64</v>
      </c>
      <c r="B8" s="49">
        <v>100</v>
      </c>
      <c r="C8" s="49">
        <v>60</v>
      </c>
      <c r="D8" s="49">
        <v>10</v>
      </c>
      <c r="E8" s="49">
        <v>30</v>
      </c>
    </row>
    <row r="9" spans="1:10" x14ac:dyDescent="0.35">
      <c r="A9" s="31"/>
      <c r="B9" s="50"/>
      <c r="C9" s="50"/>
      <c r="D9" s="50"/>
      <c r="E9" s="50"/>
    </row>
    <row r="10" spans="1:10" x14ac:dyDescent="0.35">
      <c r="A10" s="33" t="s">
        <v>133</v>
      </c>
      <c r="B10" s="50"/>
      <c r="C10" s="50"/>
      <c r="D10" s="50"/>
      <c r="E10" s="50"/>
    </row>
    <row r="11" spans="1:10" x14ac:dyDescent="0.35">
      <c r="A11" s="31" t="s">
        <v>109</v>
      </c>
      <c r="B11" s="49">
        <v>100</v>
      </c>
      <c r="C11" s="49">
        <v>57</v>
      </c>
      <c r="D11" s="49">
        <v>16</v>
      </c>
      <c r="E11" s="49">
        <v>27</v>
      </c>
    </row>
    <row r="12" spans="1:10" x14ac:dyDescent="0.35">
      <c r="A12" s="31" t="s">
        <v>110</v>
      </c>
      <c r="B12" s="49">
        <v>100</v>
      </c>
      <c r="C12" s="49">
        <v>34</v>
      </c>
      <c r="D12" s="49">
        <v>14</v>
      </c>
      <c r="E12" s="49">
        <v>53</v>
      </c>
    </row>
    <row r="13" spans="1:10" x14ac:dyDescent="0.35">
      <c r="A13" s="31" t="s">
        <v>93</v>
      </c>
      <c r="B13" s="49">
        <v>100</v>
      </c>
      <c r="C13" s="49">
        <v>63</v>
      </c>
      <c r="D13" s="49">
        <v>9</v>
      </c>
      <c r="E13" s="49">
        <v>27</v>
      </c>
    </row>
    <row r="14" spans="1:10" x14ac:dyDescent="0.35">
      <c r="A14" s="31"/>
      <c r="B14" s="39"/>
      <c r="C14" s="39"/>
      <c r="D14" s="39"/>
      <c r="E14" s="39"/>
    </row>
    <row r="15" spans="1:10" x14ac:dyDescent="0.35">
      <c r="A15" s="34" t="s">
        <v>73</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111</v>
      </c>
      <c r="J1" s="29"/>
    </row>
    <row r="2" spans="1:10" x14ac:dyDescent="0.35">
      <c r="A2" s="72" t="s">
        <v>125</v>
      </c>
      <c r="B2" s="72"/>
      <c r="C2" s="72"/>
      <c r="D2" s="72"/>
      <c r="E2" s="72"/>
    </row>
    <row r="3" spans="1:10" x14ac:dyDescent="0.35">
      <c r="A3" s="31"/>
      <c r="B3" s="31" t="s">
        <v>64</v>
      </c>
      <c r="C3" s="32" t="s">
        <v>66</v>
      </c>
      <c r="D3" s="32"/>
      <c r="E3" s="32"/>
    </row>
    <row r="4" spans="1:10" x14ac:dyDescent="0.35">
      <c r="A4" s="32"/>
      <c r="B4" s="51"/>
      <c r="C4" s="51" t="s">
        <v>67</v>
      </c>
      <c r="D4" s="51" t="s">
        <v>68</v>
      </c>
      <c r="E4" s="51" t="s">
        <v>69</v>
      </c>
    </row>
    <row r="5" spans="1:10" x14ac:dyDescent="0.35">
      <c r="B5" s="53"/>
      <c r="C5" s="53"/>
      <c r="D5" s="53"/>
      <c r="E5" s="53"/>
    </row>
    <row r="6" spans="1:10" x14ac:dyDescent="0.35">
      <c r="B6" s="52" t="s">
        <v>65</v>
      </c>
      <c r="C6" s="53"/>
      <c r="D6" s="53"/>
      <c r="E6" s="53"/>
    </row>
    <row r="7" spans="1:10" x14ac:dyDescent="0.35">
      <c r="B7" s="53"/>
      <c r="C7" s="53"/>
      <c r="D7" s="53"/>
      <c r="E7" s="53"/>
    </row>
    <row r="8" spans="1:10" x14ac:dyDescent="0.35">
      <c r="A8" s="31" t="s">
        <v>64</v>
      </c>
      <c r="B8" s="49">
        <v>100</v>
      </c>
      <c r="C8" s="49">
        <v>60</v>
      </c>
      <c r="D8" s="49">
        <v>10</v>
      </c>
      <c r="E8" s="49">
        <v>30</v>
      </c>
    </row>
    <row r="9" spans="1:10" x14ac:dyDescent="0.35">
      <c r="A9" s="31"/>
      <c r="B9" s="50"/>
      <c r="C9" s="50"/>
      <c r="D9" s="50"/>
      <c r="E9" s="50"/>
    </row>
    <row r="10" spans="1:10" x14ac:dyDescent="0.35">
      <c r="A10" s="33" t="s">
        <v>132</v>
      </c>
      <c r="B10" s="50"/>
      <c r="C10" s="50"/>
      <c r="D10" s="50"/>
      <c r="E10" s="50"/>
    </row>
    <row r="11" spans="1:10" x14ac:dyDescent="0.35">
      <c r="A11" s="31" t="s">
        <v>112</v>
      </c>
      <c r="B11" s="49">
        <v>100</v>
      </c>
      <c r="C11" s="49">
        <v>47</v>
      </c>
      <c r="D11" s="49">
        <v>15</v>
      </c>
      <c r="E11" s="49">
        <v>39</v>
      </c>
    </row>
    <row r="12" spans="1:10" x14ac:dyDescent="0.35">
      <c r="A12" s="31" t="s">
        <v>113</v>
      </c>
      <c r="B12" s="49">
        <v>100</v>
      </c>
      <c r="C12" s="49">
        <v>39</v>
      </c>
      <c r="D12" s="49">
        <v>12</v>
      </c>
      <c r="E12" s="49">
        <v>49</v>
      </c>
    </row>
    <row r="13" spans="1:10" x14ac:dyDescent="0.35">
      <c r="A13" s="31" t="s">
        <v>114</v>
      </c>
      <c r="B13" s="49">
        <v>100</v>
      </c>
      <c r="C13" s="49">
        <v>64</v>
      </c>
      <c r="D13" s="49">
        <v>10</v>
      </c>
      <c r="E13" s="49">
        <v>27</v>
      </c>
    </row>
    <row r="14" spans="1:10" x14ac:dyDescent="0.35">
      <c r="A14" s="31"/>
      <c r="B14" s="40"/>
      <c r="C14" s="40"/>
      <c r="D14" s="40"/>
      <c r="E14" s="40"/>
    </row>
    <row r="15" spans="1:10" x14ac:dyDescent="0.35">
      <c r="A15" s="34" t="s">
        <v>73</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4"/>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115</v>
      </c>
      <c r="J1" s="29"/>
    </row>
    <row r="2" spans="1:10" x14ac:dyDescent="0.35">
      <c r="A2" s="72" t="s">
        <v>116</v>
      </c>
      <c r="B2" s="72"/>
      <c r="C2" s="72"/>
      <c r="D2" s="72"/>
      <c r="E2" s="72"/>
    </row>
    <row r="3" spans="1:10" x14ac:dyDescent="0.35">
      <c r="A3" s="31"/>
      <c r="B3" s="31" t="s">
        <v>64</v>
      </c>
      <c r="C3" s="32" t="s">
        <v>66</v>
      </c>
      <c r="D3" s="32"/>
      <c r="E3" s="32"/>
    </row>
    <row r="4" spans="1:10" x14ac:dyDescent="0.35">
      <c r="A4" s="32"/>
      <c r="B4" s="51"/>
      <c r="C4" s="51" t="s">
        <v>67</v>
      </c>
      <c r="D4" s="51" t="s">
        <v>68</v>
      </c>
      <c r="E4" s="51" t="s">
        <v>69</v>
      </c>
    </row>
    <row r="5" spans="1:10" x14ac:dyDescent="0.35">
      <c r="B5" s="53"/>
      <c r="C5" s="53"/>
      <c r="D5" s="53"/>
      <c r="E5" s="53"/>
    </row>
    <row r="6" spans="1:10" x14ac:dyDescent="0.35">
      <c r="B6" s="52" t="s">
        <v>65</v>
      </c>
      <c r="C6" s="53"/>
      <c r="D6" s="53"/>
      <c r="E6" s="53"/>
    </row>
    <row r="7" spans="1:10" x14ac:dyDescent="0.35">
      <c r="B7" s="53"/>
      <c r="C7" s="53"/>
      <c r="D7" s="53"/>
      <c r="E7" s="53"/>
    </row>
    <row r="8" spans="1:10" x14ac:dyDescent="0.35">
      <c r="A8" s="31" t="s">
        <v>64</v>
      </c>
      <c r="B8" s="49">
        <v>100</v>
      </c>
      <c r="C8" s="49">
        <v>60</v>
      </c>
      <c r="D8" s="49">
        <v>10</v>
      </c>
      <c r="E8" s="49">
        <v>30</v>
      </c>
    </row>
    <row r="9" spans="1:10" x14ac:dyDescent="0.35">
      <c r="A9" s="31"/>
      <c r="B9" s="50"/>
      <c r="C9" s="50"/>
      <c r="D9" s="50"/>
      <c r="E9" s="50"/>
    </row>
    <row r="10" spans="1:10" x14ac:dyDescent="0.35">
      <c r="A10" s="33" t="s">
        <v>117</v>
      </c>
      <c r="B10" s="50"/>
      <c r="C10" s="50"/>
      <c r="D10" s="50"/>
      <c r="E10" s="50"/>
    </row>
    <row r="11" spans="1:10" x14ac:dyDescent="0.35">
      <c r="A11" s="31" t="s">
        <v>105</v>
      </c>
      <c r="B11" s="49">
        <v>100</v>
      </c>
      <c r="C11" s="49">
        <v>61</v>
      </c>
      <c r="D11" s="49">
        <v>10</v>
      </c>
      <c r="E11" s="49">
        <v>29</v>
      </c>
    </row>
    <row r="12" spans="1:10" x14ac:dyDescent="0.35">
      <c r="A12" s="31" t="s">
        <v>106</v>
      </c>
      <c r="B12" s="49">
        <v>100</v>
      </c>
      <c r="C12" s="49">
        <v>60</v>
      </c>
      <c r="D12" s="49">
        <v>10</v>
      </c>
      <c r="E12" s="49">
        <v>30</v>
      </c>
    </row>
    <row r="13" spans="1:10" x14ac:dyDescent="0.35">
      <c r="A13" s="31"/>
      <c r="B13" s="41"/>
      <c r="C13" s="41"/>
      <c r="D13" s="41"/>
      <c r="E13" s="41"/>
    </row>
    <row r="14" spans="1:10" x14ac:dyDescent="0.35">
      <c r="A14" s="34" t="s">
        <v>73</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5"/>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118</v>
      </c>
      <c r="J1" s="29"/>
    </row>
    <row r="2" spans="1:10" x14ac:dyDescent="0.35">
      <c r="A2" s="72" t="s">
        <v>126</v>
      </c>
      <c r="B2" s="72"/>
      <c r="C2" s="72"/>
      <c r="D2" s="72"/>
      <c r="E2" s="72"/>
    </row>
    <row r="3" spans="1:10" x14ac:dyDescent="0.35">
      <c r="A3" s="31"/>
      <c r="B3" s="31" t="s">
        <v>64</v>
      </c>
      <c r="C3" s="32" t="s">
        <v>66</v>
      </c>
      <c r="D3" s="32"/>
      <c r="E3" s="32"/>
    </row>
    <row r="4" spans="1:10" x14ac:dyDescent="0.35">
      <c r="A4" s="32"/>
      <c r="B4" s="51"/>
      <c r="C4" s="51" t="s">
        <v>67</v>
      </c>
      <c r="D4" s="51" t="s">
        <v>68</v>
      </c>
      <c r="E4" s="51" t="s">
        <v>69</v>
      </c>
    </row>
    <row r="5" spans="1:10" x14ac:dyDescent="0.35">
      <c r="B5" s="53"/>
      <c r="C5" s="53"/>
      <c r="D5" s="53"/>
      <c r="E5" s="53"/>
    </row>
    <row r="6" spans="1:10" x14ac:dyDescent="0.35">
      <c r="B6" s="52" t="s">
        <v>65</v>
      </c>
      <c r="C6" s="53"/>
      <c r="D6" s="53"/>
      <c r="E6" s="53"/>
    </row>
    <row r="7" spans="1:10" x14ac:dyDescent="0.35">
      <c r="B7" s="53"/>
      <c r="C7" s="53"/>
      <c r="D7" s="53"/>
      <c r="E7" s="53"/>
    </row>
    <row r="8" spans="1:10" x14ac:dyDescent="0.35">
      <c r="A8" s="31" t="s">
        <v>64</v>
      </c>
      <c r="B8" s="49">
        <v>100</v>
      </c>
      <c r="C8" s="49">
        <v>60</v>
      </c>
      <c r="D8" s="49">
        <v>10</v>
      </c>
      <c r="E8" s="49">
        <v>30</v>
      </c>
    </row>
    <row r="9" spans="1:10" x14ac:dyDescent="0.35">
      <c r="A9" s="31"/>
      <c r="B9" s="50"/>
      <c r="C9" s="50"/>
      <c r="D9" s="50"/>
      <c r="E9" s="50"/>
    </row>
    <row r="10" spans="1:10" x14ac:dyDescent="0.35">
      <c r="A10" s="33" t="s">
        <v>131</v>
      </c>
      <c r="B10" s="50"/>
      <c r="C10" s="50"/>
      <c r="D10" s="50"/>
      <c r="E10" s="50"/>
    </row>
    <row r="11" spans="1:10" x14ac:dyDescent="0.35">
      <c r="A11" s="31" t="s">
        <v>119</v>
      </c>
      <c r="B11" s="49">
        <v>100</v>
      </c>
      <c r="C11" s="49">
        <v>72</v>
      </c>
      <c r="D11" s="49">
        <v>11</v>
      </c>
      <c r="E11" s="49">
        <v>17</v>
      </c>
    </row>
    <row r="12" spans="1:10" x14ac:dyDescent="0.35">
      <c r="A12" s="31" t="s">
        <v>120</v>
      </c>
      <c r="B12" s="49">
        <v>100</v>
      </c>
      <c r="C12" s="49">
        <v>54</v>
      </c>
      <c r="D12" s="49">
        <v>11</v>
      </c>
      <c r="E12" s="49">
        <v>35</v>
      </c>
    </row>
    <row r="13" spans="1:10" x14ac:dyDescent="0.35">
      <c r="A13" s="31" t="s">
        <v>93</v>
      </c>
      <c r="B13" s="49">
        <v>100</v>
      </c>
      <c r="C13" s="49">
        <v>60</v>
      </c>
      <c r="D13" s="49">
        <v>10</v>
      </c>
      <c r="E13" s="49">
        <v>30</v>
      </c>
    </row>
    <row r="14" spans="1:10" x14ac:dyDescent="0.35">
      <c r="A14" s="31"/>
      <c r="B14" s="42"/>
      <c r="C14" s="42"/>
      <c r="D14" s="42"/>
      <c r="E14" s="42"/>
    </row>
    <row r="15" spans="1:10" x14ac:dyDescent="0.35">
      <c r="A15" s="34" t="s">
        <v>73</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4"/>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61" t="s">
        <v>121</v>
      </c>
      <c r="J1" s="61"/>
    </row>
    <row r="2" spans="1:10" x14ac:dyDescent="0.35">
      <c r="A2" s="73" t="s">
        <v>138</v>
      </c>
      <c r="B2" s="73"/>
      <c r="C2" s="73"/>
      <c r="D2" s="73"/>
      <c r="E2" s="73"/>
    </row>
    <row r="3" spans="1:10" x14ac:dyDescent="0.35">
      <c r="A3" s="62"/>
      <c r="B3" s="62" t="s">
        <v>64</v>
      </c>
      <c r="C3" s="63" t="s">
        <v>50</v>
      </c>
      <c r="D3" s="63"/>
      <c r="E3" s="63"/>
    </row>
    <row r="4" spans="1:10" x14ac:dyDescent="0.35">
      <c r="A4" s="63"/>
      <c r="B4" s="63"/>
      <c r="C4" s="68" t="s">
        <v>67</v>
      </c>
      <c r="D4" s="68" t="s">
        <v>68</v>
      </c>
      <c r="E4" s="68" t="s">
        <v>69</v>
      </c>
    </row>
    <row r="6" spans="1:10" x14ac:dyDescent="0.35">
      <c r="B6" s="64" t="s">
        <v>65</v>
      </c>
    </row>
    <row r="8" spans="1:10" x14ac:dyDescent="0.35">
      <c r="A8" s="62" t="s">
        <v>64</v>
      </c>
      <c r="B8" s="67">
        <v>100</v>
      </c>
      <c r="C8" s="69">
        <v>60</v>
      </c>
      <c r="D8" s="69">
        <v>10</v>
      </c>
      <c r="E8" s="69">
        <v>30</v>
      </c>
    </row>
    <row r="9" spans="1:10" x14ac:dyDescent="0.35">
      <c r="A9" s="62"/>
      <c r="B9" s="65"/>
      <c r="C9" s="70"/>
      <c r="D9" s="70"/>
      <c r="E9" s="70"/>
    </row>
    <row r="10" spans="1:10" x14ac:dyDescent="0.35">
      <c r="A10" s="33" t="s">
        <v>141</v>
      </c>
      <c r="B10" s="65"/>
      <c r="C10" s="70"/>
      <c r="D10" s="70"/>
      <c r="E10" s="70"/>
    </row>
    <row r="11" spans="1:10" x14ac:dyDescent="0.35">
      <c r="A11" s="62" t="s">
        <v>139</v>
      </c>
      <c r="B11" s="67">
        <v>100</v>
      </c>
      <c r="C11" s="69">
        <v>64</v>
      </c>
      <c r="D11" s="69">
        <v>8</v>
      </c>
      <c r="E11" s="69">
        <v>28</v>
      </c>
    </row>
    <row r="12" spans="1:10" x14ac:dyDescent="0.35">
      <c r="A12" s="62" t="s">
        <v>140</v>
      </c>
      <c r="B12" s="67">
        <v>100</v>
      </c>
      <c r="C12" s="69">
        <v>54</v>
      </c>
      <c r="D12" s="69">
        <v>13</v>
      </c>
      <c r="E12" s="69">
        <v>33</v>
      </c>
    </row>
    <row r="13" spans="1:10" x14ac:dyDescent="0.35">
      <c r="A13" s="62"/>
      <c r="B13" s="65"/>
      <c r="C13" s="65"/>
      <c r="D13" s="65"/>
      <c r="E13" s="65"/>
    </row>
    <row r="14" spans="1:10" x14ac:dyDescent="0.35">
      <c r="A14" s="66" t="s">
        <v>73</v>
      </c>
      <c r="B14" s="66"/>
      <c r="C14" s="66"/>
      <c r="D14" s="66"/>
      <c r="E14" s="66"/>
    </row>
  </sheetData>
  <mergeCells count="1">
    <mergeCell ref="A2:E2"/>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6FFA1-A26B-4D43-A3FA-5C7B4A022EAD}">
  <dimension ref="A1:J18"/>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137</v>
      </c>
      <c r="J1" s="61"/>
    </row>
    <row r="2" spans="1:10" x14ac:dyDescent="0.35">
      <c r="A2" s="72" t="s">
        <v>143</v>
      </c>
      <c r="B2" s="73"/>
      <c r="C2" s="73"/>
      <c r="D2" s="73"/>
      <c r="E2" s="73"/>
    </row>
    <row r="3" spans="1:10" x14ac:dyDescent="0.35">
      <c r="A3" s="62"/>
      <c r="B3" s="62" t="s">
        <v>64</v>
      </c>
      <c r="C3" s="63" t="s">
        <v>50</v>
      </c>
      <c r="D3" s="63"/>
      <c r="E3" s="63"/>
    </row>
    <row r="4" spans="1:10" x14ac:dyDescent="0.35">
      <c r="A4" s="63"/>
      <c r="B4" s="63"/>
      <c r="C4" s="68" t="s">
        <v>67</v>
      </c>
      <c r="D4" s="68" t="s">
        <v>68</v>
      </c>
      <c r="E4" s="68" t="s">
        <v>69</v>
      </c>
    </row>
    <row r="6" spans="1:10" x14ac:dyDescent="0.35">
      <c r="B6" s="64" t="s">
        <v>65</v>
      </c>
    </row>
    <row r="8" spans="1:10" x14ac:dyDescent="0.35">
      <c r="A8" s="62" t="s">
        <v>64</v>
      </c>
      <c r="B8" s="69">
        <v>100</v>
      </c>
      <c r="C8" s="69">
        <v>60</v>
      </c>
      <c r="D8" s="69">
        <v>10</v>
      </c>
      <c r="E8" s="69">
        <v>30</v>
      </c>
    </row>
    <row r="9" spans="1:10" x14ac:dyDescent="0.35">
      <c r="A9" s="62"/>
      <c r="B9" s="70"/>
      <c r="C9" s="70"/>
      <c r="D9" s="70"/>
      <c r="E9" s="70"/>
    </row>
    <row r="10" spans="1:10" x14ac:dyDescent="0.35">
      <c r="A10" s="33" t="s">
        <v>153</v>
      </c>
      <c r="B10" s="70"/>
      <c r="C10" s="70"/>
      <c r="D10" s="70"/>
      <c r="E10" s="70"/>
    </row>
    <row r="11" spans="1:10" x14ac:dyDescent="0.35">
      <c r="A11" s="31" t="s">
        <v>144</v>
      </c>
      <c r="B11" s="49">
        <v>100</v>
      </c>
      <c r="C11" s="49">
        <v>71</v>
      </c>
      <c r="D11" s="49">
        <v>10</v>
      </c>
      <c r="E11" s="49">
        <v>20</v>
      </c>
    </row>
    <row r="12" spans="1:10" x14ac:dyDescent="0.35">
      <c r="A12" s="31" t="s">
        <v>145</v>
      </c>
      <c r="B12" s="49">
        <v>100</v>
      </c>
      <c r="C12" s="49">
        <v>60</v>
      </c>
      <c r="D12" s="49">
        <v>15</v>
      </c>
      <c r="E12" s="49">
        <v>26</v>
      </c>
    </row>
    <row r="13" spans="1:10" x14ac:dyDescent="0.35">
      <c r="A13" s="31" t="s">
        <v>146</v>
      </c>
      <c r="B13" s="49">
        <v>100</v>
      </c>
      <c r="C13" s="49">
        <v>60</v>
      </c>
      <c r="D13" s="49">
        <v>7</v>
      </c>
      <c r="E13" s="49">
        <v>33</v>
      </c>
    </row>
    <row r="14" spans="1:10" x14ac:dyDescent="0.35">
      <c r="A14" s="31" t="s">
        <v>147</v>
      </c>
      <c r="B14" s="49">
        <v>100</v>
      </c>
      <c r="C14" s="49">
        <v>47</v>
      </c>
      <c r="D14" s="49">
        <v>14</v>
      </c>
      <c r="E14" s="49">
        <v>39</v>
      </c>
    </row>
    <row r="15" spans="1:10" x14ac:dyDescent="0.35">
      <c r="A15" s="31" t="s">
        <v>148</v>
      </c>
      <c r="B15" s="49">
        <v>100</v>
      </c>
      <c r="C15" s="49">
        <v>64</v>
      </c>
      <c r="D15" s="49">
        <v>5</v>
      </c>
      <c r="E15" s="49">
        <v>30</v>
      </c>
    </row>
    <row r="16" spans="1:10" x14ac:dyDescent="0.35">
      <c r="A16" s="31" t="s">
        <v>149</v>
      </c>
      <c r="B16" s="49">
        <v>100</v>
      </c>
      <c r="C16" s="49">
        <v>63</v>
      </c>
      <c r="D16" s="49">
        <v>9</v>
      </c>
      <c r="E16" s="49">
        <v>28</v>
      </c>
    </row>
    <row r="17" spans="1:5" x14ac:dyDescent="0.35">
      <c r="A17" s="62"/>
      <c r="B17" s="65"/>
      <c r="C17" s="65"/>
      <c r="D17" s="65"/>
      <c r="E17" s="65"/>
    </row>
    <row r="18" spans="1:5" x14ac:dyDescent="0.35">
      <c r="A18" s="66" t="s">
        <v>73</v>
      </c>
      <c r="B18" s="66"/>
      <c r="C18" s="66"/>
      <c r="D18" s="66"/>
      <c r="E18" s="66"/>
    </row>
  </sheetData>
  <mergeCells count="1">
    <mergeCell ref="A2:E2"/>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
  <sheetViews>
    <sheetView showGridLines="0" workbookViewId="0"/>
  </sheetViews>
  <sheetFormatPr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5" x14ac:dyDescent="0.35">
      <c r="A1" s="48" t="s">
        <v>142</v>
      </c>
      <c r="B1" s="43"/>
      <c r="C1" s="43"/>
      <c r="D1" s="43"/>
      <c r="E1" s="43"/>
    </row>
    <row r="2" spans="1:5" x14ac:dyDescent="0.35">
      <c r="A2" s="74" t="s">
        <v>130</v>
      </c>
      <c r="B2" s="74"/>
      <c r="C2" s="74"/>
      <c r="D2" s="74"/>
      <c r="E2" s="74"/>
    </row>
    <row r="3" spans="1:5" x14ac:dyDescent="0.35">
      <c r="A3" s="44"/>
      <c r="B3" s="44" t="s">
        <v>64</v>
      </c>
      <c r="C3" s="45" t="s">
        <v>50</v>
      </c>
      <c r="D3" s="45"/>
      <c r="E3" s="45"/>
    </row>
    <row r="4" spans="1:5" x14ac:dyDescent="0.35">
      <c r="A4" s="45"/>
      <c r="B4" s="54"/>
      <c r="C4" s="54" t="s">
        <v>67</v>
      </c>
      <c r="D4" s="54" t="s">
        <v>68</v>
      </c>
      <c r="E4" s="54" t="s">
        <v>69</v>
      </c>
    </row>
    <row r="5" spans="1:5" x14ac:dyDescent="0.35">
      <c r="A5" s="43"/>
      <c r="B5" s="55"/>
      <c r="C5" s="55"/>
      <c r="D5" s="55"/>
      <c r="E5" s="55"/>
    </row>
    <row r="6" spans="1:5" x14ac:dyDescent="0.35">
      <c r="A6" s="43"/>
      <c r="B6" s="56" t="s">
        <v>65</v>
      </c>
      <c r="C6" s="55"/>
      <c r="D6" s="55"/>
      <c r="E6" s="55"/>
    </row>
    <row r="7" spans="1:5" x14ac:dyDescent="0.35">
      <c r="A7" s="43"/>
      <c r="B7" s="55"/>
      <c r="C7" s="55"/>
      <c r="D7" s="55"/>
      <c r="E7" s="55"/>
    </row>
    <row r="8" spans="1:5" x14ac:dyDescent="0.35">
      <c r="A8" s="44" t="s">
        <v>64</v>
      </c>
      <c r="B8" s="57">
        <v>100</v>
      </c>
      <c r="C8" s="57">
        <v>51</v>
      </c>
      <c r="D8" s="57">
        <v>12</v>
      </c>
      <c r="E8" s="57">
        <v>37</v>
      </c>
    </row>
    <row r="9" spans="1:5" x14ac:dyDescent="0.35">
      <c r="A9" s="44"/>
      <c r="B9" s="46"/>
      <c r="C9" s="46"/>
      <c r="D9" s="46"/>
      <c r="E9" s="46"/>
    </row>
    <row r="10" spans="1:5" x14ac:dyDescent="0.35">
      <c r="A10" s="47" t="s">
        <v>73</v>
      </c>
      <c r="B10" s="47"/>
      <c r="C10" s="47"/>
      <c r="D10" s="47"/>
      <c r="E10" s="47"/>
    </row>
  </sheetData>
  <mergeCells count="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6"/>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35</v>
      </c>
      <c r="B3" s="9"/>
      <c r="C3" s="9"/>
      <c r="D3" s="9"/>
      <c r="E3" s="9"/>
      <c r="F3" s="9"/>
      <c r="G3" s="9"/>
    </row>
    <row r="4" spans="1:7" ht="13" customHeight="1" x14ac:dyDescent="0.35">
      <c r="A4" s="13" t="s">
        <v>1</v>
      </c>
      <c r="B4" s="2" t="s">
        <v>39</v>
      </c>
    </row>
    <row r="5" spans="1:7" ht="13" customHeight="1" x14ac:dyDescent="0.35">
      <c r="A5" s="13" t="s">
        <v>41</v>
      </c>
      <c r="B5" s="2" t="s">
        <v>57</v>
      </c>
    </row>
    <row r="6" spans="1:7" ht="13" customHeight="1" x14ac:dyDescent="0.35">
      <c r="A6" s="28" t="str">
        <f>HYPERLINK("#'Tabel 1'!A1", "Tabel 1")</f>
        <v>Tabel 1</v>
      </c>
      <c r="B6" s="2" t="s">
        <v>63</v>
      </c>
    </row>
    <row r="7" spans="1:7" ht="13" customHeight="1" x14ac:dyDescent="0.35">
      <c r="A7" s="28" t="str">
        <f>HYPERLINK("#'Tabel 2'!A1", "Tabel 2")</f>
        <v>Tabel 2</v>
      </c>
      <c r="B7" s="2" t="s">
        <v>122</v>
      </c>
    </row>
    <row r="8" spans="1:7" ht="13" customHeight="1" x14ac:dyDescent="0.35">
      <c r="A8" s="28" t="str">
        <f>HYPERLINK("#'Tabel 3'!A1", "Tabel 3")</f>
        <v>Tabel 3</v>
      </c>
      <c r="B8" s="2" t="s">
        <v>87</v>
      </c>
    </row>
    <row r="9" spans="1:7" ht="13" customHeight="1" x14ac:dyDescent="0.35">
      <c r="A9" s="13" t="str">
        <f>HYPERLINK("#'Tabel 4'!A1", "Tabel 4")</f>
        <v>Tabel 4</v>
      </c>
      <c r="B9" s="2" t="s">
        <v>123</v>
      </c>
    </row>
    <row r="10" spans="1:7" ht="13" customHeight="1" x14ac:dyDescent="0.35">
      <c r="A10" s="13" t="str">
        <f>HYPERLINK("#'Tabel 5'!A1", "Tabel 5")</f>
        <v>Tabel 5</v>
      </c>
      <c r="B10" s="2" t="s">
        <v>104</v>
      </c>
    </row>
    <row r="11" spans="1:7" ht="13" customHeight="1" x14ac:dyDescent="0.35">
      <c r="A11" s="13" t="str">
        <f>HYPERLINK("#'Tabel 6'!A1", "Tabel 6")</f>
        <v>Tabel 6</v>
      </c>
      <c r="B11" s="2" t="s">
        <v>124</v>
      </c>
    </row>
    <row r="12" spans="1:7" ht="13" customHeight="1" x14ac:dyDescent="0.35">
      <c r="A12" s="13" t="str">
        <f>HYPERLINK("#'Tabel 7'!A1", "Tabel 7")</f>
        <v>Tabel 7</v>
      </c>
      <c r="B12" s="2" t="s">
        <v>125</v>
      </c>
    </row>
    <row r="13" spans="1:7" ht="13" customHeight="1" x14ac:dyDescent="0.35">
      <c r="A13" s="13" t="str">
        <f>HYPERLINK("#'Tabel 8'!A1", "Tabel 8")</f>
        <v>Tabel 8</v>
      </c>
      <c r="B13" s="2" t="s">
        <v>116</v>
      </c>
    </row>
    <row r="14" spans="1:7" ht="13" customHeight="1" x14ac:dyDescent="0.35">
      <c r="A14" s="58" t="str">
        <f>HYPERLINK("#'Tabel 9'!A1", "Tabel 9")</f>
        <v>Tabel 9</v>
      </c>
      <c r="B14" s="2" t="s">
        <v>126</v>
      </c>
      <c r="D14" s="11"/>
    </row>
    <row r="15" spans="1:7" ht="13" customHeight="1" x14ac:dyDescent="0.35">
      <c r="A15" s="58" t="str">
        <f>HYPERLINK("#'Tabel 10'!A1", "Tabel 10")</f>
        <v>Tabel 10</v>
      </c>
      <c r="B15" s="2" t="s">
        <v>138</v>
      </c>
      <c r="D15" s="11"/>
    </row>
    <row r="16" spans="1:7" ht="13" customHeight="1" x14ac:dyDescent="0.35">
      <c r="A16" s="71" t="str">
        <f>HYPERLINK("#'Tabel 11'!A1", "Tabel 11")</f>
        <v>Tabel 11</v>
      </c>
      <c r="B16" s="2" t="s">
        <v>143</v>
      </c>
      <c r="D16" s="11"/>
    </row>
    <row r="17" spans="1:4" ht="13" customHeight="1" x14ac:dyDescent="0.35">
      <c r="A17" s="58" t="str">
        <f>HYPERLINK("#'Tabel 12'!A1", "Tabel 12")</f>
        <v>Tabel 12</v>
      </c>
      <c r="B17" s="59" t="s">
        <v>130</v>
      </c>
      <c r="D17" s="11"/>
    </row>
    <row r="18" spans="1:4" ht="13" customHeight="1" x14ac:dyDescent="0.35">
      <c r="A18" s="58"/>
      <c r="B18" s="59"/>
      <c r="D18" s="11"/>
    </row>
    <row r="19" spans="1:4" ht="13" customHeight="1" x14ac:dyDescent="0.35">
      <c r="A19" s="12" t="s">
        <v>34</v>
      </c>
      <c r="D19" s="11"/>
    </row>
    <row r="20" spans="1:4" ht="13" customHeight="1" x14ac:dyDescent="0.35">
      <c r="A20" s="11" t="s">
        <v>61</v>
      </c>
      <c r="D20" s="11"/>
    </row>
    <row r="21" spans="1:4" ht="13" customHeight="1" x14ac:dyDescent="0.35">
      <c r="A21" s="11" t="s">
        <v>44</v>
      </c>
      <c r="D21" s="11"/>
    </row>
    <row r="22" spans="1:4" ht="13" customHeight="1" x14ac:dyDescent="0.35">
      <c r="A22" s="11"/>
      <c r="D22" s="11"/>
    </row>
    <row r="23" spans="1:4" ht="13" customHeight="1" x14ac:dyDescent="0.35">
      <c r="A23" s="12" t="s">
        <v>2</v>
      </c>
      <c r="B23" s="8"/>
      <c r="D23" s="11"/>
    </row>
    <row r="24" spans="1:4" ht="13" customHeight="1" x14ac:dyDescent="0.35">
      <c r="A24" s="11" t="s">
        <v>3</v>
      </c>
      <c r="B24" s="7"/>
      <c r="D24" s="11"/>
    </row>
    <row r="25" spans="1:4" ht="13" customHeight="1" x14ac:dyDescent="0.35">
      <c r="A25" s="11" t="s">
        <v>4</v>
      </c>
      <c r="B25" s="7"/>
      <c r="D25" s="11"/>
    </row>
    <row r="26" spans="1:4" ht="13" customHeight="1" x14ac:dyDescent="0.35">
      <c r="A26" s="11" t="s">
        <v>36</v>
      </c>
      <c r="B26" s="7"/>
    </row>
  </sheetData>
  <conditionalFormatting sqref="B1">
    <cfRule type="cellIs" dxfId="29" priority="63" stopIfTrue="1" operator="equal">
      <formula>"   "</formula>
    </cfRule>
    <cfRule type="cellIs" dxfId="28" priority="64" stopIfTrue="1" operator="equal">
      <formula>"    "</formula>
    </cfRule>
  </conditionalFormatting>
  <conditionalFormatting sqref="B2">
    <cfRule type="cellIs" dxfId="27" priority="61" stopIfTrue="1" operator="equal">
      <formula>"   "</formula>
    </cfRule>
    <cfRule type="cellIs" dxfId="26" priority="62" stopIfTrue="1" operator="equal">
      <formula>"    "</formula>
    </cfRule>
  </conditionalFormatting>
  <conditionalFormatting sqref="B3">
    <cfRule type="cellIs" dxfId="25" priority="59" stopIfTrue="1" operator="equal">
      <formula>"   "</formula>
    </cfRule>
    <cfRule type="cellIs" dxfId="24" priority="60" stopIfTrue="1" operator="equal">
      <formula>"    "</formula>
    </cfRule>
  </conditionalFormatting>
  <conditionalFormatting sqref="B9">
    <cfRule type="cellIs" dxfId="23" priority="43" stopIfTrue="1" operator="equal">
      <formula>"   "</formula>
    </cfRule>
    <cfRule type="cellIs" dxfId="22" priority="44" stopIfTrue="1" operator="equal">
      <formula>"    "</formula>
    </cfRule>
  </conditionalFormatting>
  <conditionalFormatting sqref="B6">
    <cfRule type="cellIs" dxfId="21" priority="55" stopIfTrue="1" operator="equal">
      <formula>"   "</formula>
    </cfRule>
    <cfRule type="cellIs" dxfId="20" priority="56" stopIfTrue="1" operator="equal">
      <formula>"    "</formula>
    </cfRule>
  </conditionalFormatting>
  <conditionalFormatting sqref="B7">
    <cfRule type="cellIs" dxfId="19" priority="47" stopIfTrue="1" operator="equal">
      <formula>"   "</formula>
    </cfRule>
    <cfRule type="cellIs" dxfId="18" priority="48" stopIfTrue="1" operator="equal">
      <formula>"    "</formula>
    </cfRule>
  </conditionalFormatting>
  <conditionalFormatting sqref="B8">
    <cfRule type="cellIs" dxfId="17" priority="45" stopIfTrue="1" operator="equal">
      <formula>"   "</formula>
    </cfRule>
    <cfRule type="cellIs" dxfId="16" priority="46" stopIfTrue="1" operator="equal">
      <formula>"    "</formula>
    </cfRule>
  </conditionalFormatting>
  <conditionalFormatting sqref="B12">
    <cfRule type="cellIs" dxfId="15" priority="37" stopIfTrue="1" operator="equal">
      <formula>"   "</formula>
    </cfRule>
    <cfRule type="cellIs" dxfId="14" priority="38" stopIfTrue="1" operator="equal">
      <formula>"    "</formula>
    </cfRule>
  </conditionalFormatting>
  <conditionalFormatting sqref="B10">
    <cfRule type="cellIs" dxfId="13" priority="41" stopIfTrue="1" operator="equal">
      <formula>"   "</formula>
    </cfRule>
    <cfRule type="cellIs" dxfId="12" priority="42" stopIfTrue="1" operator="equal">
      <formula>"    "</formula>
    </cfRule>
  </conditionalFormatting>
  <conditionalFormatting sqref="B11">
    <cfRule type="cellIs" dxfId="11" priority="39" stopIfTrue="1" operator="equal">
      <formula>"   "</formula>
    </cfRule>
    <cfRule type="cellIs" dxfId="10" priority="40" stopIfTrue="1" operator="equal">
      <formula>"    "</formula>
    </cfRule>
  </conditionalFormatting>
  <conditionalFormatting sqref="B13">
    <cfRule type="cellIs" dxfId="9" priority="35" stopIfTrue="1" operator="equal">
      <formula>"   "</formula>
    </cfRule>
    <cfRule type="cellIs" dxfId="8" priority="36" stopIfTrue="1" operator="equal">
      <formula>"    "</formula>
    </cfRule>
  </conditionalFormatting>
  <conditionalFormatting sqref="B14">
    <cfRule type="cellIs" dxfId="7" priority="33" stopIfTrue="1" operator="equal">
      <formula>"   "</formula>
    </cfRule>
    <cfRule type="cellIs" dxfId="6" priority="34" stopIfTrue="1" operator="equal">
      <formula>"    "</formula>
    </cfRule>
  </conditionalFormatting>
  <conditionalFormatting sqref="B17:B18">
    <cfRule type="cellIs" dxfId="5" priority="5" stopIfTrue="1" operator="equal">
      <formula>"   "</formula>
    </cfRule>
    <cfRule type="cellIs" dxfId="4" priority="6" stopIfTrue="1" operator="equal">
      <formula>"    "</formula>
    </cfRule>
  </conditionalFormatting>
  <conditionalFormatting sqref="B15">
    <cfRule type="cellIs" dxfId="3" priority="3" stopIfTrue="1" operator="equal">
      <formula>"   "</formula>
    </cfRule>
    <cfRule type="cellIs" dxfId="2" priority="4" stopIfTrue="1" operator="equal">
      <formula>"    "</formula>
    </cfRule>
  </conditionalFormatting>
  <conditionalFormatting sqref="B16">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ht="14.15" customHeight="1" x14ac:dyDescent="0.35">
      <c r="A3" s="19" t="s">
        <v>6</v>
      </c>
    </row>
    <row r="4" spans="1:2" ht="93" customHeight="1" x14ac:dyDescent="0.35">
      <c r="A4" s="15" t="s">
        <v>59</v>
      </c>
    </row>
    <row r="5" spans="1:2" ht="28" customHeight="1" x14ac:dyDescent="0.35">
      <c r="A5" s="15" t="s">
        <v>37</v>
      </c>
    </row>
    <row r="6" spans="1:2" ht="14.15" customHeight="1" x14ac:dyDescent="0.35">
      <c r="A6" s="22" t="s">
        <v>45</v>
      </c>
    </row>
    <row r="7" spans="1:2" ht="14.15" customHeight="1" x14ac:dyDescent="0.35"/>
    <row r="8" spans="1:2" ht="14.15" customHeight="1" x14ac:dyDescent="0.35">
      <c r="A8" s="19" t="s">
        <v>7</v>
      </c>
    </row>
    <row r="9" spans="1:2" ht="156" x14ac:dyDescent="0.35">
      <c r="A9" s="60" t="s">
        <v>151</v>
      </c>
      <c r="B9" s="16"/>
    </row>
    <row r="10" spans="1:2" ht="14.15" customHeight="1" x14ac:dyDescent="0.35">
      <c r="A10" s="17"/>
    </row>
    <row r="11" spans="1:2" ht="14.15" customHeight="1" x14ac:dyDescent="0.35">
      <c r="A11" s="19" t="s">
        <v>8</v>
      </c>
    </row>
    <row r="12" spans="1:2" ht="106.5" customHeight="1" x14ac:dyDescent="0.35">
      <c r="A12" s="15" t="s">
        <v>152</v>
      </c>
      <c r="B12" s="18"/>
    </row>
    <row r="13" spans="1:2" ht="14.15" customHeight="1" x14ac:dyDescent="0.35"/>
    <row r="14" spans="1:2" ht="14.15" customHeight="1" x14ac:dyDescent="0.35">
      <c r="A14" s="19" t="s">
        <v>9</v>
      </c>
    </row>
    <row r="15" spans="1:2" ht="41.15" customHeight="1" x14ac:dyDescent="0.35">
      <c r="A15" s="15" t="s">
        <v>54</v>
      </c>
    </row>
    <row r="16" spans="1:2" ht="14.15" customHeight="1" x14ac:dyDescent="0.35"/>
    <row r="17" spans="1:1" ht="41.15" customHeight="1" x14ac:dyDescent="0.35">
      <c r="A17" s="15" t="s">
        <v>52</v>
      </c>
    </row>
    <row r="18" spans="1:1" ht="14.15" customHeight="1" x14ac:dyDescent="0.35">
      <c r="A18" s="15"/>
    </row>
    <row r="19" spans="1:1" ht="67" customHeight="1" x14ac:dyDescent="0.35">
      <c r="A19" s="15" t="s">
        <v>53</v>
      </c>
    </row>
    <row r="20" spans="1:1" ht="14.15" customHeight="1" x14ac:dyDescent="0.35">
      <c r="A20" s="22" t="s">
        <v>46</v>
      </c>
    </row>
    <row r="21" spans="1:1" ht="14.15" customHeight="1" x14ac:dyDescent="0.35"/>
    <row r="22" spans="1:1" ht="14.15" customHeight="1" x14ac:dyDescent="0.35">
      <c r="A22" s="19" t="s">
        <v>23</v>
      </c>
    </row>
    <row r="23" spans="1:1" ht="41.15" customHeight="1" x14ac:dyDescent="0.35">
      <c r="A23" s="15" t="s">
        <v>38</v>
      </c>
    </row>
    <row r="24" spans="1:1" ht="107.15" customHeight="1" x14ac:dyDescent="0.35">
      <c r="A24" s="15" t="s">
        <v>40</v>
      </c>
    </row>
    <row r="25" spans="1:1" ht="14.15" customHeight="1" x14ac:dyDescent="0.35">
      <c r="A25" s="22" t="s">
        <v>47</v>
      </c>
    </row>
    <row r="26" spans="1:1" ht="80.150000000000006" customHeight="1" x14ac:dyDescent="0.35">
      <c r="A26" s="15" t="s">
        <v>49</v>
      </c>
    </row>
    <row r="27" spans="1:1" ht="14.15" customHeight="1" x14ac:dyDescent="0.35">
      <c r="A27" s="20"/>
    </row>
    <row r="28" spans="1:1" ht="14.15" customHeight="1" x14ac:dyDescent="0.35">
      <c r="A28" s="19" t="s">
        <v>22</v>
      </c>
    </row>
    <row r="29" spans="1:1" ht="14.15" customHeight="1" x14ac:dyDescent="0.35">
      <c r="A29" s="22" t="s">
        <v>48</v>
      </c>
    </row>
    <row r="30" spans="1:1" x14ac:dyDescent="0.35">
      <c r="A30" s="2"/>
    </row>
    <row r="31" spans="1:1" x14ac:dyDescent="0.35">
      <c r="A31" s="15"/>
    </row>
    <row r="32" spans="1:1" x14ac:dyDescent="0.35">
      <c r="A32" s="15"/>
    </row>
    <row r="33" spans="1:1" x14ac:dyDescent="0.35">
      <c r="A33" s="15"/>
    </row>
    <row r="34" spans="1:1" x14ac:dyDescent="0.35">
      <c r="A34" s="15"/>
    </row>
  </sheetData>
  <hyperlinks>
    <hyperlink ref="A6" r:id="rId1" display="https://dashboards.cbs.nl/v5/barometerculturelediversiteit/" xr:uid="{00000000-0004-0000-0200-000000000000}"/>
    <hyperlink ref="A20" r:id="rId2" display="https://www.cbs.nl/nl-nl/onze-diensten/methoden/onderzoeksomschrijvingen/korte-onderzoeksbeschrijvingen/barometer-culturele-diversiteit-ingezoomde-variant" xr:uid="{00000000-0004-0000-0200-000001000000}"/>
    <hyperlink ref="A29" r:id="rId3" display="https://www.rijksoverheid.nl/documenten/kamerstukken/2020/05/14/de-barometer-culturele-diversiteit-komt-per-1-juli-2020-beschikbaar" xr:uid="{00000000-0004-0000-0200-000002000000}"/>
    <hyperlink ref="A25" r:id="rId4" xr:uid="{00000000-0004-0000-0200-000003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showGridLines="0" workbookViewId="0"/>
  </sheetViews>
  <sheetFormatPr defaultColWidth="10.81640625" defaultRowHeight="14.5" x14ac:dyDescent="0.35"/>
  <cols>
    <col min="1" max="1" width="21" customWidth="1"/>
    <col min="2" max="2" width="84.7265625" customWidth="1"/>
  </cols>
  <sheetData>
    <row r="1" spans="1:11" ht="15.65" customHeight="1" x14ac:dyDescent="0.35">
      <c r="A1" s="10" t="s">
        <v>42</v>
      </c>
    </row>
    <row r="2" spans="1:11" ht="13" customHeight="1" x14ac:dyDescent="0.35">
      <c r="A2" s="10"/>
    </row>
    <row r="3" spans="1:11" x14ac:dyDescent="0.35">
      <c r="A3" s="12" t="s">
        <v>11</v>
      </c>
    </row>
    <row r="4" spans="1:11" ht="104.5" customHeight="1" x14ac:dyDescent="0.35">
      <c r="A4" s="27" t="s">
        <v>50</v>
      </c>
      <c r="B4" s="15" t="s">
        <v>51</v>
      </c>
    </row>
    <row r="5" spans="1:11" x14ac:dyDescent="0.35">
      <c r="A5" s="27" t="s">
        <v>33</v>
      </c>
      <c r="B5" s="15" t="s">
        <v>60</v>
      </c>
    </row>
    <row r="6" spans="1:11" x14ac:dyDescent="0.35">
      <c r="B6" s="21"/>
    </row>
    <row r="7" spans="1:11" x14ac:dyDescent="0.35">
      <c r="A7" s="26" t="s">
        <v>10</v>
      </c>
    </row>
    <row r="8" spans="1:11" x14ac:dyDescent="0.35">
      <c r="A8" s="27" t="s">
        <v>25</v>
      </c>
      <c r="B8" s="25" t="s">
        <v>26</v>
      </c>
    </row>
    <row r="9" spans="1:11" x14ac:dyDescent="0.35">
      <c r="A9" s="27" t="s">
        <v>27</v>
      </c>
      <c r="B9" s="25" t="s">
        <v>28</v>
      </c>
    </row>
    <row r="10" spans="1:11" x14ac:dyDescent="0.35">
      <c r="A10" s="27" t="s">
        <v>31</v>
      </c>
      <c r="B10" s="25" t="s">
        <v>32</v>
      </c>
    </row>
    <row r="11" spans="1:11" ht="13" customHeight="1" x14ac:dyDescent="0.35">
      <c r="F11" s="24"/>
      <c r="G11" s="9"/>
      <c r="H11" s="9"/>
      <c r="I11" s="9"/>
      <c r="J11" s="9"/>
      <c r="K11" s="9"/>
    </row>
    <row r="12" spans="1:11" ht="14.5" customHeight="1" x14ac:dyDescent="0.35">
      <c r="A12" s="26" t="s">
        <v>29</v>
      </c>
      <c r="F12" s="24"/>
    </row>
    <row r="13" spans="1:11" ht="14.5" customHeight="1" x14ac:dyDescent="0.35">
      <c r="A13" s="27" t="s">
        <v>12</v>
      </c>
      <c r="B13" s="26" t="s">
        <v>13</v>
      </c>
      <c r="F13" s="24"/>
    </row>
    <row r="14" spans="1:11" ht="182.15" customHeight="1" x14ac:dyDescent="0.35">
      <c r="A14" s="27" t="s">
        <v>14</v>
      </c>
      <c r="B14" s="15" t="s">
        <v>55</v>
      </c>
      <c r="F14" s="24"/>
      <c r="G14" s="9"/>
      <c r="H14" s="9"/>
      <c r="I14" s="9"/>
      <c r="J14" s="9"/>
      <c r="K14" s="9"/>
    </row>
    <row r="15" spans="1:11" x14ac:dyDescent="0.35">
      <c r="A15" s="27" t="s">
        <v>15</v>
      </c>
      <c r="B15" s="25" t="s">
        <v>24</v>
      </c>
    </row>
    <row r="16" spans="1:11" x14ac:dyDescent="0.35">
      <c r="A16" s="27" t="s">
        <v>16</v>
      </c>
      <c r="B16" s="25" t="s">
        <v>17</v>
      </c>
    </row>
    <row r="17" spans="1:2" x14ac:dyDescent="0.35">
      <c r="A17" s="27" t="s">
        <v>18</v>
      </c>
      <c r="B17" s="25" t="s">
        <v>19</v>
      </c>
    </row>
    <row r="18" spans="1:2" ht="26.15" customHeight="1" x14ac:dyDescent="0.35">
      <c r="A18" s="27" t="s">
        <v>20</v>
      </c>
      <c r="B18" s="15" t="s">
        <v>30</v>
      </c>
    </row>
    <row r="20" spans="1:2" x14ac:dyDescent="0.35">
      <c r="A20" s="27" t="s">
        <v>12</v>
      </c>
      <c r="B20" s="26" t="s">
        <v>58</v>
      </c>
    </row>
    <row r="21" spans="1:2" ht="104" x14ac:dyDescent="0.35">
      <c r="A21" s="27" t="s">
        <v>14</v>
      </c>
      <c r="B21" s="15" t="s">
        <v>150</v>
      </c>
    </row>
    <row r="22" spans="1:2" x14ac:dyDescent="0.35">
      <c r="A22" s="27" t="s">
        <v>15</v>
      </c>
      <c r="B22" s="25" t="s">
        <v>136</v>
      </c>
    </row>
    <row r="23" spans="1:2" x14ac:dyDescent="0.35">
      <c r="A23" s="27" t="s">
        <v>16</v>
      </c>
      <c r="B23" s="25" t="s">
        <v>17</v>
      </c>
    </row>
    <row r="24" spans="1:2" x14ac:dyDescent="0.35">
      <c r="A24" s="27" t="s">
        <v>18</v>
      </c>
      <c r="B24" s="25" t="s">
        <v>21</v>
      </c>
    </row>
    <row r="25" spans="1:2" x14ac:dyDescent="0.35">
      <c r="A25" s="27" t="s">
        <v>20</v>
      </c>
      <c r="B25" s="25" t="s">
        <v>56</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62</v>
      </c>
      <c r="J1" s="29"/>
    </row>
    <row r="2" spans="1:10" x14ac:dyDescent="0.35">
      <c r="A2" s="72" t="s">
        <v>63</v>
      </c>
      <c r="B2" s="72"/>
      <c r="C2" s="72"/>
      <c r="D2" s="72"/>
      <c r="E2" s="72"/>
    </row>
    <row r="3" spans="1:10" x14ac:dyDescent="0.35">
      <c r="A3" s="31"/>
      <c r="B3" s="31" t="s">
        <v>64</v>
      </c>
      <c r="C3" s="32" t="s">
        <v>66</v>
      </c>
      <c r="D3" s="32"/>
      <c r="E3" s="32"/>
    </row>
    <row r="4" spans="1:10" x14ac:dyDescent="0.35">
      <c r="A4" s="32"/>
      <c r="B4" s="32"/>
      <c r="C4" s="51" t="s">
        <v>67</v>
      </c>
      <c r="D4" s="51" t="s">
        <v>68</v>
      </c>
      <c r="E4" s="51" t="s">
        <v>69</v>
      </c>
    </row>
    <row r="6" spans="1:10" x14ac:dyDescent="0.35">
      <c r="B6" s="52" t="s">
        <v>65</v>
      </c>
    </row>
    <row r="8" spans="1:10" x14ac:dyDescent="0.35">
      <c r="A8" s="31" t="s">
        <v>64</v>
      </c>
      <c r="B8" s="49">
        <v>100</v>
      </c>
      <c r="C8" s="49">
        <v>60</v>
      </c>
      <c r="D8" s="49">
        <v>10</v>
      </c>
      <c r="E8" s="49">
        <v>30</v>
      </c>
    </row>
    <row r="9" spans="1:10" x14ac:dyDescent="0.35">
      <c r="A9" s="31"/>
      <c r="B9" s="50"/>
      <c r="C9" s="50"/>
      <c r="D9" s="50"/>
      <c r="E9" s="50"/>
    </row>
    <row r="10" spans="1:10" x14ac:dyDescent="0.35">
      <c r="A10" s="33" t="s">
        <v>74</v>
      </c>
      <c r="B10" s="50"/>
      <c r="C10" s="50"/>
      <c r="D10" s="50"/>
      <c r="E10" s="50"/>
    </row>
    <row r="11" spans="1:10" x14ac:dyDescent="0.35">
      <c r="A11" s="31" t="s">
        <v>70</v>
      </c>
      <c r="B11" s="49">
        <v>100</v>
      </c>
      <c r="C11" s="49">
        <v>66</v>
      </c>
      <c r="D11" s="49">
        <v>12</v>
      </c>
      <c r="E11" s="49">
        <v>22</v>
      </c>
    </row>
    <row r="12" spans="1:10" x14ac:dyDescent="0.35">
      <c r="A12" s="31" t="s">
        <v>71</v>
      </c>
      <c r="B12" s="49">
        <v>100</v>
      </c>
      <c r="C12" s="49">
        <v>54</v>
      </c>
      <c r="D12" s="49">
        <v>10</v>
      </c>
      <c r="E12" s="49">
        <v>36</v>
      </c>
    </row>
    <row r="13" spans="1:10" x14ac:dyDescent="0.35">
      <c r="A13" s="31" t="s">
        <v>72</v>
      </c>
      <c r="B13" s="49">
        <v>100</v>
      </c>
      <c r="C13" s="49">
        <v>64</v>
      </c>
      <c r="D13" s="49">
        <v>7</v>
      </c>
      <c r="E13" s="49">
        <v>29</v>
      </c>
    </row>
    <row r="14" spans="1:10" x14ac:dyDescent="0.35">
      <c r="A14" s="31"/>
      <c r="B14" s="30"/>
      <c r="C14" s="30"/>
      <c r="D14" s="30"/>
      <c r="E14" s="30"/>
    </row>
    <row r="15" spans="1:10" x14ac:dyDescent="0.35">
      <c r="A15" s="34" t="s">
        <v>73</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75</v>
      </c>
      <c r="J1" s="29"/>
    </row>
    <row r="2" spans="1:10" x14ac:dyDescent="0.35">
      <c r="A2" s="72" t="s">
        <v>127</v>
      </c>
      <c r="B2" s="72"/>
      <c r="C2" s="72"/>
      <c r="D2" s="72"/>
      <c r="E2" s="72"/>
    </row>
    <row r="3" spans="1:10" x14ac:dyDescent="0.35">
      <c r="A3" s="31"/>
      <c r="B3" s="31" t="s">
        <v>64</v>
      </c>
      <c r="C3" s="32" t="s">
        <v>66</v>
      </c>
      <c r="D3" s="32"/>
      <c r="E3" s="32"/>
    </row>
    <row r="4" spans="1:10" x14ac:dyDescent="0.35">
      <c r="A4" s="32"/>
      <c r="B4" s="51"/>
      <c r="C4" s="51" t="s">
        <v>67</v>
      </c>
      <c r="D4" s="51" t="s">
        <v>68</v>
      </c>
      <c r="E4" s="51" t="s">
        <v>69</v>
      </c>
    </row>
    <row r="5" spans="1:10" x14ac:dyDescent="0.35">
      <c r="B5" s="53"/>
      <c r="C5" s="53"/>
      <c r="D5" s="53"/>
      <c r="E5" s="53"/>
    </row>
    <row r="6" spans="1:10" x14ac:dyDescent="0.35">
      <c r="B6" s="52" t="s">
        <v>65</v>
      </c>
      <c r="C6" s="53"/>
      <c r="D6" s="53"/>
      <c r="E6" s="53"/>
    </row>
    <row r="7" spans="1:10" x14ac:dyDescent="0.35">
      <c r="B7" s="53"/>
      <c r="C7" s="53"/>
      <c r="D7" s="53"/>
      <c r="E7" s="53"/>
    </row>
    <row r="8" spans="1:10" x14ac:dyDescent="0.35">
      <c r="A8" s="31" t="s">
        <v>64</v>
      </c>
      <c r="B8" s="49">
        <v>100</v>
      </c>
      <c r="C8" s="49">
        <v>60</v>
      </c>
      <c r="D8" s="49">
        <v>10</v>
      </c>
      <c r="E8" s="49">
        <v>30</v>
      </c>
    </row>
    <row r="9" spans="1:10" x14ac:dyDescent="0.35">
      <c r="A9" s="31"/>
      <c r="B9" s="50"/>
      <c r="C9" s="50"/>
      <c r="D9" s="50"/>
      <c r="E9" s="50"/>
    </row>
    <row r="10" spans="1:10" x14ac:dyDescent="0.35">
      <c r="A10" s="33" t="s">
        <v>135</v>
      </c>
      <c r="B10" s="50"/>
      <c r="C10" s="50"/>
      <c r="D10" s="50"/>
      <c r="E10" s="50"/>
    </row>
    <row r="11" spans="1:10" x14ac:dyDescent="0.35">
      <c r="A11" s="31" t="s">
        <v>76</v>
      </c>
      <c r="B11" s="49">
        <v>100</v>
      </c>
      <c r="C11" s="49">
        <v>66</v>
      </c>
      <c r="D11" s="49">
        <v>12</v>
      </c>
      <c r="E11" s="49">
        <v>22</v>
      </c>
    </row>
    <row r="12" spans="1:10" x14ac:dyDescent="0.35">
      <c r="A12" s="31" t="s">
        <v>77</v>
      </c>
      <c r="B12" s="49">
        <v>100</v>
      </c>
      <c r="C12" s="49">
        <v>63</v>
      </c>
      <c r="D12" s="49">
        <v>13</v>
      </c>
      <c r="E12" s="49">
        <v>24</v>
      </c>
    </row>
    <row r="13" spans="1:10" x14ac:dyDescent="0.35">
      <c r="A13" s="31" t="s">
        <v>78</v>
      </c>
      <c r="B13" s="49">
        <v>100</v>
      </c>
      <c r="C13" s="49">
        <v>66</v>
      </c>
      <c r="D13" s="49">
        <v>10</v>
      </c>
      <c r="E13" s="49">
        <v>24</v>
      </c>
    </row>
    <row r="14" spans="1:10" x14ac:dyDescent="0.35">
      <c r="A14" s="31" t="s">
        <v>79</v>
      </c>
      <c r="B14" s="49">
        <v>100</v>
      </c>
      <c r="C14" s="49">
        <v>69</v>
      </c>
      <c r="D14" s="49">
        <v>13</v>
      </c>
      <c r="E14" s="49">
        <v>18</v>
      </c>
    </row>
    <row r="15" spans="1:10" x14ac:dyDescent="0.35">
      <c r="A15" s="31" t="s">
        <v>80</v>
      </c>
      <c r="B15" s="49">
        <v>100</v>
      </c>
      <c r="C15" s="49">
        <v>33</v>
      </c>
      <c r="D15" s="49">
        <v>14</v>
      </c>
      <c r="E15" s="49">
        <v>53</v>
      </c>
    </row>
    <row r="16" spans="1:10" x14ac:dyDescent="0.35">
      <c r="A16" s="31" t="s">
        <v>81</v>
      </c>
      <c r="B16" s="49">
        <v>100</v>
      </c>
      <c r="C16" s="49">
        <v>48</v>
      </c>
      <c r="D16" s="49">
        <v>13</v>
      </c>
      <c r="E16" s="49">
        <v>39</v>
      </c>
    </row>
    <row r="17" spans="1:5" x14ac:dyDescent="0.35">
      <c r="A17" s="31" t="s">
        <v>82</v>
      </c>
      <c r="B17" s="49">
        <v>100</v>
      </c>
      <c r="C17" s="49">
        <v>80</v>
      </c>
      <c r="D17" s="49">
        <v>5</v>
      </c>
      <c r="E17" s="49">
        <v>15</v>
      </c>
    </row>
    <row r="18" spans="1:5" x14ac:dyDescent="0.35">
      <c r="A18" s="31" t="s">
        <v>83</v>
      </c>
      <c r="B18" s="49">
        <v>100</v>
      </c>
      <c r="C18" s="49">
        <v>52</v>
      </c>
      <c r="D18" s="49">
        <v>7</v>
      </c>
      <c r="E18" s="49">
        <v>41</v>
      </c>
    </row>
    <row r="19" spans="1:5" x14ac:dyDescent="0.35">
      <c r="A19" s="31" t="s">
        <v>84</v>
      </c>
      <c r="B19" s="49">
        <v>100</v>
      </c>
      <c r="C19" s="49">
        <v>63</v>
      </c>
      <c r="D19" s="49">
        <v>8</v>
      </c>
      <c r="E19" s="49">
        <v>29</v>
      </c>
    </row>
    <row r="20" spans="1:5" x14ac:dyDescent="0.35">
      <c r="A20" s="31" t="s">
        <v>85</v>
      </c>
      <c r="B20" s="49">
        <v>100</v>
      </c>
      <c r="C20" s="49">
        <v>64</v>
      </c>
      <c r="D20" s="49">
        <v>7</v>
      </c>
      <c r="E20" s="49">
        <v>29</v>
      </c>
    </row>
    <row r="21" spans="1:5" x14ac:dyDescent="0.35">
      <c r="A21" s="31"/>
      <c r="B21" s="35"/>
      <c r="C21" s="35"/>
      <c r="D21" s="35"/>
      <c r="E21" s="35"/>
    </row>
    <row r="22" spans="1:5" x14ac:dyDescent="0.35">
      <c r="A22" s="34" t="s">
        <v>73</v>
      </c>
      <c r="B22" s="34"/>
      <c r="C22" s="34"/>
      <c r="D22" s="34"/>
      <c r="E22"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86</v>
      </c>
      <c r="J1" s="29"/>
    </row>
    <row r="2" spans="1:10" x14ac:dyDescent="0.35">
      <c r="A2" s="72" t="s">
        <v>87</v>
      </c>
      <c r="B2" s="72"/>
      <c r="C2" s="72"/>
      <c r="D2" s="72"/>
      <c r="E2" s="72"/>
    </row>
    <row r="3" spans="1:10" x14ac:dyDescent="0.35">
      <c r="A3" s="31"/>
      <c r="B3" s="31" t="s">
        <v>64</v>
      </c>
      <c r="C3" s="32" t="s">
        <v>66</v>
      </c>
      <c r="D3" s="32"/>
      <c r="E3" s="32"/>
    </row>
    <row r="4" spans="1:10" x14ac:dyDescent="0.35">
      <c r="A4" s="32"/>
      <c r="B4" s="51"/>
      <c r="C4" s="51" t="s">
        <v>67</v>
      </c>
      <c r="D4" s="51" t="s">
        <v>68</v>
      </c>
      <c r="E4" s="51" t="s">
        <v>69</v>
      </c>
    </row>
    <row r="5" spans="1:10" x14ac:dyDescent="0.35">
      <c r="B5" s="53"/>
      <c r="C5" s="53"/>
      <c r="D5" s="53"/>
      <c r="E5" s="53"/>
    </row>
    <row r="6" spans="1:10" x14ac:dyDescent="0.35">
      <c r="B6" s="52" t="s">
        <v>65</v>
      </c>
      <c r="C6" s="53"/>
      <c r="D6" s="53"/>
      <c r="E6" s="53"/>
    </row>
    <row r="7" spans="1:10" x14ac:dyDescent="0.35">
      <c r="B7" s="53"/>
      <c r="C7" s="53"/>
      <c r="D7" s="53"/>
      <c r="E7" s="53"/>
    </row>
    <row r="8" spans="1:10" x14ac:dyDescent="0.35">
      <c r="A8" s="31" t="s">
        <v>64</v>
      </c>
      <c r="B8" s="49">
        <v>100</v>
      </c>
      <c r="C8" s="49">
        <v>60</v>
      </c>
      <c r="D8" s="49">
        <v>10</v>
      </c>
      <c r="E8" s="49">
        <v>30</v>
      </c>
    </row>
    <row r="9" spans="1:10" x14ac:dyDescent="0.35">
      <c r="A9" s="31"/>
      <c r="B9" s="50"/>
      <c r="C9" s="50"/>
      <c r="D9" s="50"/>
      <c r="E9" s="50"/>
    </row>
    <row r="10" spans="1:10" x14ac:dyDescent="0.35">
      <c r="A10" s="33" t="s">
        <v>94</v>
      </c>
      <c r="B10" s="50"/>
      <c r="C10" s="50"/>
      <c r="D10" s="50"/>
      <c r="E10" s="50"/>
    </row>
    <row r="11" spans="1:10" x14ac:dyDescent="0.35">
      <c r="A11" s="31" t="s">
        <v>88</v>
      </c>
      <c r="B11" s="49">
        <v>100</v>
      </c>
      <c r="C11" s="49">
        <v>54</v>
      </c>
      <c r="D11" s="49">
        <v>11</v>
      </c>
      <c r="E11" s="49">
        <v>35</v>
      </c>
    </row>
    <row r="12" spans="1:10" x14ac:dyDescent="0.35">
      <c r="A12" s="31" t="s">
        <v>89</v>
      </c>
      <c r="B12" s="49">
        <v>100</v>
      </c>
      <c r="C12" s="49">
        <v>53</v>
      </c>
      <c r="D12" s="49">
        <v>12</v>
      </c>
      <c r="E12" s="49">
        <v>35</v>
      </c>
    </row>
    <row r="13" spans="1:10" x14ac:dyDescent="0.35">
      <c r="A13" s="31" t="s">
        <v>90</v>
      </c>
      <c r="B13" s="49">
        <v>100</v>
      </c>
      <c r="C13" s="49">
        <v>57</v>
      </c>
      <c r="D13" s="49">
        <v>12</v>
      </c>
      <c r="E13" s="49">
        <v>31</v>
      </c>
    </row>
    <row r="14" spans="1:10" x14ac:dyDescent="0.35">
      <c r="A14" s="31" t="s">
        <v>91</v>
      </c>
      <c r="B14" s="49">
        <v>100</v>
      </c>
      <c r="C14" s="49">
        <v>66</v>
      </c>
      <c r="D14" s="49">
        <v>10</v>
      </c>
      <c r="E14" s="49">
        <v>23</v>
      </c>
    </row>
    <row r="15" spans="1:10" x14ac:dyDescent="0.35">
      <c r="A15" s="31" t="s">
        <v>92</v>
      </c>
      <c r="B15" s="49">
        <v>100</v>
      </c>
      <c r="C15" s="49">
        <v>84</v>
      </c>
      <c r="D15" s="49">
        <v>5</v>
      </c>
      <c r="E15" s="49">
        <v>11</v>
      </c>
    </row>
    <row r="16" spans="1:10" x14ac:dyDescent="0.35">
      <c r="A16" s="31" t="s">
        <v>93</v>
      </c>
      <c r="B16" s="49">
        <v>100</v>
      </c>
      <c r="C16" s="49">
        <v>66</v>
      </c>
      <c r="D16" s="49">
        <v>5</v>
      </c>
      <c r="E16" s="49">
        <v>29</v>
      </c>
    </row>
    <row r="17" spans="1:5" x14ac:dyDescent="0.35">
      <c r="A17" s="31"/>
      <c r="B17" s="36"/>
      <c r="C17" s="36"/>
      <c r="D17" s="36"/>
      <c r="E17" s="36"/>
    </row>
    <row r="18" spans="1:5" x14ac:dyDescent="0.35">
      <c r="A18" s="34" t="s">
        <v>73</v>
      </c>
      <c r="B18" s="34"/>
      <c r="C18" s="34"/>
      <c r="D18" s="34"/>
      <c r="E18"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9"/>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95</v>
      </c>
      <c r="J1" s="29"/>
    </row>
    <row r="2" spans="1:10" x14ac:dyDescent="0.35">
      <c r="A2" s="72" t="s">
        <v>123</v>
      </c>
      <c r="B2" s="72"/>
      <c r="C2" s="72"/>
      <c r="D2" s="72"/>
      <c r="E2" s="72"/>
    </row>
    <row r="3" spans="1:10" x14ac:dyDescent="0.35">
      <c r="A3" s="31"/>
      <c r="B3" s="31" t="s">
        <v>64</v>
      </c>
      <c r="C3" s="32" t="s">
        <v>66</v>
      </c>
      <c r="D3" s="32"/>
      <c r="E3" s="32"/>
    </row>
    <row r="4" spans="1:10" x14ac:dyDescent="0.35">
      <c r="A4" s="32"/>
      <c r="B4" s="51"/>
      <c r="C4" s="51" t="s">
        <v>67</v>
      </c>
      <c r="D4" s="51" t="s">
        <v>68</v>
      </c>
      <c r="E4" s="51" t="s">
        <v>69</v>
      </c>
    </row>
    <row r="5" spans="1:10" x14ac:dyDescent="0.35">
      <c r="B5" s="53"/>
      <c r="C5" s="53"/>
      <c r="D5" s="53"/>
      <c r="E5" s="53"/>
    </row>
    <row r="6" spans="1:10" x14ac:dyDescent="0.35">
      <c r="B6" s="52" t="s">
        <v>65</v>
      </c>
      <c r="C6" s="53"/>
      <c r="D6" s="53"/>
      <c r="E6" s="53"/>
    </row>
    <row r="7" spans="1:10" x14ac:dyDescent="0.35">
      <c r="B7" s="53"/>
      <c r="C7" s="53"/>
      <c r="D7" s="53"/>
      <c r="E7" s="53"/>
    </row>
    <row r="8" spans="1:10" x14ac:dyDescent="0.35">
      <c r="A8" s="31" t="s">
        <v>64</v>
      </c>
      <c r="B8" s="49">
        <v>100</v>
      </c>
      <c r="C8" s="49">
        <v>60</v>
      </c>
      <c r="D8" s="49">
        <v>10</v>
      </c>
      <c r="E8" s="49">
        <v>30</v>
      </c>
    </row>
    <row r="9" spans="1:10" x14ac:dyDescent="0.35">
      <c r="A9" s="31"/>
      <c r="B9" s="50"/>
      <c r="C9" s="50"/>
      <c r="D9" s="50"/>
      <c r="E9" s="50"/>
    </row>
    <row r="10" spans="1:10" x14ac:dyDescent="0.35">
      <c r="A10" s="33" t="s">
        <v>134</v>
      </c>
      <c r="B10" s="50"/>
      <c r="C10" s="50"/>
      <c r="D10" s="50"/>
      <c r="E10" s="50"/>
    </row>
    <row r="11" spans="1:10" x14ac:dyDescent="0.35">
      <c r="A11" s="31" t="s">
        <v>96</v>
      </c>
      <c r="B11" s="49">
        <v>100</v>
      </c>
      <c r="C11" s="49">
        <v>64</v>
      </c>
      <c r="D11" s="49">
        <v>14</v>
      </c>
      <c r="E11" s="49">
        <v>22</v>
      </c>
    </row>
    <row r="12" spans="1:10" x14ac:dyDescent="0.35">
      <c r="A12" s="31" t="s">
        <v>97</v>
      </c>
      <c r="B12" s="49">
        <v>100</v>
      </c>
      <c r="C12" s="49">
        <v>65</v>
      </c>
      <c r="D12" s="49">
        <v>11</v>
      </c>
      <c r="E12" s="49">
        <v>24</v>
      </c>
    </row>
    <row r="13" spans="1:10" x14ac:dyDescent="0.35">
      <c r="A13" s="31" t="s">
        <v>98</v>
      </c>
      <c r="B13" s="49">
        <v>100</v>
      </c>
      <c r="C13" s="49">
        <v>47</v>
      </c>
      <c r="D13" s="49">
        <v>10</v>
      </c>
      <c r="E13" s="49">
        <v>43</v>
      </c>
    </row>
    <row r="14" spans="1:10" x14ac:dyDescent="0.35">
      <c r="A14" s="31" t="s">
        <v>99</v>
      </c>
      <c r="B14" s="49">
        <v>100</v>
      </c>
      <c r="C14" s="49">
        <v>56</v>
      </c>
      <c r="D14" s="49">
        <v>13</v>
      </c>
      <c r="E14" s="49">
        <v>31</v>
      </c>
    </row>
    <row r="15" spans="1:10" x14ac:dyDescent="0.35">
      <c r="A15" s="31" t="s">
        <v>100</v>
      </c>
      <c r="B15" s="49">
        <v>100</v>
      </c>
      <c r="C15" s="49">
        <v>62</v>
      </c>
      <c r="D15" s="49">
        <v>8</v>
      </c>
      <c r="E15" s="49">
        <v>30</v>
      </c>
    </row>
    <row r="16" spans="1:10" x14ac:dyDescent="0.35">
      <c r="A16" s="31" t="s">
        <v>101</v>
      </c>
      <c r="B16" s="49">
        <v>100</v>
      </c>
      <c r="C16" s="49">
        <v>84</v>
      </c>
      <c r="D16" s="49">
        <v>5</v>
      </c>
      <c r="E16" s="49">
        <v>11</v>
      </c>
    </row>
    <row r="17" spans="1:5" x14ac:dyDescent="0.35">
      <c r="A17" s="31" t="s">
        <v>102</v>
      </c>
      <c r="B17" s="49">
        <v>100</v>
      </c>
      <c r="C17" s="49">
        <v>66</v>
      </c>
      <c r="D17" s="49">
        <v>5</v>
      </c>
      <c r="E17" s="49">
        <v>29</v>
      </c>
    </row>
    <row r="18" spans="1:5" x14ac:dyDescent="0.35">
      <c r="A18" s="31"/>
      <c r="B18" s="37"/>
      <c r="C18" s="37"/>
      <c r="D18" s="37"/>
      <c r="E18" s="37"/>
    </row>
    <row r="19" spans="1:5" x14ac:dyDescent="0.35">
      <c r="A19" s="34" t="s">
        <v>73</v>
      </c>
      <c r="B19" s="34"/>
      <c r="C19" s="34"/>
      <c r="D19" s="34"/>
      <c r="E19" s="3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4"/>
  <sheetViews>
    <sheetView showGridLines="0" workbookViewId="0"/>
  </sheetViews>
  <sheetFormatPr defaultColWidth="10.81640625" defaultRowHeight="14.5" x14ac:dyDescent="0.35"/>
  <cols>
    <col min="1" max="1" width="34.54296875" customWidth="1"/>
    <col min="2" max="2" width="6.54296875" customWidth="1"/>
    <col min="3" max="3" width="16.81640625" customWidth="1"/>
    <col min="4" max="4" width="20.26953125" customWidth="1"/>
    <col min="5" max="5" width="16.81640625" customWidth="1"/>
  </cols>
  <sheetData>
    <row r="1" spans="1:10" x14ac:dyDescent="0.35">
      <c r="A1" s="29" t="s">
        <v>103</v>
      </c>
      <c r="J1" s="29"/>
    </row>
    <row r="2" spans="1:10" x14ac:dyDescent="0.35">
      <c r="A2" s="72" t="s">
        <v>104</v>
      </c>
      <c r="B2" s="72"/>
      <c r="C2" s="72"/>
      <c r="D2" s="72"/>
      <c r="E2" s="72"/>
    </row>
    <row r="3" spans="1:10" x14ac:dyDescent="0.35">
      <c r="A3" s="31"/>
      <c r="B3" s="31" t="s">
        <v>64</v>
      </c>
      <c r="C3" s="32" t="s">
        <v>66</v>
      </c>
      <c r="D3" s="32"/>
      <c r="E3" s="32"/>
    </row>
    <row r="4" spans="1:10" x14ac:dyDescent="0.35">
      <c r="A4" s="32"/>
      <c r="B4" s="51"/>
      <c r="C4" s="51" t="s">
        <v>67</v>
      </c>
      <c r="D4" s="51" t="s">
        <v>68</v>
      </c>
      <c r="E4" s="51" t="s">
        <v>69</v>
      </c>
    </row>
    <row r="5" spans="1:10" x14ac:dyDescent="0.35">
      <c r="B5" s="53"/>
      <c r="C5" s="53"/>
      <c r="D5" s="53"/>
      <c r="E5" s="53"/>
    </row>
    <row r="6" spans="1:10" x14ac:dyDescent="0.35">
      <c r="B6" s="52" t="s">
        <v>65</v>
      </c>
      <c r="C6" s="53"/>
      <c r="D6" s="53"/>
      <c r="E6" s="53"/>
    </row>
    <row r="7" spans="1:10" x14ac:dyDescent="0.35">
      <c r="B7" s="53"/>
      <c r="C7" s="53"/>
      <c r="D7" s="53"/>
      <c r="E7" s="53"/>
    </row>
    <row r="8" spans="1:10" x14ac:dyDescent="0.35">
      <c r="A8" s="31" t="s">
        <v>64</v>
      </c>
      <c r="B8" s="49">
        <v>100</v>
      </c>
      <c r="C8" s="49">
        <v>60</v>
      </c>
      <c r="D8" s="49">
        <v>10</v>
      </c>
      <c r="E8" s="49">
        <v>30</v>
      </c>
    </row>
    <row r="9" spans="1:10" x14ac:dyDescent="0.35">
      <c r="A9" s="31"/>
      <c r="B9" s="50"/>
      <c r="C9" s="50"/>
      <c r="D9" s="50"/>
      <c r="E9" s="50"/>
    </row>
    <row r="10" spans="1:10" x14ac:dyDescent="0.35">
      <c r="A10" s="33" t="s">
        <v>107</v>
      </c>
      <c r="B10" s="50"/>
      <c r="C10" s="50"/>
      <c r="D10" s="50"/>
      <c r="E10" s="50"/>
    </row>
    <row r="11" spans="1:10" x14ac:dyDescent="0.35">
      <c r="A11" s="31" t="s">
        <v>105</v>
      </c>
      <c r="B11" s="49">
        <v>100</v>
      </c>
      <c r="C11" s="49">
        <v>43</v>
      </c>
      <c r="D11" s="49">
        <v>13</v>
      </c>
      <c r="E11" s="49">
        <v>43</v>
      </c>
    </row>
    <row r="12" spans="1:10" x14ac:dyDescent="0.35">
      <c r="A12" s="31" t="s">
        <v>106</v>
      </c>
      <c r="B12" s="49">
        <v>100</v>
      </c>
      <c r="C12" s="49">
        <v>64</v>
      </c>
      <c r="D12" s="49">
        <v>10</v>
      </c>
      <c r="E12" s="49">
        <v>27</v>
      </c>
    </row>
    <row r="13" spans="1:10" x14ac:dyDescent="0.35">
      <c r="A13" s="31"/>
      <c r="B13" s="38"/>
      <c r="C13" s="38"/>
      <c r="D13" s="38"/>
      <c r="E13" s="38"/>
    </row>
    <row r="14" spans="1:10" x14ac:dyDescent="0.35">
      <c r="A14" s="34" t="s">
        <v>73</v>
      </c>
      <c r="B14" s="34"/>
      <c r="C14" s="34"/>
      <c r="D14" s="34"/>
      <c r="E14"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4</vt:i4>
      </vt:variant>
    </vt:vector>
  </HeadingPairs>
  <TitlesOfParts>
    <vt:vector size="20"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van der Noll, J. (Jolanda, secundair Productie)</dc:creator>
  <cp:lastModifiedBy>van der Noll, J. (Jolanda)</cp:lastModifiedBy>
  <cp:lastPrinted>2023-06-13T12:04:32Z</cp:lastPrinted>
  <dcterms:created xsi:type="dcterms:W3CDTF">2020-05-28T08:27:28Z</dcterms:created>
  <dcterms:modified xsi:type="dcterms:W3CDTF">2024-12-23T11:15:25Z</dcterms:modified>
</cp:coreProperties>
</file>