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3130" windowHeight="6110" activeTab="3"/>
  </bookViews>
  <sheets>
    <sheet name="Voorblad" sheetId="7" r:id="rId1"/>
    <sheet name="Inhoud" sheetId="11" r:id="rId2"/>
    <sheet name="Leeswijzer" sheetId="17" r:id="rId3"/>
    <sheet name="Toelichting" sheetId="14" r:id="rId4"/>
    <sheet name="Bronbestanden" sheetId="10" r:id="rId5"/>
    <sheet name="Tabel 1" sheetId="13" r:id="rId6"/>
  </sheets>
  <definedNames>
    <definedName name="_xlnm.Print_Area" localSheetId="4">Bronbestanden!$A$1:$B$29</definedName>
    <definedName name="_xlnm.Print_Area" localSheetId="1">Inhoud!$A$1:$B$32</definedName>
    <definedName name="_xlnm.Print_Area" localSheetId="2">Leeswijzer!$A$1:$E$27</definedName>
    <definedName name="_xlnm.Print_Area" localSheetId="5">'Tabel 1'!$A$1:$F$35</definedName>
    <definedName name="_xlnm.Print_Area" localSheetId="3">Toelichting!$A$1:$A$61</definedName>
    <definedName name="_xlnm.Print_Area" localSheetId="0">Voorblad!$A$1:$G$29</definedName>
  </definedNames>
  <calcPr calcId="162913"/>
</workbook>
</file>

<file path=xl/calcChain.xml><?xml version="1.0" encoding="utf-8"?>
<calcChain xmlns="http://schemas.openxmlformats.org/spreadsheetml/2006/main">
  <c r="A10" i="11" l="1"/>
  <c r="A8" i="11"/>
  <c r="A7" i="11"/>
  <c r="A6" i="11"/>
</calcChain>
</file>

<file path=xl/sharedStrings.xml><?xml version="1.0" encoding="utf-8"?>
<sst xmlns="http://schemas.openxmlformats.org/spreadsheetml/2006/main" count="171" uniqueCount="142">
  <si>
    <t>Totaal</t>
  </si>
  <si>
    <t>Werkend zonder bijstand</t>
  </si>
  <si>
    <t>Werkend met bijstand</t>
  </si>
  <si>
    <t>Niet werkend met bijstand</t>
  </si>
  <si>
    <t>Niet werkend zonder bijstand</t>
  </si>
  <si>
    <t>aantal</t>
  </si>
  <si>
    <t>Bron: CBS</t>
  </si>
  <si>
    <t>Met vrijlating inkomsten</t>
  </si>
  <si>
    <t>Zonder vrijlating inkomsten</t>
  </si>
  <si>
    <t>Type huishouden</t>
  </si>
  <si>
    <t>Meerpersoonshuishouden</t>
  </si>
  <si>
    <t>Onbekend</t>
  </si>
  <si>
    <t xml:space="preserve">12-20 uur </t>
  </si>
  <si>
    <t xml:space="preserve">20-25 uur </t>
  </si>
  <si>
    <t xml:space="preserve">25-30 uur </t>
  </si>
  <si>
    <t xml:space="preserve">30-35 uur </t>
  </si>
  <si>
    <t xml:space="preserve">35 uur of meer </t>
  </si>
  <si>
    <t>Uitkeringspositie ultimo verslagperiode</t>
  </si>
  <si>
    <t>Overig/institutioneel huishouden</t>
  </si>
  <si>
    <t>w.v.</t>
  </si>
  <si>
    <t>Partner</t>
  </si>
  <si>
    <t>Partner in huishouden</t>
  </si>
  <si>
    <t xml:space="preserve">   Geen partner in huishouden</t>
  </si>
  <si>
    <t>Tabel 1</t>
  </si>
  <si>
    <t>Partner heeft wel een baan</t>
  </si>
  <si>
    <t>Partner heeft geen baan</t>
  </si>
  <si>
    <t>Tot 12 uur</t>
  </si>
  <si>
    <t>Onbekend of er een partner in het huishouden is</t>
  </si>
  <si>
    <t>CBS, Team Sociale Zekerheid</t>
  </si>
  <si>
    <t>Toelichting bij de tabellen</t>
  </si>
  <si>
    <t>Bescherming van persoonsgegevens</t>
  </si>
  <si>
    <t>Ultimo maand versus in de maand</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</si>
  <si>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</si>
  <si>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</si>
  <si>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</si>
  <si>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</si>
  <si>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</si>
  <si>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</si>
  <si>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</si>
  <si>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Bronbestanden</t>
  </si>
  <si>
    <t>Bron</t>
  </si>
  <si>
    <t>Bijstandsuitkeringenstatistiek (BUS)</t>
  </si>
  <si>
    <t>Algemene beschrijving</t>
  </si>
  <si>
    <t>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en het Besluit bijstandsverlening zelfstandigen (Bbz).</t>
  </si>
  <si>
    <t>Leverancier</t>
  </si>
  <si>
    <t>Gemeenten</t>
  </si>
  <si>
    <t>Integraal of steekproef</t>
  </si>
  <si>
    <t>Integraal</t>
  </si>
  <si>
    <t>Periodiciteit</t>
  </si>
  <si>
    <t>Maandelijks</t>
  </si>
  <si>
    <t>Bijzonderheden</t>
  </si>
  <si>
    <t>Statistiek Re-integratie door Gemeenten (SRG)</t>
  </si>
  <si>
    <t>De Statistiek Re-integratie door Gemeenten (SRG) is ontwikkeld om een landelijk beeld te geven van de inzet van re-integratie- en participatievoorzieningen door gemeenten. Gemeenten zetten deze voorzieningen in om bijstandsontvangers of andere werkloze werkzoekenden dichter bij de arbeidsmarkt te brengen of anderszins te activeren. Het uiteindelijke doel is deze groepen weer te laten participeren op de arbeidsmarkt, hoewel dit niet altijd (direct) mogelijk zal zijn.</t>
  </si>
  <si>
    <t>Polisadministratie</t>
  </si>
  <si>
    <t>De loonaangifte bevat gegevens over inkomstenverhoudingen (uit de loonadministratie) van werkgevers en andere inhoudingsplichtigen. De Belastingdienst ontvangt de loonaangifte. Het Uitvoeringsinstituut Werknemersverzekeringen (UWV) stelt hiermee de Polisadministratie samen.</t>
  </si>
  <si>
    <t>Belastingdienst/UWV</t>
  </si>
  <si>
    <t>Huishoudensstatistiek</t>
  </si>
  <si>
    <t>De Huishoudensstatistiek bevat van alle personen die vanaf 1 oktober 1994 in de GBA/BRP voorkomen hun plaats in het huishouden en de gegevens over het huishouden waartoe zij behoren en behoord hebben, met datum aanvang en datum einde van elk huishouden waartoe zij behoren en behoord hebben. Personen in eenzelfde huishouden delen een uniek huishoudnummer.
Het bestand kan worden gebruikt om op willekeurige peilmomenten de plaats in het huishouden en de huishoudenssamenstelling te bepalen.</t>
  </si>
  <si>
    <t>Inhoud</t>
  </si>
  <si>
    <t>Werkblad</t>
  </si>
  <si>
    <t>Leeswijzer</t>
  </si>
  <si>
    <r>
      <rPr>
        <b/>
        <i/>
        <sz val="10"/>
        <rFont val="Arial"/>
        <family val="2"/>
      </rPr>
      <t>AVG</t>
    </r>
    <r>
      <rPr>
        <sz val="10"/>
        <rFont val="Arial"/>
        <family val="2"/>
      </rPr>
      <t xml:space="preserve"> - Algemene Verordening Gegevensbescherming</t>
    </r>
  </si>
  <si>
    <r>
      <rPr>
        <b/>
        <i/>
        <sz val="10"/>
        <rFont val="Arial"/>
        <family val="2"/>
      </rPr>
      <t>Bbz</t>
    </r>
    <r>
      <rPr>
        <sz val="10"/>
        <rFont val="Arial"/>
        <family val="2"/>
      </rPr>
      <t xml:space="preserve"> - Besluit bijstandverlening zelfstandigen</t>
    </r>
  </si>
  <si>
    <r>
      <rPr>
        <b/>
        <i/>
        <sz val="10"/>
        <rFont val="Arial"/>
        <family val="2"/>
      </rPr>
      <t>BUS</t>
    </r>
    <r>
      <rPr>
        <sz val="10"/>
        <rFont val="Arial"/>
        <family val="2"/>
      </rPr>
      <t xml:space="preserve"> - Bijstandsuitkeringenstatistiek</t>
    </r>
  </si>
  <si>
    <r>
      <t xml:space="preserve">CBS </t>
    </r>
    <r>
      <rPr>
        <sz val="10"/>
        <rFont val="Arial"/>
        <family val="2"/>
      </rPr>
      <t>- Centraal Bureau voor de Statistiek</t>
    </r>
  </si>
  <si>
    <r>
      <rPr>
        <b/>
        <i/>
        <sz val="10"/>
        <rFont val="Arial"/>
        <family val="2"/>
      </rPr>
      <t>BRP</t>
    </r>
    <r>
      <rPr>
        <sz val="10"/>
        <rFont val="Arial"/>
        <family val="2"/>
      </rPr>
      <t xml:space="preserve"> - Basisregistratie Personen</t>
    </r>
  </si>
  <si>
    <r>
      <rPr>
        <b/>
        <i/>
        <sz val="10"/>
        <rFont val="Arial"/>
        <family val="2"/>
      </rPr>
      <t xml:space="preserve">IOAW </t>
    </r>
    <r>
      <rPr>
        <sz val="10"/>
        <rFont val="Arial"/>
        <family val="2"/>
      </rPr>
      <t xml:space="preserve">- Wet inkomensvoorziening oudere en gedeeltelijk arbeidsongeschikte werkloze werknemers </t>
    </r>
  </si>
  <si>
    <r>
      <rPr>
        <b/>
        <i/>
        <sz val="10"/>
        <rFont val="Arial"/>
        <family val="2"/>
      </rPr>
      <t xml:space="preserve">IOAZ </t>
    </r>
    <r>
      <rPr>
        <sz val="10"/>
        <rFont val="Arial"/>
        <family val="2"/>
      </rPr>
      <t>- Wet Inkomensvoorziening oudere zelfstandigen en gedeeltelijk arbeidsongeschikte gewezen zelfstandigen</t>
    </r>
  </si>
  <si>
    <r>
      <rPr>
        <b/>
        <i/>
        <sz val="10"/>
        <rFont val="Arial"/>
        <family val="2"/>
      </rPr>
      <t xml:space="preserve">LKS P-wet </t>
    </r>
    <r>
      <rPr>
        <sz val="10"/>
        <rFont val="Arial"/>
        <family val="2"/>
      </rPr>
      <t>- Loonkostensubsidie op grond van de Participatiewet</t>
    </r>
  </si>
  <si>
    <r>
      <rPr>
        <b/>
        <i/>
        <sz val="10"/>
        <rFont val="Arial"/>
        <family val="2"/>
      </rPr>
      <t xml:space="preserve">SRG </t>
    </r>
    <r>
      <rPr>
        <sz val="10"/>
        <rFont val="Arial"/>
        <family val="2"/>
      </rPr>
      <t>- Statistiek Re-integratie door Gemeenten</t>
    </r>
  </si>
  <si>
    <r>
      <rPr>
        <b/>
        <i/>
        <sz val="10"/>
        <rFont val="Arial"/>
        <family val="2"/>
      </rPr>
      <t>SZW</t>
    </r>
    <r>
      <rPr>
        <sz val="10"/>
        <rFont val="Arial"/>
        <family val="2"/>
      </rPr>
      <t xml:space="preserve"> - Ministerie van Sociale Zaken en Werkgelegenheid</t>
    </r>
  </si>
  <si>
    <t>Inhoud tabel</t>
  </si>
  <si>
    <t>Uitkeringspositie van personen met LKS P-wet</t>
  </si>
  <si>
    <t>SRG-L Kenmerken van personen met LKS</t>
  </si>
  <si>
    <t xml:space="preserve">Aandachtspunten bij de cijfers
</t>
  </si>
  <si>
    <t xml:space="preserve">Om onthulling van informatie over individuele personen te voorkomen, zijn de cijfers afgerond op tientallen. Hierdoor hoeft het totaal niet overeen te komen met de som van onderliggende uitsplitsingen. 
</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</si>
  <si>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</si>
  <si>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t>
  </si>
  <si>
    <t xml:space="preserve">Voor meer informatie, zie onze website: www.cbs.nl/privacy. 
</t>
  </si>
  <si>
    <t xml:space="preserve">Begrippen
</t>
  </si>
  <si>
    <r>
      <t xml:space="preserve">Baan - </t>
    </r>
    <r>
      <rPr>
        <sz val="10"/>
        <rFont val="Arial"/>
        <family val="2"/>
      </rPr>
      <t xml:space="preserve">Zie 'Werkend'.
</t>
    </r>
  </si>
  <si>
    <r>
      <t>Gemiddeld gewerkte uren per week -</t>
    </r>
    <r>
      <rPr>
        <sz val="10"/>
        <rFont val="Arial"/>
        <family val="2"/>
      </rPr>
      <t xml:space="preserve"> Dit gegeven is als volgt berekend: per persoon wordt bepaald of deze ultimo verslagmaand een baan in loondienst had. Is dit het geval, dan wordt tevens gekeken hoeveel uur er gemiddeld gewerkt is per week in die maand. Dit wordt berekend door het totaal aantal verloonde uren uit de Polisadministratie te delen door het aantal kalenderdagen in de verslagmaand en te vermenigvuldigen met 7 (het aantal dagen in een week). Personen die wel uren gewerkt hebben in de maand, maar op de laatste dag van de maand niet meer werkzaam waren, zijn ingedeeld bij de niet-werkenden. Van deze groep is het aantal gewerkte uren dus buiten beschouwing gelaten. Personen die ultimo van de maand wel in loondienst waren, maar gedurende de maand niet hebben gewerkt, zijn wel ondergebracht bij de werkenden. Met betrekking tot het aantal gewerkte uren zijn deze personen opgenomen in de categorie 'tot 12 uur'.
</t>
    </r>
  </si>
  <si>
    <r>
      <t xml:space="preserve">Huishouden </t>
    </r>
    <r>
      <rPr>
        <sz val="10"/>
        <rFont val="Arial"/>
        <family val="2"/>
      </rPr>
      <t xml:space="preserve">- Een (particulier) huishouden bestaat uit één of meer personen die samen een woonruimte bewonen en zichzelf, dus niet-bedrijfsmatig, voorzien in de dagelijkse levensbehoeften.
Huishoudens worden getypeerd op basis van de onderlinge relaties van de personen binnen een huishouden. In de tabel worden onderscheiden: eenpersoonshuishoudens, meerpersoonshuishoudens (niet-gehuwd paar zonder kinderen, gehuwd paar zonder kinderen, niet-gehuwd paar met kinderen, gehuwd paar met kinderen of eenouderhuishouden) en overige/institutionele huishoudens.
Indien het type huishouden onbekend is, duidt dit er op dat de persoon op het peilmoment niet woonachtig was Nederland.
</t>
    </r>
  </si>
  <si>
    <r>
      <t xml:space="preserve">Niet werkend - </t>
    </r>
    <r>
      <rPr>
        <sz val="10"/>
        <rFont val="Arial"/>
        <family val="2"/>
      </rPr>
      <t xml:space="preserve">Persoon heeft ultimo maand geen arbeidsovereenkomst met een economische eenheid waarin is vastgelegd dat arbeid zal worden verricht en waartegen een (financiële) beloning staat of is werkzaam als zelfstandige, freelancer of in het buitenland. 
</t>
    </r>
  </si>
  <si>
    <t xml:space="preserve">Afkortingen
</t>
  </si>
  <si>
    <r>
      <t>Vrijlating inkomsten</t>
    </r>
    <r>
      <rPr>
        <b/>
        <vertAlign val="superscript"/>
        <sz val="8"/>
        <color theme="1"/>
        <rFont val="Arial"/>
        <family val="2"/>
      </rPr>
      <t>1</t>
    </r>
  </si>
  <si>
    <r>
      <t>Niet ingevuld</t>
    </r>
    <r>
      <rPr>
        <vertAlign val="superscript"/>
        <sz val="8"/>
        <color theme="1"/>
        <rFont val="Arial"/>
        <family val="2"/>
      </rPr>
      <t>2</t>
    </r>
  </si>
  <si>
    <r>
      <rPr>
        <vertAlign val="superscript"/>
        <sz val="8"/>
        <color theme="1"/>
        <rFont val="Arial"/>
        <family val="2"/>
      </rPr>
      <t xml:space="preserve">1) </t>
    </r>
    <r>
      <rPr>
        <sz val="8"/>
        <color theme="1"/>
        <rFont val="Arial"/>
        <family val="2"/>
      </rPr>
      <t>In de kolom 'Niet werkend met bijstand' komen combinaties voor die onlogisch lijken, zie de toelichting voor een verklaring.</t>
    </r>
  </si>
  <si>
    <r>
      <rPr>
        <vertAlign val="superscript"/>
        <sz val="8"/>
        <color theme="1"/>
        <rFont val="Arial"/>
        <family val="2"/>
      </rPr>
      <t xml:space="preserve">2) </t>
    </r>
    <r>
      <rPr>
        <sz val="8"/>
        <color theme="1"/>
        <rFont val="Arial"/>
        <family val="2"/>
      </rPr>
      <t>Als de persoon geen bijstand heeft, of als er geen inkomsten zijn, of de informatie betrekking heeft op één van de andere bijstandsuitkeringen, dan is het kenmerk vrijlating inkomsten niet ingevuld.</t>
    </r>
  </si>
  <si>
    <t>Onlogische combinaties in de kolom 'Niet werkend met bijstand'</t>
  </si>
  <si>
    <t>Verslagperiode</t>
  </si>
  <si>
    <t>Inleiding</t>
  </si>
  <si>
    <t>Populatie</t>
  </si>
  <si>
    <t>Over de tabel</t>
  </si>
  <si>
    <t xml:space="preserve">Verder zijn aan de onderzoekspopulatie gegevens gekoppeld om het type huishouden en de plaats in het huishouden van de persoon met LKS P-wet te bepalen. Indien het een meerpersoonshuishouden betreft, is bekeken of de persoon met LKS P-wet binnen het huishouden onderdeel is van een paar. Dit kan gaan om een gehuwd paar (door huwelijk of geregistreerd partnerschap) of een niet-gehuwd paar (maar met samenwoonrelatie). 
Wanneer er sprake is van een paar, zijn de partners van personen met LKS P-wet geïdentificeerd.
</t>
  </si>
  <si>
    <t xml:space="preserve">De Polisadministratie is gebruikt om te bekijken of de partner een baan als werknemer in loondienst heeft. Als die een baan als werknemer heeft, is het aantal uur berekend dat in de verslagmaand gemiddeld per week is gewerkt.
</t>
  </si>
  <si>
    <t>Privacy</t>
  </si>
  <si>
    <r>
      <t xml:space="preserve">Geen baan - </t>
    </r>
    <r>
      <rPr>
        <sz val="10"/>
        <rFont val="Arial"/>
        <family val="2"/>
      </rPr>
      <t xml:space="preserve">Zie 'Niet werkend'.
</t>
    </r>
  </si>
  <si>
    <r>
      <t>Vrijlating inkomsten</t>
    </r>
    <r>
      <rPr>
        <sz val="10"/>
        <rFont val="Arial"/>
        <family val="2"/>
      </rPr>
      <t xml:space="preserve"> - Wie werkt naast een uitkering kan recht hebben op inkomstenvrijlating. De regeling is bedoeld voor mensen met een IOAW, IOAZ  of algemene bijstandsuitkering. De regeling is een extra stimulans om werkervaring op te doen, geld te verdienen en het vergoot de kans op fulltime werk. De Participatiewet kent drie soorten inkomstenvrijlatingen: basis, voor alleenstaande ouders en voor mensen met een medische urenbeperking.
</t>
    </r>
  </si>
  <si>
    <t>Eénpersoonshuishouden</t>
  </si>
  <si>
    <t>Personen met LKS P-wet uitgesplitst naar vrijlating inkomsten</t>
  </si>
  <si>
    <t>Personen met LKS P-wet en een baan naar type huishouden</t>
  </si>
  <si>
    <t>Personen met LKS P-wet naar baan partner</t>
  </si>
  <si>
    <t>In deze leeswijzer wordt kort de inhoud van de tabel besproken. Daarna wordt ingezoomd op enkele bevindingen uit de tabel. Daarbij worden relatieve verhoudingen genoemd. Percentages zijn niet terug te vinden in de tabel (waar enkel aantallen in staan) maar zijn wel te berekenen op basis van de tabel.</t>
  </si>
  <si>
    <t>Personen met een loonkostensubsidie op grond van de Participatiewet naar uitkeringspositie, uitgesplitst naar verschillende achtergrondkenmerken, ultimo maart 2024</t>
  </si>
  <si>
    <t>Verslagmaand: maart 2024</t>
  </si>
  <si>
    <t>2023-2024 = 2023 tot en met 2024</t>
  </si>
  <si>
    <t>2023/2024 = het gemiddelde over de jaren 2023 tot en met 2024</t>
  </si>
  <si>
    <t>2023/’24 = oogstjaar, boekjaar, schooljaar enz., beginnend in 2023 en eindigend in 2024</t>
  </si>
  <si>
    <t>2022/’23–2023/’24 = oogstjaar, boekjaar enz., 2022/’23 tot en met 2023/’24</t>
  </si>
  <si>
    <t>Ons e-mailadres is asd@cbs.nl.</t>
  </si>
  <si>
    <t xml:space="preserve">Vragen over deze publicatie kunnen gestuurd worden aan team SOZ onder vermelding van projectnummer PR002707/7 SRG-L. </t>
  </si>
  <si>
    <t xml:space="preserve">Het wetsvoorstel Breed Offensief is een brede agenda om de arbeidsmarktkansen voor mensen met een arbeidsbeperking te vergroten. Eén van de maatregelen uit dit wetsvoorstel is dat mensen die aangewezen zijn op een loonkostensubsidie op grond van de Participatiewet (LKS P-wet), maar nog onvoldoende uren werken om uit de bijstand te komen, een tijdelijke vrijlating krijgen van 15 procent van de arbeidsinkomsten voor de duur van 12 maanden. 
</t>
  </si>
  <si>
    <t>Oorspronkelijk was de beoogde invoeringsdatum van het Breed Offensief 1 juli 2021. Nadat het kabinet-Rutte III op 15 januari 2021 demissionair werd, heeft de Tweede Kamer de behandeling van het wetsvoorstel Breed Offensief een poos laten rusten. Dat betekent dat sommige maatregelen, waaronder de vrijlating van arbeidsinkomen voor mensen die werken met loonkostensubsidie, een jaar geleden nog niet uitgevoerd werden. In juli 2022 is het wetsvoorstel alsnog behandeld en aangenomen door de Tweede Kamer. De extra vrijlating van arbeidsinkomsten voor mensen die met LKS werken (en wijziging van de kostendelersnorm) is ingegaan per 1 januari 2023. In maart 2023 zien we dit terug in de cijfers, waarbij het aandeel met vrijlating inkomsten bijna is verdrievoudigd ten opzichte van een jaar eerder. De andere wijzigingen zijn per 1 juli 2023 in werking getreden.</t>
  </si>
  <si>
    <r>
      <t xml:space="preserve">De informatie over vrijlating van inkomsten is afkomstig van de Bijstandsuitkeringenstatistiek (BUS). BUS-kenmerk 33 ‘Vrijlating inkomsten’ wordt gevuld als er sprake is van algemene bijstand, bijzondere bijstand </t>
    </r>
    <r>
      <rPr>
        <sz val="10"/>
        <rFont val="Arial"/>
        <family val="2"/>
      </rPr>
      <t>of B</t>
    </r>
    <r>
      <rPr>
        <sz val="10"/>
        <color theme="1"/>
        <rFont val="Arial"/>
        <family val="2"/>
      </rPr>
      <t xml:space="preserve">bz </t>
    </r>
    <r>
      <rPr>
        <sz val="10"/>
        <rFont val="Arial"/>
        <family val="2"/>
      </rPr>
      <t>(levensonderhoud)</t>
    </r>
    <r>
      <rPr>
        <sz val="10"/>
        <color theme="1"/>
        <rFont val="Arial"/>
        <family val="2"/>
      </rPr>
      <t xml:space="preserve">, maar alleen als er in de verslagmaand sprake was van inkomsten. In dat geval wordt het kenmerk gevuld met ‘ja’ (als er sprake is van vrijlating van inkomsten) of ‘nee’ (als er geen sprake is van vrijlating van inkomsten). Waren er geen inkomsten, of heeft de informatie betrekking op een van de andere bijstandsuitkeringen (IOAW, IOAZ </t>
    </r>
    <r>
      <rPr>
        <sz val="10"/>
        <rFont val="Arial"/>
        <family val="2"/>
      </rPr>
      <t>of</t>
    </r>
    <r>
      <rPr>
        <sz val="10"/>
        <color theme="1"/>
        <rFont val="Arial"/>
        <family val="2"/>
      </rPr>
      <t xml:space="preserve"> Bbz bedrijfskapitaal), dan blijft het kenmerk leeg. Dit is in de tabel weergegeven als ‘Niet ingevuld’. 
</t>
    </r>
  </si>
  <si>
    <r>
      <t>Loonkostensubsidie (Participatiewet) -</t>
    </r>
    <r>
      <rPr>
        <sz val="10"/>
        <rFont val="Arial"/>
        <family val="2"/>
      </rPr>
      <t xml:space="preserve"> De Loonkostensubsidie op grond van de Participatiewet (LKS P-wet) is een subsidie die een werkgever krijgt als ondersteuning om een persoon in dienst te nemen, die een arbeidsvermogen heeft dat onder het wettelijk minimumloon (WML) ligt. Een loonkostensubsidie vult de loonwaarde van een persoon (inclusief vakantiegeld, naar rato van de loonwaarde) aan tot het niveau van het WML (inclusief vakantiegeld). De Loonkostensubsidie op grond van de Participatiewet bedraagt maximaal 70 procent van het totale bedrag van het WML (inclusief vakantiegeld), vermeerderd met een eventuele vergoeding voor werkgeverslasten.
De bepaling van het arbeidsvermogen kan ingeschat worden door de gemeente, of er kan – afhankelijk van het gemeentelijk beleid – een keuring worden uitgevoerd door (of in opdracht van) de gemeente of door het UWV. Vervolgens wordt door (of onder verantwoordelijkheid van) een deskundige via een gevalideerde loonwaardemethodiek op de werkplek de loonwaarde van de persoon vastgesteld. Pas daarna kan de Loonkostensubsidie op grond van de Participatiewet worden ingezet. De hoogte van de subsidie is namelijk afhankelijk van de loonwaarde van de persoon. Vóór die tijd kan de persoon wel aan het werk bij de betreffende werkgever op grond van een (type voorziening) Proefplaatsing t.b.v. loonwaardebepaling of met een Forfaitaire loonkostensubsidie. 
Er is bij een Loonkostensubsidie op grond van de Participatiewet sprake van een regulier arbeidscontract bij de werkgever. De Loonkostensubsidie op grond van de Participatiewet kan langdurig worden ingezet, indien nodig tot aan het pensioen.
</t>
    </r>
  </si>
  <si>
    <r>
      <t xml:space="preserve">Ultimo maand - </t>
    </r>
    <r>
      <rPr>
        <sz val="10"/>
        <rFont val="Arial"/>
        <family val="2"/>
      </rPr>
      <t xml:space="preserve">Lopend op de laatste dag van de maand. Voor een algemene bijstandsuitkering of een baan betekent dit dat de einddatum van de uitkering of baan op of na de laatste dag van de maand ligt. Voor een voorziening moet de einddatum na de laatste dag van de maand liggen.
</t>
    </r>
  </si>
  <si>
    <r>
      <t>Werkend -</t>
    </r>
    <r>
      <rPr>
        <sz val="10"/>
        <rFont val="Arial"/>
        <family val="2"/>
      </rPr>
      <t xml:space="preserve"> Werkzaam zijn in het kader van een arbeidsovereenkomst tussen een persoon en een economische eenheid waarin is vastgelegd dat arbeid zal worden verricht en waartegen een (financiële) beloning staat. In dit onderzoek zijn stages meegenomen als baan. Arbeid als zelfstandige, overige arbeid (freelancers, etc.) of arbeid in het buitenland telt niet mee als baan. Personen met dit type arbeid worden als 'Niet werkend' gedefinieerd. Alleen personen die ultimo verslagmaand werkzaam waren, zijn tot de werkenden gerekend. Personen die wel uren gewerkt hebben in de maand, maar op de laatste dag van de maand niet meer werkzaam waren, zijn ingedeeld bij de niet-werkenden. 
</t>
    </r>
  </si>
  <si>
    <t xml:space="preserve">De verslagperiode van de tabel is ultimo maart 2024.
</t>
  </si>
  <si>
    <t xml:space="preserve">De tabel toont het aantal personen met LKS P-wet ultimo maart 2024, uitgesplitst naar enkele achtergrondkenmerken: uitkeringspositie, vrijlating inkomsten, type huishouden en omvang baan van de partner. 
</t>
  </si>
  <si>
    <t xml:space="preserve">Voor de selectie van lopende voorzieningen is aangesloten bij de populatie lopende voorzieningen in de tabellen van het eerste kwartaal van 2024 van het project SRG-D 'Koppeling SRG-BUS-Polis' (zie https://www.cbs.nl/nl-nl/maatwerk/2024/37/srg-d-koppeling-srg-bus-en-polis-2024-q1). In dat bestand is al bepaald welke voorzieningen lopend zijn aan het eind van de verslagperiode en is de uitkeringspositie van de persoon afgeleid.
</t>
  </si>
  <si>
    <r>
      <t xml:space="preserve">Zoals voetnoot 1 bij de tabel aangeeft, komen in de kolom 'Niet werkend met bijstand' bij de uitsplitsing naar vrijlating van inkomsten combinaties voor die onlogisch lijken. Het gaat om kleine aantallen, maar omdat deze kolom niet-werkenden betreft en er dus geen sprake is van inkomsten, zouden de cellen 'Met vrijlating inkomsten' en 'Zonder vrijlating inkomsten' op logische gronden eigenlijk niet gevuld mogen zijn. Er zijn twee mogelijke redenen waarom deze cellen niet leeg zijn. Enerzijds kan de kwaliteit van de vulling van het kenmerk 'Vrijlating inkomsten' in de BUS een rol spelen. Anderzijds speelt het peilmoment een rol; zoals is aangegeven in de voorgaande alinea is de uitkeringpositie (en dus wel of niet werkend) gepeild aan het einde van de maand, terwijl vrijlating inkomsten </t>
    </r>
    <r>
      <rPr>
        <b/>
        <sz val="10"/>
        <rFont val="Arial"/>
        <family val="2"/>
      </rPr>
      <t>in</t>
    </r>
    <r>
      <rPr>
        <sz val="10"/>
        <rFont val="Arial"/>
        <family val="2"/>
      </rPr>
      <t xml:space="preserve"> de maand is vastgesteld. Bij het vullen van de tabel was de uitkeringspositie leidend. Indien het kenmerk 'Vrijlating inkomsten' gevuld is bij niet-werkenden met bijstand, kan dit dus betekenen dat de betreffende persoon eerder (in de maand) wel werkzaam was.
</t>
    </r>
  </si>
  <si>
    <t>Voor deze tabel zijn gegevens over maart 2024 gebruikt.
De Polisadministratie bevat geen informatie over zelfstandig ondernemers. Informatie over de omvang van de baan gaat dus alleen over personen in loondienst.</t>
  </si>
  <si>
    <t xml:space="preserve">Eind maart 2024 ontvingen 32 270 personen LKS P-wet. Het merendeel van hen, 89 procent, had een baan zonder bijstandsuitkering (het blauwe gedeelte in onderstaande figuur). Daarnaast had 9 procent (het groene deel) een baan en een bijstandsuitkering, had 1 procent (het oranje deel) geen baan maar wel bijstand en had 1 procent (het paarse deel) geen baan en geen bijstand.
De laatste twee groepen, zonder baan, zijn erg klein. De focus ligt in deze leeswijzer daarom op de twee groepen personen met LKS P-wet en een baan. 
</t>
  </si>
  <si>
    <r>
      <t>Het aandeel werkende personen met LKS P-wet dat tot een éénpersoons- danwel meerpersoonshuishouden behoorde, varieert per uitkeringspositie (zie onderstaande figuur). Van de werkenden zonder bijstand woonde het merendeel in een meerpersoonshuishouden (61 procent, blauw gekleurd in linker kolom in onderstaande figuur). Van de werken</t>
    </r>
    <r>
      <rPr>
        <sz val="10"/>
        <rFont val="Arial"/>
        <family val="2"/>
      </rPr>
      <t>den met bijstand woonde bijna</t>
    </r>
    <r>
      <rPr>
        <sz val="10"/>
        <color theme="1"/>
        <rFont val="Arial"/>
        <family val="2"/>
      </rPr>
      <t xml:space="preserve"> de helft in een éénpersoonshuishouden (</t>
    </r>
    <r>
      <rPr>
        <sz val="10"/>
        <rFont val="Arial"/>
        <family val="2"/>
      </rPr>
      <t>48 procent, groen gekleurd in de rechter kolom) en de helft in een meerpersoonshuishouden (50 procent, blauw deel in rechterkolom).</t>
    </r>
  </si>
  <si>
    <r>
      <t xml:space="preserve">Van </t>
    </r>
    <r>
      <rPr>
        <sz val="10"/>
        <rFont val="Arial"/>
        <family val="2"/>
      </rPr>
      <t>alle 35</t>
    </r>
    <r>
      <rPr>
        <sz val="10"/>
        <color theme="1"/>
        <rFont val="Arial"/>
        <family val="2"/>
      </rPr>
      <t xml:space="preserve"> 270 personen die ultimo maart 2024 LKS P-wet ontvingen, hadden er 6 790 (19 procent) een partner.
Indien er een partner was, had </t>
    </r>
    <r>
      <rPr>
        <sz val="10"/>
        <rFont val="Arial"/>
        <family val="2"/>
      </rPr>
      <t xml:space="preserve">deze in 53 procent van de gevallen een baan (namelijk bij 3 580 van de 6 790 personen met een partner).
</t>
    </r>
  </si>
  <si>
    <t xml:space="preserve">In de groep die werkte en geen bijstandsuitkering ontving (kolom C in de tabel) hadden 3 440 personen een partner met een baan. Dit komt overeen met 11 procent (groene deel in de linker kolom van onderstaande figuur). De omvang van de baan van de partner varieerde; 34% van de partners (1 180 van de 3 440 personen) werkte 30 tot 35 uur per week. 
</t>
  </si>
  <si>
    <r>
      <rPr>
        <sz val="10"/>
        <rFont val="Arial"/>
        <family val="2"/>
      </rPr>
      <t>Voor de groep die werkte en een bijstandsuitkering ontving (kolom D in de tabel), was het aandeel dat een partner met een baan had klein, namelijk 2 procen</t>
    </r>
    <r>
      <rPr>
        <sz val="10"/>
        <color theme="1"/>
        <rFont val="Arial"/>
        <family val="2"/>
      </rPr>
      <t>t (60 personen, groene deel in de rechter kolom van onderstaande figuur). De omvang van die baan was bij 67% (40 van de 60 personen) maximaal 12 uur per week.</t>
    </r>
  </si>
  <si>
    <t xml:space="preserve">De populatie van dit onderzoek bestaat uit alle personen met een lopende loonkostensubsidie op grond van de Participatiewet ultimo maart 2024.
</t>
  </si>
  <si>
    <r>
      <t xml:space="preserve">Het peilmoment van de tabel is 31 maart 2024. Dat betekent dat op 31 maart 2024 gepeild is of een persoon LKS P-wet ontving en wat op dat moment uitkeringspositie was van deze persoon. Ook het type huishouden is gepeild op 31 maart 2024. Twee kenmerken zijn echter niet ultimo maart 2024 gepeild, maar </t>
    </r>
    <r>
      <rPr>
        <b/>
        <sz val="10"/>
        <rFont val="Arial"/>
        <family val="2"/>
      </rPr>
      <t>in</t>
    </r>
    <r>
      <rPr>
        <sz val="10"/>
        <rFont val="Arial"/>
        <family val="2"/>
      </rPr>
      <t xml:space="preserve"> maart 2024: vrijlating inkomsten en omvang baan partner. Dit betekent dat er voor personen die ultimo maart 2024 een bijstandsuitkering ontvingen, gekeken is of er op enig moment in maart 2024 bij de desbetreffende uitkering sprake was van vrijlating inkomsten. Voor de omvang van de baan van de partner betekent het peilen in de maand dat er voor de partners van personen met LKS P-wet die ultimo maart een baan hadden, is gekeken hoeveel uur zij gemiddeld gewerkt hebben in maart 2024.
</t>
    </r>
  </si>
  <si>
    <t>Voor deze tabel is gebruik gemaakt van het bestand over maart 2024, om te bepalen of een persoon een bijstandsuitkering ontving en of er sprake was van vrijlating van inkomsten. 
Er is gebruik gemaakt van een transactiebestand. De term transactiebestand wordt gebruikt voor bestanden waarin de administratief vertraagde informatie voor drie maanden is teruggelegd. Vijf maanden na afloop van de verslagmaand zijn de transactiebestanden beschikbaar voor onderzoek.</t>
  </si>
  <si>
    <t>November 2024</t>
  </si>
  <si>
    <r>
      <t>De tabel toont het aantal personen met een loonkostensubsidie op grond van de Participatiewet (LKS P-wet), uitgesplitst naar enkele achtergrondkenmerke</t>
    </r>
    <r>
      <rPr>
        <sz val="10"/>
        <rFont val="Arial"/>
        <family val="2"/>
      </rPr>
      <t>n, namelijk</t>
    </r>
    <r>
      <rPr>
        <sz val="10"/>
        <color theme="1"/>
        <rFont val="Arial"/>
        <family val="2"/>
      </rPr>
      <t xml:space="preserve">: vrijlating inkomsten, type huishouden en omvang baan partner, alle </t>
    </r>
    <r>
      <rPr>
        <sz val="10"/>
        <rFont val="Arial"/>
        <family val="2"/>
      </rPr>
      <t>onderve</t>
    </r>
    <r>
      <rPr>
        <sz val="10"/>
        <color theme="1"/>
        <rFont val="Arial"/>
        <family val="2"/>
      </rPr>
      <t xml:space="preserve">rdeeld naar vier uitkeringsposities (werkend zonder bijstand, werkend met bijstand, niet werkend met bijstand en niet werkend zonder bijstand).
In de tabellen en in deze leeswijzer wordt naast ‘werkend’ (of ‘niet werkend’) ook gesproken over ‘heeft een baan’ (of ‘heeft geen baan’). Er is geen verschil in betekenis.
</t>
    </r>
    <r>
      <rPr>
        <sz val="10"/>
        <rFont val="Arial"/>
        <family val="2"/>
      </rPr>
      <t>De gegevens in de tabel zijn gebaseerd op peilmoment 31 maart 2024.</t>
    </r>
    <r>
      <rPr>
        <sz val="10"/>
        <color theme="1"/>
        <rFont val="Arial"/>
        <family val="2"/>
      </rPr>
      <t xml:space="preserve"> 
</t>
    </r>
  </si>
  <si>
    <r>
      <t>Onderstaande figuur laat zien dat van a</t>
    </r>
    <r>
      <rPr>
        <sz val="10"/>
        <rFont val="Arial"/>
        <family val="2"/>
      </rPr>
      <t>lle 3 050</t>
    </r>
    <r>
      <rPr>
        <sz val="10"/>
        <color theme="1"/>
        <rFont val="Arial"/>
        <family val="2"/>
      </rPr>
      <t xml:space="preserve"> personen met LKS P-wet, een baan en bijstand (kolom D in de tabel), de grootste groep (44 procent, het blauwe deel in de figuur) vrijlating van inkomsten had. Bij 38 procent (oranje) was er geen vrijlating van inkomsten en bij 18 procent (groen) was dit kenmerk niet ingevuld. </t>
    </r>
  </si>
  <si>
    <r>
      <t xml:space="preserve">
Voorafgaand aan de oorspronkelijke invoeringsdatum van het Breed offensief wilde het ministerie van Sociale Zaken en Werkgelegenheid (SZW) inzicht krijgen in de mate waarin vrijlating van de inkomsten wordt toegepast voor personen met LKS P-wet. Bovendien wil SZW graag meer achtergrondinformatie over de situatie van personen met LKS P-wet.
Het CBS heeft daarom op verzoek van SZW in 2021 tot en met 2023 een tabel samengesteld over personen die ultimo maart LKS P-wet ontvingen. Nu is dezelfde tabel samengesteld voor peilmoment ultimo maart 2024. Enerzijds wordt naar de vrijlating van inkomsten gekeken. Anderzijds wordt uitgesplitst naar enkele achtergrondkenmerken: de uitkeringspositie van de personen met LKS P-wet, het type huishouden waarin zij wonen en de baanomvang van een eventuele partner. Met uitkeringspositie wordt de combinatie bedoeld van het al dan niet hebben van een bijstandsuitkering en/of baan. Dit levert vier mogelijke uitkeringsposities op: alleen een bijstandsuitkering, bijstand en een baan, alleen een baan of geen bijstand en geen baan.
Het type huishouden en de baanomvang van een eventuele partner geven enig </t>
    </r>
    <r>
      <rPr>
        <sz val="10"/>
        <rFont val="Arial"/>
        <family val="2"/>
      </rPr>
      <t>in</t>
    </r>
    <r>
      <rPr>
        <sz val="10"/>
        <color theme="1"/>
        <rFont val="Arial"/>
        <family val="2"/>
      </rPr>
      <t>zicht of het huishouden nog inkomsten heeft als de persoon met LKS P-wet geen LKS meer zou ontvangen.</t>
    </r>
  </si>
  <si>
    <t xml:space="preserve">Dit bestand is gebruikt om het type huishouden en de plaats in het huishouden van de persoon met LKS te bepalen. Indien het een meerpersoonshuishouden is, is gekeken of de persoon met LKS binnen het huishouden onderdeel is van een paar. Dit kan gaan om een gehuwd paar (door huwelijk of geregistreerd partnerschap) of een niet-gehuwd paar (maar met samenwoonrelatie). </t>
  </si>
  <si>
    <t>Alleen de voorzieningen die lopend waren aan het einde van de verslagmaand (maart 2024) zijn in de tabel meegenomen.
Er wordt gebruik gemaakt van transactiebestanden. De term transactiebestand wordt gebruikt voor bestanden waarin de administratief vertraagde informatie voor drie maanden is teruggelegd. Vijf maanden na afloop van de verslagmaand zijn de transactiebestanden beschikbaar voor onderzoek.</t>
  </si>
  <si>
    <r>
      <t xml:space="preserve">Algemene bijstand - </t>
    </r>
    <r>
      <rPr>
        <sz val="10"/>
        <rFont val="Arial"/>
        <family val="2"/>
      </rPr>
      <t>Een algemene bijstandsuitkering wordt verstrekt in het kader van de Participatiewet. In dit onderzoek is alleen de algemene bijstand aan thuiswonenden meegenomen, bijstand aan elders verzorgden en dak- en thuislozen is niet meegenomen. Uitkeringen in het kader van het Besluit bijstandverlening zelfstandigen (Bbz), de Wet inkomensvoorziening oudere en gedeeltelijke arbeidsongeschikte werkloze werknemers (IOAW) en de Wet inkomensvoorziening oudere en gedeeltelijke arbeidsongeschikte gewezen zelfstandigen (IOAZ) behoren ook tot de algemene bijstandsuitkeringen en zijn ook meegenomen in dit onderzoek.</t>
    </r>
  </si>
  <si>
    <r>
      <t xml:space="preserve">Bijstand - </t>
    </r>
    <r>
      <rPr>
        <sz val="10"/>
        <color theme="1"/>
        <rFont val="Arial"/>
        <family val="2"/>
      </rPr>
      <t>Als er in de tabellen sprake is van ‘bijstand’ dan wordt hiermee de populatie bedoeld, die bij het begrip ‘Algemene bijstand’ omschreven is.</t>
    </r>
  </si>
  <si>
    <r>
      <t xml:space="preserve">Lopende voorziening eind verslagperiode - </t>
    </r>
    <r>
      <rPr>
        <sz val="10"/>
        <color theme="1"/>
        <rFont val="Arial"/>
        <family val="2"/>
      </rPr>
      <t>De voorziening heeft een begindatum die valt vóór of ín de verslagperiode en een einddatum die na de verslagperiode ligt, of onbekend is. Voorzieningen die op de laatste dag van de verslagperiode zijn beëindigd, worden dus niet gerekend als lopende voorziening aan het einde van de verslagperiode.</t>
    </r>
  </si>
  <si>
    <r>
      <t>Partner</t>
    </r>
    <r>
      <rPr>
        <sz val="10"/>
        <rFont val="Arial"/>
        <family val="2"/>
      </rPr>
      <t xml:space="preserve"> - Een persoon heeft een partner indien die persoon deel uitmaakt van het huishoudenstype niet-gehuwd paar zonder kinderen, gehuwd paar zonder kinderen, niet-gehuwd paar met kinderen of gehuwd paar met kinderen. De partner heeft dezelfde plaats in het huishouden als de persoon met LKS P-wet.
Indien onbekend is of er een partner in het huishouden was, duidt dit er op dat de persoon met LKS P-wet op het peilmoment niet woonachtig was in Nederland. De plaats in het huishouden van de persoon met LKS P-wet was daarom onbekend met als gevolg dat er niet kon worden afgeleid of de persoon met LKS P-wet een partner had.</t>
    </r>
  </si>
  <si>
    <r>
      <rPr>
        <b/>
        <i/>
        <sz val="10"/>
        <color theme="1"/>
        <rFont val="Arial"/>
        <family val="2"/>
      </rPr>
      <t>Uitkeringspositie -</t>
    </r>
    <r>
      <rPr>
        <sz val="10"/>
        <color theme="1"/>
        <rFont val="Arial"/>
        <family val="2"/>
      </rPr>
      <t xml:space="preserve"> Hier wordt de combinatie bedoeld van het al dan niet hebben van een bijstandsuitkering en/of werkend zijn. Dit levert vier mogelijke uitkeringsposities op: werkend met bijstand, werkend zonder bijstand, niet werkend met bijstand en niet werkend zonder bijstand. De uitkeringspositie wordt voor voorzieningen die aan het eind van de verslagperiode liepen, bepaald op de laatste dag van de verslagperiode.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</si>
</sst>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 ###\ ###\ ###\ ###\ ###\ ##0"/>
    <numFmt numFmtId="166" formatCode="0.0%"/>
  </numFmts>
  <fonts count="37">
    <font>
      <sz val="11"/>
      <color theme="1"/>
      <name val="Calibri"/>
      <family val="2"/>
      <scheme val="minor"/>
    </font>
    <font>
      <b/>
      <sz val="14"/>
      <color theme="1"/>
      <name val="Arial"/>
      <family val="2"/>
    </font>
    <font>
      <sz val="10"/>
      <color rgb="FF0070C0"/>
      <name val="Arial"/>
      <family val="2"/>
    </font>
    <font>
      <sz val="10"/>
      <color rgb="FFFF0000"/>
      <name val="Arial"/>
      <family val="2"/>
    </font>
    <font>
      <sz val="11"/>
      <color theme="1"/>
      <name val="Calibri"/>
      <family val="2"/>
      <scheme val="minor"/>
    </font>
    <font>
      <b/>
      <sz val="12"/>
      <color theme="1"/>
      <name val="Arial"/>
      <family val="2"/>
    </font>
    <font>
      <sz val="10"/>
      <color theme="1"/>
      <name val="Arial"/>
      <family val="2"/>
    </font>
    <font>
      <b/>
      <sz val="11"/>
      <color theme="1"/>
      <name val="Arial"/>
      <family val="2"/>
    </font>
    <font>
      <sz val="11"/>
      <color rgb="FFFF0000"/>
      <name val="Calibri"/>
      <family val="2"/>
      <scheme val="minor"/>
    </font>
    <font>
      <sz val="11"/>
      <color theme="1"/>
      <name val="Calibri"/>
      <family val="2"/>
    </font>
    <font>
      <sz val="8"/>
      <color theme="1"/>
      <name val="Arial"/>
      <family val="2"/>
    </font>
    <font>
      <sz val="8"/>
      <color theme="1"/>
      <name val="Helvetica"/>
      <family val="2"/>
    </font>
    <font>
      <b/>
      <sz val="8"/>
      <color theme="1"/>
      <name val="Helvetica"/>
      <family val="2"/>
    </font>
    <font>
      <i/>
      <sz val="10"/>
      <color theme="1"/>
      <name val="Arial"/>
      <family val="2"/>
    </font>
    <font>
      <sz val="8"/>
      <color rgb="FF0070C0"/>
      <name val="Arial"/>
      <family val="2"/>
    </font>
    <font>
      <sz val="10"/>
      <color theme="1"/>
      <name val="Arial "/>
    </font>
    <font>
      <b/>
      <sz val="10"/>
      <color theme="1"/>
      <name val="Arial"/>
      <family val="2"/>
    </font>
    <font>
      <sz val="11"/>
      <color rgb="FF7030A0"/>
      <name val="Calibri"/>
      <family val="2"/>
      <scheme val="minor"/>
    </font>
    <font>
      <sz val="11"/>
      <color rgb="FF00B050"/>
      <name val="Calibri"/>
      <family val="2"/>
      <scheme val="minor"/>
    </font>
    <font>
      <sz val="10"/>
      <color rgb="FF00B050"/>
      <name val="Arial"/>
      <family val="2"/>
    </font>
    <font>
      <b/>
      <sz val="16"/>
      <color theme="1"/>
      <name val="Arial"/>
      <family val="2"/>
    </font>
    <font>
      <b/>
      <i/>
      <sz val="10"/>
      <color theme="1"/>
      <name val="Arial"/>
      <family val="2"/>
    </font>
    <font>
      <sz val="8"/>
      <color rgb="FFFF0000"/>
      <name val="Arial"/>
      <family val="2"/>
    </font>
    <font>
      <b/>
      <i/>
      <sz val="11"/>
      <color theme="1"/>
      <name val="Arial"/>
      <family val="2"/>
    </font>
    <font>
      <i/>
      <sz val="11"/>
      <color theme="1"/>
      <name val="Arial"/>
      <family val="2"/>
    </font>
    <font>
      <sz val="11"/>
      <color theme="1"/>
      <name val="Calibri"/>
      <family val="2"/>
    </font>
    <font>
      <b/>
      <sz val="8"/>
      <color theme="1"/>
      <name val="Arial"/>
      <family val="2"/>
    </font>
    <font>
      <sz val="8"/>
      <color indexed="8"/>
      <name val="Arial"/>
      <family val="2"/>
    </font>
    <font>
      <i/>
      <sz val="8"/>
      <color theme="1"/>
      <name val="Arial"/>
      <family val="2"/>
    </font>
    <font>
      <u/>
      <sz val="10"/>
      <color theme="10"/>
      <name val="Arial "/>
    </font>
    <font>
      <sz val="8"/>
      <color theme="1"/>
      <name val="Arial"/>
      <family val="2"/>
    </font>
    <font>
      <b/>
      <i/>
      <sz val="10"/>
      <name val="Arial"/>
      <family val="2"/>
    </font>
    <font>
      <sz val="10"/>
      <name val="Arial"/>
      <family val="2"/>
    </font>
    <font>
      <b/>
      <vertAlign val="superscript"/>
      <sz val="8"/>
      <color theme="1"/>
      <name val="Arial"/>
      <family val="2"/>
    </font>
    <font>
      <vertAlign val="superscript"/>
      <sz val="8"/>
      <color theme="1"/>
      <name val="Arial"/>
      <family val="2"/>
    </font>
    <font>
      <b/>
      <sz val="10"/>
      <name val="Arial"/>
      <family val="2"/>
    </font>
    <font>
      <sz val="11"/>
      <color theme="1"/>
      <name val="Calibri"/>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6" tint="0.59999389629810485"/>
        <bgColor indexed="64"/>
      </patternFill>
    </fill>
  </fills>
  <borders count="18">
    <border>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137">
    <xf numFmtId="0" fontId="0" fillId="0" borderId="0" xfId="0"/>
    <xf numFmtId="0" fontId="1" fillId="2" borderId="0" xfId="0" applyFont="1" applyFill="1" applyAlignment="1">
      <alignment horizontal="left" vertical="top"/>
    </xf>
    <xf numFmtId="0" fontId="2" fillId="3" borderId="0" xfId="0" applyFont="1" applyFill="1" applyAlignment="1">
      <alignment horizontal="left" vertical="top"/>
    </xf>
    <xf numFmtId="0" fontId="2" fillId="3" borderId="0" xfId="0" applyFont="1" applyFill="1"/>
    <xf numFmtId="0" fontId="3" fillId="2" borderId="0" xfId="0" applyFont="1" applyFill="1"/>
    <xf numFmtId="164" fontId="4" fillId="2" borderId="0" xfId="0" applyNumberFormat="1" applyFont="1" applyFill="1" applyAlignment="1">
      <alignment horizontal="left" vertical="top"/>
    </xf>
    <xf numFmtId="0" fontId="5" fillId="3" borderId="0" xfId="0" applyFont="1" applyFill="1" applyAlignment="1">
      <alignment horizontal="left" vertical="top"/>
    </xf>
    <xf numFmtId="17" fontId="6" fillId="2" borderId="0" xfId="0" applyNumberFormat="1" applyFont="1" applyFill="1" applyAlignment="1">
      <alignment horizontal="left" vertical="top"/>
    </xf>
    <xf numFmtId="0" fontId="1" fillId="2" borderId="0" xfId="0" applyFont="1" applyFill="1"/>
    <xf numFmtId="0" fontId="6" fillId="2" borderId="0" xfId="0" applyFont="1" applyFill="1"/>
    <xf numFmtId="0" fontId="1" fillId="3" borderId="0" xfId="0" applyFont="1" applyFill="1" applyAlignment="1">
      <alignment horizontal="left" vertical="top"/>
    </xf>
    <xf numFmtId="0" fontId="5" fillId="2" borderId="0" xfId="0" applyFont="1" applyFill="1" applyAlignment="1">
      <alignment horizontal="left" vertical="top"/>
    </xf>
    <xf numFmtId="0" fontId="6" fillId="3" borderId="0" xfId="0" applyFont="1" applyFill="1"/>
    <xf numFmtId="0" fontId="6" fillId="2" borderId="0" xfId="0" applyFont="1" applyFill="1" applyAlignment="1">
      <alignment horizontal="left" vertical="top"/>
    </xf>
    <xf numFmtId="0" fontId="7" fillId="2" borderId="0" xfId="0" applyFont="1" applyFill="1" applyAlignment="1">
      <alignment horizontal="left" vertical="top"/>
    </xf>
    <xf numFmtId="0" fontId="3" fillId="2" borderId="0" xfId="0" applyFont="1" applyFill="1" applyAlignment="1">
      <alignment horizontal="left" vertical="top"/>
    </xf>
    <xf numFmtId="0" fontId="8" fillId="0" borderId="0" xfId="0" applyFont="1"/>
    <xf numFmtId="0" fontId="9" fillId="0" borderId="0" xfId="0" applyFont="1"/>
    <xf numFmtId="0" fontId="10" fillId="0" borderId="0" xfId="0" applyFont="1"/>
    <xf numFmtId="0" fontId="6" fillId="0" borderId="0" xfId="0" applyFont="1" applyAlignment="1">
      <alignment wrapText="1"/>
    </xf>
    <xf numFmtId="0" fontId="10" fillId="3" borderId="0" xfId="0" applyFont="1" applyFill="1"/>
    <xf numFmtId="0" fontId="11" fillId="4" borderId="0" xfId="0" applyFont="1" applyFill="1" applyAlignment="1">
      <alignment vertical="center"/>
    </xf>
    <xf numFmtId="0" fontId="6" fillId="4" borderId="0" xfId="0" applyFont="1" applyFill="1" applyAlignment="1">
      <alignment vertical="center"/>
    </xf>
    <xf numFmtId="0" fontId="11" fillId="2" borderId="0" xfId="0" applyFont="1" applyFill="1"/>
    <xf numFmtId="0" fontId="6" fillId="2" borderId="0" xfId="0" applyFont="1" applyFill="1" applyAlignment="1">
      <alignment horizontal="left"/>
    </xf>
    <xf numFmtId="0" fontId="13" fillId="2" borderId="0" xfId="0" applyFont="1" applyFill="1" applyAlignment="1">
      <alignment vertical="top"/>
    </xf>
    <xf numFmtId="0" fontId="2" fillId="2" borderId="0" xfId="0" applyFont="1" applyFill="1" applyAlignment="1">
      <alignment vertical="top"/>
    </xf>
    <xf numFmtId="0" fontId="14" fillId="2" borderId="0" xfId="0" applyFont="1" applyFill="1" applyAlignment="1">
      <alignment vertical="top"/>
    </xf>
    <xf numFmtId="0" fontId="10" fillId="2" borderId="0" xfId="0" applyFont="1" applyFill="1" applyAlignment="1">
      <alignment vertical="top"/>
    </xf>
    <xf numFmtId="0" fontId="5" fillId="2" borderId="0" xfId="0" applyFont="1" applyFill="1" applyAlignment="1">
      <alignment horizontal="left"/>
    </xf>
    <xf numFmtId="0" fontId="15" fillId="0" borderId="0" xfId="0" applyFont="1"/>
    <xf numFmtId="0" fontId="6" fillId="0" borderId="0" xfId="0" applyFont="1"/>
    <xf numFmtId="0" fontId="16" fillId="5" borderId="0" xfId="0" applyFont="1" applyFill="1" applyAlignment="1">
      <alignment horizontal="left" vertical="top" wrapText="1"/>
    </xf>
    <xf numFmtId="0" fontId="16" fillId="5" borderId="1" xfId="0" applyFont="1" applyFill="1" applyBorder="1" applyAlignment="1">
      <alignment vertical="top" wrapText="1"/>
    </xf>
    <xf numFmtId="0" fontId="6" fillId="5" borderId="1" xfId="0" applyFont="1" applyFill="1" applyBorder="1" applyAlignment="1">
      <alignment vertical="top" wrapText="1"/>
    </xf>
    <xf numFmtId="0" fontId="6" fillId="5" borderId="3" xfId="0" applyFont="1" applyFill="1" applyBorder="1" applyAlignment="1">
      <alignment horizontal="left" vertical="top" wrapText="1"/>
    </xf>
    <xf numFmtId="0" fontId="6" fillId="5" borderId="4" xfId="0" applyFont="1" applyFill="1" applyBorder="1" applyAlignment="1">
      <alignment vertical="top" wrapText="1"/>
    </xf>
    <xf numFmtId="0" fontId="8" fillId="3" borderId="0" xfId="0" applyFont="1" applyFill="1" applyAlignment="1">
      <alignment horizontal="left" vertical="top"/>
    </xf>
    <xf numFmtId="0" fontId="18" fillId="3" borderId="0" xfId="0" applyFont="1" applyFill="1" applyAlignment="1">
      <alignment vertical="top" wrapText="1"/>
    </xf>
    <xf numFmtId="0" fontId="19" fillId="3" borderId="0" xfId="0" applyFont="1" applyFill="1" applyAlignment="1">
      <alignment vertical="top"/>
    </xf>
    <xf numFmtId="0" fontId="3" fillId="3" borderId="0" xfId="0" applyFont="1" applyFill="1" applyAlignment="1">
      <alignment horizontal="left" vertical="top" wrapText="1"/>
    </xf>
    <xf numFmtId="0" fontId="6" fillId="5" borderId="7" xfId="0" applyFont="1" applyFill="1" applyBorder="1" applyAlignment="1">
      <alignment wrapText="1"/>
    </xf>
    <xf numFmtId="0" fontId="6" fillId="5" borderId="1" xfId="0" applyFont="1" applyFill="1" applyBorder="1" applyAlignment="1">
      <alignment wrapText="1"/>
    </xf>
    <xf numFmtId="0" fontId="5" fillId="5" borderId="0" xfId="0" applyFont="1" applyFill="1" applyAlignment="1">
      <alignment horizontal="left" vertical="top"/>
    </xf>
    <xf numFmtId="0" fontId="6" fillId="5" borderId="1" xfId="0" applyFont="1" applyFill="1" applyBorder="1"/>
    <xf numFmtId="0" fontId="6" fillId="5" borderId="0" xfId="0" applyFont="1" applyFill="1" applyAlignment="1">
      <alignment horizontal="left" vertical="top" wrapText="1"/>
    </xf>
    <xf numFmtId="0" fontId="2" fillId="3" borderId="0" xfId="0" applyFont="1" applyFill="1" applyAlignment="1">
      <alignment horizontal="left" vertical="top" wrapText="1"/>
    </xf>
    <xf numFmtId="0" fontId="3" fillId="2" borderId="0" xfId="0" applyFont="1" applyFill="1" applyAlignment="1">
      <alignment horizontal="left" wrapText="1"/>
    </xf>
    <xf numFmtId="0" fontId="21" fillId="3" borderId="0" xfId="0" applyFont="1" applyFill="1" applyAlignment="1">
      <alignment horizontal="justify" vertical="top" wrapText="1"/>
    </xf>
    <xf numFmtId="0" fontId="3" fillId="2" borderId="0" xfId="0" applyFont="1" applyFill="1" applyAlignment="1">
      <alignment vertical="top" wrapText="1"/>
    </xf>
    <xf numFmtId="0" fontId="3" fillId="2" borderId="0" xfId="0" applyFont="1" applyFill="1" applyAlignment="1">
      <alignment vertical="center" wrapText="1"/>
    </xf>
    <xf numFmtId="0" fontId="22" fillId="3" borderId="0" xfId="0" applyFont="1" applyFill="1" applyAlignment="1">
      <alignment vertical="top" wrapText="1"/>
    </xf>
    <xf numFmtId="0" fontId="8" fillId="3" borderId="0" xfId="0" applyFont="1" applyFill="1" applyAlignment="1">
      <alignment wrapText="1"/>
    </xf>
    <xf numFmtId="0" fontId="22" fillId="3" borderId="0" xfId="0" applyFont="1" applyFill="1"/>
    <xf numFmtId="0" fontId="8" fillId="3" borderId="0" xfId="0" applyFont="1" applyFill="1" applyAlignment="1">
      <alignment vertical="top" wrapText="1"/>
    </xf>
    <xf numFmtId="0" fontId="5" fillId="3" borderId="0" xfId="0" applyFont="1" applyFill="1" applyAlignment="1">
      <alignment horizontal="left" vertical="top" wrapText="1"/>
    </xf>
    <xf numFmtId="0" fontId="6" fillId="3" borderId="0" xfId="0" applyFont="1" applyFill="1" applyAlignment="1">
      <alignment horizontal="left" vertical="top" wrapText="1"/>
    </xf>
    <xf numFmtId="0" fontId="23" fillId="3" borderId="0" xfId="0" applyFont="1" applyFill="1" applyAlignment="1">
      <alignment horizontal="left" vertical="top" wrapText="1"/>
    </xf>
    <xf numFmtId="0" fontId="13" fillId="3" borderId="0" xfId="0" applyFont="1" applyFill="1" applyAlignment="1">
      <alignment horizontal="left" vertical="top" wrapText="1"/>
    </xf>
    <xf numFmtId="0" fontId="21" fillId="3" borderId="0" xfId="0" applyFont="1" applyFill="1" applyAlignment="1">
      <alignment horizontal="left" vertical="top" wrapText="1"/>
    </xf>
    <xf numFmtId="0" fontId="21" fillId="3" borderId="0" xfId="0" applyFont="1" applyFill="1" applyAlignment="1">
      <alignment horizontal="justify" vertical="top"/>
    </xf>
    <xf numFmtId="0" fontId="21" fillId="2" borderId="0" xfId="0" applyFont="1" applyFill="1" applyAlignment="1">
      <alignment horizontal="left" vertical="top" wrapText="1"/>
    </xf>
    <xf numFmtId="0" fontId="3" fillId="3" borderId="0" xfId="0" applyFont="1" applyFill="1" applyAlignment="1">
      <alignment horizontal="justify" vertical="top" wrapText="1"/>
    </xf>
    <xf numFmtId="0" fontId="18" fillId="2" borderId="0" xfId="0" applyFont="1" applyFill="1" applyAlignment="1">
      <alignment wrapText="1"/>
    </xf>
    <xf numFmtId="0" fontId="24" fillId="3" borderId="0" xfId="0" applyFont="1" applyFill="1"/>
    <xf numFmtId="0" fontId="8" fillId="2" borderId="0" xfId="0" applyFont="1" applyFill="1" applyAlignment="1">
      <alignment wrapText="1"/>
    </xf>
    <xf numFmtId="0" fontId="19" fillId="3" borderId="0" xfId="0" applyFont="1" applyFill="1"/>
    <xf numFmtId="0" fontId="16" fillId="2" borderId="9" xfId="0" applyFont="1" applyFill="1" applyBorder="1" applyAlignment="1">
      <alignment horizontal="left" vertical="top" wrapText="1"/>
    </xf>
    <xf numFmtId="0" fontId="16" fillId="2" borderId="10" xfId="0" applyFont="1" applyFill="1" applyBorder="1" applyAlignment="1">
      <alignment horizontal="justify" vertical="top" wrapText="1"/>
    </xf>
    <xf numFmtId="0" fontId="6" fillId="2" borderId="11" xfId="0" applyFont="1" applyFill="1" applyBorder="1" applyAlignment="1">
      <alignment horizontal="left" vertical="top" wrapText="1"/>
    </xf>
    <xf numFmtId="0" fontId="6" fillId="0" borderId="12" xfId="0" applyFont="1" applyBorder="1" applyAlignment="1">
      <alignment horizontal="justify" vertical="top" wrapText="1"/>
    </xf>
    <xf numFmtId="0" fontId="6" fillId="3" borderId="12" xfId="0" applyFont="1" applyFill="1" applyBorder="1" applyAlignment="1">
      <alignment horizontal="justify" vertical="top" wrapText="1"/>
    </xf>
    <xf numFmtId="0" fontId="6" fillId="2" borderId="13" xfId="0" applyFont="1" applyFill="1" applyBorder="1" applyAlignment="1">
      <alignment horizontal="left" vertical="top" wrapText="1"/>
    </xf>
    <xf numFmtId="0" fontId="6" fillId="3" borderId="14" xfId="0" applyFont="1" applyFill="1" applyBorder="1" applyAlignment="1">
      <alignment horizontal="justify" vertical="top" wrapText="1"/>
    </xf>
    <xf numFmtId="0" fontId="6" fillId="3" borderId="0" xfId="0" applyFont="1" applyFill="1" applyAlignment="1">
      <alignment horizontal="justify" vertical="top" wrapText="1"/>
    </xf>
    <xf numFmtId="0" fontId="16" fillId="3" borderId="9" xfId="0" applyFont="1" applyFill="1" applyBorder="1" applyAlignment="1">
      <alignment horizontal="left" vertical="top" wrapText="1"/>
    </xf>
    <xf numFmtId="0" fontId="16" fillId="3" borderId="10" xfId="0" applyFont="1" applyFill="1" applyBorder="1" applyAlignment="1">
      <alignment horizontal="left" vertical="top" wrapText="1"/>
    </xf>
    <xf numFmtId="0" fontId="6" fillId="3" borderId="11" xfId="0" applyFont="1" applyFill="1" applyBorder="1" applyAlignment="1">
      <alignment horizontal="left" vertical="top" wrapText="1"/>
    </xf>
    <xf numFmtId="0" fontId="6" fillId="3" borderId="12" xfId="0" applyFont="1" applyFill="1" applyBorder="1" applyAlignment="1">
      <alignment vertical="center" wrapText="1"/>
    </xf>
    <xf numFmtId="0" fontId="6" fillId="3" borderId="12" xfId="0" applyFont="1" applyFill="1" applyBorder="1" applyAlignment="1">
      <alignment horizontal="left" vertical="top" wrapText="1"/>
    </xf>
    <xf numFmtId="0" fontId="6" fillId="3" borderId="13" xfId="0" applyFont="1" applyFill="1" applyBorder="1" applyAlignment="1">
      <alignment horizontal="left" vertical="top" wrapText="1"/>
    </xf>
    <xf numFmtId="0" fontId="6" fillId="3" borderId="14" xfId="0" applyFont="1" applyFill="1" applyBorder="1" applyAlignment="1">
      <alignment horizontal="left" vertical="top" wrapText="1"/>
    </xf>
    <xf numFmtId="0" fontId="6" fillId="0" borderId="0" xfId="0" applyFont="1" applyAlignment="1">
      <alignment horizontal="justify" vertical="top" wrapText="1"/>
    </xf>
    <xf numFmtId="0" fontId="8" fillId="0" borderId="0" xfId="0" applyFont="1" applyAlignment="1">
      <alignment vertical="top"/>
    </xf>
    <xf numFmtId="0" fontId="6" fillId="3" borderId="0" xfId="0" applyFont="1" applyFill="1" applyAlignment="1">
      <alignment wrapText="1"/>
    </xf>
    <xf numFmtId="0" fontId="3" fillId="3" borderId="0" xfId="0" applyFont="1" applyFill="1" applyAlignment="1">
      <alignment wrapText="1"/>
    </xf>
    <xf numFmtId="0" fontId="3" fillId="3" borderId="0" xfId="0" applyFont="1" applyFill="1" applyAlignment="1">
      <alignment vertical="top" wrapText="1"/>
    </xf>
    <xf numFmtId="0" fontId="6" fillId="3" borderId="11" xfId="0" applyFont="1" applyFill="1" applyBorder="1" applyAlignment="1">
      <alignment wrapText="1"/>
    </xf>
    <xf numFmtId="9" fontId="25" fillId="0" borderId="0" xfId="0" applyNumberFormat="1" applyFont="1"/>
    <xf numFmtId="166" fontId="25" fillId="0" borderId="0" xfId="0" applyNumberFormat="1" applyFont="1"/>
    <xf numFmtId="0" fontId="26" fillId="3" borderId="0" xfId="0" applyFont="1" applyFill="1"/>
    <xf numFmtId="0" fontId="10" fillId="3" borderId="15" xfId="0" applyFont="1" applyFill="1" applyBorder="1" applyAlignment="1">
      <alignment vertical="center"/>
    </xf>
    <xf numFmtId="0" fontId="10" fillId="3" borderId="15" xfId="0" applyFont="1" applyFill="1" applyBorder="1" applyAlignment="1">
      <alignment horizontal="center" vertical="center" wrapText="1"/>
    </xf>
    <xf numFmtId="0" fontId="26" fillId="3" borderId="17" xfId="0" applyFont="1" applyFill="1" applyBorder="1" applyAlignment="1">
      <alignment horizontal="left" vertical="center" wrapText="1"/>
    </xf>
    <xf numFmtId="0" fontId="10" fillId="3" borderId="17" xfId="0" applyFont="1" applyFill="1" applyBorder="1" applyAlignment="1">
      <alignment horizontal="left" vertical="center"/>
    </xf>
    <xf numFmtId="0" fontId="10" fillId="0" borderId="15" xfId="0" applyFont="1" applyBorder="1" applyAlignment="1">
      <alignment horizontal="left" vertical="center" wrapText="1"/>
    </xf>
    <xf numFmtId="0" fontId="10" fillId="3" borderId="15" xfId="0" applyFont="1" applyFill="1" applyBorder="1"/>
    <xf numFmtId="0" fontId="26" fillId="3" borderId="0" xfId="0" applyFont="1" applyFill="1" applyAlignment="1">
      <alignment horizontal="left"/>
    </xf>
    <xf numFmtId="0" fontId="10" fillId="3" borderId="0" xfId="0" applyFont="1" applyFill="1" applyAlignment="1">
      <alignment horizontal="left" indent="1"/>
    </xf>
    <xf numFmtId="0" fontId="10" fillId="3" borderId="0" xfId="0" applyFont="1" applyFill="1" applyAlignment="1">
      <alignment horizontal="left" indent="2"/>
    </xf>
    <xf numFmtId="0" fontId="10" fillId="3" borderId="0" xfId="0" applyFont="1" applyFill="1" applyAlignment="1">
      <alignment horizontal="left" indent="3"/>
    </xf>
    <xf numFmtId="0" fontId="27" fillId="3" borderId="15" xfId="0" applyFont="1" applyFill="1" applyBorder="1" applyAlignment="1">
      <alignment horizontal="left" vertical="center" wrapText="1"/>
    </xf>
    <xf numFmtId="0" fontId="26" fillId="3" borderId="16" xfId="0" applyFont="1" applyFill="1" applyBorder="1" applyAlignment="1">
      <alignment horizontal="left" vertical="center" wrapText="1"/>
    </xf>
    <xf numFmtId="0" fontId="28" fillId="3" borderId="0" xfId="0" applyFont="1" applyFill="1" applyAlignment="1">
      <alignment horizontal="right"/>
    </xf>
    <xf numFmtId="165" fontId="10" fillId="3" borderId="15" xfId="0" applyNumberFormat="1" applyFont="1" applyFill="1" applyBorder="1" applyAlignment="1">
      <alignment horizontal="right"/>
    </xf>
    <xf numFmtId="0" fontId="10" fillId="3" borderId="0" xfId="0" applyFont="1" applyFill="1" applyAlignment="1">
      <alignment horizontal="left"/>
    </xf>
    <xf numFmtId="0" fontId="29" fillId="0" borderId="0" xfId="0" applyFont="1"/>
    <xf numFmtId="0" fontId="29" fillId="0" borderId="0" xfId="0" applyFont="1" applyAlignment="1">
      <alignment vertical="top"/>
    </xf>
    <xf numFmtId="165" fontId="30" fillId="0" borderId="0" xfId="0" applyNumberFormat="1" applyFont="1" applyAlignment="1">
      <alignment horizontal="right"/>
    </xf>
    <xf numFmtId="0" fontId="3" fillId="2" borderId="0" xfId="0" applyFont="1" applyFill="1" applyAlignment="1">
      <alignment horizontal="left" wrapText="1"/>
    </xf>
    <xf numFmtId="0" fontId="32" fillId="3" borderId="0" xfId="0" applyFont="1" applyFill="1" applyAlignment="1">
      <alignment horizontal="left" vertical="top" wrapText="1"/>
    </xf>
    <xf numFmtId="0" fontId="20" fillId="6" borderId="0" xfId="0" applyFont="1" applyFill="1" applyAlignment="1">
      <alignment horizontal="left" vertical="top"/>
    </xf>
    <xf numFmtId="0" fontId="6" fillId="6" borderId="0" xfId="0" applyFont="1" applyFill="1" applyAlignment="1">
      <alignment horizontal="left" vertical="top" wrapText="1"/>
    </xf>
    <xf numFmtId="0" fontId="17" fillId="3" borderId="0" xfId="0" applyFont="1" applyFill="1" applyAlignment="1">
      <alignment horizontal="left" vertical="top" wrapText="1"/>
    </xf>
    <xf numFmtId="0" fontId="36" fillId="3" borderId="3" xfId="0" applyFont="1" applyFill="1" applyBorder="1"/>
    <xf numFmtId="0" fontId="36" fillId="3" borderId="0" xfId="0" applyFont="1" applyFill="1" applyAlignment="1">
      <alignment horizontal="left" vertical="top"/>
    </xf>
    <xf numFmtId="0" fontId="36" fillId="5" borderId="5" xfId="0" applyFont="1" applyFill="1" applyBorder="1"/>
    <xf numFmtId="0" fontId="36" fillId="5" borderId="6" xfId="0" applyFont="1" applyFill="1" applyBorder="1" applyAlignment="1">
      <alignment horizontal="left" vertical="top"/>
    </xf>
    <xf numFmtId="0" fontId="36" fillId="3" borderId="1" xfId="0" applyFont="1" applyFill="1" applyBorder="1" applyAlignment="1">
      <alignment wrapText="1"/>
    </xf>
    <xf numFmtId="0" fontId="36" fillId="5" borderId="0" xfId="0" applyFont="1" applyFill="1" applyAlignment="1">
      <alignment wrapText="1"/>
    </xf>
    <xf numFmtId="0" fontId="36" fillId="5" borderId="8" xfId="0" applyFont="1" applyFill="1" applyBorder="1"/>
    <xf numFmtId="0" fontId="36" fillId="5" borderId="1" xfId="0" applyFont="1" applyFill="1" applyBorder="1" applyAlignment="1">
      <alignment wrapText="1"/>
    </xf>
    <xf numFmtId="0" fontId="36" fillId="5" borderId="2" xfId="0" applyFont="1" applyFill="1" applyBorder="1" applyAlignment="1">
      <alignment wrapText="1"/>
    </xf>
    <xf numFmtId="0" fontId="36" fillId="3" borderId="0" xfId="0" applyFont="1" applyFill="1" applyAlignment="1">
      <alignment wrapText="1"/>
    </xf>
    <xf numFmtId="0" fontId="32" fillId="3" borderId="0" xfId="0" applyFont="1" applyFill="1"/>
    <xf numFmtId="49" fontId="32" fillId="2" borderId="0" xfId="0" applyNumberFormat="1" applyFont="1" applyFill="1" applyAlignment="1">
      <alignment horizontal="left"/>
    </xf>
    <xf numFmtId="0" fontId="32" fillId="3" borderId="14" xfId="0" applyFont="1" applyFill="1" applyBorder="1" applyAlignment="1">
      <alignment horizontal="justify" vertical="top" wrapText="1"/>
    </xf>
    <xf numFmtId="0" fontId="11" fillId="4" borderId="0" xfId="0" applyFont="1" applyFill="1" applyAlignment="1">
      <alignment vertical="center"/>
    </xf>
    <xf numFmtId="0" fontId="12" fillId="4" borderId="0" xfId="0" applyFont="1" applyFill="1" applyAlignment="1">
      <alignment vertical="center"/>
    </xf>
    <xf numFmtId="0" fontId="17" fillId="3" borderId="0" xfId="0" applyFont="1" applyFill="1" applyAlignment="1">
      <alignment horizontal="left" vertical="top" wrapText="1"/>
    </xf>
    <xf numFmtId="0" fontId="3" fillId="2" borderId="0" xfId="0" applyFont="1" applyFill="1" applyAlignment="1">
      <alignment horizontal="left" wrapText="1"/>
    </xf>
    <xf numFmtId="0" fontId="26" fillId="3" borderId="0" xfId="0" applyFont="1" applyFill="1" applyAlignment="1">
      <alignment horizontal="left" vertical="center" wrapText="1"/>
    </xf>
    <xf numFmtId="0" fontId="26" fillId="3" borderId="15" xfId="0" applyFont="1" applyFill="1" applyBorder="1" applyAlignment="1">
      <alignment horizontal="left" vertical="top" wrapText="1"/>
    </xf>
    <xf numFmtId="0" fontId="10" fillId="0" borderId="15" xfId="0" applyFont="1" applyBorder="1" applyAlignment="1">
      <alignment horizontal="left" vertical="top" wrapText="1"/>
    </xf>
    <xf numFmtId="0" fontId="10" fillId="3" borderId="16" xfId="0" applyFont="1" applyFill="1" applyBorder="1" applyAlignment="1">
      <alignment horizontal="center" vertical="center" wrapText="1"/>
    </xf>
    <xf numFmtId="0" fontId="10" fillId="3" borderId="0" xfId="0" applyFont="1" applyFill="1" applyAlignment="1">
      <alignment horizontal="left" vertical="top" wrapText="1"/>
    </xf>
    <xf numFmtId="0" fontId="10" fillId="0" borderId="0" xfId="0" applyFont="1" applyAlignment="1">
      <alignment horizontal="lef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11</xdr:row>
      <xdr:rowOff>1</xdr:rowOff>
    </xdr:from>
    <xdr:to>
      <xdr:col>2</xdr:col>
      <xdr:colOff>5767388</xdr:colOff>
      <xdr:row>11</xdr:row>
      <xdr:rowOff>2276995</xdr:rowOff>
    </xdr:to>
    <xdr:pic>
      <xdr:nvPicPr>
        <xdr:cNvPr id="9" name="Afbeelding 8"/>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0" y="4386264"/>
          <a:ext cx="5767388" cy="2276994"/>
        </a:xfrm>
        <a:prstGeom prst="rect">
          <a:avLst/>
        </a:prstGeom>
      </xdr:spPr>
    </xdr:pic>
    <xdr:clientData/>
  </xdr:twoCellAnchor>
  <xdr:twoCellAnchor editAs="oneCell">
    <xdr:from>
      <xdr:col>2</xdr:col>
      <xdr:colOff>1</xdr:colOff>
      <xdr:row>14</xdr:row>
      <xdr:rowOff>0</xdr:rowOff>
    </xdr:from>
    <xdr:to>
      <xdr:col>2</xdr:col>
      <xdr:colOff>5693015</xdr:colOff>
      <xdr:row>15</xdr:row>
      <xdr:rowOff>14288</xdr:rowOff>
    </xdr:to>
    <xdr:pic>
      <xdr:nvPicPr>
        <xdr:cNvPr id="10" name="Afbeelding 9"/>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5751" y="7472363"/>
          <a:ext cx="5693014" cy="2562225"/>
        </a:xfrm>
        <a:prstGeom prst="rect">
          <a:avLst/>
        </a:prstGeom>
      </xdr:spPr>
    </xdr:pic>
    <xdr:clientData/>
  </xdr:twoCellAnchor>
  <xdr:twoCellAnchor editAs="oneCell">
    <xdr:from>
      <xdr:col>2</xdr:col>
      <xdr:colOff>1</xdr:colOff>
      <xdr:row>18</xdr:row>
      <xdr:rowOff>0</xdr:rowOff>
    </xdr:from>
    <xdr:to>
      <xdr:col>2</xdr:col>
      <xdr:colOff>5367339</xdr:colOff>
      <xdr:row>19</xdr:row>
      <xdr:rowOff>46927</xdr:rowOff>
    </xdr:to>
    <xdr:pic>
      <xdr:nvPicPr>
        <xdr:cNvPr id="11" name="Afbeelding 10"/>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85751" y="11215688"/>
          <a:ext cx="5367338" cy="2866327"/>
        </a:xfrm>
        <a:prstGeom prst="rect">
          <a:avLst/>
        </a:prstGeom>
      </xdr:spPr>
    </xdr:pic>
    <xdr:clientData/>
  </xdr:twoCellAnchor>
  <xdr:twoCellAnchor editAs="oneCell">
    <xdr:from>
      <xdr:col>2</xdr:col>
      <xdr:colOff>0</xdr:colOff>
      <xdr:row>24</xdr:row>
      <xdr:rowOff>0</xdr:rowOff>
    </xdr:from>
    <xdr:to>
      <xdr:col>2</xdr:col>
      <xdr:colOff>5280241</xdr:colOff>
      <xdr:row>24</xdr:row>
      <xdr:rowOff>2928937</xdr:rowOff>
    </xdr:to>
    <xdr:pic>
      <xdr:nvPicPr>
        <xdr:cNvPr id="12" name="Afbeelding 11"/>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85750" y="16249650"/>
          <a:ext cx="5280241" cy="2928937"/>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Q47"/>
  <sheetViews>
    <sheetView showGridLines="0" topLeftCell="A13" workbookViewId="0">
      <selection activeCell="G22" sqref="G22"/>
    </sheetView>
  </sheetViews>
  <sheetFormatPr defaultColWidth="10.7265625" defaultRowHeight="14.5"/>
  <cols>
    <col min="1" max="1" width="14.7265625" customWidth="1"/>
    <col min="2" max="11" width="9.26953125" customWidth="1"/>
  </cols>
  <sheetData>
    <row r="3" spans="1:4" ht="17.649999999999999" customHeight="1">
      <c r="A3" s="1" t="s">
        <v>73</v>
      </c>
      <c r="B3" s="8"/>
    </row>
    <row r="4" spans="1:4" ht="17.649999999999999" customHeight="1">
      <c r="A4" s="6" t="s">
        <v>105</v>
      </c>
      <c r="B4" s="8"/>
    </row>
    <row r="5" spans="1:4" ht="17.649999999999999" customHeight="1">
      <c r="A5" s="11"/>
      <c r="B5" s="8"/>
    </row>
    <row r="6" spans="1:4" ht="17.649999999999999" customHeight="1">
      <c r="A6" s="11"/>
    </row>
    <row r="7" spans="1:4" ht="17.649999999999999" customHeight="1">
      <c r="A7" s="11"/>
    </row>
    <row r="8" spans="1:4" ht="17.649999999999999" customHeight="1">
      <c r="A8" s="11"/>
    </row>
    <row r="9" spans="1:4" ht="17.649999999999999" customHeight="1">
      <c r="A9" s="10"/>
      <c r="B9" s="12"/>
      <c r="C9" s="12"/>
      <c r="D9" s="12"/>
    </row>
    <row r="10" spans="1:4" ht="17.649999999999999" customHeight="1">
      <c r="B10" s="12"/>
      <c r="C10" s="12"/>
      <c r="D10" s="12"/>
    </row>
    <row r="11" spans="1:4" ht="17.649999999999999" customHeight="1">
      <c r="A11" s="1"/>
    </row>
    <row r="12" spans="1:4" ht="17.649999999999999" customHeight="1">
      <c r="A12" s="11"/>
    </row>
    <row r="13" spans="1:4" ht="17.649999999999999" customHeight="1">
      <c r="A13" s="11"/>
    </row>
    <row r="14" spans="1:4" ht="17.649999999999999" customHeight="1">
      <c r="A14" s="14"/>
    </row>
    <row r="15" spans="1:4" ht="17.649999999999999" customHeight="1">
      <c r="A15" s="14"/>
    </row>
    <row r="16" spans="1:4" ht="17.649999999999999" customHeight="1">
      <c r="A16" s="14"/>
    </row>
    <row r="17" spans="1:14" ht="17.649999999999999" customHeight="1">
      <c r="A17" s="14"/>
    </row>
    <row r="18" spans="1:14" ht="17.649999999999999" customHeight="1">
      <c r="A18" s="14"/>
    </row>
    <row r="19" spans="1:14" ht="17.649999999999999" customHeight="1"/>
    <row r="20" spans="1:14" ht="17.649999999999999" customHeight="1">
      <c r="A20" s="124" t="s">
        <v>28</v>
      </c>
    </row>
    <row r="21" spans="1:14" ht="17.649999999999999" customHeight="1">
      <c r="A21" s="125" t="s">
        <v>131</v>
      </c>
    </row>
    <row r="22" spans="1:14" ht="17.649999999999999" customHeight="1"/>
    <row r="23" spans="1:14" ht="17.649999999999999" customHeight="1"/>
    <row r="24" spans="1:14" ht="17.649999999999999" customHeight="1"/>
    <row r="25" spans="1:14" ht="17.649999999999999" customHeight="1"/>
    <row r="26" spans="1:14" ht="17.649999999999999" customHeight="1"/>
    <row r="27" spans="1:14" ht="17.649999999999999" customHeight="1">
      <c r="A27" s="2"/>
      <c r="B27" s="3"/>
      <c r="C27" s="3"/>
      <c r="D27" s="3"/>
      <c r="E27" s="3"/>
      <c r="F27" s="3"/>
      <c r="G27" s="3"/>
      <c r="H27" s="3"/>
      <c r="I27" s="3"/>
      <c r="J27" s="3"/>
      <c r="K27" s="3"/>
      <c r="L27" s="3"/>
      <c r="M27" s="3"/>
      <c r="N27" s="4"/>
    </row>
    <row r="28" spans="1:14" ht="17.649999999999999" customHeight="1">
      <c r="A28" s="13"/>
      <c r="B28" s="3"/>
      <c r="C28" s="3"/>
      <c r="D28" s="3"/>
      <c r="E28" s="3"/>
      <c r="F28" s="3"/>
      <c r="G28" s="3"/>
      <c r="H28" s="3"/>
      <c r="I28" s="3"/>
      <c r="J28" s="3"/>
      <c r="K28" s="3"/>
      <c r="L28" s="3"/>
      <c r="M28" s="3"/>
      <c r="N28" s="4"/>
    </row>
    <row r="29" spans="1:14" ht="17.649999999999999" customHeight="1">
      <c r="A29" s="7"/>
      <c r="B29" s="3"/>
      <c r="C29" s="3"/>
      <c r="D29" s="3"/>
      <c r="E29" s="3"/>
      <c r="F29" s="3"/>
      <c r="G29" s="3"/>
      <c r="H29" s="3"/>
      <c r="I29" s="3"/>
      <c r="J29" s="3"/>
      <c r="K29" s="3"/>
      <c r="L29" s="3"/>
      <c r="M29" s="3"/>
      <c r="N29" s="4"/>
    </row>
    <row r="30" spans="1:14">
      <c r="A30" s="2"/>
      <c r="B30" s="3"/>
      <c r="C30" s="3"/>
      <c r="D30" s="3"/>
      <c r="E30" s="3"/>
      <c r="F30" s="3"/>
      <c r="G30" s="3"/>
      <c r="H30" s="3"/>
      <c r="I30" s="3"/>
      <c r="J30" s="3"/>
      <c r="K30" s="3"/>
      <c r="L30" s="3"/>
      <c r="M30" s="3"/>
      <c r="N30" s="4"/>
    </row>
    <row r="44" spans="1:17" ht="14.65" customHeight="1">
      <c r="A44" s="5"/>
      <c r="B44" s="9"/>
      <c r="C44" s="9"/>
      <c r="D44" s="9"/>
      <c r="E44" s="9"/>
      <c r="F44" s="9"/>
      <c r="G44" s="9"/>
      <c r="H44" s="9"/>
      <c r="I44" s="9"/>
      <c r="J44" s="9"/>
      <c r="K44" s="9"/>
      <c r="L44" s="9"/>
      <c r="M44" s="9"/>
      <c r="N44" s="9"/>
      <c r="O44" s="9"/>
      <c r="P44" s="9"/>
      <c r="Q44" s="9"/>
    </row>
    <row r="45" spans="1:17" ht="14.65" customHeight="1">
      <c r="A45" s="5"/>
      <c r="B45" s="9"/>
      <c r="C45" s="9"/>
      <c r="D45" s="9"/>
      <c r="E45" s="9"/>
      <c r="F45" s="9"/>
      <c r="G45" s="9"/>
      <c r="H45" s="9"/>
      <c r="I45" s="9"/>
      <c r="J45" s="9"/>
      <c r="K45" s="9"/>
      <c r="L45" s="9"/>
      <c r="M45" s="9"/>
      <c r="N45" s="9"/>
      <c r="O45" s="9"/>
      <c r="P45" s="9"/>
      <c r="Q45" s="9"/>
    </row>
    <row r="46" spans="1:17" ht="14.65" customHeight="1">
      <c r="A46" s="13"/>
      <c r="B46" s="9"/>
      <c r="C46" s="9"/>
      <c r="D46" s="9"/>
      <c r="E46" s="9"/>
      <c r="F46" s="9"/>
      <c r="G46" s="9"/>
      <c r="H46" s="9"/>
      <c r="I46" s="9"/>
      <c r="J46" s="9"/>
      <c r="K46" s="9"/>
      <c r="L46" s="9"/>
      <c r="M46" s="9"/>
      <c r="N46" s="9"/>
      <c r="O46" s="9"/>
      <c r="P46" s="9"/>
      <c r="Q46" s="9"/>
    </row>
    <row r="47" spans="1:17" ht="14.65" customHeight="1">
      <c r="A47" s="13"/>
      <c r="B47" s="9"/>
      <c r="C47" s="9"/>
      <c r="D47" s="9"/>
      <c r="E47" s="9"/>
      <c r="F47" s="9"/>
      <c r="G47" s="9"/>
      <c r="H47" s="9"/>
      <c r="I47" s="9"/>
      <c r="J47" s="9"/>
      <c r="K47" s="9"/>
      <c r="L47" s="9"/>
      <c r="M47" s="9"/>
      <c r="N47" s="9"/>
      <c r="O47" s="9"/>
      <c r="P47" s="9"/>
      <c r="Q47" s="9"/>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2"/>
  <sheetViews>
    <sheetView showGridLines="0" topLeftCell="A19" zoomScaleNormal="100" workbookViewId="0"/>
  </sheetViews>
  <sheetFormatPr defaultColWidth="10.7265625" defaultRowHeight="14.5"/>
  <cols>
    <col min="1" max="1" width="15.7265625" customWidth="1"/>
    <col min="2" max="2" width="79.26953125" customWidth="1"/>
    <col min="3" max="3" width="8.7265625" customWidth="1"/>
    <col min="4" max="4" width="10.7265625" customWidth="1"/>
    <col min="8" max="8" width="43.26953125" customWidth="1"/>
  </cols>
  <sheetData>
    <row r="1" spans="1:12" ht="15.75" customHeight="1">
      <c r="A1" s="29" t="s">
        <v>58</v>
      </c>
      <c r="B1" s="24"/>
      <c r="C1" s="28"/>
      <c r="D1" s="28"/>
      <c r="E1" s="24"/>
      <c r="F1" s="24"/>
      <c r="G1" s="24"/>
    </row>
    <row r="2" spans="1:12">
      <c r="A2" s="26"/>
      <c r="B2" s="26"/>
      <c r="C2" s="27"/>
      <c r="D2" s="27"/>
      <c r="E2" s="26"/>
      <c r="F2" s="26"/>
      <c r="G2" s="26"/>
      <c r="H2" s="26"/>
      <c r="I2" s="26"/>
      <c r="J2" s="26"/>
      <c r="K2" s="24"/>
      <c r="L2" s="24"/>
    </row>
    <row r="3" spans="1:12">
      <c r="A3" s="26"/>
      <c r="B3" s="26"/>
      <c r="C3" s="27"/>
      <c r="D3" s="27"/>
      <c r="E3" s="26"/>
      <c r="F3" s="26"/>
      <c r="G3" s="26"/>
      <c r="H3" s="26"/>
      <c r="I3" s="26"/>
      <c r="J3" s="26"/>
      <c r="K3" s="24"/>
      <c r="L3" s="24"/>
    </row>
    <row r="4" spans="1:12">
      <c r="A4" s="25" t="s">
        <v>59</v>
      </c>
      <c r="B4" s="25" t="s">
        <v>58</v>
      </c>
      <c r="D4" s="24"/>
      <c r="E4" s="24"/>
      <c r="F4" s="24"/>
      <c r="G4" s="24"/>
    </row>
    <row r="5" spans="1:12">
      <c r="A5" s="25"/>
      <c r="B5" s="25"/>
      <c r="D5" s="24"/>
      <c r="E5" s="24"/>
      <c r="F5" s="24"/>
      <c r="G5" s="24"/>
    </row>
    <row r="6" spans="1:12">
      <c r="A6" s="106" t="str">
        <f>HYPERLINK("#'Leeswijzer'!A1", "Leeswijzer")</f>
        <v>Leeswijzer</v>
      </c>
    </row>
    <row r="7" spans="1:12">
      <c r="A7" s="106" t="str">
        <f>HYPERLINK("#'Toelichting'!A1", "Toelichting")</f>
        <v>Toelichting</v>
      </c>
    </row>
    <row r="8" spans="1:12">
      <c r="A8" s="106" t="str">
        <f>HYPERLINK("#'Bronbestanden'!A1", "Bronbestanden")</f>
        <v>Bronbestanden</v>
      </c>
    </row>
    <row r="9" spans="1:12">
      <c r="A9" s="30"/>
    </row>
    <row r="10" spans="1:12" ht="26.25" customHeight="1">
      <c r="A10" s="107" t="str">
        <f>HYPERLINK("#'Tabel 1'!A1", "Tabel 1")</f>
        <v>Tabel 1</v>
      </c>
      <c r="B10" s="19" t="s">
        <v>104</v>
      </c>
      <c r="C10" s="31"/>
      <c r="D10" s="31"/>
      <c r="E10" s="31"/>
      <c r="F10" s="31"/>
      <c r="G10" s="31"/>
    </row>
    <row r="11" spans="1:12">
      <c r="A11" s="30"/>
    </row>
    <row r="12" spans="1:12">
      <c r="A12" s="30"/>
    </row>
    <row r="13" spans="1:12">
      <c r="A13" s="30"/>
    </row>
    <row r="14" spans="1:12">
      <c r="A14" s="30"/>
    </row>
    <row r="15" spans="1:12">
      <c r="A15" s="30"/>
    </row>
    <row r="16" spans="1:12">
      <c r="A16" s="30"/>
    </row>
    <row r="17" spans="1:6">
      <c r="A17" s="30"/>
    </row>
    <row r="18" spans="1:6">
      <c r="A18" s="30"/>
    </row>
    <row r="19" spans="1:6" ht="13.15" customHeight="1">
      <c r="A19" s="128" t="s">
        <v>32</v>
      </c>
      <c r="B19" s="128"/>
    </row>
    <row r="20" spans="1:6" ht="13.15" customHeight="1">
      <c r="A20" s="127" t="s">
        <v>33</v>
      </c>
      <c r="B20" s="127"/>
    </row>
    <row r="21" spans="1:6" ht="13.15" customHeight="1">
      <c r="A21" s="127" t="s">
        <v>34</v>
      </c>
      <c r="B21" s="127"/>
    </row>
    <row r="22" spans="1:6" ht="13.15" customHeight="1">
      <c r="A22" s="21" t="s">
        <v>35</v>
      </c>
      <c r="B22" s="21"/>
    </row>
    <row r="23" spans="1:6" ht="13.15" customHeight="1">
      <c r="A23" s="127" t="s">
        <v>36</v>
      </c>
      <c r="B23" s="127"/>
    </row>
    <row r="24" spans="1:6" ht="13.15" customHeight="1">
      <c r="A24" s="23" t="s">
        <v>106</v>
      </c>
      <c r="B24" s="23"/>
    </row>
    <row r="25" spans="1:6" ht="13.15" customHeight="1">
      <c r="A25" s="23" t="s">
        <v>107</v>
      </c>
      <c r="B25" s="23"/>
    </row>
    <row r="26" spans="1:6" ht="13.15" customHeight="1">
      <c r="A26" s="23" t="s">
        <v>108</v>
      </c>
      <c r="B26" s="23"/>
    </row>
    <row r="27" spans="1:6" ht="13.15" customHeight="1">
      <c r="A27" s="23" t="s">
        <v>109</v>
      </c>
      <c r="B27" s="23"/>
    </row>
    <row r="28" spans="1:6" ht="13.15" customHeight="1">
      <c r="A28" s="127" t="s">
        <v>37</v>
      </c>
      <c r="B28" s="127"/>
    </row>
    <row r="29" spans="1:6" ht="13.15" customHeight="1">
      <c r="A29" s="21" t="s">
        <v>38</v>
      </c>
      <c r="B29" s="22"/>
    </row>
    <row r="30" spans="1:6" ht="13.15" customHeight="1"/>
    <row r="31" spans="1:6" ht="13.15" customHeight="1">
      <c r="A31" s="18" t="s">
        <v>111</v>
      </c>
      <c r="B31" s="17"/>
      <c r="D31" s="16"/>
    </row>
    <row r="32" spans="1:6" ht="13.15" customHeight="1">
      <c r="A32" s="20" t="s">
        <v>110</v>
      </c>
      <c r="B32" s="12"/>
      <c r="C32" s="12"/>
      <c r="D32" s="12"/>
      <c r="E32" s="12"/>
      <c r="F32" s="12"/>
    </row>
  </sheetData>
  <mergeCells count="5">
    <mergeCell ref="A28:B28"/>
    <mergeCell ref="A19:B19"/>
    <mergeCell ref="A20:B20"/>
    <mergeCell ref="A21:B21"/>
    <mergeCell ref="A23:B23"/>
  </mergeCells>
  <pageMargins left="0.7" right="0.7" top="0.75" bottom="0.75" header="0.3" footer="0.3"/>
  <pageSetup paperSize="9" scale="92" orientation="portrait"/>
  <headerFooter scaleWithDoc="0" alignWithMargins="0">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0"/>
  <sheetViews>
    <sheetView showGridLines="0" topLeftCell="A37" zoomScaleNormal="100" workbookViewId="0">
      <selection activeCell="G24" sqref="G24"/>
    </sheetView>
  </sheetViews>
  <sheetFormatPr defaultColWidth="11.36328125" defaultRowHeight="14.5"/>
  <cols>
    <col min="1" max="1" width="1.7265625" customWidth="1"/>
    <col min="2" max="2" width="2.26953125" customWidth="1"/>
    <col min="3" max="3" width="106.7265625" customWidth="1"/>
    <col min="4" max="4" width="1.7265625" customWidth="1"/>
    <col min="5" max="5" width="2.7265625" customWidth="1"/>
    <col min="235" max="235" width="4.7265625" customWidth="1"/>
    <col min="249" max="249" width="3" customWidth="1"/>
    <col min="255" max="255" width="3" customWidth="1"/>
    <col min="256" max="256" width="2.26953125" customWidth="1"/>
    <col min="257" max="257" width="91.7265625" customWidth="1"/>
    <col min="258" max="258" width="1.7265625" customWidth="1"/>
    <col min="259" max="259" width="5.26953125" customWidth="1"/>
    <col min="491" max="491" width="4.7265625" customWidth="1"/>
    <col min="505" max="505" width="3" customWidth="1"/>
    <col min="511" max="511" width="3" customWidth="1"/>
    <col min="512" max="512" width="2.26953125" customWidth="1"/>
    <col min="513" max="513" width="91.7265625" customWidth="1"/>
    <col min="514" max="514" width="1.7265625" customWidth="1"/>
    <col min="515" max="515" width="5.26953125" customWidth="1"/>
    <col min="747" max="747" width="4.7265625" customWidth="1"/>
    <col min="761" max="761" width="3" customWidth="1"/>
    <col min="767" max="767" width="3" customWidth="1"/>
    <col min="768" max="768" width="2.26953125" customWidth="1"/>
    <col min="769" max="769" width="91.7265625" customWidth="1"/>
    <col min="770" max="770" width="1.7265625" customWidth="1"/>
    <col min="771" max="771" width="5.26953125" customWidth="1"/>
    <col min="1003" max="1003" width="4.7265625" customWidth="1"/>
    <col min="1017" max="1017" width="3" customWidth="1"/>
    <col min="1023" max="1023" width="3" customWidth="1"/>
    <col min="1024" max="1024" width="2.26953125" customWidth="1"/>
    <col min="1025" max="1025" width="91.7265625" customWidth="1"/>
    <col min="1026" max="1026" width="1.7265625" customWidth="1"/>
    <col min="1027" max="1027" width="5.26953125" customWidth="1"/>
    <col min="1259" max="1259" width="4.7265625" customWidth="1"/>
    <col min="1273" max="1273" width="3" customWidth="1"/>
    <col min="1279" max="1279" width="3" customWidth="1"/>
    <col min="1280" max="1280" width="2.26953125" customWidth="1"/>
    <col min="1281" max="1281" width="91.7265625" customWidth="1"/>
    <col min="1282" max="1282" width="1.7265625" customWidth="1"/>
    <col min="1283" max="1283" width="5.26953125" customWidth="1"/>
    <col min="1515" max="1515" width="4.7265625" customWidth="1"/>
    <col min="1529" max="1529" width="3" customWidth="1"/>
    <col min="1535" max="1535" width="3" customWidth="1"/>
    <col min="1536" max="1536" width="2.26953125" customWidth="1"/>
    <col min="1537" max="1537" width="91.7265625" customWidth="1"/>
    <col min="1538" max="1538" width="1.7265625" customWidth="1"/>
    <col min="1539" max="1539" width="5.26953125" customWidth="1"/>
    <col min="1771" max="1771" width="4.7265625" customWidth="1"/>
    <col min="1785" max="1785" width="3" customWidth="1"/>
    <col min="1791" max="1791" width="3" customWidth="1"/>
    <col min="1792" max="1792" width="2.26953125" customWidth="1"/>
    <col min="1793" max="1793" width="91.7265625" customWidth="1"/>
    <col min="1794" max="1794" width="1.7265625" customWidth="1"/>
    <col min="1795" max="1795" width="5.26953125" customWidth="1"/>
    <col min="2027" max="2027" width="4.7265625" customWidth="1"/>
    <col min="2041" max="2041" width="3" customWidth="1"/>
    <col min="2047" max="2047" width="3" customWidth="1"/>
    <col min="2048" max="2048" width="2.26953125" customWidth="1"/>
    <col min="2049" max="2049" width="91.7265625" customWidth="1"/>
    <col min="2050" max="2050" width="1.7265625" customWidth="1"/>
    <col min="2051" max="2051" width="5.26953125" customWidth="1"/>
    <col min="2283" max="2283" width="4.7265625" customWidth="1"/>
    <col min="2297" max="2297" width="3" customWidth="1"/>
    <col min="2303" max="2303" width="3" customWidth="1"/>
    <col min="2304" max="2304" width="2.26953125" customWidth="1"/>
    <col min="2305" max="2305" width="91.7265625" customWidth="1"/>
    <col min="2306" max="2306" width="1.7265625" customWidth="1"/>
    <col min="2307" max="2307" width="5.26953125" customWidth="1"/>
    <col min="2539" max="2539" width="4.7265625" customWidth="1"/>
    <col min="2553" max="2553" width="3" customWidth="1"/>
    <col min="2559" max="2559" width="3" customWidth="1"/>
    <col min="2560" max="2560" width="2.26953125" customWidth="1"/>
    <col min="2561" max="2561" width="91.7265625" customWidth="1"/>
    <col min="2562" max="2562" width="1.7265625" customWidth="1"/>
    <col min="2563" max="2563" width="5.26953125" customWidth="1"/>
    <col min="2795" max="2795" width="4.7265625" customWidth="1"/>
    <col min="2809" max="2809" width="3" customWidth="1"/>
    <col min="2815" max="2815" width="3" customWidth="1"/>
    <col min="2816" max="2816" width="2.26953125" customWidth="1"/>
    <col min="2817" max="2817" width="91.7265625" customWidth="1"/>
    <col min="2818" max="2818" width="1.7265625" customWidth="1"/>
    <col min="2819" max="2819" width="5.26953125" customWidth="1"/>
    <col min="3051" max="3051" width="4.7265625" customWidth="1"/>
    <col min="3065" max="3065" width="3" customWidth="1"/>
    <col min="3071" max="3071" width="3" customWidth="1"/>
    <col min="3072" max="3072" width="2.26953125" customWidth="1"/>
    <col min="3073" max="3073" width="91.7265625" customWidth="1"/>
    <col min="3074" max="3074" width="1.7265625" customWidth="1"/>
    <col min="3075" max="3075" width="5.26953125" customWidth="1"/>
    <col min="3307" max="3307" width="4.7265625" customWidth="1"/>
    <col min="3321" max="3321" width="3" customWidth="1"/>
    <col min="3327" max="3327" width="3" customWidth="1"/>
    <col min="3328" max="3328" width="2.26953125" customWidth="1"/>
    <col min="3329" max="3329" width="91.7265625" customWidth="1"/>
    <col min="3330" max="3330" width="1.7265625" customWidth="1"/>
    <col min="3331" max="3331" width="5.26953125" customWidth="1"/>
    <col min="3563" max="3563" width="4.7265625" customWidth="1"/>
    <col min="3577" max="3577" width="3" customWidth="1"/>
    <col min="3583" max="3583" width="3" customWidth="1"/>
    <col min="3584" max="3584" width="2.26953125" customWidth="1"/>
    <col min="3585" max="3585" width="91.7265625" customWidth="1"/>
    <col min="3586" max="3586" width="1.7265625" customWidth="1"/>
    <col min="3587" max="3587" width="5.26953125" customWidth="1"/>
    <col min="3819" max="3819" width="4.7265625" customWidth="1"/>
    <col min="3833" max="3833" width="3" customWidth="1"/>
    <col min="3839" max="3839" width="3" customWidth="1"/>
    <col min="3840" max="3840" width="2.26953125" customWidth="1"/>
    <col min="3841" max="3841" width="91.7265625" customWidth="1"/>
    <col min="3842" max="3842" width="1.7265625" customWidth="1"/>
    <col min="3843" max="3843" width="5.26953125" customWidth="1"/>
    <col min="4075" max="4075" width="4.7265625" customWidth="1"/>
    <col min="4089" max="4089" width="3" customWidth="1"/>
    <col min="4095" max="4095" width="3" customWidth="1"/>
    <col min="4096" max="4096" width="2.26953125" customWidth="1"/>
    <col min="4097" max="4097" width="91.7265625" customWidth="1"/>
    <col min="4098" max="4098" width="1.7265625" customWidth="1"/>
    <col min="4099" max="4099" width="5.26953125" customWidth="1"/>
    <col min="4331" max="4331" width="4.7265625" customWidth="1"/>
    <col min="4345" max="4345" width="3" customWidth="1"/>
    <col min="4351" max="4351" width="3" customWidth="1"/>
    <col min="4352" max="4352" width="2.26953125" customWidth="1"/>
    <col min="4353" max="4353" width="91.7265625" customWidth="1"/>
    <col min="4354" max="4354" width="1.7265625" customWidth="1"/>
    <col min="4355" max="4355" width="5.26953125" customWidth="1"/>
    <col min="4587" max="4587" width="4.7265625" customWidth="1"/>
    <col min="4601" max="4601" width="3" customWidth="1"/>
    <col min="4607" max="4607" width="3" customWidth="1"/>
    <col min="4608" max="4608" width="2.26953125" customWidth="1"/>
    <col min="4609" max="4609" width="91.7265625" customWidth="1"/>
    <col min="4610" max="4610" width="1.7265625" customWidth="1"/>
    <col min="4611" max="4611" width="5.26953125" customWidth="1"/>
    <col min="4843" max="4843" width="4.7265625" customWidth="1"/>
    <col min="4857" max="4857" width="3" customWidth="1"/>
    <col min="4863" max="4863" width="3" customWidth="1"/>
    <col min="4864" max="4864" width="2.26953125" customWidth="1"/>
    <col min="4865" max="4865" width="91.7265625" customWidth="1"/>
    <col min="4866" max="4866" width="1.7265625" customWidth="1"/>
    <col min="4867" max="4867" width="5.26953125" customWidth="1"/>
    <col min="5099" max="5099" width="4.7265625" customWidth="1"/>
    <col min="5113" max="5113" width="3" customWidth="1"/>
    <col min="5119" max="5119" width="3" customWidth="1"/>
    <col min="5120" max="5120" width="2.26953125" customWidth="1"/>
    <col min="5121" max="5121" width="91.7265625" customWidth="1"/>
    <col min="5122" max="5122" width="1.7265625" customWidth="1"/>
    <col min="5123" max="5123" width="5.26953125" customWidth="1"/>
    <col min="5355" max="5355" width="4.7265625" customWidth="1"/>
    <col min="5369" max="5369" width="3" customWidth="1"/>
    <col min="5375" max="5375" width="3" customWidth="1"/>
    <col min="5376" max="5376" width="2.26953125" customWidth="1"/>
    <col min="5377" max="5377" width="91.7265625" customWidth="1"/>
    <col min="5378" max="5378" width="1.7265625" customWidth="1"/>
    <col min="5379" max="5379" width="5.26953125" customWidth="1"/>
    <col min="5611" max="5611" width="4.7265625" customWidth="1"/>
    <col min="5625" max="5625" width="3" customWidth="1"/>
    <col min="5631" max="5631" width="3" customWidth="1"/>
    <col min="5632" max="5632" width="2.26953125" customWidth="1"/>
    <col min="5633" max="5633" width="91.7265625" customWidth="1"/>
    <col min="5634" max="5634" width="1.7265625" customWidth="1"/>
    <col min="5635" max="5635" width="5.26953125" customWidth="1"/>
    <col min="5867" max="5867" width="4.7265625" customWidth="1"/>
    <col min="5881" max="5881" width="3" customWidth="1"/>
    <col min="5887" max="5887" width="3" customWidth="1"/>
    <col min="5888" max="5888" width="2.26953125" customWidth="1"/>
    <col min="5889" max="5889" width="91.7265625" customWidth="1"/>
    <col min="5890" max="5890" width="1.7265625" customWidth="1"/>
    <col min="5891" max="5891" width="5.26953125" customWidth="1"/>
    <col min="6123" max="6123" width="4.7265625" customWidth="1"/>
    <col min="6137" max="6137" width="3" customWidth="1"/>
    <col min="6143" max="6143" width="3" customWidth="1"/>
    <col min="6144" max="6144" width="2.26953125" customWidth="1"/>
    <col min="6145" max="6145" width="91.7265625" customWidth="1"/>
    <col min="6146" max="6146" width="1.7265625" customWidth="1"/>
    <col min="6147" max="6147" width="5.26953125" customWidth="1"/>
    <col min="6379" max="6379" width="4.7265625" customWidth="1"/>
    <col min="6393" max="6393" width="3" customWidth="1"/>
    <col min="6399" max="6399" width="3" customWidth="1"/>
    <col min="6400" max="6400" width="2.26953125" customWidth="1"/>
    <col min="6401" max="6401" width="91.7265625" customWidth="1"/>
    <col min="6402" max="6402" width="1.7265625" customWidth="1"/>
    <col min="6403" max="6403" width="5.26953125" customWidth="1"/>
    <col min="6635" max="6635" width="4.7265625" customWidth="1"/>
    <col min="6649" max="6649" width="3" customWidth="1"/>
    <col min="6655" max="6655" width="3" customWidth="1"/>
    <col min="6656" max="6656" width="2.26953125" customWidth="1"/>
    <col min="6657" max="6657" width="91.7265625" customWidth="1"/>
    <col min="6658" max="6658" width="1.7265625" customWidth="1"/>
    <col min="6659" max="6659" width="5.26953125" customWidth="1"/>
    <col min="6891" max="6891" width="4.7265625" customWidth="1"/>
    <col min="6905" max="6905" width="3" customWidth="1"/>
    <col min="6911" max="6911" width="3" customWidth="1"/>
    <col min="6912" max="6912" width="2.26953125" customWidth="1"/>
    <col min="6913" max="6913" width="91.7265625" customWidth="1"/>
    <col min="6914" max="6914" width="1.7265625" customWidth="1"/>
    <col min="6915" max="6915" width="5.26953125" customWidth="1"/>
    <col min="7147" max="7147" width="4.7265625" customWidth="1"/>
    <col min="7161" max="7161" width="3" customWidth="1"/>
    <col min="7167" max="7167" width="3" customWidth="1"/>
    <col min="7168" max="7168" width="2.26953125" customWidth="1"/>
    <col min="7169" max="7169" width="91.7265625" customWidth="1"/>
    <col min="7170" max="7170" width="1.7265625" customWidth="1"/>
    <col min="7171" max="7171" width="5.26953125" customWidth="1"/>
    <col min="7403" max="7403" width="4.7265625" customWidth="1"/>
    <col min="7417" max="7417" width="3" customWidth="1"/>
    <col min="7423" max="7423" width="3" customWidth="1"/>
    <col min="7424" max="7424" width="2.26953125" customWidth="1"/>
    <col min="7425" max="7425" width="91.7265625" customWidth="1"/>
    <col min="7426" max="7426" width="1.7265625" customWidth="1"/>
    <col min="7427" max="7427" width="5.26953125" customWidth="1"/>
    <col min="7659" max="7659" width="4.7265625" customWidth="1"/>
    <col min="7673" max="7673" width="3" customWidth="1"/>
    <col min="7679" max="7679" width="3" customWidth="1"/>
    <col min="7680" max="7680" width="2.26953125" customWidth="1"/>
    <col min="7681" max="7681" width="91.7265625" customWidth="1"/>
    <col min="7682" max="7682" width="1.7265625" customWidth="1"/>
    <col min="7683" max="7683" width="5.26953125" customWidth="1"/>
    <col min="7915" max="7915" width="4.7265625" customWidth="1"/>
    <col min="7929" max="7929" width="3" customWidth="1"/>
    <col min="7935" max="7935" width="3" customWidth="1"/>
    <col min="7936" max="7936" width="2.26953125" customWidth="1"/>
    <col min="7937" max="7937" width="91.7265625" customWidth="1"/>
    <col min="7938" max="7938" width="1.7265625" customWidth="1"/>
    <col min="7939" max="7939" width="5.26953125" customWidth="1"/>
    <col min="8171" max="8171" width="4.7265625" customWidth="1"/>
    <col min="8185" max="8185" width="3" customWidth="1"/>
    <col min="8191" max="8191" width="3" customWidth="1"/>
    <col min="8192" max="8192" width="2.26953125" customWidth="1"/>
    <col min="8193" max="8193" width="91.7265625" customWidth="1"/>
    <col min="8194" max="8194" width="1.7265625" customWidth="1"/>
    <col min="8195" max="8195" width="5.26953125" customWidth="1"/>
    <col min="8427" max="8427" width="4.7265625" customWidth="1"/>
    <col min="8441" max="8441" width="3" customWidth="1"/>
    <col min="8447" max="8447" width="3" customWidth="1"/>
    <col min="8448" max="8448" width="2.26953125" customWidth="1"/>
    <col min="8449" max="8449" width="91.7265625" customWidth="1"/>
    <col min="8450" max="8450" width="1.7265625" customWidth="1"/>
    <col min="8451" max="8451" width="5.26953125" customWidth="1"/>
    <col min="8683" max="8683" width="4.7265625" customWidth="1"/>
    <col min="8697" max="8697" width="3" customWidth="1"/>
    <col min="8703" max="8703" width="3" customWidth="1"/>
    <col min="8704" max="8704" width="2.26953125" customWidth="1"/>
    <col min="8705" max="8705" width="91.7265625" customWidth="1"/>
    <col min="8706" max="8706" width="1.7265625" customWidth="1"/>
    <col min="8707" max="8707" width="5.26953125" customWidth="1"/>
    <col min="8939" max="8939" width="4.7265625" customWidth="1"/>
    <col min="8953" max="8953" width="3" customWidth="1"/>
    <col min="8959" max="8959" width="3" customWidth="1"/>
    <col min="8960" max="8960" width="2.26953125" customWidth="1"/>
    <col min="8961" max="8961" width="91.7265625" customWidth="1"/>
    <col min="8962" max="8962" width="1.7265625" customWidth="1"/>
    <col min="8963" max="8963" width="5.26953125" customWidth="1"/>
    <col min="9195" max="9195" width="4.7265625" customWidth="1"/>
    <col min="9209" max="9209" width="3" customWidth="1"/>
    <col min="9215" max="9215" width="3" customWidth="1"/>
    <col min="9216" max="9216" width="2.26953125" customWidth="1"/>
    <col min="9217" max="9217" width="91.7265625" customWidth="1"/>
    <col min="9218" max="9218" width="1.7265625" customWidth="1"/>
    <col min="9219" max="9219" width="5.26953125" customWidth="1"/>
    <col min="9451" max="9451" width="4.7265625" customWidth="1"/>
    <col min="9465" max="9465" width="3" customWidth="1"/>
    <col min="9471" max="9471" width="3" customWidth="1"/>
    <col min="9472" max="9472" width="2.26953125" customWidth="1"/>
    <col min="9473" max="9473" width="91.7265625" customWidth="1"/>
    <col min="9474" max="9474" width="1.7265625" customWidth="1"/>
    <col min="9475" max="9475" width="5.26953125" customWidth="1"/>
    <col min="9707" max="9707" width="4.7265625" customWidth="1"/>
    <col min="9721" max="9721" width="3" customWidth="1"/>
    <col min="9727" max="9727" width="3" customWidth="1"/>
    <col min="9728" max="9728" width="2.26953125" customWidth="1"/>
    <col min="9729" max="9729" width="91.7265625" customWidth="1"/>
    <col min="9730" max="9730" width="1.7265625" customWidth="1"/>
    <col min="9731" max="9731" width="5.26953125" customWidth="1"/>
    <col min="9963" max="9963" width="4.7265625" customWidth="1"/>
    <col min="9977" max="9977" width="3" customWidth="1"/>
    <col min="9983" max="9983" width="3" customWidth="1"/>
    <col min="9984" max="9984" width="2.26953125" customWidth="1"/>
    <col min="9985" max="9985" width="91.7265625" customWidth="1"/>
    <col min="9986" max="9986" width="1.7265625" customWidth="1"/>
    <col min="9987" max="9987" width="5.26953125" customWidth="1"/>
    <col min="10219" max="10219" width="4.7265625" customWidth="1"/>
    <col min="10233" max="10233" width="3" customWidth="1"/>
    <col min="10239" max="10239" width="3" customWidth="1"/>
    <col min="10240" max="10240" width="2.26953125" customWidth="1"/>
    <col min="10241" max="10241" width="91.7265625" customWidth="1"/>
    <col min="10242" max="10242" width="1.7265625" customWidth="1"/>
    <col min="10243" max="10243" width="5.26953125" customWidth="1"/>
    <col min="10475" max="10475" width="4.7265625" customWidth="1"/>
    <col min="10489" max="10489" width="3" customWidth="1"/>
    <col min="10495" max="10495" width="3" customWidth="1"/>
    <col min="10496" max="10496" width="2.26953125" customWidth="1"/>
    <col min="10497" max="10497" width="91.7265625" customWidth="1"/>
    <col min="10498" max="10498" width="1.7265625" customWidth="1"/>
    <col min="10499" max="10499" width="5.26953125" customWidth="1"/>
    <col min="10731" max="10731" width="4.7265625" customWidth="1"/>
    <col min="10745" max="10745" width="3" customWidth="1"/>
    <col min="10751" max="10751" width="3" customWidth="1"/>
    <col min="10752" max="10752" width="2.26953125" customWidth="1"/>
    <col min="10753" max="10753" width="91.7265625" customWidth="1"/>
    <col min="10754" max="10754" width="1.7265625" customWidth="1"/>
    <col min="10755" max="10755" width="5.26953125" customWidth="1"/>
    <col min="10987" max="10987" width="4.7265625" customWidth="1"/>
    <col min="11001" max="11001" width="3" customWidth="1"/>
    <col min="11007" max="11007" width="3" customWidth="1"/>
    <col min="11008" max="11008" width="2.26953125" customWidth="1"/>
    <col min="11009" max="11009" width="91.7265625" customWidth="1"/>
    <col min="11010" max="11010" width="1.7265625" customWidth="1"/>
    <col min="11011" max="11011" width="5.26953125" customWidth="1"/>
    <col min="11243" max="11243" width="4.7265625" customWidth="1"/>
    <col min="11257" max="11257" width="3" customWidth="1"/>
    <col min="11263" max="11263" width="3" customWidth="1"/>
    <col min="11264" max="11264" width="2.26953125" customWidth="1"/>
    <col min="11265" max="11265" width="91.7265625" customWidth="1"/>
    <col min="11266" max="11266" width="1.7265625" customWidth="1"/>
    <col min="11267" max="11267" width="5.26953125" customWidth="1"/>
    <col min="11499" max="11499" width="4.7265625" customWidth="1"/>
    <col min="11513" max="11513" width="3" customWidth="1"/>
    <col min="11519" max="11519" width="3" customWidth="1"/>
    <col min="11520" max="11520" width="2.26953125" customWidth="1"/>
    <col min="11521" max="11521" width="91.7265625" customWidth="1"/>
    <col min="11522" max="11522" width="1.7265625" customWidth="1"/>
    <col min="11523" max="11523" width="5.26953125" customWidth="1"/>
    <col min="11755" max="11755" width="4.7265625" customWidth="1"/>
    <col min="11769" max="11769" width="3" customWidth="1"/>
    <col min="11775" max="11775" width="3" customWidth="1"/>
    <col min="11776" max="11776" width="2.26953125" customWidth="1"/>
    <col min="11777" max="11777" width="91.7265625" customWidth="1"/>
    <col min="11778" max="11778" width="1.7265625" customWidth="1"/>
    <col min="11779" max="11779" width="5.26953125" customWidth="1"/>
    <col min="12011" max="12011" width="4.7265625" customWidth="1"/>
    <col min="12025" max="12025" width="3" customWidth="1"/>
    <col min="12031" max="12031" width="3" customWidth="1"/>
    <col min="12032" max="12032" width="2.26953125" customWidth="1"/>
    <col min="12033" max="12033" width="91.7265625" customWidth="1"/>
    <col min="12034" max="12034" width="1.7265625" customWidth="1"/>
    <col min="12035" max="12035" width="5.26953125" customWidth="1"/>
    <col min="12267" max="12267" width="4.7265625" customWidth="1"/>
    <col min="12281" max="12281" width="3" customWidth="1"/>
    <col min="12287" max="12287" width="3" customWidth="1"/>
    <col min="12288" max="12288" width="2.26953125" customWidth="1"/>
    <col min="12289" max="12289" width="91.7265625" customWidth="1"/>
    <col min="12290" max="12290" width="1.7265625" customWidth="1"/>
    <col min="12291" max="12291" width="5.26953125" customWidth="1"/>
    <col min="12523" max="12523" width="4.7265625" customWidth="1"/>
    <col min="12537" max="12537" width="3" customWidth="1"/>
    <col min="12543" max="12543" width="3" customWidth="1"/>
    <col min="12544" max="12544" width="2.26953125" customWidth="1"/>
    <col min="12545" max="12545" width="91.7265625" customWidth="1"/>
    <col min="12546" max="12546" width="1.7265625" customWidth="1"/>
    <col min="12547" max="12547" width="5.26953125" customWidth="1"/>
    <col min="12779" max="12779" width="4.7265625" customWidth="1"/>
    <col min="12793" max="12793" width="3" customWidth="1"/>
    <col min="12799" max="12799" width="3" customWidth="1"/>
    <col min="12800" max="12800" width="2.26953125" customWidth="1"/>
    <col min="12801" max="12801" width="91.7265625" customWidth="1"/>
    <col min="12802" max="12802" width="1.7265625" customWidth="1"/>
    <col min="12803" max="12803" width="5.26953125" customWidth="1"/>
    <col min="13035" max="13035" width="4.7265625" customWidth="1"/>
    <col min="13049" max="13049" width="3" customWidth="1"/>
    <col min="13055" max="13055" width="3" customWidth="1"/>
    <col min="13056" max="13056" width="2.26953125" customWidth="1"/>
    <col min="13057" max="13057" width="91.7265625" customWidth="1"/>
    <col min="13058" max="13058" width="1.7265625" customWidth="1"/>
    <col min="13059" max="13059" width="5.26953125" customWidth="1"/>
    <col min="13291" max="13291" width="4.7265625" customWidth="1"/>
    <col min="13305" max="13305" width="3" customWidth="1"/>
    <col min="13311" max="13311" width="3" customWidth="1"/>
    <col min="13312" max="13312" width="2.26953125" customWidth="1"/>
    <col min="13313" max="13313" width="91.7265625" customWidth="1"/>
    <col min="13314" max="13314" width="1.7265625" customWidth="1"/>
    <col min="13315" max="13315" width="5.26953125" customWidth="1"/>
    <col min="13547" max="13547" width="4.7265625" customWidth="1"/>
    <col min="13561" max="13561" width="3" customWidth="1"/>
    <col min="13567" max="13567" width="3" customWidth="1"/>
    <col min="13568" max="13568" width="2.26953125" customWidth="1"/>
    <col min="13569" max="13569" width="91.7265625" customWidth="1"/>
    <col min="13570" max="13570" width="1.7265625" customWidth="1"/>
    <col min="13571" max="13571" width="5.26953125" customWidth="1"/>
    <col min="13803" max="13803" width="4.7265625" customWidth="1"/>
    <col min="13817" max="13817" width="3" customWidth="1"/>
    <col min="13823" max="13823" width="3" customWidth="1"/>
    <col min="13824" max="13824" width="2.26953125" customWidth="1"/>
    <col min="13825" max="13825" width="91.7265625" customWidth="1"/>
    <col min="13826" max="13826" width="1.7265625" customWidth="1"/>
    <col min="13827" max="13827" width="5.26953125" customWidth="1"/>
    <col min="14059" max="14059" width="4.7265625" customWidth="1"/>
    <col min="14073" max="14073" width="3" customWidth="1"/>
    <col min="14079" max="14079" width="3" customWidth="1"/>
    <col min="14080" max="14080" width="2.26953125" customWidth="1"/>
    <col min="14081" max="14081" width="91.7265625" customWidth="1"/>
    <col min="14082" max="14082" width="1.7265625" customWidth="1"/>
    <col min="14083" max="14083" width="5.26953125" customWidth="1"/>
    <col min="14315" max="14315" width="4.7265625" customWidth="1"/>
    <col min="14329" max="14329" width="3" customWidth="1"/>
    <col min="14335" max="14335" width="3" customWidth="1"/>
    <col min="14336" max="14336" width="2.26953125" customWidth="1"/>
    <col min="14337" max="14337" width="91.7265625" customWidth="1"/>
    <col min="14338" max="14338" width="1.7265625" customWidth="1"/>
    <col min="14339" max="14339" width="5.26953125" customWidth="1"/>
    <col min="14571" max="14571" width="4.7265625" customWidth="1"/>
    <col min="14585" max="14585" width="3" customWidth="1"/>
    <col min="14591" max="14591" width="3" customWidth="1"/>
    <col min="14592" max="14592" width="2.26953125" customWidth="1"/>
    <col min="14593" max="14593" width="91.7265625" customWidth="1"/>
    <col min="14594" max="14594" width="1.7265625" customWidth="1"/>
    <col min="14595" max="14595" width="5.26953125" customWidth="1"/>
    <col min="14827" max="14827" width="4.7265625" customWidth="1"/>
    <col min="14841" max="14841" width="3" customWidth="1"/>
    <col min="14847" max="14847" width="3" customWidth="1"/>
    <col min="14848" max="14848" width="2.26953125" customWidth="1"/>
    <col min="14849" max="14849" width="91.7265625" customWidth="1"/>
    <col min="14850" max="14850" width="1.7265625" customWidth="1"/>
    <col min="14851" max="14851" width="5.26953125" customWidth="1"/>
    <col min="15083" max="15083" width="4.7265625" customWidth="1"/>
    <col min="15097" max="15097" width="3" customWidth="1"/>
    <col min="15103" max="15103" width="3" customWidth="1"/>
    <col min="15104" max="15104" width="2.26953125" customWidth="1"/>
    <col min="15105" max="15105" width="91.7265625" customWidth="1"/>
    <col min="15106" max="15106" width="1.7265625" customWidth="1"/>
    <col min="15107" max="15107" width="5.26953125" customWidth="1"/>
    <col min="15339" max="15339" width="4.7265625" customWidth="1"/>
    <col min="15353" max="15353" width="3" customWidth="1"/>
    <col min="15359" max="15359" width="3" customWidth="1"/>
    <col min="15360" max="15360" width="2.26953125" customWidth="1"/>
    <col min="15361" max="15361" width="91.7265625" customWidth="1"/>
    <col min="15362" max="15362" width="1.7265625" customWidth="1"/>
    <col min="15363" max="15363" width="5.26953125" customWidth="1"/>
    <col min="15595" max="15595" width="4.7265625" customWidth="1"/>
    <col min="15609" max="15609" width="3" customWidth="1"/>
    <col min="15615" max="15615" width="3" customWidth="1"/>
    <col min="15616" max="15616" width="2.26953125" customWidth="1"/>
    <col min="15617" max="15617" width="91.7265625" customWidth="1"/>
    <col min="15618" max="15618" width="1.7265625" customWidth="1"/>
    <col min="15619" max="15619" width="5.26953125" customWidth="1"/>
    <col min="15851" max="15851" width="4.7265625" customWidth="1"/>
    <col min="15865" max="15865" width="3" customWidth="1"/>
    <col min="15871" max="15871" width="3" customWidth="1"/>
    <col min="15872" max="15872" width="2.26953125" customWidth="1"/>
    <col min="15873" max="15873" width="91.7265625" customWidth="1"/>
    <col min="15874" max="15874" width="1.7265625" customWidth="1"/>
    <col min="15875" max="15875" width="5.26953125" customWidth="1"/>
    <col min="16107" max="16107" width="4.7265625" customWidth="1"/>
    <col min="16121" max="16121" width="3" customWidth="1"/>
    <col min="16127" max="16127" width="3" customWidth="1"/>
    <col min="16128" max="16128" width="2.26953125" customWidth="1"/>
    <col min="16129" max="16129" width="91.7265625" customWidth="1"/>
    <col min="16130" max="16130" width="1.7265625" customWidth="1"/>
    <col min="16131" max="16131" width="5.26953125" customWidth="1"/>
    <col min="16363" max="16363" width="4.7265625" customWidth="1"/>
    <col min="16377" max="16377" width="3" customWidth="1"/>
    <col min="16383" max="16384" width="9.26953125" customWidth="1"/>
  </cols>
  <sheetData>
    <row r="1" spans="1:15" ht="15.75" customHeight="1" thickBot="1">
      <c r="B1" s="114"/>
      <c r="C1" s="115"/>
    </row>
    <row r="2" spans="1:15">
      <c r="B2" s="116"/>
      <c r="C2" s="117"/>
      <c r="D2" s="41"/>
    </row>
    <row r="3" spans="1:15" ht="27" customHeight="1">
      <c r="A3" s="118"/>
      <c r="B3" s="119"/>
      <c r="C3" s="111" t="s">
        <v>60</v>
      </c>
      <c r="D3" s="42"/>
    </row>
    <row r="4" spans="1:15" ht="10.15" customHeight="1">
      <c r="B4" s="120"/>
      <c r="C4" s="43"/>
      <c r="D4" s="44"/>
    </row>
    <row r="5" spans="1:15" ht="38.25" customHeight="1">
      <c r="A5" s="118"/>
      <c r="B5" s="119"/>
      <c r="C5" s="45" t="s">
        <v>103</v>
      </c>
      <c r="D5" s="121"/>
      <c r="F5" s="38"/>
      <c r="G5" s="38"/>
      <c r="H5" s="38"/>
      <c r="I5" s="38"/>
      <c r="J5" s="38"/>
      <c r="K5" s="38"/>
      <c r="L5" s="38"/>
      <c r="M5" s="38"/>
      <c r="N5" s="38"/>
      <c r="O5" s="38"/>
    </row>
    <row r="6" spans="1:15" ht="10.15" customHeight="1">
      <c r="A6" s="118"/>
      <c r="B6" s="119"/>
      <c r="C6" s="45"/>
      <c r="D6" s="121"/>
    </row>
    <row r="7" spans="1:15">
      <c r="A7" s="118"/>
      <c r="B7" s="119"/>
      <c r="C7" s="32" t="s">
        <v>71</v>
      </c>
      <c r="D7" s="33"/>
    </row>
    <row r="8" spans="1:15" ht="102" customHeight="1">
      <c r="A8" s="118"/>
      <c r="B8" s="119"/>
      <c r="C8" s="45" t="s">
        <v>132</v>
      </c>
      <c r="D8" s="34"/>
      <c r="E8" s="39"/>
      <c r="F8" s="38"/>
      <c r="G8" s="38"/>
      <c r="H8" s="38"/>
      <c r="I8" s="38"/>
      <c r="J8" s="38"/>
      <c r="K8" s="38"/>
      <c r="L8" s="38"/>
      <c r="M8" s="38"/>
      <c r="N8" s="38"/>
      <c r="O8" s="38"/>
    </row>
    <row r="9" spans="1:15" ht="10.15" customHeight="1">
      <c r="A9" s="118"/>
      <c r="B9" s="119"/>
      <c r="C9" s="45"/>
      <c r="D9" s="34"/>
      <c r="E9" s="39"/>
      <c r="F9" s="129"/>
      <c r="G9" s="129"/>
      <c r="H9" s="129"/>
      <c r="I9" s="129"/>
      <c r="J9" s="129"/>
      <c r="K9" s="129"/>
      <c r="L9" s="129"/>
      <c r="M9" s="129"/>
      <c r="N9" s="129"/>
      <c r="O9" s="129"/>
    </row>
    <row r="10" spans="1:15">
      <c r="A10" s="118"/>
      <c r="B10" s="119"/>
      <c r="C10" s="32" t="s">
        <v>72</v>
      </c>
      <c r="D10" s="34"/>
      <c r="E10" s="39"/>
      <c r="F10" s="113"/>
      <c r="G10" s="113"/>
      <c r="H10" s="113"/>
      <c r="I10" s="113"/>
      <c r="J10" s="113"/>
      <c r="K10" s="113"/>
      <c r="L10" s="113"/>
      <c r="M10" s="113"/>
      <c r="N10" s="113"/>
      <c r="O10" s="113"/>
    </row>
    <row r="11" spans="1:15" ht="89.25" customHeight="1">
      <c r="A11" s="118"/>
      <c r="B11" s="119"/>
      <c r="C11" s="45" t="s">
        <v>123</v>
      </c>
      <c r="D11" s="34"/>
      <c r="E11" s="39"/>
      <c r="F11" s="113"/>
      <c r="G11" s="113"/>
      <c r="H11" s="113"/>
      <c r="I11" s="113"/>
      <c r="J11" s="113"/>
      <c r="K11" s="113"/>
      <c r="L11" s="113"/>
      <c r="M11" s="113"/>
      <c r="N11" s="113"/>
      <c r="O11" s="113"/>
    </row>
    <row r="12" spans="1:15" ht="184.5" customHeight="1">
      <c r="A12" s="118"/>
      <c r="B12" s="119"/>
      <c r="C12" s="45"/>
      <c r="D12" s="34"/>
      <c r="E12" s="39"/>
      <c r="F12" s="113"/>
      <c r="G12" s="113"/>
      <c r="H12" s="113"/>
      <c r="I12" s="113"/>
      <c r="J12" s="113"/>
      <c r="K12" s="113"/>
      <c r="L12" s="113"/>
      <c r="M12" s="113"/>
      <c r="N12" s="113"/>
      <c r="O12" s="113"/>
    </row>
    <row r="13" spans="1:15">
      <c r="A13" s="118"/>
      <c r="B13" s="119"/>
      <c r="C13" s="32" t="s">
        <v>100</v>
      </c>
      <c r="D13" s="34"/>
    </row>
    <row r="14" spans="1:15" ht="44.25" customHeight="1">
      <c r="A14" s="118"/>
      <c r="B14" s="119"/>
      <c r="C14" s="45" t="s">
        <v>133</v>
      </c>
      <c r="D14" s="34"/>
      <c r="E14" s="39"/>
    </row>
    <row r="15" spans="1:15" ht="200.65" customHeight="1">
      <c r="A15" s="118"/>
      <c r="B15" s="119"/>
      <c r="C15" s="45"/>
      <c r="D15" s="34"/>
      <c r="E15" s="39"/>
    </row>
    <row r="16" spans="1:15" ht="10.15" customHeight="1">
      <c r="A16" s="118"/>
      <c r="B16" s="119"/>
      <c r="C16" s="45"/>
      <c r="D16" s="34"/>
      <c r="E16" s="39"/>
    </row>
    <row r="17" spans="1:15" ht="13.5" customHeight="1">
      <c r="A17" s="118"/>
      <c r="B17" s="119"/>
      <c r="C17" s="32" t="s">
        <v>101</v>
      </c>
      <c r="D17" s="34"/>
      <c r="E17" s="39"/>
    </row>
    <row r="18" spans="1:15" ht="70.5" customHeight="1">
      <c r="A18" s="118"/>
      <c r="B18" s="119"/>
      <c r="C18" s="45" t="s">
        <v>124</v>
      </c>
      <c r="D18" s="34"/>
      <c r="E18" s="39"/>
    </row>
    <row r="19" spans="1:15" ht="222" customHeight="1">
      <c r="A19" s="118"/>
      <c r="B19" s="119"/>
      <c r="C19" s="45"/>
      <c r="D19" s="34"/>
      <c r="E19" s="39"/>
      <c r="F19" s="38"/>
      <c r="G19" s="38"/>
      <c r="H19" s="38"/>
      <c r="I19" s="38"/>
      <c r="J19" s="38"/>
      <c r="K19" s="38"/>
      <c r="L19" s="38"/>
      <c r="M19" s="38"/>
      <c r="N19" s="38"/>
      <c r="O19" s="38"/>
    </row>
    <row r="20" spans="1:15" ht="10.15" customHeight="1">
      <c r="A20" s="118"/>
      <c r="B20" s="119"/>
      <c r="C20" s="45"/>
      <c r="D20" s="34"/>
      <c r="E20" s="39"/>
      <c r="F20" s="37"/>
      <c r="G20" s="37"/>
      <c r="H20" s="37"/>
      <c r="I20" s="37"/>
      <c r="J20" s="37"/>
      <c r="K20" s="37"/>
      <c r="L20" s="37"/>
      <c r="M20" s="37"/>
      <c r="N20" s="37"/>
      <c r="O20" s="37"/>
    </row>
    <row r="21" spans="1:15" ht="13.5" customHeight="1">
      <c r="A21" s="118"/>
      <c r="B21" s="119"/>
      <c r="C21" s="32" t="s">
        <v>102</v>
      </c>
      <c r="D21" s="34"/>
      <c r="E21" s="39"/>
    </row>
    <row r="22" spans="1:15" ht="51" customHeight="1">
      <c r="A22" s="118"/>
      <c r="B22" s="119"/>
      <c r="C22" s="45" t="s">
        <v>125</v>
      </c>
      <c r="D22" s="34"/>
      <c r="E22" s="39"/>
    </row>
    <row r="23" spans="1:15" ht="51" customHeight="1">
      <c r="A23" s="118"/>
      <c r="B23" s="119"/>
      <c r="C23" s="112" t="s">
        <v>126</v>
      </c>
      <c r="D23" s="34"/>
      <c r="E23" s="39"/>
    </row>
    <row r="24" spans="1:15" ht="48.75" customHeight="1">
      <c r="A24" s="118"/>
      <c r="B24" s="119"/>
      <c r="C24" s="45" t="s">
        <v>127</v>
      </c>
      <c r="D24" s="34"/>
      <c r="E24" s="39"/>
    </row>
    <row r="25" spans="1:15" ht="247.15" customHeight="1">
      <c r="A25" s="118"/>
      <c r="B25" s="119"/>
      <c r="C25" s="32"/>
      <c r="D25" s="34"/>
      <c r="E25" s="39"/>
    </row>
    <row r="26" spans="1:15" ht="5.25" customHeight="1" thickBot="1">
      <c r="A26" s="118"/>
      <c r="B26" s="122"/>
      <c r="C26" s="35"/>
      <c r="D26" s="36"/>
    </row>
    <row r="27" spans="1:15">
      <c r="A27" s="123"/>
      <c r="B27" s="40"/>
      <c r="C27" s="40"/>
      <c r="D27" s="40"/>
    </row>
    <row r="28" spans="1:15">
      <c r="E28" s="123"/>
    </row>
    <row r="29" spans="1:15">
      <c r="E29" s="123"/>
    </row>
    <row r="30" spans="1:15" ht="124.9" customHeight="1"/>
  </sheetData>
  <mergeCells count="1">
    <mergeCell ref="F9:O9"/>
  </mergeCells>
  <pageMargins left="0.7" right="0.7" top="0.75" bottom="0.75" header="0.3" footer="0.3"/>
  <pageSetup paperSize="9" scale="9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showGridLines="0" tabSelected="1" topLeftCell="A45" zoomScaleNormal="100" workbookViewId="0">
      <selection activeCell="A47" sqref="A47"/>
    </sheetView>
  </sheetViews>
  <sheetFormatPr defaultColWidth="11.36328125" defaultRowHeight="14.5"/>
  <cols>
    <col min="1" max="1" width="103" customWidth="1"/>
    <col min="2" max="2" width="77.7265625" customWidth="1"/>
  </cols>
  <sheetData>
    <row r="1" spans="1:6" ht="15.75" customHeight="1">
      <c r="A1" s="55" t="s">
        <v>29</v>
      </c>
    </row>
    <row r="2" spans="1:6" ht="15" customHeight="1"/>
    <row r="3" spans="1:6" ht="16.5" customHeight="1">
      <c r="A3" s="57" t="s">
        <v>91</v>
      </c>
      <c r="B3" s="4"/>
    </row>
    <row r="4" spans="1:6" ht="62.5">
      <c r="A4" s="56" t="s">
        <v>112</v>
      </c>
      <c r="B4" s="130"/>
      <c r="C4" s="130"/>
      <c r="D4" s="130"/>
      <c r="E4" s="130"/>
      <c r="F4" s="130"/>
    </row>
    <row r="5" spans="1:6" ht="100">
      <c r="A5" s="56" t="s">
        <v>113</v>
      </c>
      <c r="B5" s="47"/>
      <c r="C5" s="47"/>
      <c r="D5" s="47"/>
      <c r="E5" s="47"/>
      <c r="F5" s="47"/>
    </row>
    <row r="6" spans="1:6" ht="162.5">
      <c r="A6" s="56" t="s">
        <v>134</v>
      </c>
      <c r="B6" s="47"/>
      <c r="C6" s="47"/>
      <c r="D6" s="47"/>
      <c r="E6" s="47"/>
      <c r="F6" s="47"/>
    </row>
    <row r="7" spans="1:6">
      <c r="A7" s="56"/>
      <c r="B7" s="109"/>
      <c r="C7" s="109"/>
      <c r="D7" s="109"/>
      <c r="E7" s="109"/>
      <c r="F7" s="109"/>
    </row>
    <row r="8" spans="1:6">
      <c r="A8" s="57" t="s">
        <v>90</v>
      </c>
    </row>
    <row r="9" spans="1:6" ht="25">
      <c r="A9" s="56" t="s">
        <v>118</v>
      </c>
    </row>
    <row r="11" spans="1:6">
      <c r="A11" s="57" t="s">
        <v>92</v>
      </c>
      <c r="B11" s="62"/>
    </row>
    <row r="12" spans="1:6" ht="37.5">
      <c r="A12" s="110" t="s">
        <v>128</v>
      </c>
    </row>
    <row r="13" spans="1:6" ht="16.5" customHeight="1">
      <c r="B13" s="46"/>
    </row>
    <row r="14" spans="1:6">
      <c r="A14" s="57" t="s">
        <v>93</v>
      </c>
      <c r="B14" s="53"/>
    </row>
    <row r="15" spans="1:6" ht="37.5">
      <c r="A15" s="56" t="s">
        <v>119</v>
      </c>
      <c r="B15" s="40"/>
    </row>
    <row r="16" spans="1:6" ht="62.5">
      <c r="A16" s="56" t="s">
        <v>120</v>
      </c>
      <c r="B16" s="50"/>
    </row>
    <row r="17" spans="1:2" ht="76.5" customHeight="1">
      <c r="A17" s="56" t="s">
        <v>114</v>
      </c>
      <c r="B17" s="51"/>
    </row>
    <row r="18" spans="1:2" ht="75">
      <c r="A18" s="56" t="s">
        <v>94</v>
      </c>
      <c r="B18" s="40"/>
    </row>
    <row r="19" spans="1:2" ht="37.5">
      <c r="A19" s="56" t="s">
        <v>95</v>
      </c>
    </row>
    <row r="20" spans="1:2">
      <c r="A20" s="56"/>
    </row>
    <row r="21" spans="1:2" ht="18.75" customHeight="1">
      <c r="A21" s="57" t="s">
        <v>74</v>
      </c>
    </row>
    <row r="22" spans="1:2">
      <c r="A22" s="58" t="s">
        <v>30</v>
      </c>
    </row>
    <row r="23" spans="1:2" ht="41.25" customHeight="1">
      <c r="A23" s="56" t="s">
        <v>75</v>
      </c>
    </row>
    <row r="24" spans="1:2">
      <c r="A24" s="58" t="s">
        <v>31</v>
      </c>
      <c r="B24" s="49"/>
    </row>
    <row r="25" spans="1:2" ht="111.75" customHeight="1">
      <c r="A25" s="110" t="s">
        <v>129</v>
      </c>
    </row>
    <row r="26" spans="1:2">
      <c r="A26" s="58" t="s">
        <v>89</v>
      </c>
      <c r="B26" s="49"/>
    </row>
    <row r="27" spans="1:2" ht="125.5">
      <c r="A27" s="110" t="s">
        <v>121</v>
      </c>
    </row>
    <row r="28" spans="1:2" ht="16.5" customHeight="1">
      <c r="A28" s="56"/>
    </row>
    <row r="29" spans="1:2" ht="17.25" customHeight="1">
      <c r="A29" s="57" t="s">
        <v>96</v>
      </c>
    </row>
    <row r="30" spans="1:2" ht="50">
      <c r="A30" s="56" t="s">
        <v>76</v>
      </c>
    </row>
    <row r="31" spans="1:2" ht="25.5" customHeight="1">
      <c r="A31" s="56" t="s">
        <v>77</v>
      </c>
    </row>
    <row r="32" spans="1:2" ht="25">
      <c r="A32" s="56" t="s">
        <v>78</v>
      </c>
      <c r="B32" s="60"/>
    </row>
    <row r="33" spans="1:4" ht="28.5" customHeight="1">
      <c r="A33" s="56"/>
    </row>
    <row r="34" spans="1:4" ht="25.5" customHeight="1">
      <c r="A34" s="57" t="s">
        <v>79</v>
      </c>
      <c r="B34" s="52"/>
    </row>
    <row r="35" spans="1:4" ht="83.5" customHeight="1">
      <c r="A35" s="60" t="s">
        <v>137</v>
      </c>
      <c r="B35" s="52"/>
    </row>
    <row r="36" spans="1:4" ht="21" customHeight="1">
      <c r="A36" s="59" t="s">
        <v>80</v>
      </c>
      <c r="B36" s="40"/>
    </row>
    <row r="37" spans="1:4" ht="31" customHeight="1">
      <c r="A37" s="48" t="s">
        <v>138</v>
      </c>
      <c r="B37" s="40"/>
    </row>
    <row r="38" spans="1:4" ht="23.5" customHeight="1">
      <c r="A38" s="59" t="s">
        <v>97</v>
      </c>
      <c r="B38" s="63"/>
      <c r="D38" s="15"/>
    </row>
    <row r="39" spans="1:4" ht="117.75" customHeight="1">
      <c r="A39" s="48" t="s">
        <v>81</v>
      </c>
      <c r="B39" s="65"/>
      <c r="D39" s="15"/>
    </row>
    <row r="40" spans="1:4" ht="105.75" customHeight="1">
      <c r="A40" s="59" t="s">
        <v>82</v>
      </c>
      <c r="B40" s="54"/>
    </row>
    <row r="41" spans="1:4" ht="200.5">
      <c r="A41" s="59" t="s">
        <v>115</v>
      </c>
      <c r="B41" s="38"/>
    </row>
    <row r="42" spans="1:4" ht="49.5" customHeight="1">
      <c r="A42" s="48" t="s">
        <v>139</v>
      </c>
      <c r="B42" s="64"/>
    </row>
    <row r="43" spans="1:4" ht="49.5" customHeight="1">
      <c r="A43" s="59" t="s">
        <v>83</v>
      </c>
    </row>
    <row r="44" spans="1:4" ht="89.5" customHeight="1">
      <c r="A44" s="61" t="s">
        <v>140</v>
      </c>
      <c r="B44" s="52"/>
    </row>
    <row r="45" spans="1:4" ht="61" customHeight="1">
      <c r="A45" s="56" t="s">
        <v>141</v>
      </c>
    </row>
    <row r="46" spans="1:4" ht="48" customHeight="1">
      <c r="A46" s="59" t="s">
        <v>116</v>
      </c>
    </row>
    <row r="47" spans="1:4" ht="67.5" customHeight="1">
      <c r="A47" s="59" t="s">
        <v>98</v>
      </c>
      <c r="B47" s="54"/>
    </row>
    <row r="48" spans="1:4" ht="88">
      <c r="A48" s="59" t="s">
        <v>117</v>
      </c>
    </row>
    <row r="49" spans="1:2">
      <c r="A49" s="56"/>
    </row>
    <row r="50" spans="1:2" ht="15.75" customHeight="1">
      <c r="A50" s="57" t="s">
        <v>84</v>
      </c>
      <c r="B50" s="66"/>
    </row>
    <row r="51" spans="1:2" ht="15.75" customHeight="1">
      <c r="A51" s="56" t="s">
        <v>61</v>
      </c>
    </row>
    <row r="52" spans="1:2" ht="15.75" customHeight="1">
      <c r="A52" s="56" t="s">
        <v>62</v>
      </c>
    </row>
    <row r="53" spans="1:2" ht="15.75" customHeight="1">
      <c r="A53" s="56" t="s">
        <v>63</v>
      </c>
    </row>
    <row r="54" spans="1:2" ht="15.75" customHeight="1">
      <c r="A54" s="59" t="s">
        <v>64</v>
      </c>
    </row>
    <row r="55" spans="1:2" ht="15.75" customHeight="1">
      <c r="A55" s="56" t="s">
        <v>65</v>
      </c>
    </row>
    <row r="56" spans="1:2" ht="15.75" customHeight="1">
      <c r="A56" s="56" t="s">
        <v>66</v>
      </c>
    </row>
    <row r="57" spans="1:2" ht="15.75" customHeight="1">
      <c r="A57" s="56" t="s">
        <v>67</v>
      </c>
    </row>
    <row r="58" spans="1:2" ht="15.75" customHeight="1">
      <c r="A58" s="56" t="s">
        <v>68</v>
      </c>
    </row>
    <row r="59" spans="1:2" ht="15" customHeight="1">
      <c r="A59" s="56" t="s">
        <v>69</v>
      </c>
    </row>
    <row r="60" spans="1:2" ht="12.75" customHeight="1">
      <c r="A60" s="56" t="s">
        <v>70</v>
      </c>
    </row>
    <row r="61" spans="1:2">
      <c r="A61" s="56"/>
    </row>
  </sheetData>
  <mergeCells count="1">
    <mergeCell ref="B4:F4"/>
  </mergeCells>
  <pageMargins left="0.7" right="0.7" top="0.75" bottom="0.75" header="0.3" footer="0.3"/>
  <pageSetup paperSize="9" scale="99" orientation="portrait" r:id="rId1"/>
  <headerFooter scaleWithDoc="0" alignWithMargins="0">
    <oddFooter>&amp;R&amp;P/</oddFooter>
  </headerFooter>
  <rowBreaks count="1" manualBreakCount="1">
    <brk id="1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2"/>
  <sheetViews>
    <sheetView showGridLines="0" topLeftCell="A19" workbookViewId="0">
      <selection activeCell="B11" sqref="B11"/>
    </sheetView>
  </sheetViews>
  <sheetFormatPr defaultColWidth="10.7265625" defaultRowHeight="14.5"/>
  <cols>
    <col min="1" max="1" width="20.7265625" customWidth="1"/>
    <col min="2" max="2" width="70.7265625" customWidth="1"/>
    <col min="3" max="3" width="71.6328125" customWidth="1"/>
  </cols>
  <sheetData>
    <row r="1" spans="1:3" ht="15.65" customHeight="1">
      <c r="A1" s="55" t="s">
        <v>39</v>
      </c>
    </row>
    <row r="2" spans="1:3" ht="15.65" customHeight="1">
      <c r="A2" s="55"/>
    </row>
    <row r="3" spans="1:3">
      <c r="A3" s="67" t="s">
        <v>40</v>
      </c>
      <c r="B3" s="68" t="s">
        <v>41</v>
      </c>
      <c r="C3" s="40"/>
    </row>
    <row r="4" spans="1:3" ht="89.25" customHeight="1">
      <c r="A4" s="69" t="s">
        <v>42</v>
      </c>
      <c r="B4" s="70" t="s">
        <v>43</v>
      </c>
    </row>
    <row r="5" spans="1:3">
      <c r="A5" s="69" t="s">
        <v>44</v>
      </c>
      <c r="B5" s="71" t="s">
        <v>45</v>
      </c>
    </row>
    <row r="6" spans="1:3">
      <c r="A6" s="69" t="s">
        <v>46</v>
      </c>
      <c r="B6" s="71" t="s">
        <v>47</v>
      </c>
    </row>
    <row r="7" spans="1:3">
      <c r="A7" s="69" t="s">
        <v>48</v>
      </c>
      <c r="B7" s="71" t="s">
        <v>49</v>
      </c>
    </row>
    <row r="8" spans="1:3" ht="97.15" customHeight="1">
      <c r="A8" s="72" t="s">
        <v>50</v>
      </c>
      <c r="B8" s="126" t="s">
        <v>130</v>
      </c>
      <c r="C8" s="83"/>
    </row>
    <row r="9" spans="1:3">
      <c r="A9" s="69"/>
      <c r="B9" s="74"/>
      <c r="C9" s="84"/>
    </row>
    <row r="10" spans="1:3">
      <c r="A10" s="67" t="s">
        <v>40</v>
      </c>
      <c r="B10" s="68" t="s">
        <v>51</v>
      </c>
      <c r="C10" s="85"/>
    </row>
    <row r="11" spans="1:3" ht="76.5" customHeight="1">
      <c r="A11" s="69" t="s">
        <v>42</v>
      </c>
      <c r="B11" s="70" t="s">
        <v>52</v>
      </c>
      <c r="C11" s="86"/>
    </row>
    <row r="12" spans="1:3">
      <c r="A12" s="69" t="s">
        <v>44</v>
      </c>
      <c r="B12" s="71" t="s">
        <v>45</v>
      </c>
    </row>
    <row r="13" spans="1:3">
      <c r="A13" s="69" t="s">
        <v>46</v>
      </c>
      <c r="B13" s="71" t="s">
        <v>47</v>
      </c>
    </row>
    <row r="14" spans="1:3">
      <c r="A14" s="69" t="s">
        <v>48</v>
      </c>
      <c r="B14" s="71" t="s">
        <v>49</v>
      </c>
    </row>
    <row r="15" spans="1:3" ht="75">
      <c r="A15" s="72" t="s">
        <v>50</v>
      </c>
      <c r="B15" s="126" t="s">
        <v>136</v>
      </c>
      <c r="C15" s="85"/>
    </row>
    <row r="16" spans="1:3" ht="13.9" customHeight="1">
      <c r="A16" s="57"/>
    </row>
    <row r="17" spans="1:4">
      <c r="A17" s="67" t="s">
        <v>40</v>
      </c>
      <c r="B17" s="68" t="s">
        <v>53</v>
      </c>
    </row>
    <row r="18" spans="1:4" ht="51" customHeight="1">
      <c r="A18" s="69" t="s">
        <v>42</v>
      </c>
      <c r="B18" s="70" t="s">
        <v>54</v>
      </c>
      <c r="C18" s="87"/>
    </row>
    <row r="19" spans="1:4">
      <c r="A19" s="69" t="s">
        <v>44</v>
      </c>
      <c r="B19" s="71" t="s">
        <v>55</v>
      </c>
    </row>
    <row r="20" spans="1:4">
      <c r="A20" s="69" t="s">
        <v>46</v>
      </c>
      <c r="B20" s="71" t="s">
        <v>47</v>
      </c>
    </row>
    <row r="21" spans="1:4">
      <c r="A21" s="69" t="s">
        <v>48</v>
      </c>
      <c r="B21" s="71" t="s">
        <v>49</v>
      </c>
    </row>
    <row r="22" spans="1:4" ht="43.9" customHeight="1">
      <c r="A22" s="72" t="s">
        <v>50</v>
      </c>
      <c r="B22" s="73" t="s">
        <v>122</v>
      </c>
    </row>
    <row r="24" spans="1:4" ht="14.65" customHeight="1">
      <c r="A24" s="75" t="s">
        <v>40</v>
      </c>
      <c r="B24" s="76" t="s">
        <v>56</v>
      </c>
      <c r="D24" s="85"/>
    </row>
    <row r="25" spans="1:4" ht="89.25" customHeight="1">
      <c r="A25" s="77" t="s">
        <v>42</v>
      </c>
      <c r="B25" s="78" t="s">
        <v>57</v>
      </c>
    </row>
    <row r="26" spans="1:4" ht="14.65" customHeight="1">
      <c r="A26" s="77" t="s">
        <v>44</v>
      </c>
      <c r="B26" s="79" t="s">
        <v>45</v>
      </c>
    </row>
    <row r="27" spans="1:4" ht="14.65" customHeight="1">
      <c r="A27" s="77" t="s">
        <v>46</v>
      </c>
      <c r="B27" s="79" t="s">
        <v>47</v>
      </c>
    </row>
    <row r="28" spans="1:4" ht="14.65" customHeight="1">
      <c r="A28" s="77" t="s">
        <v>48</v>
      </c>
      <c r="B28" s="79" t="s">
        <v>49</v>
      </c>
    </row>
    <row r="29" spans="1:4" ht="72" customHeight="1">
      <c r="A29" s="80" t="s">
        <v>50</v>
      </c>
      <c r="B29" s="81" t="s">
        <v>135</v>
      </c>
    </row>
    <row r="32" spans="1:4">
      <c r="B32" s="82"/>
    </row>
  </sheetData>
  <pageMargins left="0.70866141732283472" right="0.70866141732283472" top="0.74803149606299213" bottom="0.74803149606299213" header="0.31496062992125984" footer="0.31496062992125984"/>
  <pageSetup paperSize="9" scale="95" fitToHeight="0" orientation="portrait"/>
  <headerFooter scaleWithDoc="0" alignWithMargins="0">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8"/>
  <sheetViews>
    <sheetView showGridLines="0" zoomScaleNormal="100" workbookViewId="0">
      <selection activeCell="I6" sqref="I6"/>
    </sheetView>
  </sheetViews>
  <sheetFormatPr defaultColWidth="10.7265625" defaultRowHeight="14.5"/>
  <cols>
    <col min="1" max="1" width="40.7265625" customWidth="1"/>
    <col min="2" max="2" width="14" customWidth="1"/>
    <col min="3" max="6" width="10.7265625" customWidth="1"/>
  </cols>
  <sheetData>
    <row r="1" spans="1:8">
      <c r="A1" s="131" t="s">
        <v>23</v>
      </c>
      <c r="B1" s="131"/>
      <c r="C1" s="131"/>
      <c r="D1" s="131"/>
      <c r="E1" s="131"/>
      <c r="F1" s="131"/>
    </row>
    <row r="2" spans="1:8" ht="29.25" customHeight="1">
      <c r="A2" s="132" t="s">
        <v>104</v>
      </c>
      <c r="B2" s="133"/>
      <c r="C2" s="133"/>
      <c r="D2" s="133"/>
      <c r="E2" s="133"/>
      <c r="F2" s="133"/>
    </row>
    <row r="3" spans="1:8">
      <c r="A3" s="102"/>
      <c r="B3" s="102"/>
      <c r="C3" s="134" t="s">
        <v>17</v>
      </c>
      <c r="D3" s="134"/>
      <c r="E3" s="134"/>
      <c r="F3" s="134"/>
    </row>
    <row r="4" spans="1:8">
      <c r="A4" s="93"/>
      <c r="B4" s="94" t="s">
        <v>0</v>
      </c>
      <c r="C4" s="95" t="s">
        <v>19</v>
      </c>
      <c r="D4" s="92"/>
      <c r="E4" s="92"/>
      <c r="F4" s="92"/>
    </row>
    <row r="5" spans="1:8" ht="35.15" customHeight="1">
      <c r="A5" s="91"/>
      <c r="B5" s="96"/>
      <c r="C5" s="101" t="s">
        <v>1</v>
      </c>
      <c r="D5" s="101" t="s">
        <v>2</v>
      </c>
      <c r="E5" s="101" t="s">
        <v>3</v>
      </c>
      <c r="F5" s="101" t="s">
        <v>4</v>
      </c>
      <c r="H5" s="16"/>
    </row>
    <row r="6" spans="1:8" ht="15" customHeight="1">
      <c r="H6" s="16"/>
    </row>
    <row r="7" spans="1:8" ht="15" customHeight="1">
      <c r="B7" s="103" t="s">
        <v>5</v>
      </c>
    </row>
    <row r="8" spans="1:8" ht="15" customHeight="1">
      <c r="A8" s="90" t="s">
        <v>0</v>
      </c>
      <c r="B8" s="108">
        <v>35270</v>
      </c>
      <c r="C8" s="108">
        <v>31530</v>
      </c>
      <c r="D8" s="108">
        <v>3050</v>
      </c>
      <c r="E8" s="108">
        <v>180</v>
      </c>
      <c r="F8" s="108">
        <v>510</v>
      </c>
      <c r="H8" s="16"/>
    </row>
    <row r="9" spans="1:8" ht="15" customHeight="1">
      <c r="A9" s="90"/>
      <c r="B9" s="108"/>
      <c r="C9" s="108"/>
      <c r="D9" s="108"/>
      <c r="E9" s="108"/>
      <c r="F9" s="108"/>
    </row>
    <row r="10" spans="1:8" ht="15" customHeight="1">
      <c r="A10" s="90" t="s">
        <v>85</v>
      </c>
      <c r="B10" s="108">
        <v>35270</v>
      </c>
      <c r="C10" s="108">
        <v>31530</v>
      </c>
      <c r="D10" s="108">
        <v>3050</v>
      </c>
      <c r="E10" s="108">
        <v>180</v>
      </c>
      <c r="F10" s="108">
        <v>510</v>
      </c>
    </row>
    <row r="11" spans="1:8" ht="15" customHeight="1">
      <c r="A11" s="98" t="s">
        <v>7</v>
      </c>
      <c r="B11" s="108">
        <v>1360</v>
      </c>
      <c r="C11" s="108"/>
      <c r="D11" s="108">
        <v>1350</v>
      </c>
      <c r="E11" s="108">
        <v>10</v>
      </c>
      <c r="F11" s="108"/>
    </row>
    <row r="12" spans="1:8" ht="15" customHeight="1">
      <c r="A12" s="98" t="s">
        <v>8</v>
      </c>
      <c r="B12" s="108">
        <v>1200</v>
      </c>
      <c r="C12" s="108"/>
      <c r="D12" s="108">
        <v>1150</v>
      </c>
      <c r="E12" s="108">
        <v>50</v>
      </c>
      <c r="F12" s="108"/>
    </row>
    <row r="13" spans="1:8" ht="15" customHeight="1">
      <c r="A13" s="98" t="s">
        <v>86</v>
      </c>
      <c r="B13" s="108">
        <v>32710</v>
      </c>
      <c r="C13" s="108">
        <v>31530</v>
      </c>
      <c r="D13" s="108">
        <v>540</v>
      </c>
      <c r="E13" s="108">
        <v>130</v>
      </c>
      <c r="F13" s="108">
        <v>510</v>
      </c>
    </row>
    <row r="14" spans="1:8" ht="15" customHeight="1">
      <c r="B14" s="108"/>
      <c r="C14" s="108"/>
      <c r="D14" s="108"/>
      <c r="E14" s="108"/>
      <c r="F14" s="108"/>
    </row>
    <row r="15" spans="1:8" ht="15" customHeight="1">
      <c r="A15" s="90" t="s">
        <v>9</v>
      </c>
      <c r="B15" s="108">
        <v>35270</v>
      </c>
      <c r="C15" s="108">
        <v>31530</v>
      </c>
      <c r="D15" s="108">
        <v>3050</v>
      </c>
      <c r="E15" s="108">
        <v>180</v>
      </c>
      <c r="F15" s="108">
        <v>510</v>
      </c>
    </row>
    <row r="16" spans="1:8" ht="15" customHeight="1">
      <c r="A16" s="98" t="s">
        <v>99</v>
      </c>
      <c r="B16" s="108">
        <v>12330</v>
      </c>
      <c r="C16" s="108">
        <v>10610</v>
      </c>
      <c r="D16" s="108">
        <v>1470</v>
      </c>
      <c r="E16" s="108">
        <v>80</v>
      </c>
      <c r="F16" s="108">
        <v>170</v>
      </c>
    </row>
    <row r="17" spans="1:11" ht="15" customHeight="1">
      <c r="A17" s="98" t="s">
        <v>10</v>
      </c>
      <c r="B17" s="108">
        <v>21030</v>
      </c>
      <c r="C17" s="108">
        <v>19150</v>
      </c>
      <c r="D17" s="108">
        <v>1530</v>
      </c>
      <c r="E17" s="108">
        <v>90</v>
      </c>
      <c r="F17" s="108">
        <v>260</v>
      </c>
    </row>
    <row r="18" spans="1:11" ht="15" customHeight="1">
      <c r="A18" s="98" t="s">
        <v>18</v>
      </c>
      <c r="B18" s="108">
        <v>1840</v>
      </c>
      <c r="C18" s="108">
        <v>1750</v>
      </c>
      <c r="D18" s="108">
        <v>40</v>
      </c>
      <c r="E18" s="108">
        <v>10</v>
      </c>
      <c r="F18" s="108">
        <v>40</v>
      </c>
    </row>
    <row r="19" spans="1:11" ht="15" customHeight="1">
      <c r="A19" s="98" t="s">
        <v>11</v>
      </c>
      <c r="B19" s="108">
        <v>60</v>
      </c>
      <c r="C19" s="108">
        <v>30</v>
      </c>
      <c r="D19" s="108">
        <v>0</v>
      </c>
      <c r="E19" s="108">
        <v>0</v>
      </c>
      <c r="F19" s="108">
        <v>30</v>
      </c>
    </row>
    <row r="20" spans="1:11" ht="15" customHeight="1">
      <c r="A20" s="98"/>
      <c r="B20" s="108"/>
      <c r="C20" s="108"/>
      <c r="D20" s="108"/>
      <c r="E20" s="108"/>
      <c r="F20" s="108"/>
    </row>
    <row r="21" spans="1:11" ht="15" customHeight="1">
      <c r="A21" s="97" t="s">
        <v>20</v>
      </c>
      <c r="B21" s="108">
        <v>35270</v>
      </c>
      <c r="C21" s="108">
        <v>31530</v>
      </c>
      <c r="D21" s="108">
        <v>3050</v>
      </c>
      <c r="E21" s="108">
        <v>180</v>
      </c>
      <c r="F21" s="108">
        <v>510</v>
      </c>
    </row>
    <row r="22" spans="1:11" ht="15" customHeight="1">
      <c r="A22" s="98" t="s">
        <v>21</v>
      </c>
      <c r="B22" s="108">
        <v>6790</v>
      </c>
      <c r="C22" s="108">
        <v>5780</v>
      </c>
      <c r="D22" s="108">
        <v>870</v>
      </c>
      <c r="E22" s="108">
        <v>50</v>
      </c>
      <c r="F22" s="108">
        <v>100</v>
      </c>
      <c r="H22" s="88"/>
      <c r="I22" s="88"/>
      <c r="J22" s="88"/>
      <c r="K22" s="88"/>
    </row>
    <row r="23" spans="1:11" ht="15" customHeight="1">
      <c r="A23" s="99" t="s">
        <v>25</v>
      </c>
      <c r="B23" s="108">
        <v>3220</v>
      </c>
      <c r="C23" s="108">
        <v>2340</v>
      </c>
      <c r="D23" s="108">
        <v>810</v>
      </c>
      <c r="E23" s="108">
        <v>40</v>
      </c>
      <c r="F23" s="108">
        <v>30</v>
      </c>
    </row>
    <row r="24" spans="1:11" ht="15" customHeight="1">
      <c r="A24" s="99" t="s">
        <v>24</v>
      </c>
      <c r="B24" s="108">
        <v>3580</v>
      </c>
      <c r="C24" s="108">
        <v>3440</v>
      </c>
      <c r="D24" s="108">
        <v>60</v>
      </c>
      <c r="E24" s="108">
        <v>10</v>
      </c>
      <c r="F24" s="108">
        <v>60</v>
      </c>
      <c r="H24" s="88"/>
      <c r="I24" s="88"/>
      <c r="J24" s="88"/>
      <c r="K24" s="88"/>
    </row>
    <row r="25" spans="1:11" ht="15" customHeight="1">
      <c r="A25" s="100" t="s">
        <v>26</v>
      </c>
      <c r="B25" s="108">
        <v>330</v>
      </c>
      <c r="C25" s="108">
        <v>290</v>
      </c>
      <c r="D25" s="108">
        <v>40</v>
      </c>
      <c r="E25" s="108">
        <v>0</v>
      </c>
      <c r="F25" s="108">
        <v>0</v>
      </c>
    </row>
    <row r="26" spans="1:11" ht="15" customHeight="1">
      <c r="A26" s="100" t="s">
        <v>12</v>
      </c>
      <c r="B26" s="108">
        <v>610</v>
      </c>
      <c r="C26" s="108">
        <v>570</v>
      </c>
      <c r="D26" s="108">
        <v>20</v>
      </c>
      <c r="E26" s="108">
        <v>0</v>
      </c>
      <c r="F26" s="108">
        <v>10</v>
      </c>
    </row>
    <row r="27" spans="1:11" ht="15" customHeight="1">
      <c r="A27" s="100" t="s">
        <v>13</v>
      </c>
      <c r="B27" s="108">
        <v>470</v>
      </c>
      <c r="C27" s="108">
        <v>450</v>
      </c>
      <c r="D27" s="108">
        <v>0</v>
      </c>
      <c r="E27" s="108">
        <v>0</v>
      </c>
      <c r="F27" s="108">
        <v>10</v>
      </c>
    </row>
    <row r="28" spans="1:11" ht="15" customHeight="1">
      <c r="A28" s="100" t="s">
        <v>14</v>
      </c>
      <c r="B28" s="108">
        <v>620</v>
      </c>
      <c r="C28" s="108">
        <v>600</v>
      </c>
      <c r="D28" s="108">
        <v>0</v>
      </c>
      <c r="E28" s="108">
        <v>0</v>
      </c>
      <c r="F28" s="108">
        <v>10</v>
      </c>
    </row>
    <row r="29" spans="1:11" ht="15" customHeight="1">
      <c r="A29" s="100" t="s">
        <v>15</v>
      </c>
      <c r="B29" s="108">
        <v>1200</v>
      </c>
      <c r="C29" s="108">
        <v>1180</v>
      </c>
      <c r="D29" s="108">
        <v>0</v>
      </c>
      <c r="E29" s="108">
        <v>0</v>
      </c>
      <c r="F29" s="108">
        <v>20</v>
      </c>
    </row>
    <row r="30" spans="1:11" ht="15" customHeight="1">
      <c r="A30" s="100" t="s">
        <v>16</v>
      </c>
      <c r="B30" s="108">
        <v>350</v>
      </c>
      <c r="C30" s="108">
        <v>340</v>
      </c>
      <c r="D30" s="108">
        <v>0</v>
      </c>
      <c r="E30" s="108">
        <v>0</v>
      </c>
      <c r="F30" s="108">
        <v>10</v>
      </c>
    </row>
    <row r="31" spans="1:11" ht="15" customHeight="1">
      <c r="A31" s="20" t="s">
        <v>22</v>
      </c>
      <c r="B31" s="108">
        <v>28420</v>
      </c>
      <c r="C31" s="108">
        <v>25730</v>
      </c>
      <c r="D31" s="108">
        <v>2170</v>
      </c>
      <c r="E31" s="108">
        <v>140</v>
      </c>
      <c r="F31" s="108">
        <v>380</v>
      </c>
    </row>
    <row r="32" spans="1:11" ht="15" customHeight="1">
      <c r="A32" s="98" t="s">
        <v>27</v>
      </c>
      <c r="B32" s="108">
        <v>60</v>
      </c>
      <c r="C32" s="108">
        <v>30</v>
      </c>
      <c r="D32" s="108">
        <v>0</v>
      </c>
      <c r="E32" s="108">
        <v>0</v>
      </c>
      <c r="F32" s="108">
        <v>30</v>
      </c>
    </row>
    <row r="33" spans="1:7" ht="15" customHeight="1">
      <c r="A33" s="96"/>
      <c r="B33" s="104"/>
      <c r="C33" s="96"/>
      <c r="D33" s="96"/>
      <c r="E33" s="96"/>
      <c r="F33" s="96"/>
    </row>
    <row r="34" spans="1:7">
      <c r="A34" s="105" t="s">
        <v>6</v>
      </c>
      <c r="B34" s="97"/>
    </row>
    <row r="35" spans="1:7">
      <c r="A35" s="105" t="s">
        <v>87</v>
      </c>
      <c r="B35" s="97"/>
    </row>
    <row r="36" spans="1:7" ht="26.25" customHeight="1">
      <c r="A36" s="135" t="s">
        <v>88</v>
      </c>
      <c r="B36" s="136"/>
      <c r="C36" s="136"/>
      <c r="D36" s="136"/>
      <c r="E36" s="136"/>
      <c r="F36" s="136"/>
      <c r="G36" s="89"/>
    </row>
    <row r="37" spans="1:7">
      <c r="A37" s="16"/>
    </row>
    <row r="38" spans="1:7">
      <c r="A38" s="16"/>
    </row>
  </sheetData>
  <mergeCells count="4">
    <mergeCell ref="A1:F1"/>
    <mergeCell ref="A2:F2"/>
    <mergeCell ref="C3:F3"/>
    <mergeCell ref="A36:F36"/>
  </mergeCells>
  <pageMargins left="0.25" right="0.25" top="0.75" bottom="0.75" header="0.3" footer="0.3"/>
  <pageSetup paperSize="9" fitToHeight="0" orientation="portrai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6</vt:i4>
      </vt:variant>
    </vt:vector>
  </HeadingPairs>
  <TitlesOfParts>
    <vt:vector size="12" baseType="lpstr">
      <vt:lpstr>Voorblad</vt:lpstr>
      <vt:lpstr>Inhoud</vt:lpstr>
      <vt:lpstr>Leeswijzer</vt:lpstr>
      <vt:lpstr>Toelichting</vt:lpstr>
      <vt:lpstr>Bronbestanden</vt:lpstr>
      <vt:lpstr>Tabel 1</vt:lpstr>
      <vt:lpstr>Bronbestanden!Afdrukbereik</vt:lpstr>
      <vt:lpstr>Inhoud!Afdrukbereik</vt:lpstr>
      <vt:lpstr>Leeswijzer!Afdrukbereik</vt:lpstr>
      <vt:lpstr>'Tabel 1'!Afdrukbereik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2024-11-14T09:02:37Z</dcterms:created>
  <dcterms:modified xsi:type="dcterms:W3CDTF">2024-11-14T12:42:13Z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