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
    </mc:Choice>
  </mc:AlternateContent>
  <bookViews>
    <workbookView xWindow="720" yWindow="360" windowWidth="19410" windowHeight="9930"/>
  </bookViews>
  <sheets>
    <sheet name="Tabel 1" sheetId="14" r:id="rId1"/>
    <sheet name="Tabel 2" sheetId="1" r:id="rId2"/>
    <sheet name="Tabel 3" sheetId="20" r:id="rId3"/>
    <sheet name="Tabel 4" sheetId="18" r:id="rId4"/>
    <sheet name="Tabel 5" sheetId="19" r:id="rId5"/>
    <sheet name="Tabel 6" sheetId="21" r:id="rId6"/>
    <sheet name="Tabel 7" sheetId="16" r:id="rId7"/>
    <sheet name="Tabel 8" sheetId="17" r:id="rId8"/>
    <sheet name="Tabel 9" sheetId="15" r:id="rId9"/>
    <sheet name="Toelichting" sheetId="3" r:id="rId10"/>
  </sheets>
  <calcPr calcId="162913"/>
</workbook>
</file>

<file path=xl/calcChain.xml><?xml version="1.0" encoding="utf-8"?>
<calcChain xmlns="http://schemas.openxmlformats.org/spreadsheetml/2006/main">
  <c r="B8" i="20" l="1"/>
  <c r="D75" i="14" l="1"/>
  <c r="D73" i="14"/>
</calcChain>
</file>

<file path=xl/sharedStrings.xml><?xml version="1.0" encoding="utf-8"?>
<sst xmlns="http://schemas.openxmlformats.org/spreadsheetml/2006/main" count="377" uniqueCount="200">
  <si>
    <t>10-19 jaar</t>
  </si>
  <si>
    <t>20-39 jaar</t>
  </si>
  <si>
    <t>40-59 jaar</t>
  </si>
  <si>
    <t>Totaal</t>
  </si>
  <si>
    <t>Bron: CBS</t>
  </si>
  <si>
    <t>Toelichting</t>
  </si>
  <si>
    <t>Totaal alle leeftijden</t>
  </si>
  <si>
    <t xml:space="preserve">Mannen </t>
  </si>
  <si>
    <t xml:space="preserve">Vrouwen </t>
  </si>
  <si>
    <t>Aantal</t>
  </si>
  <si>
    <t>Accidentele verdrinkingen</t>
  </si>
  <si>
    <t>Zelfdoding door verdrinking</t>
  </si>
  <si>
    <t>Overige verdrinkingen</t>
  </si>
  <si>
    <t>Totale verdrinkingen</t>
  </si>
  <si>
    <t>Duitsland</t>
  </si>
  <si>
    <t>Polen</t>
  </si>
  <si>
    <t>België</t>
  </si>
  <si>
    <t>Overig Europa</t>
  </si>
  <si>
    <t>Niet Europa</t>
  </si>
  <si>
    <t>Onbekend</t>
  </si>
  <si>
    <t>Alle verdrinkingen</t>
  </si>
  <si>
    <t>Aandeel</t>
  </si>
  <si>
    <t>0-9 jaar</t>
  </si>
  <si>
    <t>20-29 jaar</t>
  </si>
  <si>
    <t>30-39 jaar</t>
  </si>
  <si>
    <t>40-49 jaar</t>
  </si>
  <si>
    <t>50-59 jaar</t>
  </si>
  <si>
    <t>60-69 jaar</t>
  </si>
  <si>
    <t>70-79 jaar</t>
  </si>
  <si>
    <t>80 jaar en ouder</t>
  </si>
  <si>
    <t>Voor niet-ingezetenen die in Nederland zijn verdronken, zijn de uit de dossiers bij de arrondissementsparketten geselecteerde gegevensbestanden toegevoegd.</t>
  </si>
  <si>
    <t>De cijfers</t>
  </si>
  <si>
    <t xml:space="preserve">    </t>
  </si>
  <si>
    <t>Mannen</t>
  </si>
  <si>
    <t>Vrouwen</t>
  </si>
  <si>
    <t>Mannen + Vrouwen</t>
  </si>
  <si>
    <t>Accidentele verdrinking</t>
  </si>
  <si>
    <t>ingezetenen</t>
  </si>
  <si>
    <t>niet-ingezetenen</t>
  </si>
  <si>
    <t>Total</t>
  </si>
  <si>
    <t>&lt;10 jaar</t>
  </si>
  <si>
    <t>60 jaar en ouder</t>
  </si>
  <si>
    <t>aantal overledenen</t>
  </si>
  <si>
    <t>&lt; 10 jaar</t>
  </si>
  <si>
    <t>per 100 000 van de bevolking</t>
  </si>
  <si>
    <t>per 100 duizend inwoners</t>
  </si>
  <si>
    <t>SM</t>
  </si>
  <si>
    <t>SMR</t>
  </si>
  <si>
    <t>CI (95%)</t>
  </si>
  <si>
    <t>sign.</t>
  </si>
  <si>
    <t>Nederlandse herkomst</t>
  </si>
  <si>
    <t>0,92-1,08</t>
  </si>
  <si>
    <t>+</t>
  </si>
  <si>
    <t>-</t>
  </si>
  <si>
    <t>Niet-Europese herkomst</t>
  </si>
  <si>
    <r>
      <rPr>
        <vertAlign val="superscript"/>
        <sz val="10"/>
        <color theme="1"/>
        <rFont val="Arial"/>
        <family val="2"/>
      </rPr>
      <t xml:space="preserve">1) </t>
    </r>
    <r>
      <rPr>
        <sz val="10"/>
        <color theme="1"/>
        <rFont val="Arial"/>
        <family val="2"/>
      </rPr>
      <t>De cijfers per 100 duizend inwoners zijn gecorrigeerd voor verschillen in leeftijdsopbouw, met de leeftijdsopbouw van personen met Nederlandse herkomst als standaard.</t>
    </r>
  </si>
  <si>
    <t>Gestandaardiseerd sterftecijfer</t>
  </si>
  <si>
    <t>Gestandaardiseerde sterfteratio (sterftecijfers van mensen met een Nederlandse herkomst = 1)</t>
  </si>
  <si>
    <t>CI</t>
  </si>
  <si>
    <t>betrouwbaarheidsinterval van 95%</t>
  </si>
  <si>
    <t>+ = significant hoger dan personen met Nederlandse herkomst</t>
  </si>
  <si>
    <t>Europese herkomst</t>
  </si>
  <si>
    <t>0 tot 10 jaar</t>
  </si>
  <si>
    <t>10 tot 20 jaar</t>
  </si>
  <si>
    <t>20 tot 40 jaar</t>
  </si>
  <si>
    <t>40 tot 60 jaar</t>
  </si>
  <si>
    <t>0,89-1,11</t>
  </si>
  <si>
    <t>- = significant lager dan personen met Nederlandse herkomst</t>
  </si>
  <si>
    <t>in/om huis</t>
  </si>
  <si>
    <t>Open water</t>
  </si>
  <si>
    <t>Overig/onbekend</t>
  </si>
  <si>
    <t>Verdinking door vervoersongevallen</t>
  </si>
  <si>
    <t>Totaal migranten (1e en 2e generatie)</t>
  </si>
  <si>
    <t>0,82-1,18</t>
  </si>
  <si>
    <t xml:space="preserve"> </t>
  </si>
  <si>
    <t>Totaal Niet-Nederlandse herkomst</t>
  </si>
  <si>
    <t>Kinderen van migranten (2e generatie)</t>
  </si>
  <si>
    <t>Migranten (1e generatie)</t>
  </si>
  <si>
    <t>Niet-Nederlandse herkomst</t>
  </si>
  <si>
    <t xml:space="preserve">   Europese herkomst (excl. Nederland)</t>
  </si>
  <si>
    <t xml:space="preserve">   Niet-Europese herkomst</t>
  </si>
  <si>
    <t xml:space="preserve">In tabel 1 wordt het aantal overledenen door accidentele verdrinking onder inwoners van Nederland naar leeftijd over de jaren 1950-2023 gegeven. </t>
  </si>
  <si>
    <t>Verdrinking door vervoersongevallen</t>
  </si>
  <si>
    <t>In tabellen 4 en 5  worden naast het aantal overledenen door accidentele verdrinking ook de gestandaardiseerde sterftecijfers per 100 duizend van de bevolking getoond. Deze relatieve cijfers naar herkomst zijn gerelateerd aan het aantal inwoners per bevolkingsgroep. Er is gecorrigeerd voor verschillen in leeftijdsopbouw, met de leeftijdsopbouw van mensen met een Nederlandse achtergrond als standaard. </t>
  </si>
  <si>
    <t>Met behulp van een betrouwbaarheidsinterval (95%) is nagegaan of de gestandaardiseerde sterftecijfers per 100 duizend inwoners van de verschillende herkomstgroeperingen significant afwijken van mensen met een Nederlandse herkomst. Voor alle berekeningen werd p&lt;0,05 als statistisch significant beschouwd.</t>
  </si>
  <si>
    <t>2023*</t>
  </si>
  <si>
    <r>
      <rPr>
        <vertAlign val="superscript"/>
        <sz val="11"/>
        <color theme="1"/>
        <rFont val="Calibri"/>
        <family val="2"/>
        <scheme val="minor"/>
      </rPr>
      <t>1)</t>
    </r>
    <r>
      <rPr>
        <sz val="11"/>
        <color theme="1"/>
        <rFont val="Calibri"/>
        <family val="2"/>
        <scheme val="minor"/>
      </rPr>
      <t xml:space="preserve"> De cijfers per 100 duizend inwoners zijn gecorrigeerd voor verschillen in leeftijdsopbouw, met de leeftijdsopbouw van 2023 als standaard.</t>
    </r>
  </si>
  <si>
    <t>Tabel 3. Overledenen door accidentele verdrinking naar plaats van het ongeval, 2014-2023*</t>
  </si>
  <si>
    <r>
      <t>Tabel 5. Sterfte</t>
    </r>
    <r>
      <rPr>
        <b/>
        <vertAlign val="superscript"/>
        <sz val="10"/>
        <rFont val="Arial"/>
        <family val="2"/>
      </rPr>
      <t>1)</t>
    </r>
    <r>
      <rPr>
        <b/>
        <sz val="10"/>
        <rFont val="Arial"/>
        <family val="2"/>
      </rPr>
      <t xml:space="preserve"> door accidentele verdrinking onder inwoners van Nederland naar herkomstgroepering, 2014-2023*</t>
    </r>
  </si>
  <si>
    <r>
      <rPr>
        <vertAlign val="superscript"/>
        <sz val="11"/>
        <color theme="1"/>
        <rFont val="Calibri"/>
        <family val="2"/>
        <scheme val="minor"/>
      </rPr>
      <t>1)</t>
    </r>
    <r>
      <rPr>
        <sz val="11"/>
        <color theme="1"/>
        <rFont val="Calibri"/>
        <family val="2"/>
        <scheme val="minor"/>
      </rPr>
      <t xml:space="preserve"> De cijfers per 100 van de gemiddelde bevolking gecorrigeerd voor verschillen in leeftijdsopbouw, met de leeftijdsopbouw van 2023 als standaard.</t>
    </r>
  </si>
  <si>
    <t>In de periode 2014-2023 is de leeftijdssamenstelling van de bevolking met een Nederlandse herkomst anders dan de leeftijdssamenstelling van de bevolking met een Europese (exclusief Nederland) of met een niet-Europese herkomst. Om deze reden worden gegevens over deze periode van de bevolking met een Europese of niet-Europese herkomst ook gepresenteerd als leeftijd-gecorrigeerde sterfte per 100 duizend van de bevolking volgens de leeftijdssamenstelling van de bevolking met een Nederlandse herkomst (Standaard Mortality).</t>
  </si>
  <si>
    <t>In de periode 2014-2023 worden, om een alternatieve vergelijking tussen leeftijdsgroepen en populaties mogelijk te maken, gegevens ook gepresenteerd als Standard Mortality Ratio (SMR). De SMR is 1 voor verdrinking van de bevolking met een Nederlandse herkomst tussen 2014-2023. Bij vergelijking van de leeftijdsverdeling van personen met een Nederlandse herkomst met die met een Europese herkomst en niet-Europese herkomst impliceert een SMR die kleiner of groter is dan 1, minder of meer verdrinking in de leeftijdsgroep van de bevolking met een Europese of niet-Europese herkomst over de periode 2014-2023 ten opzichte van de bevolking van personen met een Nederlandse herkomst.</t>
  </si>
  <si>
    <t xml:space="preserve">Het gaat hierbij om alle verdrinkingen in Nederland. Dit zijn de accidentele verdrinkingen, verdrinkingen door zelfdoding, verdrinkingen door vervoersongevallen en overige verdrinkingen. Het betreft zowel verdrinkingen binnenshuis, bijvoorbeeld in de badkuip of een binnenzwembad, als verdrinkingen buiten. </t>
  </si>
  <si>
    <t>0,64-1,36</t>
  </si>
  <si>
    <t>0,59-1,44</t>
  </si>
  <si>
    <t>0,77-1,23</t>
  </si>
  <si>
    <t>0,83-1,55</t>
  </si>
  <si>
    <t>1,07-1,65</t>
  </si>
  <si>
    <t>0,01-1,34</t>
  </si>
  <si>
    <t>1,04-2,43</t>
  </si>
  <si>
    <t>0,48-1,40</t>
  </si>
  <si>
    <t>1,70-2.15</t>
  </si>
  <si>
    <t>2,02-2,66</t>
  </si>
  <si>
    <t>1,37-2,07</t>
  </si>
  <si>
    <t>1,76-2,34</t>
  </si>
  <si>
    <t>1,75-2,90</t>
  </si>
  <si>
    <t>1,96-2,74</t>
  </si>
  <si>
    <t>0,73-1,53</t>
  </si>
  <si>
    <t>1,13-1,95</t>
  </si>
  <si>
    <t>1,70-2,15</t>
  </si>
  <si>
    <t>2,01-4,05</t>
  </si>
  <si>
    <t>-0,29-0,89</t>
  </si>
  <si>
    <t>2,75-5,60</t>
  </si>
  <si>
    <t>2,06-4,56</t>
  </si>
  <si>
    <t>0,29-4,41</t>
  </si>
  <si>
    <t>2,12-5,17</t>
  </si>
  <si>
    <t>2,14-3,25</t>
  </si>
  <si>
    <t>1,93-3,97</t>
  </si>
  <si>
    <t>1,92-3,24</t>
  </si>
  <si>
    <t>1,56-2,47</t>
  </si>
  <si>
    <t>1,61-3,45</t>
  </si>
  <si>
    <t>1,27-2,30</t>
  </si>
  <si>
    <t>0,75-1,27</t>
  </si>
  <si>
    <t>0,63-1,39</t>
  </si>
  <si>
    <t>0,66-1,37</t>
  </si>
  <si>
    <t>1,67-9,22</t>
  </si>
  <si>
    <t>2,90-15,97</t>
  </si>
  <si>
    <t>6,10-14,54</t>
  </si>
  <si>
    <t>0,09-9,08</t>
  </si>
  <si>
    <t>7,71-20,32</t>
  </si>
  <si>
    <t>2,56-4,18</t>
  </si>
  <si>
    <t>1,86-4,26</t>
  </si>
  <si>
    <t>2,50-4,68</t>
  </si>
  <si>
    <t>1,70-2,84</t>
  </si>
  <si>
    <t>1,78-4,24</t>
  </si>
  <si>
    <t>1,36-2,60</t>
  </si>
  <si>
    <t>0,46-1,79</t>
  </si>
  <si>
    <t>0,78-1,64</t>
  </si>
  <si>
    <t>1,64-3,69</t>
  </si>
  <si>
    <t>-0,36-1,10</t>
  </si>
  <si>
    <t>2,15-4,93</t>
  </si>
  <si>
    <t>-0,76-2,36</t>
  </si>
  <si>
    <t>-0,08-1,37</t>
  </si>
  <si>
    <t>0,68-4,56</t>
  </si>
  <si>
    <t>0,80-2,24</t>
  </si>
  <si>
    <t>0,64-2,06</t>
  </si>
  <si>
    <t>0,31-2,84</t>
  </si>
  <si>
    <t>0,37-2,07</t>
  </si>
  <si>
    <t>0,37-1,08</t>
  </si>
  <si>
    <t>Groningen</t>
  </si>
  <si>
    <t>Fryslân</t>
  </si>
  <si>
    <t>Drenthe</t>
  </si>
  <si>
    <t>IJsselland</t>
  </si>
  <si>
    <t>Twente</t>
  </si>
  <si>
    <t>Noord- en Oost-Gelderland</t>
  </si>
  <si>
    <t>Gelderland-Midden</t>
  </si>
  <si>
    <t>Gelderland Zuid</t>
  </si>
  <si>
    <t>Utrecht</t>
  </si>
  <si>
    <t>Noord-Holland-Noord</t>
  </si>
  <si>
    <t>Zaanstreek-Waterland</t>
  </si>
  <si>
    <t>Kennemerland</t>
  </si>
  <si>
    <t>Amsterdam-Amstelland</t>
  </si>
  <si>
    <t>Gooi- en Vechtstreek</t>
  </si>
  <si>
    <t>Haaglanden</t>
  </si>
  <si>
    <t>Hollands-Midden</t>
  </si>
  <si>
    <t>Rotterdam Rijnmond</t>
  </si>
  <si>
    <t>Zuid-Holland-Zuid</t>
  </si>
  <si>
    <t>Zeeland</t>
  </si>
  <si>
    <t>Midden -en West-Brabant</t>
  </si>
  <si>
    <t>Brabant-Noord</t>
  </si>
  <si>
    <t>Brabant Zuid-Oost</t>
  </si>
  <si>
    <t>Limburg-Noord</t>
  </si>
  <si>
    <t>Limburg-Zuid</t>
  </si>
  <si>
    <t>Flevoland</t>
  </si>
  <si>
    <t>per 1 miljoen inwoners</t>
  </si>
  <si>
    <t>niet ingezetenen</t>
  </si>
  <si>
    <t>%</t>
  </si>
  <si>
    <t>Nederland</t>
  </si>
  <si>
    <t>Tabel 1. Overledenen door accidentele verdrinking onder inwoners van Nederland naar leeftijd, 1950-2023*</t>
  </si>
  <si>
    <r>
      <t>Tabel 2. Overledenen door accidentele verdrinking per 100 000 van de bevolking</t>
    </r>
    <r>
      <rPr>
        <b/>
        <vertAlign val="superscript"/>
        <sz val="11"/>
        <color theme="1"/>
        <rFont val="Calibri"/>
        <family val="2"/>
        <scheme val="minor"/>
      </rPr>
      <t>1)</t>
    </r>
    <r>
      <rPr>
        <b/>
        <sz val="11"/>
        <color theme="1"/>
        <rFont val="Calibri"/>
        <family val="2"/>
        <scheme val="minor"/>
      </rPr>
      <t xml:space="preserve"> onder inwoners van Nederland naar leeftijd, 1950-2023*</t>
    </r>
  </si>
  <si>
    <r>
      <t>Tabel 4. Sterfte</t>
    </r>
    <r>
      <rPr>
        <b/>
        <vertAlign val="superscript"/>
        <sz val="10"/>
        <rFont val="Arial"/>
        <family val="2"/>
      </rPr>
      <t>1)</t>
    </r>
    <r>
      <rPr>
        <b/>
        <sz val="10"/>
        <rFont val="Arial"/>
        <family val="2"/>
      </rPr>
      <t xml:space="preserve"> door accidentele verdrinking onder inwoners van Nederland naar herkomst, migranten en kinderen van migranten, 2014-2023*</t>
    </r>
  </si>
  <si>
    <t>Nederlanse herkomst</t>
  </si>
  <si>
    <t>aantal</t>
  </si>
  <si>
    <t>per 100 000 inwoners</t>
  </si>
  <si>
    <t>w.v. woonachtig in dezelfde veiligheidsregio</t>
  </si>
  <si>
    <t>aantal verdrinkingen</t>
  </si>
  <si>
    <t>Aandeel in %</t>
  </si>
  <si>
    <r>
      <t>56</t>
    </r>
    <r>
      <rPr>
        <vertAlign val="superscript"/>
        <sz val="11"/>
        <color theme="1"/>
        <rFont val="Calibri"/>
        <family val="2"/>
        <scheme val="minor"/>
      </rPr>
      <t>1)</t>
    </r>
  </si>
  <si>
    <t xml:space="preserve">In deze maatwerktabel worden ten eerste cijfers weergegeven over de accidentele verdrinkingen, dus niet om verdrinking bij een vervoersongeval, zelfdoding, moord of overige oorzaken. Dit zijn zowel verdrinkingen binnenshuis, bijvoorbeeld in de badkuip of een binnenzwembad, als verdrinkingen buiten. Ten tweede worden cijfers getoond over niet-accidentele verdrinkingen, waaronder zelfdoding, vervoersongevallen en overige verdrinkingen. De cijfers over inwoners betreffen mensen die in Nederland woonden en op het moment van overlijden stonden ingeschreven in de Basisregistratie Personen (BRP). </t>
  </si>
  <si>
    <t>In tabel 2 worden gestandaardiseerde sterftecijfers door accidentele verdrinking per 100 duizend inwoners getoond. Om jaren te kunnen vergelijken wordt gestandaardiseerd door cijfers uit het ene jaar om te rekenen naar het andere (standaard)jaar op basis van leeftijd of geslacht. De leeftijdsopbouw van de gemiddelde bevolking van 2023 is hier als standaard gebruikt.</t>
  </si>
  <si>
    <t>In tabel 3 wordt het aantal verledenen door accidentele verdrinking naar plaats van het ongeval over de periode 2014-2023 getoond.</t>
  </si>
  <si>
    <t>Tabel 6. Overledenen door accidentele verdrinking naar veiligheidsregio, 2014-2023*</t>
  </si>
  <si>
    <t xml:space="preserve">Ook worden in deze maatwerktabel cijfers over het totaal aantal verdrinkingen in Nederland gegeven. De cijfers over het totaal aantal  verdrinkingen betreffen zowel inwoners van Nederland als niet-inwoners van Nederland die in Nederland zijn overleden. </t>
  </si>
  <si>
    <t>1) Van het totaal aantal overleden niet-ingezetenen door accidentele verdrinking in de veiligheidsregio Amsterdam-Amstelland, waren er 54 verdonken in de gemeente Amsterdam</t>
  </si>
  <si>
    <t xml:space="preserve">In tabel 5 en 6 worden het aantal overledenen door accidentele verdrinking naar veiligheidsregio getoond. In 81,6% waren de overledenen ook woonachtig in de </t>
  </si>
  <si>
    <t xml:space="preserve">Het totale aantal verdrinkingen in Nederland in de periode 2014 tot en met 2023 bedroeg 2814 gevallen waarvan er 442 geen Nederlandse ingezetene waren. Van dit totaal betrof het in 1151 gevallen accidentele verdrinkingen (877) Nederlands ingezetenen). Er waren  1111 verdrinkingen het gevolg van suïcide (1019 ingezetenen) , terwijl 458 gevallen gerelateerd waren aan een vervoersongeval (404 ingezetenen). Tot slot was er een restcategorie van 94 gevallen die door andere oorzaken (72 ingezetenen), zoals moord of doodslag; personen waarvan niet duidelijk is of ze per ongeluk of met opzet zijn verdronken en late gevolgen van een verdrinkingsongeval die meer dan 30 dagen voor het overleden heeft plaatsgevonden. </t>
  </si>
  <si>
    <t>Tabel 7. Verdrinkingen onder ingezetenen in Nederland naar oorzaak, 2014-2023*</t>
  </si>
  <si>
    <t>Tabel 8. Verdrinkingen in Nederland naar oorzaak, leeftijd en geslacht, 2014-2023*</t>
  </si>
  <si>
    <t>Tabel 9. Verdrinkingen in Nederland onder niet-ingezetenen naar oorzaak en woonland, 2014-2023*</t>
  </si>
  <si>
    <t xml:space="preserve">regio van overlijden.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</si>
</sst>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8"/>
      <name val="Arial"/>
      <family val="2"/>
    </font>
    <font>
      <sz val="11"/>
      <color theme="1"/>
      <name val="Arial"/>
      <family val="2"/>
    </font>
    <font>
      <b/>
      <sz val="10"/>
      <color theme="1"/>
      <name val="Arial"/>
      <family val="2"/>
    </font>
    <font>
      <sz val="10"/>
      <color theme="1"/>
      <name val="Arial"/>
      <family val="2"/>
    </font>
    <font>
      <b/>
      <sz val="10"/>
      <name val="Arial"/>
      <family val="2"/>
    </font>
    <font>
      <sz val="8"/>
      <name val="Arial"/>
      <family val="2"/>
    </font>
    <font>
      <i/>
      <sz val="10"/>
      <color theme="1"/>
      <name val="Arial"/>
      <family val="2"/>
    </font>
    <font>
      <sz val="11"/>
      <name val="Calibri"/>
      <family val="2"/>
      <scheme val="minor"/>
    </font>
    <font>
      <b/>
      <vertAlign val="superscript"/>
      <sz val="11"/>
      <color theme="1"/>
      <name val="Calibri"/>
      <family val="2"/>
      <scheme val="minor"/>
    </font>
    <font>
      <vertAlign val="superscript"/>
      <sz val="11"/>
      <color theme="1"/>
      <name val="Calibri"/>
      <family val="2"/>
      <scheme val="minor"/>
    </font>
    <font>
      <vertAlign val="superscript"/>
      <sz val="10"/>
      <color theme="1"/>
      <name val="Arial"/>
      <family val="2"/>
    </font>
    <font>
      <b/>
      <vertAlign val="superscript"/>
      <sz val="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9" fontId="1" fillId="0" borderId="0" applyFont="0" applyFill="0" applyBorder="0" applyAlignment="0" applyProtection="0"/>
  </cellStyleXfs>
  <cellXfs count="158">
    <xf numFmtId="0" fontId="0" fillId="0" borderId="0" xfId="0"/>
    <xf numFmtId="0" fontId="0" fillId="0" borderId="0" xfId="0" applyAlignment="1">
      <alignment horizontal="left"/>
    </xf>
    <xf numFmtId="0" fontId="0" fillId="0" borderId="0" xfId="0" applyBorder="1"/>
    <xf numFmtId="0" fontId="18" fillId="0" borderId="10" xfId="0" applyFont="1" applyBorder="1"/>
    <xf numFmtId="0" fontId="0" fillId="0" borderId="10" xfId="0" applyBorder="1"/>
    <xf numFmtId="0" fontId="0" fillId="0" borderId="11" xfId="0" applyBorder="1"/>
    <xf numFmtId="0" fontId="22" fillId="0" borderId="10" xfId="0" applyFont="1" applyBorder="1"/>
    <xf numFmtId="0" fontId="22" fillId="0" borderId="11" xfId="0" applyFont="1" applyBorder="1"/>
    <xf numFmtId="0" fontId="22" fillId="0" borderId="0" xfId="0" applyFont="1"/>
    <xf numFmtId="0" fontId="22" fillId="0" borderId="0" xfId="0" applyFont="1" applyBorder="1" applyAlignment="1">
      <alignment horizontal="left"/>
    </xf>
    <xf numFmtId="0" fontId="22" fillId="0" borderId="0" xfId="0" applyFont="1" applyBorder="1"/>
    <xf numFmtId="0" fontId="22" fillId="0" borderId="0" xfId="0" applyFont="1" applyFill="1" applyBorder="1"/>
    <xf numFmtId="0" fontId="22" fillId="0" borderId="0" xfId="0" applyFont="1" applyAlignment="1">
      <alignment horizontal="left"/>
    </xf>
    <xf numFmtId="0" fontId="22" fillId="0" borderId="10" xfId="0" applyFont="1" applyBorder="1" applyAlignment="1">
      <alignment horizontal="left"/>
    </xf>
    <xf numFmtId="0" fontId="22" fillId="0" borderId="11" xfId="0" applyFont="1" applyFill="1" applyBorder="1"/>
    <xf numFmtId="0" fontId="0" fillId="0" borderId="0" xfId="0" quotePrefix="1"/>
    <xf numFmtId="0" fontId="21" fillId="0" borderId="10" xfId="0" applyFont="1" applyBorder="1" applyAlignment="1">
      <alignment horizontal="left"/>
    </xf>
    <xf numFmtId="0" fontId="22" fillId="0" borderId="12" xfId="0" applyFont="1" applyBorder="1" applyAlignment="1">
      <alignment horizontal="left"/>
    </xf>
    <xf numFmtId="0" fontId="22" fillId="0" borderId="0" xfId="0" applyFont="1" applyAlignment="1">
      <alignment horizontal="right"/>
    </xf>
    <xf numFmtId="0" fontId="22" fillId="0" borderId="0" xfId="0" applyFont="1" applyBorder="1" applyAlignment="1">
      <alignment horizontal="right"/>
    </xf>
    <xf numFmtId="0" fontId="22" fillId="0" borderId="11" xfId="0" applyFont="1" applyBorder="1" applyAlignment="1">
      <alignment horizontal="left"/>
    </xf>
    <xf numFmtId="2" fontId="22" fillId="0" borderId="0" xfId="0" applyNumberFormat="1" applyFont="1"/>
    <xf numFmtId="0" fontId="0" fillId="0" borderId="10" xfId="0" applyBorder="1" applyAlignment="1">
      <alignment horizontal="left"/>
    </xf>
    <xf numFmtId="17" fontId="0" fillId="0" borderId="0" xfId="0" quotePrefix="1" applyNumberFormat="1"/>
    <xf numFmtId="0" fontId="22" fillId="0" borderId="0" xfId="0" applyFont="1" applyFill="1"/>
    <xf numFmtId="0" fontId="0" fillId="0" borderId="0" xfId="0" applyFill="1"/>
    <xf numFmtId="0" fontId="0" fillId="0" borderId="0" xfId="0" applyFont="1" applyAlignment="1">
      <alignment wrapText="1"/>
    </xf>
    <xf numFmtId="0" fontId="0" fillId="0" borderId="0" xfId="0" applyFont="1"/>
    <xf numFmtId="0" fontId="26" fillId="0" borderId="0" xfId="0" applyFont="1" applyAlignment="1">
      <alignment wrapText="1"/>
    </xf>
    <xf numFmtId="0" fontId="0" fillId="0" borderId="0" xfId="0" applyBorder="1" applyAlignment="1">
      <alignment horizontal="left"/>
    </xf>
    <xf numFmtId="0" fontId="22" fillId="0" borderId="0" xfId="0" applyFont="1" applyFill="1" applyBorder="1" applyAlignment="1">
      <alignment horizontal="right"/>
    </xf>
    <xf numFmtId="0" fontId="22" fillId="0" borderId="10" xfId="0" applyFont="1" applyBorder="1" applyAlignment="1">
      <alignment horizontal="right"/>
    </xf>
    <xf numFmtId="0" fontId="25" fillId="0" borderId="10" xfId="0" applyFont="1" applyFill="1" applyBorder="1" applyAlignment="1">
      <alignment horizontal="right"/>
    </xf>
    <xf numFmtId="0" fontId="25" fillId="0" borderId="0" xfId="0" applyFont="1" applyFill="1" applyBorder="1" applyAlignment="1">
      <alignment horizontal="right"/>
    </xf>
    <xf numFmtId="0" fontId="0" fillId="0" borderId="0" xfId="0" applyBorder="1" applyAlignment="1">
      <alignment horizontal="right"/>
    </xf>
    <xf numFmtId="0" fontId="0" fillId="0" borderId="11" xfId="0" applyBorder="1" applyAlignment="1">
      <alignment wrapText="1"/>
    </xf>
    <xf numFmtId="164" fontId="0" fillId="0" borderId="0" xfId="0" applyNumberFormat="1"/>
    <xf numFmtId="0" fontId="0" fillId="0" borderId="0" xfId="0" applyNumberFormat="1" applyAlignment="1">
      <alignment horizontal="right"/>
    </xf>
    <xf numFmtId="0" fontId="0" fillId="0" borderId="0" xfId="0" applyNumberFormat="1"/>
    <xf numFmtId="0" fontId="0" fillId="0" borderId="0" xfId="0" quotePrefix="1" applyNumberFormat="1"/>
    <xf numFmtId="0" fontId="0" fillId="0" borderId="0" xfId="0" applyBorder="1" applyAlignment="1"/>
    <xf numFmtId="0" fontId="22" fillId="0" borderId="0" xfId="0" applyFont="1" applyAlignment="1"/>
    <xf numFmtId="0" fontId="0" fillId="0" borderId="0" xfId="0" applyFont="1" applyBorder="1" applyAlignment="1">
      <alignment horizontal="left"/>
    </xf>
    <xf numFmtId="0" fontId="22" fillId="0" borderId="0" xfId="0" applyFont="1" applyBorder="1" applyAlignment="1">
      <alignment horizontal="right" wrapText="1"/>
    </xf>
    <xf numFmtId="0" fontId="0" fillId="0" borderId="0" xfId="0" applyBorder="1" applyAlignment="1">
      <alignment wrapText="1"/>
    </xf>
    <xf numFmtId="0" fontId="0" fillId="0" borderId="0" xfId="0" applyNumberFormat="1" applyBorder="1" applyAlignment="1"/>
    <xf numFmtId="1" fontId="0" fillId="0" borderId="0" xfId="0" applyNumberFormat="1"/>
    <xf numFmtId="1" fontId="22" fillId="0" borderId="0" xfId="0" applyNumberFormat="1" applyFont="1"/>
    <xf numFmtId="1" fontId="22" fillId="0" borderId="0" xfId="0" applyNumberFormat="1" applyFont="1" applyFill="1"/>
    <xf numFmtId="0" fontId="16" fillId="0" borderId="0" xfId="0" applyFont="1"/>
    <xf numFmtId="0" fontId="22" fillId="0" borderId="10" xfId="0" applyFont="1" applyFill="1" applyBorder="1" applyAlignment="1">
      <alignment horizontal="right"/>
    </xf>
    <xf numFmtId="0" fontId="22" fillId="0" borderId="10" xfId="0" applyFont="1" applyBorder="1" applyAlignment="1">
      <alignment horizontal="right" wrapText="1"/>
    </xf>
    <xf numFmtId="0" fontId="16" fillId="0" borderId="10" xfId="0" applyFont="1" applyBorder="1"/>
    <xf numFmtId="0" fontId="22" fillId="0" borderId="10" xfId="0" applyFont="1" applyBorder="1" applyAlignment="1">
      <alignment wrapText="1"/>
    </xf>
    <xf numFmtId="0" fontId="22" fillId="0" borderId="11" xfId="0" quotePrefix="1" applyFont="1" applyBorder="1"/>
    <xf numFmtId="0" fontId="25" fillId="0" borderId="10" xfId="0" applyFont="1" applyFill="1" applyBorder="1"/>
    <xf numFmtId="0" fontId="24" fillId="0" borderId="0" xfId="0" applyFont="1"/>
    <xf numFmtId="0" fontId="0" fillId="0" borderId="10" xfId="0" applyFill="1" applyBorder="1"/>
    <xf numFmtId="0" fontId="16" fillId="0" borderId="10" xfId="0" applyFont="1" applyBorder="1" applyAlignment="1">
      <alignment horizontal="left"/>
    </xf>
    <xf numFmtId="0" fontId="0" fillId="0" borderId="0" xfId="0" applyFill="1" applyBorder="1"/>
    <xf numFmtId="0" fontId="0" fillId="0" borderId="11" xfId="0" applyFill="1" applyBorder="1"/>
    <xf numFmtId="164" fontId="0" fillId="0" borderId="0" xfId="0" applyNumberFormat="1" applyAlignment="1">
      <alignment horizontal="right"/>
    </xf>
    <xf numFmtId="164" fontId="0" fillId="0" borderId="0" xfId="0" applyNumberFormat="1" applyFill="1" applyAlignment="1">
      <alignment horizontal="right"/>
    </xf>
    <xf numFmtId="164" fontId="0" fillId="0" borderId="0" xfId="0" applyNumberFormat="1" applyFill="1" applyBorder="1"/>
    <xf numFmtId="164" fontId="0" fillId="0" borderId="10" xfId="0" applyNumberFormat="1" applyBorder="1" applyAlignment="1">
      <alignment horizontal="right"/>
    </xf>
    <xf numFmtId="164" fontId="0" fillId="0" borderId="10" xfId="0" applyNumberFormat="1" applyFill="1" applyBorder="1" applyAlignment="1">
      <alignment horizontal="right"/>
    </xf>
    <xf numFmtId="0" fontId="23" fillId="0" borderId="10" xfId="0" quotePrefix="1" applyFont="1" applyBorder="1" applyAlignment="1">
      <alignment horizontal="left"/>
    </xf>
    <xf numFmtId="0" fontId="18" fillId="0" borderId="10" xfId="0" quotePrefix="1" applyFont="1" applyBorder="1" applyAlignment="1">
      <alignment horizontal="left"/>
    </xf>
    <xf numFmtId="0" fontId="0" fillId="0" borderId="10" xfId="0" applyFill="1" applyBorder="1" applyAlignment="1">
      <alignment horizontal="center"/>
    </xf>
    <xf numFmtId="0" fontId="0" fillId="0" borderId="10" xfId="0" applyBorder="1" applyAlignment="1">
      <alignment horizontal="center"/>
    </xf>
    <xf numFmtId="164" fontId="22" fillId="0" borderId="11" xfId="0" applyNumberFormat="1" applyFont="1" applyBorder="1"/>
    <xf numFmtId="2" fontId="22" fillId="0" borderId="11" xfId="0" applyNumberFormat="1" applyFont="1" applyBorder="1"/>
    <xf numFmtId="2" fontId="22" fillId="0" borderId="0" xfId="0" applyNumberFormat="1" applyFont="1" applyBorder="1" applyAlignment="1">
      <alignment horizontal="center"/>
    </xf>
    <xf numFmtId="2" fontId="22" fillId="0" borderId="11" xfId="0" applyNumberFormat="1" applyFont="1" applyBorder="1" applyAlignment="1">
      <alignment horizontal="center"/>
    </xf>
    <xf numFmtId="164" fontId="22" fillId="0" borderId="0" xfId="0" applyNumberFormat="1" applyFont="1" applyBorder="1"/>
    <xf numFmtId="0" fontId="22" fillId="0" borderId="11" xfId="0" applyFont="1" applyBorder="1" applyAlignment="1">
      <alignment horizontal="center"/>
    </xf>
    <xf numFmtId="164" fontId="22" fillId="0" borderId="10" xfId="0" applyNumberFormat="1" applyFont="1" applyBorder="1"/>
    <xf numFmtId="2" fontId="22" fillId="0" borderId="10" xfId="0" applyNumberFormat="1" applyFont="1" applyBorder="1" applyAlignment="1">
      <alignment horizontal="right"/>
    </xf>
    <xf numFmtId="164" fontId="22" fillId="0" borderId="10" xfId="0" applyNumberFormat="1" applyFont="1" applyBorder="1" applyAlignment="1">
      <alignment horizontal="right"/>
    </xf>
    <xf numFmtId="2" fontId="22" fillId="0" borderId="0" xfId="0" applyNumberFormat="1" applyFont="1" applyAlignment="1"/>
    <xf numFmtId="0" fontId="0" fillId="0" borderId="0" xfId="0" applyAlignment="1">
      <alignment horizontal="center"/>
    </xf>
    <xf numFmtId="0" fontId="18" fillId="0" borderId="0" xfId="0" applyFont="1"/>
    <xf numFmtId="0" fontId="18" fillId="0" borderId="10" xfId="42" applyNumberFormat="1" applyFont="1" applyFill="1" applyBorder="1" applyAlignment="1" applyProtection="1"/>
    <xf numFmtId="0" fontId="18" fillId="0" borderId="0" xfId="42" applyNumberFormat="1" applyFont="1" applyFill="1" applyBorder="1" applyAlignment="1" applyProtection="1"/>
    <xf numFmtId="0" fontId="0" fillId="0" borderId="0" xfId="0" applyBorder="1" applyAlignment="1">
      <alignment horizontal="center"/>
    </xf>
    <xf numFmtId="164" fontId="22" fillId="0" borderId="0" xfId="0" applyNumberFormat="1" applyFont="1"/>
    <xf numFmtId="0" fontId="22" fillId="0" borderId="0" xfId="0" quotePrefix="1" applyFont="1"/>
    <xf numFmtId="0" fontId="21" fillId="0" borderId="0" xfId="0" applyFont="1" applyAlignment="1">
      <alignment horizontal="left"/>
    </xf>
    <xf numFmtId="2" fontId="22" fillId="0" borderId="0" xfId="0" applyNumberFormat="1" applyFont="1" applyFill="1"/>
    <xf numFmtId="0" fontId="22" fillId="0" borderId="0" xfId="0" quotePrefix="1" applyFont="1" applyAlignment="1">
      <alignment horizontal="left"/>
    </xf>
    <xf numFmtId="2" fontId="22" fillId="0" borderId="0" xfId="0" applyNumberFormat="1" applyFont="1" applyFill="1" applyAlignment="1">
      <alignment horizontal="right"/>
    </xf>
    <xf numFmtId="164" fontId="22" fillId="0" borderId="0" xfId="0" quotePrefix="1" applyNumberFormat="1" applyFont="1"/>
    <xf numFmtId="2" fontId="0" fillId="0" borderId="0" xfId="0" applyNumberFormat="1" applyAlignment="1">
      <alignment horizontal="left"/>
    </xf>
    <xf numFmtId="9" fontId="0" fillId="0" borderId="0" xfId="0" applyNumberFormat="1"/>
    <xf numFmtId="164" fontId="0" fillId="0" borderId="0" xfId="0" applyNumberFormat="1" applyBorder="1" applyAlignment="1">
      <alignment horizontal="right"/>
    </xf>
    <xf numFmtId="164" fontId="0" fillId="0" borderId="0" xfId="0" applyNumberFormat="1" applyFill="1" applyBorder="1" applyAlignment="1">
      <alignment horizontal="right"/>
    </xf>
    <xf numFmtId="0" fontId="16" fillId="0" borderId="0" xfId="0" applyFont="1" applyAlignment="1"/>
    <xf numFmtId="0" fontId="22" fillId="0" borderId="0" xfId="0" applyFont="1" applyBorder="1" applyAlignment="1">
      <alignment wrapText="1"/>
    </xf>
    <xf numFmtId="2" fontId="22" fillId="0" borderId="0" xfId="0" applyNumberFormat="1" applyFont="1" applyBorder="1" applyAlignment="1">
      <alignment horizontal="right"/>
    </xf>
    <xf numFmtId="164" fontId="22" fillId="0" borderId="0" xfId="0" applyNumberFormat="1" applyFont="1" applyBorder="1" applyAlignment="1">
      <alignment horizontal="right"/>
    </xf>
    <xf numFmtId="165" fontId="0" fillId="0" borderId="0" xfId="0" applyNumberFormat="1" applyBorder="1"/>
    <xf numFmtId="165" fontId="0" fillId="0" borderId="10" xfId="0" applyNumberFormat="1" applyBorder="1"/>
    <xf numFmtId="2" fontId="22" fillId="0" borderId="11" xfId="0" applyNumberFormat="1" applyFont="1" applyFill="1" applyBorder="1"/>
    <xf numFmtId="164" fontId="22" fillId="0" borderId="0" xfId="0" applyNumberFormat="1" applyFont="1" applyFill="1" applyBorder="1"/>
    <xf numFmtId="164" fontId="22" fillId="0" borderId="10" xfId="0" applyNumberFormat="1" applyFont="1" applyFill="1" applyBorder="1"/>
    <xf numFmtId="2" fontId="22" fillId="0" borderId="10" xfId="0" applyNumberFormat="1" applyFont="1" applyFill="1" applyBorder="1" applyAlignment="1">
      <alignment horizontal="right"/>
    </xf>
    <xf numFmtId="164" fontId="22" fillId="0" borderId="10" xfId="0" applyNumberFormat="1" applyFont="1" applyFill="1" applyBorder="1" applyAlignment="1">
      <alignment horizontal="right"/>
    </xf>
    <xf numFmtId="2" fontId="22" fillId="0" borderId="0" xfId="0" applyNumberFormat="1" applyFont="1" applyFill="1" applyBorder="1"/>
    <xf numFmtId="2" fontId="22" fillId="0" borderId="0" xfId="0" applyNumberFormat="1" applyFont="1" applyFill="1" applyBorder="1" applyAlignment="1">
      <alignment horizontal="right"/>
    </xf>
    <xf numFmtId="164" fontId="22" fillId="0" borderId="0" xfId="0" applyNumberFormat="1" applyFont="1" applyFill="1" applyBorder="1" applyAlignment="1">
      <alignment horizontal="right"/>
    </xf>
    <xf numFmtId="2" fontId="21" fillId="0" borderId="11" xfId="0" applyNumberFormat="1" applyFont="1" applyBorder="1"/>
    <xf numFmtId="0" fontId="22" fillId="0" borderId="0" xfId="0" applyFont="1" applyFill="1" applyAlignment="1"/>
    <xf numFmtId="2" fontId="22" fillId="0" borderId="0" xfId="0" applyNumberFormat="1" applyFont="1" applyFill="1" applyAlignment="1"/>
    <xf numFmtId="0" fontId="16" fillId="0" borderId="10" xfId="0" applyFont="1" applyFill="1" applyBorder="1"/>
    <xf numFmtId="2" fontId="22" fillId="0" borderId="11" xfId="0" applyNumberFormat="1" applyFont="1" applyFill="1" applyBorder="1" applyAlignment="1">
      <alignment horizontal="right"/>
    </xf>
    <xf numFmtId="2" fontId="0" fillId="0" borderId="0" xfId="0" applyNumberFormat="1" applyFill="1" applyAlignment="1">
      <alignment horizontal="left"/>
    </xf>
    <xf numFmtId="164" fontId="0" fillId="0" borderId="10" xfId="0" applyNumberFormat="1" applyBorder="1"/>
    <xf numFmtId="2" fontId="22" fillId="0" borderId="0" xfId="0" applyNumberFormat="1" applyFont="1" applyBorder="1"/>
    <xf numFmtId="0" fontId="0" fillId="0" borderId="0" xfId="0" applyFill="1" applyAlignment="1">
      <alignment horizontal="left"/>
    </xf>
    <xf numFmtId="0" fontId="0" fillId="0" borderId="0" xfId="0" applyFill="1" applyBorder="1" applyAlignment="1">
      <alignment horizontal="right"/>
    </xf>
    <xf numFmtId="0" fontId="0" fillId="0" borderId="10" xfId="0" applyBorder="1" applyAlignment="1">
      <alignment horizontal="right"/>
    </xf>
    <xf numFmtId="164" fontId="0" fillId="0" borderId="0" xfId="0" applyNumberFormat="1" applyBorder="1"/>
    <xf numFmtId="0" fontId="0" fillId="0" borderId="0" xfId="0" applyFont="1" applyFill="1" applyBorder="1" applyAlignment="1">
      <alignment horizontal="left"/>
    </xf>
    <xf numFmtId="0" fontId="0" fillId="0" borderId="0" xfId="0" applyFill="1" applyBorder="1" applyAlignment="1">
      <alignment horizontal="left"/>
    </xf>
    <xf numFmtId="0" fontId="0" fillId="0" borderId="0" xfId="0" applyFill="1" applyAlignment="1">
      <alignment horizontal="center"/>
    </xf>
    <xf numFmtId="0" fontId="0" fillId="0" borderId="0" xfId="0" applyFill="1" applyAlignment="1">
      <alignment horizontal="right"/>
    </xf>
    <xf numFmtId="2" fontId="0" fillId="0" borderId="0" xfId="0" applyNumberFormat="1" applyFill="1"/>
    <xf numFmtId="0" fontId="0" fillId="0" borderId="0" xfId="0" quotePrefix="1" applyFill="1" applyAlignment="1">
      <alignment horizontal="center"/>
    </xf>
    <xf numFmtId="0" fontId="16" fillId="0" borderId="0" xfId="0" applyFont="1" applyFill="1"/>
    <xf numFmtId="2" fontId="18" fillId="0" borderId="0" xfId="0" applyNumberFormat="1" applyFont="1" applyFill="1" applyAlignment="1">
      <alignment horizontal="center"/>
    </xf>
    <xf numFmtId="2" fontId="18" fillId="0" borderId="0" xfId="0" applyNumberFormat="1" applyFont="1" applyFill="1"/>
    <xf numFmtId="1" fontId="26" fillId="0" borderId="0" xfId="0" applyNumberFormat="1" applyFont="1" applyFill="1"/>
    <xf numFmtId="2" fontId="18" fillId="0" borderId="0" xfId="0" applyNumberFormat="1" applyFont="1" applyFill="1" applyAlignment="1">
      <alignment horizontal="right"/>
    </xf>
    <xf numFmtId="0" fontId="18" fillId="0" borderId="0" xfId="0" applyFont="1" applyFill="1"/>
    <xf numFmtId="1" fontId="18" fillId="0" borderId="0" xfId="0" applyNumberFormat="1" applyFont="1" applyFill="1"/>
    <xf numFmtId="2" fontId="18" fillId="0" borderId="0" xfId="0" quotePrefix="1" applyNumberFormat="1" applyFont="1" applyFill="1" applyAlignment="1">
      <alignment horizontal="right"/>
    </xf>
    <xf numFmtId="0" fontId="26" fillId="0" borderId="0" xfId="0" applyFont="1" applyFill="1"/>
    <xf numFmtId="0" fontId="18" fillId="0" borderId="10" xfId="0" applyFont="1" applyFill="1" applyBorder="1"/>
    <xf numFmtId="2" fontId="18" fillId="0" borderId="10" xfId="0" applyNumberFormat="1" applyFont="1" applyFill="1" applyBorder="1"/>
    <xf numFmtId="0" fontId="26" fillId="0" borderId="0" xfId="0" applyFont="1" applyFill="1" applyAlignment="1">
      <alignment horizontal="center"/>
    </xf>
    <xf numFmtId="0" fontId="26" fillId="0" borderId="10" xfId="0" applyFont="1" applyFill="1" applyBorder="1"/>
    <xf numFmtId="2" fontId="18" fillId="0" borderId="10" xfId="0" quotePrefix="1" applyNumberFormat="1" applyFont="1" applyFill="1" applyBorder="1" applyAlignment="1">
      <alignment horizontal="right"/>
    </xf>
    <xf numFmtId="0" fontId="0" fillId="0" borderId="0" xfId="0" quotePrefix="1" applyFill="1"/>
    <xf numFmtId="2" fontId="0" fillId="0" borderId="0" xfId="0" applyNumberFormat="1"/>
    <xf numFmtId="9" fontId="0" fillId="0" borderId="0" xfId="43" applyFont="1" applyBorder="1"/>
    <xf numFmtId="0" fontId="21" fillId="0" borderId="0" xfId="0" applyFont="1" applyBorder="1" applyAlignment="1">
      <alignment horizontal="left"/>
    </xf>
    <xf numFmtId="1" fontId="0" fillId="0" borderId="0" xfId="43" applyNumberFormat="1" applyFont="1"/>
    <xf numFmtId="164" fontId="0" fillId="0" borderId="0" xfId="0" applyNumberFormat="1" applyFill="1"/>
    <xf numFmtId="0" fontId="21" fillId="33" borderId="0" xfId="0" applyFont="1" applyFill="1"/>
    <xf numFmtId="0" fontId="20" fillId="33" borderId="0" xfId="0" applyFont="1" applyFill="1"/>
    <xf numFmtId="0" fontId="0" fillId="33" borderId="0" xfId="0" applyFill="1"/>
    <xf numFmtId="0" fontId="26" fillId="33" borderId="0" xfId="0" applyFont="1" applyFill="1" applyAlignment="1">
      <alignment wrapText="1"/>
    </xf>
    <xf numFmtId="0" fontId="0" fillId="33" borderId="0" xfId="0" applyFont="1" applyFill="1"/>
    <xf numFmtId="0" fontId="0" fillId="33" borderId="0" xfId="0" applyFont="1" applyFill="1" applyAlignment="1">
      <alignment wrapText="1"/>
    </xf>
    <xf numFmtId="0" fontId="26" fillId="33" borderId="0" xfId="0" applyFont="1" applyFill="1"/>
    <xf numFmtId="0" fontId="0" fillId="33" borderId="0" xfId="0" applyFill="1" applyAlignment="1">
      <alignment wrapText="1"/>
    </xf>
    <xf numFmtId="0" fontId="16" fillId="33" borderId="0" xfId="0" applyFont="1" applyFill="1"/>
    <xf numFmtId="0" fontId="0" fillId="33" borderId="0" xfId="0" applyFill="1" applyAlignme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eader" xfId="42"/>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3" builtinId="5"/>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Total drowning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nl-NL"/>
        </a:p>
      </c:txPr>
    </c:title>
    <c:autoTitleDeleted val="0"/>
    <c:plotArea>
      <c:layout>
        <c:manualLayout>
          <c:layoutTarget val="inner"/>
          <c:xMode val="edge"/>
          <c:yMode val="edge"/>
          <c:x val="6.4254805499619386E-2"/>
          <c:y val="0.14514463179013617"/>
          <c:w val="0.91097041923813582"/>
          <c:h val="0.65462228358895891"/>
        </c:manualLayout>
      </c:layout>
      <c:barChart>
        <c:barDir val="col"/>
        <c:grouping val="clustered"/>
        <c:varyColors val="0"/>
        <c:ser>
          <c:idx val="3"/>
          <c:order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00-B853-496C-B650-9453E42E7D62}"/>
            </c:ext>
          </c:extLst>
        </c:ser>
        <c:ser>
          <c:idx val="0"/>
          <c:order val="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1"/>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2-B853-496C-B650-9453E42E7D62}"/>
              </c:ext>
            </c:extLst>
          </c:dPt>
          <c:dPt>
            <c:idx val="3"/>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4-B853-496C-B650-9453E42E7D62}"/>
              </c:ext>
            </c:extLst>
          </c:dPt>
          <c:dPt>
            <c:idx val="7"/>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6-B853-496C-B650-9453E42E7D62}"/>
              </c:ext>
            </c:extLst>
          </c:dPt>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07-B853-496C-B650-9453E42E7D62}"/>
            </c:ext>
          </c:extLst>
        </c:ser>
        <c:ser>
          <c:idx val="1"/>
          <c:order val="2"/>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B853-496C-B650-9453E42E7D62}"/>
              </c:ext>
            </c:extLst>
          </c:dPt>
          <c:dPt>
            <c:idx val="1"/>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B853-496C-B650-9453E42E7D62}"/>
              </c:ext>
            </c:extLst>
          </c:dPt>
          <c:dPt>
            <c:idx val="2"/>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D-B853-496C-B650-9453E42E7D62}"/>
              </c:ext>
            </c:extLst>
          </c:dPt>
          <c:dPt>
            <c:idx val="3"/>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F-B853-496C-B650-9453E42E7D62}"/>
              </c:ext>
            </c:extLst>
          </c:dPt>
          <c:dPt>
            <c:idx val="4"/>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1-B853-496C-B650-9453E42E7D62}"/>
              </c:ext>
            </c:extLst>
          </c:dPt>
          <c:dPt>
            <c:idx val="5"/>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3-B853-496C-B650-9453E42E7D62}"/>
              </c:ext>
            </c:extLst>
          </c:dPt>
          <c:dPt>
            <c:idx val="6"/>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5-B853-496C-B650-9453E42E7D62}"/>
              </c:ext>
            </c:extLst>
          </c:dPt>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16-B853-496C-B650-9453E42E7D62}"/>
            </c:ext>
          </c:extLst>
        </c:ser>
        <c:dLbls>
          <c:showLegendKey val="0"/>
          <c:showVal val="0"/>
          <c:showCatName val="0"/>
          <c:showSerName val="0"/>
          <c:showPercent val="0"/>
          <c:showBubbleSize val="0"/>
        </c:dLbls>
        <c:gapWidth val="100"/>
        <c:overlap val="-24"/>
        <c:axId val="571765392"/>
        <c:axId val="571759488"/>
      </c:barChart>
      <c:catAx>
        <c:axId val="57176539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crossAx val="571759488"/>
        <c:crossesAt val="0"/>
        <c:auto val="1"/>
        <c:lblAlgn val="ctr"/>
        <c:lblOffset val="100"/>
        <c:noMultiLvlLbl val="0"/>
      </c:catAx>
      <c:valAx>
        <c:axId val="571759488"/>
        <c:scaling>
          <c:orientation val="minMax"/>
          <c:max val="6"/>
          <c:min val="0"/>
        </c:scaling>
        <c:delete val="0"/>
        <c:axPos val="l"/>
        <c:majorGridlines>
          <c:spPr>
            <a:ln w="9525" cap="flat" cmpd="sng" algn="ctr">
              <a:solidFill>
                <a:schemeClr val="tx2">
                  <a:lumMod val="15000"/>
                  <a:lumOff val="85000"/>
                </a:schemeClr>
              </a:solidFill>
              <a:round/>
            </a:ln>
            <a:effectLst/>
          </c:spPr>
        </c:majorGridlines>
        <c:title>
          <c:tx>
            <c:rich>
              <a:bodyPr rot="0" spcFirstLastPara="1" vertOverflow="ellipsis" wrap="square" anchor="t" anchorCtr="0"/>
              <a:lstStyle/>
              <a:p>
                <a:pPr>
                  <a:defRPr sz="900" b="1" i="0" u="none" strike="noStrike" kern="1200" baseline="0">
                    <a:solidFill>
                      <a:schemeClr val="tx2"/>
                    </a:solidFill>
                    <a:latin typeface="+mn-lt"/>
                    <a:ea typeface="+mn-ea"/>
                    <a:cs typeface="+mn-cs"/>
                  </a:defRPr>
                </a:pPr>
                <a:r>
                  <a:rPr lang="en-US" sz="900"/>
                  <a:t>per 100 000 of the population</a:t>
                </a:r>
              </a:p>
            </c:rich>
          </c:tx>
          <c:layout>
            <c:manualLayout>
              <c:xMode val="edge"/>
              <c:yMode val="edge"/>
              <c:x val="1.8062388031295382E-2"/>
              <c:y val="6.489631923971588E-2"/>
            </c:manualLayout>
          </c:layout>
          <c:overlay val="0"/>
          <c:spPr>
            <a:noFill/>
            <a:ln>
              <a:noFill/>
            </a:ln>
            <a:effectLst/>
          </c:spPr>
          <c:txPr>
            <a:bodyPr rot="0" spcFirstLastPara="1" vertOverflow="ellipsis" wrap="square" anchor="t" anchorCtr="0"/>
            <a:lstStyle/>
            <a:p>
              <a:pPr>
                <a:defRPr sz="900" b="1" i="0" u="none" strike="noStrike" kern="1200" baseline="0">
                  <a:solidFill>
                    <a:schemeClr val="tx2"/>
                  </a:solidFill>
                  <a:latin typeface="+mn-lt"/>
                  <a:ea typeface="+mn-ea"/>
                  <a:cs typeface="+mn-cs"/>
                </a:defRPr>
              </a:pPr>
              <a:endParaRPr lang="nl-NL"/>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crossAx val="571765392"/>
        <c:crosses val="autoZero"/>
        <c:crossBetween val="between"/>
        <c:majorUnit val="1"/>
        <c:min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Suicide by drowning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nl-NL"/>
        </a:p>
      </c:txPr>
    </c:title>
    <c:autoTitleDeleted val="0"/>
    <c:plotArea>
      <c:layout>
        <c:manualLayout>
          <c:layoutTarget val="inner"/>
          <c:xMode val="edge"/>
          <c:yMode val="edge"/>
          <c:x val="6.425480598708945E-2"/>
          <c:y val="0.1695774647887324"/>
          <c:w val="0.91097041923813582"/>
          <c:h val="0.65154483349155823"/>
        </c:manualLayout>
      </c:layout>
      <c:barChart>
        <c:barDir val="col"/>
        <c:grouping val="clustered"/>
        <c:varyColors val="0"/>
        <c:ser>
          <c:idx val="3"/>
          <c:order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Table!#REF!</c:f>
              <c:numCache>
                <c:formatCode>0.00</c:formatCode>
                <c:ptCount val="9"/>
                <c:pt idx="0">
                  <c:v>0</c:v>
                </c:pt>
                <c:pt idx="1">
                  <c:v>7.0000000000000007E-2</c:v>
                </c:pt>
                <c:pt idx="2">
                  <c:v>0.22</c:v>
                </c:pt>
                <c:pt idx="3">
                  <c:v>0.42</c:v>
                </c:pt>
                <c:pt idx="4">
                  <c:v>0.42</c:v>
                </c:pt>
                <c:pt idx="5">
                  <c:v>0.92</c:v>
                </c:pt>
                <c:pt idx="6">
                  <c:v>1.28</c:v>
                </c:pt>
                <c:pt idx="7">
                  <c:v>1.37</c:v>
                </c:pt>
                <c:pt idx="8">
                  <c:v>2.13</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00-3FFD-4BFE-9B74-B949E1E3666E}"/>
            </c:ext>
          </c:extLst>
        </c:ser>
        <c:ser>
          <c:idx val="0"/>
          <c:order val="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7"/>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2-3FFD-4BFE-9B74-B949E1E3666E}"/>
              </c:ext>
            </c:extLst>
          </c:dPt>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03-3FFD-4BFE-9B74-B949E1E3666E}"/>
            </c:ext>
          </c:extLst>
        </c:ser>
        <c:ser>
          <c:idx val="1"/>
          <c:order val="2"/>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2"/>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3FFD-4BFE-9B74-B949E1E3666E}"/>
              </c:ext>
            </c:extLst>
          </c:dPt>
          <c:dPt>
            <c:idx val="3"/>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3FFD-4BFE-9B74-B949E1E3666E}"/>
              </c:ext>
            </c:extLst>
          </c:dPt>
          <c:dPt>
            <c:idx val="4"/>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3FFD-4BFE-9B74-B949E1E3666E}"/>
              </c:ext>
            </c:extLst>
          </c:dPt>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0A-3FFD-4BFE-9B74-B949E1E3666E}"/>
            </c:ext>
          </c:extLst>
        </c:ser>
        <c:dLbls>
          <c:showLegendKey val="0"/>
          <c:showVal val="0"/>
          <c:showCatName val="0"/>
          <c:showSerName val="0"/>
          <c:showPercent val="0"/>
          <c:showBubbleSize val="0"/>
        </c:dLbls>
        <c:gapWidth val="100"/>
        <c:overlap val="-24"/>
        <c:axId val="571765392"/>
        <c:axId val="571759488"/>
      </c:barChart>
      <c:catAx>
        <c:axId val="57176539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crossAx val="571759488"/>
        <c:crossesAt val="0"/>
        <c:auto val="1"/>
        <c:lblAlgn val="ctr"/>
        <c:lblOffset val="100"/>
        <c:noMultiLvlLbl val="0"/>
      </c:catAx>
      <c:valAx>
        <c:axId val="571759488"/>
        <c:scaling>
          <c:orientation val="minMax"/>
          <c:max val="3"/>
          <c:min val="0"/>
        </c:scaling>
        <c:delete val="0"/>
        <c:axPos val="l"/>
        <c:majorGridlines>
          <c:spPr>
            <a:ln w="9525" cap="flat" cmpd="sng" algn="ctr">
              <a:solidFill>
                <a:schemeClr val="tx2">
                  <a:lumMod val="15000"/>
                  <a:lumOff val="85000"/>
                </a:schemeClr>
              </a:solidFill>
              <a:round/>
            </a:ln>
            <a:effectLst/>
          </c:spPr>
        </c:majorGridlines>
        <c:title>
          <c:tx>
            <c:rich>
              <a:bodyPr rot="0" spcFirstLastPara="1" vertOverflow="ellipsis" wrap="square" anchor="ctr" anchorCtr="1"/>
              <a:lstStyle/>
              <a:p>
                <a:pPr>
                  <a:defRPr sz="900" b="1" i="0" u="none" strike="noStrike" kern="1200" baseline="0">
                    <a:solidFill>
                      <a:schemeClr val="tx2"/>
                    </a:solidFill>
                    <a:latin typeface="+mn-lt"/>
                    <a:ea typeface="+mn-ea"/>
                    <a:cs typeface="+mn-cs"/>
                  </a:defRPr>
                </a:pPr>
                <a:r>
                  <a:rPr lang="en-US"/>
                  <a:t>per 100 000 of the population</a:t>
                </a:r>
              </a:p>
            </c:rich>
          </c:tx>
          <c:layout>
            <c:manualLayout>
              <c:xMode val="edge"/>
              <c:yMode val="edge"/>
              <c:x val="1.4796541725859307E-2"/>
              <c:y val="8.4025737917512083E-2"/>
            </c:manualLayout>
          </c:layout>
          <c:overlay val="0"/>
          <c:spPr>
            <a:noFill/>
            <a:ln>
              <a:noFill/>
            </a:ln>
            <a:effectLst/>
          </c:spPr>
          <c:txPr>
            <a:bodyPr rot="0" spcFirstLastPara="1" vertOverflow="ellipsis" wrap="square" anchor="ctr" anchorCtr="1"/>
            <a:lstStyle/>
            <a:p>
              <a:pPr>
                <a:defRPr sz="900" b="1" i="0" u="none" strike="noStrike" kern="1200" baseline="0">
                  <a:solidFill>
                    <a:schemeClr val="tx2"/>
                  </a:solidFill>
                  <a:latin typeface="+mn-lt"/>
                  <a:ea typeface="+mn-ea"/>
                  <a:cs typeface="+mn-cs"/>
                </a:defRPr>
              </a:pPr>
              <a:endParaRPr lang="nl-NL"/>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crossAx val="571765392"/>
        <c:crosses val="autoZero"/>
        <c:crossBetween val="between"/>
        <c:majorUnit val="1"/>
        <c:min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baseline="0">
                <a:solidFill>
                  <a:schemeClr val="tx2"/>
                </a:solidFill>
                <a:latin typeface="+mn-lt"/>
                <a:ea typeface="+mn-ea"/>
                <a:cs typeface="+mn-cs"/>
              </a:defRPr>
            </a:pPr>
            <a:r>
              <a:rPr lang="en-US"/>
              <a:t>Accidental drowning</a:t>
            </a:r>
          </a:p>
        </c:rich>
      </c:tx>
      <c:overlay val="0"/>
      <c:spPr>
        <a:noFill/>
        <a:ln>
          <a:noFill/>
        </a:ln>
        <a:effectLst/>
      </c:spPr>
      <c:txPr>
        <a:bodyPr rot="0" spcFirstLastPara="1" vertOverflow="ellipsis" vert="horz" wrap="square" anchor="ctr" anchorCtr="1"/>
        <a:lstStyle/>
        <a:p>
          <a:pPr>
            <a:defRPr sz="1440" b="1" i="0" u="none" strike="noStrike" kern="1200" baseline="0">
              <a:solidFill>
                <a:schemeClr val="tx2"/>
              </a:solidFill>
              <a:latin typeface="+mn-lt"/>
              <a:ea typeface="+mn-ea"/>
              <a:cs typeface="+mn-cs"/>
            </a:defRPr>
          </a:pPr>
          <a:endParaRPr lang="nl-NL"/>
        </a:p>
      </c:txPr>
    </c:title>
    <c:autoTitleDeleted val="0"/>
    <c:plotArea>
      <c:layout>
        <c:manualLayout>
          <c:layoutTarget val="inner"/>
          <c:xMode val="edge"/>
          <c:yMode val="edge"/>
          <c:x val="6.425480598708945E-2"/>
          <c:y val="0.1695774647887324"/>
          <c:w val="0.91097041923813582"/>
          <c:h val="0.64803162134566117"/>
        </c:manualLayout>
      </c:layout>
      <c:barChart>
        <c:barDir val="col"/>
        <c:grouping val="clustered"/>
        <c:varyColors val="0"/>
        <c:ser>
          <c:idx val="3"/>
          <c:order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00-0D2B-4D85-B28D-343011B0903B}"/>
            </c:ext>
          </c:extLst>
        </c:ser>
        <c:ser>
          <c:idx val="0"/>
          <c:order val="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1"/>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2-0D2B-4D85-B28D-343011B0903B}"/>
              </c:ext>
            </c:extLst>
          </c:dPt>
          <c:dPt>
            <c:idx val="3"/>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4-0D2B-4D85-B28D-343011B0903B}"/>
              </c:ext>
            </c:extLst>
          </c:dPt>
          <c:dPt>
            <c:idx val="7"/>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6-0D2B-4D85-B28D-343011B0903B}"/>
              </c:ext>
            </c:extLst>
          </c:dPt>
          <c:dPt>
            <c:idx val="8"/>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8-0D2B-4D85-B28D-343011B0903B}"/>
              </c:ext>
            </c:extLst>
          </c:dPt>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09-0D2B-4D85-B28D-343011B0903B}"/>
            </c:ext>
          </c:extLst>
        </c:ser>
        <c:ser>
          <c:idx val="1"/>
          <c:order val="2"/>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0D2B-4D85-B28D-343011B0903B}"/>
              </c:ext>
            </c:extLst>
          </c:dPt>
          <c:dPt>
            <c:idx val="1"/>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D-0D2B-4D85-B28D-343011B0903B}"/>
              </c:ext>
            </c:extLst>
          </c:dPt>
          <c:dPt>
            <c:idx val="2"/>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F-0D2B-4D85-B28D-343011B0903B}"/>
              </c:ext>
            </c:extLst>
          </c:dPt>
          <c:dPt>
            <c:idx val="3"/>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1-0D2B-4D85-B28D-343011B0903B}"/>
              </c:ext>
            </c:extLst>
          </c:dPt>
          <c:dPt>
            <c:idx val="4"/>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3-0D2B-4D85-B28D-343011B0903B}"/>
              </c:ext>
            </c:extLst>
          </c:dPt>
          <c:dPt>
            <c:idx val="5"/>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5-0D2B-4D85-B28D-343011B0903B}"/>
              </c:ext>
            </c:extLst>
          </c:dPt>
          <c:dPt>
            <c:idx val="6"/>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38100">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7-0D2B-4D85-B28D-343011B0903B}"/>
              </c:ext>
            </c:extLst>
          </c:dPt>
          <c:val>
            <c:numRef>
              <c:f>Grafiek!#REF!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Grafiek!#REF!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Grafiek!#REF!</c15:sqref>
                        </c15:formulaRef>
                      </c:ext>
                    </c:extLst>
                  </c:multiLvlStrRef>
                </c15:cat>
              </c15:filteredCategoryTitle>
            </c:ext>
            <c:ext xmlns:c16="http://schemas.microsoft.com/office/drawing/2014/chart" uri="{C3380CC4-5D6E-409C-BE32-E72D297353CC}">
              <c16:uniqueId val="{00000018-0D2B-4D85-B28D-343011B0903B}"/>
            </c:ext>
          </c:extLst>
        </c:ser>
        <c:dLbls>
          <c:showLegendKey val="0"/>
          <c:showVal val="0"/>
          <c:showCatName val="0"/>
          <c:showSerName val="0"/>
          <c:showPercent val="0"/>
          <c:showBubbleSize val="0"/>
        </c:dLbls>
        <c:gapWidth val="100"/>
        <c:overlap val="-24"/>
        <c:axId val="571765392"/>
        <c:axId val="571759488"/>
      </c:barChart>
      <c:catAx>
        <c:axId val="57176539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crossAx val="571759488"/>
        <c:crossesAt val="0"/>
        <c:auto val="1"/>
        <c:lblAlgn val="ctr"/>
        <c:lblOffset val="100"/>
        <c:noMultiLvlLbl val="0"/>
      </c:catAx>
      <c:valAx>
        <c:axId val="571759488"/>
        <c:scaling>
          <c:orientation val="minMax"/>
          <c:max val="3"/>
          <c:min val="0"/>
        </c:scaling>
        <c:delete val="0"/>
        <c:axPos val="l"/>
        <c:majorGridlines>
          <c:spPr>
            <a:ln w="9525" cap="flat" cmpd="sng" algn="ctr">
              <a:solidFill>
                <a:schemeClr val="tx2">
                  <a:lumMod val="15000"/>
                  <a:lumOff val="85000"/>
                </a:schemeClr>
              </a:solidFill>
              <a:round/>
            </a:ln>
            <a:effectLst/>
          </c:spPr>
        </c:majorGridlines>
        <c:title>
          <c:tx>
            <c:rich>
              <a:bodyPr rot="0" spcFirstLastPara="1" vertOverflow="ellipsis" wrap="square" anchor="ctr" anchorCtr="1"/>
              <a:lstStyle/>
              <a:p>
                <a:pPr>
                  <a:defRPr sz="900" b="1" i="0" u="none" strike="noStrike" kern="1200" baseline="0">
                    <a:solidFill>
                      <a:schemeClr val="tx2"/>
                    </a:solidFill>
                    <a:latin typeface="+mn-lt"/>
                    <a:ea typeface="+mn-ea"/>
                    <a:cs typeface="+mn-cs"/>
                  </a:defRPr>
                </a:pPr>
                <a:r>
                  <a:rPr lang="en-US" sz="900"/>
                  <a:t>per 100 000 of the population</a:t>
                </a:r>
              </a:p>
            </c:rich>
          </c:tx>
          <c:layout>
            <c:manualLayout>
              <c:xMode val="edge"/>
              <c:yMode val="edge"/>
              <c:x val="1.6440608302507192E-2"/>
              <c:y val="5.4476161840151846E-2"/>
            </c:manualLayout>
          </c:layout>
          <c:overlay val="0"/>
          <c:spPr>
            <a:noFill/>
            <a:ln>
              <a:noFill/>
            </a:ln>
            <a:effectLst/>
          </c:spPr>
          <c:txPr>
            <a:bodyPr rot="0" spcFirstLastPara="1" vertOverflow="ellipsis" wrap="square" anchor="ctr" anchorCtr="1"/>
            <a:lstStyle/>
            <a:p>
              <a:pPr>
                <a:defRPr sz="900" b="1" i="0" u="none" strike="noStrike" kern="1200" baseline="0">
                  <a:solidFill>
                    <a:schemeClr val="tx2"/>
                  </a:solidFill>
                  <a:latin typeface="+mn-lt"/>
                  <a:ea typeface="+mn-ea"/>
                  <a:cs typeface="+mn-cs"/>
                </a:defRPr>
              </a:pPr>
              <a:endParaRPr lang="nl-NL"/>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crossAx val="571765392"/>
        <c:crosses val="autoZero"/>
        <c:crossBetween val="between"/>
        <c:majorUnit val="1"/>
        <c:min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200" b="1"/>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48</xdr:row>
      <xdr:rowOff>0</xdr:rowOff>
    </xdr:from>
    <xdr:to>
      <xdr:col>9</xdr:col>
      <xdr:colOff>0</xdr:colOff>
      <xdr:row>48</xdr:row>
      <xdr:rowOff>0</xdr:rowOff>
    </xdr:to>
    <xdr:graphicFrame macro="">
      <xdr:nvGraphicFramePr>
        <xdr:cNvPr id="2" name="Grafiek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48</xdr:row>
      <xdr:rowOff>0</xdr:rowOff>
    </xdr:from>
    <xdr:to>
      <xdr:col>8</xdr:col>
      <xdr:colOff>695325</xdr:colOff>
      <xdr:row>48</xdr:row>
      <xdr:rowOff>0</xdr:rowOff>
    </xdr:to>
    <xdr:graphicFrame macro="">
      <xdr:nvGraphicFramePr>
        <xdr:cNvPr id="3" name="Grafiek 2">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0</xdr:rowOff>
    </xdr:from>
    <xdr:to>
      <xdr:col>8</xdr:col>
      <xdr:colOff>695324</xdr:colOff>
      <xdr:row>48</xdr:row>
      <xdr:rowOff>0</xdr:rowOff>
    </xdr:to>
    <xdr:graphicFrame macro="">
      <xdr:nvGraphicFramePr>
        <xdr:cNvPr id="4" name="Grafiek 3">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tabSelected="1" zoomScaleNormal="100" workbookViewId="0"/>
  </sheetViews>
  <sheetFormatPr defaultRowHeight="15" x14ac:dyDescent="0.25"/>
  <cols>
    <col min="1" max="1" width="30.7109375" style="1" customWidth="1"/>
    <col min="2" max="3" width="10.7109375" style="1" customWidth="1"/>
    <col min="4" max="8" width="10.7109375" customWidth="1"/>
    <col min="9" max="9" width="15.7109375" customWidth="1"/>
    <col min="10" max="10" width="8.7109375" customWidth="1"/>
  </cols>
  <sheetData>
    <row r="1" spans="1:13" x14ac:dyDescent="0.25">
      <c r="A1" s="16" t="s">
        <v>178</v>
      </c>
      <c r="B1" s="16"/>
      <c r="C1" s="16"/>
      <c r="D1" s="6"/>
      <c r="E1" s="6"/>
      <c r="F1" s="6"/>
      <c r="G1" s="6"/>
      <c r="H1" s="6"/>
      <c r="I1" s="6"/>
      <c r="J1" s="6"/>
    </row>
    <row r="2" spans="1:13" x14ac:dyDescent="0.25">
      <c r="A2" s="17"/>
      <c r="B2" s="20" t="s">
        <v>6</v>
      </c>
      <c r="C2" s="20"/>
      <c r="D2" s="14"/>
      <c r="E2" s="54" t="s">
        <v>40</v>
      </c>
      <c r="F2" s="7" t="s">
        <v>0</v>
      </c>
      <c r="G2" s="7" t="s">
        <v>1</v>
      </c>
      <c r="H2" s="7" t="s">
        <v>2</v>
      </c>
      <c r="I2" s="7" t="s">
        <v>41</v>
      </c>
      <c r="J2" s="7"/>
      <c r="L2" s="25"/>
    </row>
    <row r="3" spans="1:13" x14ac:dyDescent="0.25">
      <c r="A3" s="13"/>
      <c r="B3" s="13" t="s">
        <v>7</v>
      </c>
      <c r="C3" s="13" t="s">
        <v>8</v>
      </c>
      <c r="D3" s="55" t="s">
        <v>3</v>
      </c>
      <c r="E3" s="6"/>
      <c r="F3" s="6"/>
      <c r="G3" s="6"/>
      <c r="H3" s="6"/>
      <c r="I3" s="6"/>
      <c r="J3" s="6"/>
      <c r="L3" s="25"/>
    </row>
    <row r="4" spans="1:13" x14ac:dyDescent="0.25">
      <c r="A4" s="9"/>
      <c r="B4" s="9" t="s">
        <v>42</v>
      </c>
      <c r="C4" s="9"/>
      <c r="D4" s="11"/>
      <c r="E4" s="10"/>
      <c r="F4" s="10"/>
      <c r="G4" s="10"/>
      <c r="H4" s="10"/>
      <c r="I4" s="10"/>
      <c r="J4" s="10"/>
      <c r="L4" s="25"/>
      <c r="M4" s="15"/>
    </row>
    <row r="5" spans="1:13" x14ac:dyDescent="0.25">
      <c r="A5" s="9"/>
      <c r="B5" s="9"/>
      <c r="C5" s="9"/>
      <c r="D5" s="11"/>
      <c r="E5" s="10"/>
      <c r="F5" s="10"/>
      <c r="G5" s="10"/>
      <c r="H5" s="10"/>
      <c r="I5" s="10"/>
      <c r="J5" s="10"/>
      <c r="M5" s="15"/>
    </row>
    <row r="6" spans="1:13" x14ac:dyDescent="0.25">
      <c r="A6" s="12">
        <v>1950</v>
      </c>
      <c r="B6" s="18">
        <v>407</v>
      </c>
      <c r="C6" s="18">
        <v>109</v>
      </c>
      <c r="D6" s="8">
        <v>516</v>
      </c>
      <c r="E6" s="8">
        <v>266</v>
      </c>
      <c r="F6" s="8">
        <v>63</v>
      </c>
      <c r="G6" s="8">
        <v>68</v>
      </c>
      <c r="H6" s="8">
        <v>64</v>
      </c>
      <c r="I6">
        <v>55</v>
      </c>
      <c r="J6" s="8"/>
      <c r="L6" s="56"/>
    </row>
    <row r="7" spans="1:13" x14ac:dyDescent="0.25">
      <c r="A7" s="12">
        <v>1951</v>
      </c>
      <c r="B7" s="18">
        <v>358</v>
      </c>
      <c r="C7" s="18">
        <v>84</v>
      </c>
      <c r="D7" s="8">
        <v>442</v>
      </c>
      <c r="E7" s="8">
        <v>225</v>
      </c>
      <c r="F7" s="8">
        <v>44</v>
      </c>
      <c r="G7" s="8">
        <v>66</v>
      </c>
      <c r="H7" s="8">
        <v>47</v>
      </c>
      <c r="I7">
        <v>60</v>
      </c>
      <c r="J7" s="8"/>
      <c r="L7" s="56"/>
    </row>
    <row r="8" spans="1:13" x14ac:dyDescent="0.25">
      <c r="A8" s="12">
        <v>1952</v>
      </c>
      <c r="B8" s="18">
        <v>356</v>
      </c>
      <c r="C8" s="18">
        <v>98</v>
      </c>
      <c r="D8" s="8">
        <v>454</v>
      </c>
      <c r="E8" s="8">
        <v>217</v>
      </c>
      <c r="F8" s="8">
        <v>52</v>
      </c>
      <c r="G8" s="8">
        <v>58</v>
      </c>
      <c r="H8" s="8">
        <v>71</v>
      </c>
      <c r="I8">
        <v>56</v>
      </c>
      <c r="J8" s="8"/>
      <c r="L8" s="56"/>
    </row>
    <row r="9" spans="1:13" x14ac:dyDescent="0.25">
      <c r="A9" s="12">
        <v>1953</v>
      </c>
      <c r="B9" s="18">
        <v>386</v>
      </c>
      <c r="C9" s="18">
        <v>88</v>
      </c>
      <c r="D9" s="8">
        <v>474</v>
      </c>
      <c r="E9" s="8">
        <v>257</v>
      </c>
      <c r="F9" s="8">
        <v>68</v>
      </c>
      <c r="G9" s="8">
        <v>61</v>
      </c>
      <c r="H9" s="8">
        <v>39</v>
      </c>
      <c r="I9">
        <v>49</v>
      </c>
      <c r="J9" s="8"/>
      <c r="L9" s="56"/>
    </row>
    <row r="10" spans="1:13" x14ac:dyDescent="0.25">
      <c r="A10" s="12">
        <v>1954</v>
      </c>
      <c r="B10" s="18">
        <v>324</v>
      </c>
      <c r="C10" s="18">
        <v>86</v>
      </c>
      <c r="D10" s="8">
        <v>410</v>
      </c>
      <c r="E10" s="8">
        <v>223</v>
      </c>
      <c r="F10" s="8">
        <v>51</v>
      </c>
      <c r="G10" s="8">
        <v>48</v>
      </c>
      <c r="H10" s="8">
        <v>42</v>
      </c>
      <c r="I10">
        <v>46</v>
      </c>
      <c r="J10" s="8"/>
      <c r="L10" s="56"/>
    </row>
    <row r="11" spans="1:13" x14ac:dyDescent="0.25">
      <c r="A11" s="12">
        <v>1955</v>
      </c>
      <c r="B11" s="18">
        <v>364</v>
      </c>
      <c r="C11" s="18">
        <v>89</v>
      </c>
      <c r="D11" s="8">
        <v>453</v>
      </c>
      <c r="E11" s="8">
        <v>209</v>
      </c>
      <c r="F11" s="8">
        <v>74</v>
      </c>
      <c r="G11" s="8">
        <v>60</v>
      </c>
      <c r="H11" s="8">
        <v>44</v>
      </c>
      <c r="I11">
        <v>66</v>
      </c>
      <c r="J11" s="8"/>
      <c r="L11" s="56"/>
    </row>
    <row r="12" spans="1:13" x14ac:dyDescent="0.25">
      <c r="A12" s="12">
        <v>1956</v>
      </c>
      <c r="B12" s="18">
        <v>303</v>
      </c>
      <c r="C12" s="18">
        <v>79</v>
      </c>
      <c r="D12" s="8">
        <v>382</v>
      </c>
      <c r="E12" s="8">
        <v>201</v>
      </c>
      <c r="F12" s="8">
        <v>45</v>
      </c>
      <c r="G12" s="8">
        <v>39</v>
      </c>
      <c r="H12" s="8">
        <v>39</v>
      </c>
      <c r="I12">
        <v>58</v>
      </c>
      <c r="J12" s="8"/>
      <c r="L12" s="56"/>
    </row>
    <row r="13" spans="1:13" x14ac:dyDescent="0.25">
      <c r="A13" s="12">
        <v>1957</v>
      </c>
      <c r="B13" s="18">
        <v>387</v>
      </c>
      <c r="C13" s="18">
        <v>78</v>
      </c>
      <c r="D13" s="8">
        <v>465</v>
      </c>
      <c r="E13" s="8">
        <v>211</v>
      </c>
      <c r="F13" s="8">
        <v>79</v>
      </c>
      <c r="G13" s="8">
        <v>62</v>
      </c>
      <c r="H13" s="8">
        <v>34</v>
      </c>
      <c r="I13">
        <v>79</v>
      </c>
      <c r="J13" s="8"/>
      <c r="L13" s="56"/>
    </row>
    <row r="14" spans="1:13" x14ac:dyDescent="0.25">
      <c r="A14" s="12">
        <v>1958</v>
      </c>
      <c r="B14" s="18">
        <v>325</v>
      </c>
      <c r="C14" s="18">
        <v>91</v>
      </c>
      <c r="D14" s="8">
        <v>416</v>
      </c>
      <c r="E14" s="8">
        <v>223</v>
      </c>
      <c r="F14" s="8">
        <v>54</v>
      </c>
      <c r="G14" s="8">
        <v>39</v>
      </c>
      <c r="H14" s="8">
        <v>45</v>
      </c>
      <c r="I14">
        <v>55</v>
      </c>
      <c r="J14" s="8"/>
      <c r="L14" s="56"/>
    </row>
    <row r="15" spans="1:13" x14ac:dyDescent="0.25">
      <c r="A15" s="12">
        <v>1959</v>
      </c>
      <c r="B15" s="18">
        <v>390</v>
      </c>
      <c r="C15" s="18">
        <v>80</v>
      </c>
      <c r="D15" s="8">
        <v>470</v>
      </c>
      <c r="E15" s="8">
        <v>226</v>
      </c>
      <c r="F15" s="8">
        <v>90</v>
      </c>
      <c r="G15" s="8">
        <v>71</v>
      </c>
      <c r="H15" s="8">
        <v>33</v>
      </c>
      <c r="I15">
        <v>50</v>
      </c>
      <c r="J15" s="8"/>
      <c r="L15" s="56"/>
    </row>
    <row r="16" spans="1:13" x14ac:dyDescent="0.25">
      <c r="A16" s="12">
        <v>1960</v>
      </c>
      <c r="B16" s="18">
        <v>283</v>
      </c>
      <c r="C16" s="18">
        <v>75</v>
      </c>
      <c r="D16" s="8">
        <v>358</v>
      </c>
      <c r="E16" s="8">
        <v>209</v>
      </c>
      <c r="F16" s="8">
        <v>42</v>
      </c>
      <c r="G16" s="8">
        <v>28</v>
      </c>
      <c r="H16" s="8">
        <v>26</v>
      </c>
      <c r="I16">
        <v>53</v>
      </c>
      <c r="J16" s="8"/>
      <c r="L16" s="56"/>
    </row>
    <row r="17" spans="1:12" x14ac:dyDescent="0.25">
      <c r="A17" s="12">
        <v>1961</v>
      </c>
      <c r="B17" s="18">
        <v>352</v>
      </c>
      <c r="C17" s="18">
        <v>74</v>
      </c>
      <c r="D17" s="8">
        <v>426</v>
      </c>
      <c r="E17" s="8">
        <v>218</v>
      </c>
      <c r="F17" s="8">
        <v>66</v>
      </c>
      <c r="G17" s="8">
        <v>54</v>
      </c>
      <c r="H17" s="8">
        <v>28</v>
      </c>
      <c r="I17">
        <v>60</v>
      </c>
      <c r="J17" s="8"/>
      <c r="L17" s="56"/>
    </row>
    <row r="18" spans="1:12" x14ac:dyDescent="0.25">
      <c r="A18" s="12">
        <v>1962</v>
      </c>
      <c r="B18" s="18">
        <v>298</v>
      </c>
      <c r="C18" s="18">
        <v>67</v>
      </c>
      <c r="D18" s="8">
        <v>365</v>
      </c>
      <c r="E18" s="8">
        <v>177</v>
      </c>
      <c r="F18" s="8">
        <v>56</v>
      </c>
      <c r="G18" s="8">
        <v>36</v>
      </c>
      <c r="H18" s="8">
        <v>37</v>
      </c>
      <c r="I18">
        <v>59</v>
      </c>
      <c r="J18" s="8"/>
      <c r="L18" s="56"/>
    </row>
    <row r="19" spans="1:12" x14ac:dyDescent="0.25">
      <c r="A19" s="12">
        <v>1963</v>
      </c>
      <c r="B19" s="18">
        <v>334</v>
      </c>
      <c r="C19" s="18">
        <v>76</v>
      </c>
      <c r="D19" s="8">
        <v>410</v>
      </c>
      <c r="E19" s="8">
        <v>223</v>
      </c>
      <c r="F19" s="8">
        <v>55</v>
      </c>
      <c r="G19" s="8">
        <v>49</v>
      </c>
      <c r="H19" s="8">
        <v>29</v>
      </c>
      <c r="I19">
        <v>54</v>
      </c>
      <c r="J19" s="8"/>
      <c r="L19" s="56"/>
    </row>
    <row r="20" spans="1:12" x14ac:dyDescent="0.25">
      <c r="A20" s="12">
        <v>1964</v>
      </c>
      <c r="B20" s="18">
        <v>335</v>
      </c>
      <c r="C20" s="18">
        <v>80</v>
      </c>
      <c r="D20" s="8">
        <v>415</v>
      </c>
      <c r="E20" s="8">
        <v>203</v>
      </c>
      <c r="F20" s="8">
        <v>66</v>
      </c>
      <c r="G20" s="8">
        <v>41</v>
      </c>
      <c r="H20" s="8">
        <v>38</v>
      </c>
      <c r="I20">
        <v>67</v>
      </c>
      <c r="J20" s="8"/>
      <c r="L20" s="56"/>
    </row>
    <row r="21" spans="1:12" x14ac:dyDescent="0.25">
      <c r="A21" s="12">
        <v>1965</v>
      </c>
      <c r="B21" s="18">
        <v>295</v>
      </c>
      <c r="C21" s="18">
        <v>77</v>
      </c>
      <c r="D21" s="8">
        <v>372</v>
      </c>
      <c r="E21" s="8">
        <v>193</v>
      </c>
      <c r="F21" s="8">
        <v>43</v>
      </c>
      <c r="G21" s="8">
        <v>45</v>
      </c>
      <c r="H21" s="8">
        <v>42</v>
      </c>
      <c r="I21">
        <v>49</v>
      </c>
      <c r="J21" s="8"/>
      <c r="L21" s="56"/>
    </row>
    <row r="22" spans="1:12" x14ac:dyDescent="0.25">
      <c r="A22" s="12">
        <v>1966</v>
      </c>
      <c r="B22" s="18">
        <v>356</v>
      </c>
      <c r="C22" s="18">
        <v>79</v>
      </c>
      <c r="D22" s="8">
        <v>435</v>
      </c>
      <c r="E22" s="8">
        <v>208</v>
      </c>
      <c r="F22" s="8">
        <v>67</v>
      </c>
      <c r="G22" s="8">
        <v>43</v>
      </c>
      <c r="H22" s="8">
        <v>43</v>
      </c>
      <c r="I22">
        <v>74</v>
      </c>
      <c r="J22" s="8"/>
      <c r="L22" s="56"/>
    </row>
    <row r="23" spans="1:12" x14ac:dyDescent="0.25">
      <c r="A23" s="12">
        <v>1967</v>
      </c>
      <c r="B23" s="18">
        <v>353</v>
      </c>
      <c r="C23" s="18">
        <v>71</v>
      </c>
      <c r="D23" s="8">
        <v>424</v>
      </c>
      <c r="E23" s="8">
        <v>204</v>
      </c>
      <c r="F23" s="8">
        <v>73</v>
      </c>
      <c r="G23" s="8">
        <v>56</v>
      </c>
      <c r="H23" s="8">
        <v>34</v>
      </c>
      <c r="I23">
        <v>57</v>
      </c>
      <c r="J23" s="8"/>
      <c r="L23" s="56"/>
    </row>
    <row r="24" spans="1:12" x14ac:dyDescent="0.25">
      <c r="A24" s="12">
        <v>1968</v>
      </c>
      <c r="B24" s="18">
        <v>273</v>
      </c>
      <c r="C24" s="18">
        <v>60</v>
      </c>
      <c r="D24" s="8">
        <v>333</v>
      </c>
      <c r="E24" s="8">
        <v>161</v>
      </c>
      <c r="F24" s="8">
        <v>36</v>
      </c>
      <c r="G24" s="8">
        <v>41</v>
      </c>
      <c r="H24" s="8">
        <v>38</v>
      </c>
      <c r="I24">
        <v>57</v>
      </c>
      <c r="J24" s="8"/>
      <c r="L24" s="56"/>
    </row>
    <row r="25" spans="1:12" ht="14.25" customHeight="1" x14ac:dyDescent="0.25">
      <c r="A25" s="12">
        <v>1969</v>
      </c>
      <c r="B25" s="18">
        <v>262</v>
      </c>
      <c r="C25" s="18">
        <v>72</v>
      </c>
      <c r="D25" s="8">
        <v>334</v>
      </c>
      <c r="E25" s="8">
        <v>162</v>
      </c>
      <c r="F25" s="8">
        <v>46</v>
      </c>
      <c r="G25" s="8">
        <v>53</v>
      </c>
      <c r="H25" s="8">
        <v>28</v>
      </c>
      <c r="I25">
        <v>45</v>
      </c>
      <c r="J25" s="8"/>
      <c r="L25" s="56"/>
    </row>
    <row r="26" spans="1:12" x14ac:dyDescent="0.25">
      <c r="A26" s="12">
        <v>1970</v>
      </c>
      <c r="B26" s="18">
        <v>236</v>
      </c>
      <c r="C26" s="18">
        <v>66</v>
      </c>
      <c r="D26" s="8">
        <v>302</v>
      </c>
      <c r="E26" s="8">
        <v>146</v>
      </c>
      <c r="F26" s="8">
        <v>36</v>
      </c>
      <c r="G26" s="8">
        <v>44</v>
      </c>
      <c r="H26" s="8">
        <v>35</v>
      </c>
      <c r="I26">
        <v>41</v>
      </c>
      <c r="J26" s="8"/>
      <c r="L26" s="56"/>
    </row>
    <row r="27" spans="1:12" x14ac:dyDescent="0.25">
      <c r="A27" s="12">
        <v>1971</v>
      </c>
      <c r="B27" s="18">
        <v>252</v>
      </c>
      <c r="C27" s="18">
        <v>56</v>
      </c>
      <c r="D27" s="8">
        <v>308</v>
      </c>
      <c r="E27" s="8">
        <v>161</v>
      </c>
      <c r="F27" s="8">
        <v>20</v>
      </c>
      <c r="G27" s="8">
        <v>51</v>
      </c>
      <c r="H27" s="8">
        <v>27</v>
      </c>
      <c r="I27">
        <v>49</v>
      </c>
      <c r="J27" s="8"/>
      <c r="L27" s="56"/>
    </row>
    <row r="28" spans="1:12" x14ac:dyDescent="0.25">
      <c r="A28" s="12">
        <v>1972</v>
      </c>
      <c r="B28" s="18">
        <v>229</v>
      </c>
      <c r="C28" s="18">
        <v>56</v>
      </c>
      <c r="D28" s="8">
        <v>285</v>
      </c>
      <c r="E28" s="8">
        <v>147</v>
      </c>
      <c r="F28" s="8">
        <v>23</v>
      </c>
      <c r="G28" s="8">
        <v>33</v>
      </c>
      <c r="H28" s="8">
        <v>34</v>
      </c>
      <c r="I28">
        <v>48</v>
      </c>
      <c r="J28" s="8"/>
      <c r="L28" s="56"/>
    </row>
    <row r="29" spans="1:12" x14ac:dyDescent="0.25">
      <c r="A29" s="12">
        <v>1973</v>
      </c>
      <c r="B29" s="18">
        <v>239</v>
      </c>
      <c r="C29" s="18">
        <v>62</v>
      </c>
      <c r="D29" s="8">
        <v>301</v>
      </c>
      <c r="E29" s="8">
        <v>146</v>
      </c>
      <c r="F29" s="8">
        <v>27</v>
      </c>
      <c r="G29" s="8">
        <v>50</v>
      </c>
      <c r="H29" s="8">
        <v>39</v>
      </c>
      <c r="I29">
        <v>39</v>
      </c>
      <c r="J29" s="8"/>
      <c r="L29" s="56"/>
    </row>
    <row r="30" spans="1:12" x14ac:dyDescent="0.25">
      <c r="A30" s="12">
        <v>1974</v>
      </c>
      <c r="B30" s="18">
        <v>202</v>
      </c>
      <c r="C30" s="18">
        <v>46</v>
      </c>
      <c r="D30" s="8">
        <v>248</v>
      </c>
      <c r="E30" s="8">
        <v>139</v>
      </c>
      <c r="F30" s="8">
        <v>14</v>
      </c>
      <c r="G30" s="8">
        <v>21</v>
      </c>
      <c r="H30" s="8">
        <v>35</v>
      </c>
      <c r="I30">
        <v>39</v>
      </c>
      <c r="J30" s="8"/>
      <c r="L30" s="56"/>
    </row>
    <row r="31" spans="1:12" x14ac:dyDescent="0.25">
      <c r="A31" s="12">
        <v>1975</v>
      </c>
      <c r="B31" s="18">
        <v>222</v>
      </c>
      <c r="C31" s="18">
        <v>51</v>
      </c>
      <c r="D31" s="8">
        <v>273</v>
      </c>
      <c r="E31" s="8">
        <v>119</v>
      </c>
      <c r="F31" s="8">
        <v>17</v>
      </c>
      <c r="G31" s="8">
        <v>49</v>
      </c>
      <c r="H31" s="8">
        <v>45</v>
      </c>
      <c r="I31">
        <v>43</v>
      </c>
      <c r="J31" s="8"/>
      <c r="L31" s="56"/>
    </row>
    <row r="32" spans="1:12" x14ac:dyDescent="0.25">
      <c r="A32" s="12">
        <v>1976</v>
      </c>
      <c r="B32" s="18">
        <v>204</v>
      </c>
      <c r="C32" s="18">
        <v>43</v>
      </c>
      <c r="D32" s="8">
        <v>247</v>
      </c>
      <c r="E32" s="8">
        <v>105</v>
      </c>
      <c r="F32" s="8">
        <v>19</v>
      </c>
      <c r="G32" s="8">
        <v>37</v>
      </c>
      <c r="H32" s="8">
        <v>43</v>
      </c>
      <c r="I32">
        <v>43</v>
      </c>
      <c r="J32" s="8"/>
      <c r="L32" s="56"/>
    </row>
    <row r="33" spans="1:12" x14ac:dyDescent="0.25">
      <c r="A33" s="12">
        <v>1977</v>
      </c>
      <c r="B33" s="18">
        <v>124</v>
      </c>
      <c r="C33" s="18">
        <v>30</v>
      </c>
      <c r="D33" s="8">
        <v>154</v>
      </c>
      <c r="E33" s="8">
        <v>84</v>
      </c>
      <c r="F33" s="8">
        <v>9</v>
      </c>
      <c r="G33" s="8">
        <v>14</v>
      </c>
      <c r="H33" s="8">
        <v>8</v>
      </c>
      <c r="I33">
        <v>39</v>
      </c>
      <c r="J33" s="8"/>
      <c r="L33" s="56"/>
    </row>
    <row r="34" spans="1:12" x14ac:dyDescent="0.25">
      <c r="A34" s="12">
        <v>1978</v>
      </c>
      <c r="B34" s="18">
        <v>150</v>
      </c>
      <c r="C34" s="18">
        <v>31</v>
      </c>
      <c r="D34" s="8">
        <v>181</v>
      </c>
      <c r="E34" s="8">
        <v>84</v>
      </c>
      <c r="F34" s="8">
        <v>12</v>
      </c>
      <c r="G34" s="8">
        <v>28</v>
      </c>
      <c r="H34" s="8">
        <v>25</v>
      </c>
      <c r="I34">
        <v>32</v>
      </c>
      <c r="J34" s="8"/>
      <c r="L34" s="56"/>
    </row>
    <row r="35" spans="1:12" x14ac:dyDescent="0.25">
      <c r="A35" s="12">
        <v>1979</v>
      </c>
      <c r="B35" s="18">
        <v>130</v>
      </c>
      <c r="C35" s="18">
        <v>35</v>
      </c>
      <c r="D35" s="8">
        <v>165</v>
      </c>
      <c r="E35" s="8">
        <v>82</v>
      </c>
      <c r="F35" s="8">
        <v>13</v>
      </c>
      <c r="G35" s="8">
        <v>17</v>
      </c>
      <c r="H35" s="8">
        <v>21</v>
      </c>
      <c r="I35">
        <v>32</v>
      </c>
      <c r="J35" s="8"/>
      <c r="L35" s="56"/>
    </row>
    <row r="36" spans="1:12" x14ac:dyDescent="0.25">
      <c r="A36" s="12">
        <v>1980</v>
      </c>
      <c r="B36" s="18">
        <v>110</v>
      </c>
      <c r="C36" s="18">
        <v>27</v>
      </c>
      <c r="D36" s="8">
        <v>137</v>
      </c>
      <c r="E36" s="8">
        <v>59</v>
      </c>
      <c r="F36" s="8">
        <v>9</v>
      </c>
      <c r="G36" s="8">
        <v>24</v>
      </c>
      <c r="H36" s="8">
        <v>22</v>
      </c>
      <c r="I36">
        <v>23</v>
      </c>
      <c r="J36" s="8"/>
      <c r="L36" s="56"/>
    </row>
    <row r="37" spans="1:12" x14ac:dyDescent="0.25">
      <c r="A37" s="12">
        <v>1981</v>
      </c>
      <c r="B37" s="18">
        <v>131</v>
      </c>
      <c r="C37" s="18">
        <v>36</v>
      </c>
      <c r="D37" s="8">
        <v>167</v>
      </c>
      <c r="E37" s="8">
        <v>71</v>
      </c>
      <c r="F37" s="8">
        <v>12</v>
      </c>
      <c r="G37" s="8">
        <v>30</v>
      </c>
      <c r="H37" s="8">
        <v>25</v>
      </c>
      <c r="I37">
        <v>29</v>
      </c>
      <c r="J37" s="8"/>
      <c r="L37" s="56"/>
    </row>
    <row r="38" spans="1:12" x14ac:dyDescent="0.25">
      <c r="A38" s="12">
        <v>1982</v>
      </c>
      <c r="B38" s="18">
        <v>153</v>
      </c>
      <c r="C38" s="18">
        <v>35</v>
      </c>
      <c r="D38" s="8">
        <v>188</v>
      </c>
      <c r="E38" s="8">
        <v>78</v>
      </c>
      <c r="F38" s="8">
        <v>15</v>
      </c>
      <c r="G38" s="8">
        <v>34</v>
      </c>
      <c r="H38" s="8">
        <v>26</v>
      </c>
      <c r="I38">
        <v>35</v>
      </c>
      <c r="J38" s="8"/>
      <c r="L38" s="56"/>
    </row>
    <row r="39" spans="1:12" x14ac:dyDescent="0.25">
      <c r="A39" s="12">
        <v>1983</v>
      </c>
      <c r="B39" s="18">
        <v>124</v>
      </c>
      <c r="C39" s="18">
        <v>34</v>
      </c>
      <c r="D39" s="8">
        <v>158</v>
      </c>
      <c r="E39" s="8">
        <v>52</v>
      </c>
      <c r="F39" s="8">
        <v>10</v>
      </c>
      <c r="G39" s="8">
        <v>34</v>
      </c>
      <c r="H39" s="8">
        <v>32</v>
      </c>
      <c r="I39">
        <v>30</v>
      </c>
      <c r="J39" s="8"/>
      <c r="L39" s="56"/>
    </row>
    <row r="40" spans="1:12" x14ac:dyDescent="0.25">
      <c r="A40" s="12">
        <v>1984</v>
      </c>
      <c r="B40" s="18">
        <v>95</v>
      </c>
      <c r="C40" s="18">
        <v>31</v>
      </c>
      <c r="D40" s="8">
        <v>126</v>
      </c>
      <c r="E40" s="8">
        <v>45</v>
      </c>
      <c r="F40" s="8">
        <v>10</v>
      </c>
      <c r="G40" s="8">
        <v>26</v>
      </c>
      <c r="H40" s="8">
        <v>28</v>
      </c>
      <c r="I40">
        <v>17</v>
      </c>
      <c r="J40" s="8"/>
      <c r="L40" s="56"/>
    </row>
    <row r="41" spans="1:12" x14ac:dyDescent="0.25">
      <c r="A41" s="12">
        <v>1985</v>
      </c>
      <c r="B41" s="18">
        <v>96</v>
      </c>
      <c r="C41" s="18">
        <v>23</v>
      </c>
      <c r="D41" s="8">
        <v>119</v>
      </c>
      <c r="E41" s="8">
        <v>43</v>
      </c>
      <c r="F41" s="8">
        <v>13</v>
      </c>
      <c r="G41" s="8">
        <v>15</v>
      </c>
      <c r="H41" s="8">
        <v>25</v>
      </c>
      <c r="I41">
        <v>23</v>
      </c>
      <c r="J41" s="8"/>
      <c r="L41" s="56"/>
    </row>
    <row r="42" spans="1:12" x14ac:dyDescent="0.25">
      <c r="A42" s="12">
        <v>1986</v>
      </c>
      <c r="B42" s="18">
        <v>102</v>
      </c>
      <c r="C42" s="18">
        <v>24</v>
      </c>
      <c r="D42" s="8">
        <v>126</v>
      </c>
      <c r="E42" s="8">
        <v>40</v>
      </c>
      <c r="F42" s="8">
        <v>10</v>
      </c>
      <c r="G42" s="8">
        <v>30</v>
      </c>
      <c r="H42" s="8">
        <v>28</v>
      </c>
      <c r="I42">
        <v>18</v>
      </c>
      <c r="J42" s="8"/>
      <c r="L42" s="56"/>
    </row>
    <row r="43" spans="1:12" x14ac:dyDescent="0.25">
      <c r="A43" s="12">
        <v>1987</v>
      </c>
      <c r="B43" s="18">
        <v>75</v>
      </c>
      <c r="C43" s="18">
        <v>22</v>
      </c>
      <c r="D43" s="8">
        <v>97</v>
      </c>
      <c r="E43" s="8">
        <v>38</v>
      </c>
      <c r="F43" s="8">
        <v>9</v>
      </c>
      <c r="G43" s="8">
        <v>10</v>
      </c>
      <c r="H43" s="8">
        <v>23</v>
      </c>
      <c r="I43">
        <v>17</v>
      </c>
      <c r="J43" s="8"/>
      <c r="L43" s="56"/>
    </row>
    <row r="44" spans="1:12" x14ac:dyDescent="0.25">
      <c r="A44" s="12">
        <v>1988</v>
      </c>
      <c r="B44" s="18">
        <v>70</v>
      </c>
      <c r="C44" s="18">
        <v>29</v>
      </c>
      <c r="D44" s="8">
        <v>99</v>
      </c>
      <c r="E44" s="8">
        <v>37</v>
      </c>
      <c r="F44" s="8">
        <v>3</v>
      </c>
      <c r="G44" s="8">
        <v>15</v>
      </c>
      <c r="H44" s="8">
        <v>22</v>
      </c>
      <c r="I44">
        <v>22</v>
      </c>
      <c r="J44" s="8"/>
      <c r="L44" s="56"/>
    </row>
    <row r="45" spans="1:12" x14ac:dyDescent="0.25">
      <c r="A45" s="12">
        <v>1989</v>
      </c>
      <c r="B45" s="18">
        <v>80</v>
      </c>
      <c r="C45" s="18">
        <v>25</v>
      </c>
      <c r="D45" s="8">
        <v>105</v>
      </c>
      <c r="E45" s="8">
        <v>29</v>
      </c>
      <c r="F45" s="8">
        <v>5</v>
      </c>
      <c r="G45" s="8">
        <v>15</v>
      </c>
      <c r="H45" s="8">
        <v>23</v>
      </c>
      <c r="I45">
        <v>33</v>
      </c>
      <c r="J45" s="8"/>
      <c r="L45" s="56"/>
    </row>
    <row r="46" spans="1:12" x14ac:dyDescent="0.25">
      <c r="A46" s="12">
        <v>1990</v>
      </c>
      <c r="B46" s="18">
        <v>85</v>
      </c>
      <c r="C46" s="18">
        <v>26</v>
      </c>
      <c r="D46" s="8">
        <v>111</v>
      </c>
      <c r="E46" s="8">
        <v>42</v>
      </c>
      <c r="F46" s="8">
        <v>10</v>
      </c>
      <c r="G46" s="8">
        <v>15</v>
      </c>
      <c r="H46" s="8">
        <v>22</v>
      </c>
      <c r="I46">
        <v>22</v>
      </c>
      <c r="J46" s="8"/>
      <c r="L46" s="56"/>
    </row>
    <row r="47" spans="1:12" x14ac:dyDescent="0.25">
      <c r="A47" s="12">
        <v>1991</v>
      </c>
      <c r="B47" s="18">
        <v>65</v>
      </c>
      <c r="C47" s="18">
        <v>18</v>
      </c>
      <c r="D47" s="8">
        <v>83</v>
      </c>
      <c r="E47" s="8">
        <v>36</v>
      </c>
      <c r="F47" s="8">
        <v>5</v>
      </c>
      <c r="G47" s="8">
        <v>12</v>
      </c>
      <c r="H47" s="8">
        <v>12</v>
      </c>
      <c r="I47">
        <v>18</v>
      </c>
      <c r="J47" s="8"/>
      <c r="L47" s="56"/>
    </row>
    <row r="48" spans="1:12" x14ac:dyDescent="0.25">
      <c r="A48" s="12">
        <v>1992</v>
      </c>
      <c r="B48" s="18">
        <v>72</v>
      </c>
      <c r="C48" s="18">
        <v>23</v>
      </c>
      <c r="D48" s="8">
        <v>95</v>
      </c>
      <c r="E48" s="8">
        <v>32</v>
      </c>
      <c r="F48" s="8">
        <v>5</v>
      </c>
      <c r="G48" s="8">
        <v>13</v>
      </c>
      <c r="H48" s="8">
        <v>19</v>
      </c>
      <c r="I48">
        <v>26</v>
      </c>
      <c r="J48" s="8"/>
      <c r="L48" s="56"/>
    </row>
    <row r="49" spans="1:12" x14ac:dyDescent="0.25">
      <c r="A49" s="12">
        <v>1993</v>
      </c>
      <c r="B49" s="18">
        <v>66</v>
      </c>
      <c r="C49" s="18">
        <v>24</v>
      </c>
      <c r="D49" s="8">
        <v>90</v>
      </c>
      <c r="E49" s="8">
        <v>33</v>
      </c>
      <c r="F49" s="8">
        <v>3</v>
      </c>
      <c r="G49" s="8">
        <v>16</v>
      </c>
      <c r="H49" s="8">
        <v>20</v>
      </c>
      <c r="I49">
        <v>18</v>
      </c>
      <c r="J49" s="8"/>
      <c r="L49" s="56"/>
    </row>
    <row r="50" spans="1:12" x14ac:dyDescent="0.25">
      <c r="A50" s="12">
        <v>1994</v>
      </c>
      <c r="B50" s="18">
        <v>83</v>
      </c>
      <c r="C50" s="18">
        <v>21</v>
      </c>
      <c r="D50" s="8">
        <v>104</v>
      </c>
      <c r="E50" s="8">
        <v>32</v>
      </c>
      <c r="F50" s="8">
        <v>9</v>
      </c>
      <c r="G50" s="8">
        <v>19</v>
      </c>
      <c r="H50" s="8">
        <v>20</v>
      </c>
      <c r="I50">
        <v>24</v>
      </c>
      <c r="J50" s="8"/>
      <c r="L50" s="56"/>
    </row>
    <row r="51" spans="1:12" x14ac:dyDescent="0.25">
      <c r="A51" s="12">
        <v>1995</v>
      </c>
      <c r="B51" s="18">
        <v>73</v>
      </c>
      <c r="C51" s="18">
        <v>18</v>
      </c>
      <c r="D51" s="8">
        <v>91</v>
      </c>
      <c r="E51" s="8">
        <v>29</v>
      </c>
      <c r="F51" s="8">
        <v>6</v>
      </c>
      <c r="G51" s="8">
        <v>13</v>
      </c>
      <c r="H51" s="8">
        <v>20</v>
      </c>
      <c r="I51">
        <v>23</v>
      </c>
      <c r="J51" s="8"/>
      <c r="L51" s="56"/>
    </row>
    <row r="52" spans="1:12" x14ac:dyDescent="0.25">
      <c r="A52" s="12">
        <v>1996</v>
      </c>
      <c r="B52" s="18">
        <v>52</v>
      </c>
      <c r="C52" s="18">
        <v>19</v>
      </c>
      <c r="D52" s="8">
        <v>71</v>
      </c>
      <c r="E52" s="8">
        <v>29</v>
      </c>
      <c r="F52" s="8">
        <v>6</v>
      </c>
      <c r="G52" s="8">
        <v>13</v>
      </c>
      <c r="H52" s="8">
        <v>15</v>
      </c>
      <c r="I52">
        <v>8</v>
      </c>
      <c r="J52" s="8"/>
      <c r="L52" s="56"/>
    </row>
    <row r="53" spans="1:12" x14ac:dyDescent="0.25">
      <c r="A53" s="12">
        <v>1997</v>
      </c>
      <c r="B53" s="18">
        <v>79</v>
      </c>
      <c r="C53" s="18">
        <v>15</v>
      </c>
      <c r="D53" s="8">
        <v>94</v>
      </c>
      <c r="E53" s="8">
        <v>35</v>
      </c>
      <c r="F53" s="8">
        <v>6</v>
      </c>
      <c r="G53" s="8">
        <v>12</v>
      </c>
      <c r="H53" s="8">
        <v>22</v>
      </c>
      <c r="I53">
        <v>19</v>
      </c>
      <c r="J53" s="8"/>
      <c r="L53" s="56"/>
    </row>
    <row r="54" spans="1:12" x14ac:dyDescent="0.25">
      <c r="A54" s="12">
        <v>1998</v>
      </c>
      <c r="B54" s="18">
        <v>73</v>
      </c>
      <c r="C54" s="18">
        <v>10</v>
      </c>
      <c r="D54" s="8">
        <v>83</v>
      </c>
      <c r="E54" s="8">
        <v>24</v>
      </c>
      <c r="F54" s="8">
        <v>2</v>
      </c>
      <c r="G54" s="8">
        <v>20</v>
      </c>
      <c r="H54" s="8">
        <v>22</v>
      </c>
      <c r="I54">
        <v>15</v>
      </c>
      <c r="J54" s="8"/>
      <c r="L54" s="56"/>
    </row>
    <row r="55" spans="1:12" x14ac:dyDescent="0.25">
      <c r="A55" s="12">
        <v>1999</v>
      </c>
      <c r="B55" s="18">
        <v>73</v>
      </c>
      <c r="C55" s="18">
        <v>18</v>
      </c>
      <c r="D55" s="8">
        <v>91</v>
      </c>
      <c r="E55" s="8">
        <v>27</v>
      </c>
      <c r="F55" s="8">
        <v>8</v>
      </c>
      <c r="G55" s="8">
        <v>20</v>
      </c>
      <c r="H55" s="8">
        <v>16</v>
      </c>
      <c r="I55">
        <v>20</v>
      </c>
      <c r="J55" s="8"/>
      <c r="L55" s="56"/>
    </row>
    <row r="56" spans="1:12" x14ac:dyDescent="0.25">
      <c r="A56" s="12">
        <v>2000</v>
      </c>
      <c r="B56" s="18">
        <v>73</v>
      </c>
      <c r="C56" s="18">
        <v>34</v>
      </c>
      <c r="D56" s="8">
        <v>107</v>
      </c>
      <c r="E56" s="8">
        <v>24</v>
      </c>
      <c r="F56" s="8">
        <v>3</v>
      </c>
      <c r="G56" s="8">
        <v>14</v>
      </c>
      <c r="H56" s="8">
        <v>34</v>
      </c>
      <c r="I56">
        <v>32</v>
      </c>
      <c r="J56" s="8"/>
      <c r="L56" s="56"/>
    </row>
    <row r="57" spans="1:12" x14ac:dyDescent="0.25">
      <c r="A57" s="12">
        <v>2001</v>
      </c>
      <c r="B57" s="18">
        <v>68</v>
      </c>
      <c r="C57" s="18">
        <v>17</v>
      </c>
      <c r="D57" s="8">
        <v>85</v>
      </c>
      <c r="E57" s="8">
        <v>19</v>
      </c>
      <c r="F57" s="8">
        <v>5</v>
      </c>
      <c r="G57" s="8">
        <v>8</v>
      </c>
      <c r="H57" s="8">
        <v>27</v>
      </c>
      <c r="I57">
        <v>26</v>
      </c>
      <c r="J57" s="8"/>
      <c r="L57" s="56"/>
    </row>
    <row r="58" spans="1:12" x14ac:dyDescent="0.25">
      <c r="A58" s="12">
        <v>2002</v>
      </c>
      <c r="B58" s="18">
        <v>88</v>
      </c>
      <c r="C58" s="18">
        <v>27</v>
      </c>
      <c r="D58" s="8">
        <v>115</v>
      </c>
      <c r="E58" s="8">
        <v>29</v>
      </c>
      <c r="F58" s="8">
        <v>7</v>
      </c>
      <c r="G58" s="8">
        <v>11</v>
      </c>
      <c r="H58" s="8">
        <v>32</v>
      </c>
      <c r="I58">
        <v>36</v>
      </c>
      <c r="J58" s="8"/>
      <c r="L58" s="56"/>
    </row>
    <row r="59" spans="1:12" x14ac:dyDescent="0.25">
      <c r="A59" s="12">
        <v>2003</v>
      </c>
      <c r="B59" s="18">
        <v>64</v>
      </c>
      <c r="C59" s="18">
        <v>23</v>
      </c>
      <c r="D59" s="8">
        <v>87</v>
      </c>
      <c r="E59" s="8">
        <v>14</v>
      </c>
      <c r="F59" s="8">
        <v>6</v>
      </c>
      <c r="G59" s="8">
        <v>13</v>
      </c>
      <c r="H59" s="8">
        <v>25</v>
      </c>
      <c r="I59">
        <v>29</v>
      </c>
      <c r="J59" s="8"/>
      <c r="L59" s="56"/>
    </row>
    <row r="60" spans="1:12" x14ac:dyDescent="0.25">
      <c r="A60" s="12">
        <v>2004</v>
      </c>
      <c r="B60" s="18">
        <v>71</v>
      </c>
      <c r="C60" s="18">
        <v>25</v>
      </c>
      <c r="D60" s="8">
        <v>96</v>
      </c>
      <c r="E60" s="8">
        <v>21</v>
      </c>
      <c r="F60" s="8">
        <v>5</v>
      </c>
      <c r="G60" s="8">
        <v>10</v>
      </c>
      <c r="H60" s="8">
        <v>31</v>
      </c>
      <c r="I60">
        <v>29</v>
      </c>
      <c r="J60" s="8"/>
      <c r="L60" s="56"/>
    </row>
    <row r="61" spans="1:12" x14ac:dyDescent="0.25">
      <c r="A61" s="12">
        <v>2005</v>
      </c>
      <c r="B61" s="18">
        <v>76</v>
      </c>
      <c r="C61" s="18">
        <v>17</v>
      </c>
      <c r="D61" s="8">
        <v>93</v>
      </c>
      <c r="E61" s="8">
        <v>19</v>
      </c>
      <c r="F61" s="8">
        <v>4</v>
      </c>
      <c r="G61" s="8">
        <v>11</v>
      </c>
      <c r="H61" s="8">
        <v>25</v>
      </c>
      <c r="I61">
        <v>34</v>
      </c>
      <c r="J61" s="8"/>
      <c r="L61" s="56"/>
    </row>
    <row r="62" spans="1:12" x14ac:dyDescent="0.25">
      <c r="A62" s="12">
        <v>2006</v>
      </c>
      <c r="B62" s="18">
        <v>67</v>
      </c>
      <c r="C62" s="18">
        <v>21</v>
      </c>
      <c r="D62" s="8">
        <v>88</v>
      </c>
      <c r="E62" s="8">
        <v>14</v>
      </c>
      <c r="F62" s="8">
        <v>3</v>
      </c>
      <c r="G62" s="8">
        <v>5</v>
      </c>
      <c r="H62" s="8">
        <v>28</v>
      </c>
      <c r="I62">
        <v>38</v>
      </c>
      <c r="J62" s="8"/>
      <c r="L62" s="56"/>
    </row>
    <row r="63" spans="1:12" x14ac:dyDescent="0.25">
      <c r="A63" s="12">
        <v>2007</v>
      </c>
      <c r="B63" s="18">
        <v>61</v>
      </c>
      <c r="C63" s="18">
        <v>15</v>
      </c>
      <c r="D63" s="8">
        <v>76</v>
      </c>
      <c r="E63" s="8">
        <v>10</v>
      </c>
      <c r="F63" s="8">
        <v>5</v>
      </c>
      <c r="G63" s="8">
        <v>11</v>
      </c>
      <c r="H63" s="8">
        <v>20</v>
      </c>
      <c r="I63">
        <v>30</v>
      </c>
      <c r="J63" s="8"/>
      <c r="L63" s="56"/>
    </row>
    <row r="64" spans="1:12" x14ac:dyDescent="0.25">
      <c r="A64" s="12">
        <v>2008</v>
      </c>
      <c r="B64" s="18">
        <v>56</v>
      </c>
      <c r="C64" s="18">
        <v>21</v>
      </c>
      <c r="D64" s="8">
        <v>77</v>
      </c>
      <c r="E64" s="8">
        <v>13</v>
      </c>
      <c r="F64" s="8">
        <v>4</v>
      </c>
      <c r="G64" s="8">
        <v>9</v>
      </c>
      <c r="H64" s="8">
        <v>19</v>
      </c>
      <c r="I64">
        <v>32</v>
      </c>
      <c r="J64" s="8"/>
      <c r="L64" s="56"/>
    </row>
    <row r="65" spans="1:12" x14ac:dyDescent="0.25">
      <c r="A65" s="12">
        <v>2009</v>
      </c>
      <c r="B65" s="18">
        <v>59</v>
      </c>
      <c r="C65" s="18">
        <v>22</v>
      </c>
      <c r="D65" s="8">
        <v>81</v>
      </c>
      <c r="E65" s="8">
        <v>13</v>
      </c>
      <c r="F65" s="8">
        <v>2</v>
      </c>
      <c r="G65" s="8">
        <v>11</v>
      </c>
      <c r="H65" s="8">
        <v>27</v>
      </c>
      <c r="I65">
        <v>28</v>
      </c>
      <c r="J65" s="8"/>
      <c r="L65" s="56"/>
    </row>
    <row r="66" spans="1:12" x14ac:dyDescent="0.25">
      <c r="A66" s="12">
        <v>2010</v>
      </c>
      <c r="B66" s="18">
        <v>65</v>
      </c>
      <c r="C66" s="18">
        <v>15</v>
      </c>
      <c r="D66" s="8">
        <v>80</v>
      </c>
      <c r="E66" s="8">
        <v>10</v>
      </c>
      <c r="F66" s="8">
        <v>9</v>
      </c>
      <c r="G66" s="8">
        <v>13</v>
      </c>
      <c r="H66" s="8">
        <v>17</v>
      </c>
      <c r="I66">
        <v>31</v>
      </c>
      <c r="J66" s="8"/>
      <c r="L66" s="56"/>
    </row>
    <row r="67" spans="1:12" x14ac:dyDescent="0.25">
      <c r="A67" s="12">
        <v>2011</v>
      </c>
      <c r="B67" s="18">
        <v>62</v>
      </c>
      <c r="C67" s="18">
        <v>12</v>
      </c>
      <c r="D67" s="8">
        <v>74</v>
      </c>
      <c r="E67" s="8">
        <v>4</v>
      </c>
      <c r="F67" s="8">
        <v>1</v>
      </c>
      <c r="G67" s="8">
        <v>15</v>
      </c>
      <c r="H67" s="8">
        <v>22</v>
      </c>
      <c r="I67">
        <v>32</v>
      </c>
      <c r="J67" s="8"/>
      <c r="L67" s="56"/>
    </row>
    <row r="68" spans="1:12" x14ac:dyDescent="0.25">
      <c r="A68" s="12">
        <v>2012</v>
      </c>
      <c r="B68" s="18">
        <v>64</v>
      </c>
      <c r="C68" s="18">
        <v>17</v>
      </c>
      <c r="D68" s="8">
        <v>81</v>
      </c>
      <c r="E68" s="8">
        <v>9</v>
      </c>
      <c r="F68" s="8">
        <v>6</v>
      </c>
      <c r="G68" s="8">
        <v>13</v>
      </c>
      <c r="H68" s="8">
        <v>23</v>
      </c>
      <c r="I68">
        <v>30</v>
      </c>
      <c r="J68" s="8"/>
      <c r="L68" s="56"/>
    </row>
    <row r="69" spans="1:12" x14ac:dyDescent="0.25">
      <c r="A69" s="12">
        <v>2013</v>
      </c>
      <c r="B69" s="18">
        <v>59</v>
      </c>
      <c r="C69" s="18">
        <v>25</v>
      </c>
      <c r="D69" s="8">
        <v>84</v>
      </c>
      <c r="E69" s="8">
        <v>8</v>
      </c>
      <c r="F69" s="8">
        <v>9</v>
      </c>
      <c r="G69" s="8">
        <v>9</v>
      </c>
      <c r="H69" s="8">
        <v>27</v>
      </c>
      <c r="I69">
        <v>31</v>
      </c>
      <c r="J69" s="8"/>
      <c r="L69" s="56"/>
    </row>
    <row r="70" spans="1:12" x14ac:dyDescent="0.25">
      <c r="A70" s="12">
        <v>2014</v>
      </c>
      <c r="B70" s="18">
        <v>54</v>
      </c>
      <c r="C70" s="18">
        <v>23</v>
      </c>
      <c r="D70" s="8">
        <v>77</v>
      </c>
      <c r="E70" s="8">
        <v>10</v>
      </c>
      <c r="F70" s="8">
        <v>5</v>
      </c>
      <c r="G70" s="8">
        <v>9</v>
      </c>
      <c r="H70" s="8">
        <v>16</v>
      </c>
      <c r="I70">
        <v>37</v>
      </c>
      <c r="J70" s="8"/>
      <c r="L70" s="56"/>
    </row>
    <row r="71" spans="1:12" x14ac:dyDescent="0.25">
      <c r="A71" s="12">
        <v>2015</v>
      </c>
      <c r="B71" s="18">
        <v>64</v>
      </c>
      <c r="C71" s="18">
        <v>19</v>
      </c>
      <c r="D71" s="8">
        <v>83</v>
      </c>
      <c r="E71" s="8">
        <v>7</v>
      </c>
      <c r="F71" s="8">
        <v>2</v>
      </c>
      <c r="G71" s="8">
        <v>16</v>
      </c>
      <c r="H71" s="8">
        <v>17</v>
      </c>
      <c r="I71">
        <v>41</v>
      </c>
      <c r="J71" s="8"/>
      <c r="L71" s="56"/>
    </row>
    <row r="72" spans="1:12" x14ac:dyDescent="0.25">
      <c r="A72" s="12">
        <v>2016</v>
      </c>
      <c r="B72" s="18">
        <v>65</v>
      </c>
      <c r="C72" s="18">
        <v>21</v>
      </c>
      <c r="D72" s="8">
        <v>86</v>
      </c>
      <c r="E72" s="8">
        <v>7</v>
      </c>
      <c r="F72" s="8">
        <v>6</v>
      </c>
      <c r="G72" s="8">
        <v>12</v>
      </c>
      <c r="H72" s="8">
        <v>20</v>
      </c>
      <c r="I72">
        <v>41</v>
      </c>
      <c r="J72" s="8"/>
      <c r="L72" s="56"/>
    </row>
    <row r="73" spans="1:12" x14ac:dyDescent="0.25">
      <c r="A73" s="9">
        <v>2017</v>
      </c>
      <c r="B73" s="19">
        <v>67</v>
      </c>
      <c r="C73" s="19">
        <v>18</v>
      </c>
      <c r="D73" s="10">
        <f>SUM(E73:J73)</f>
        <v>85</v>
      </c>
      <c r="E73" s="8">
        <v>8</v>
      </c>
      <c r="F73" s="10">
        <v>9</v>
      </c>
      <c r="G73" s="10">
        <v>15</v>
      </c>
      <c r="H73" s="10">
        <v>21</v>
      </c>
      <c r="I73">
        <v>32</v>
      </c>
      <c r="J73" s="10"/>
      <c r="L73" s="56"/>
    </row>
    <row r="74" spans="1:12" x14ac:dyDescent="0.25">
      <c r="A74" s="9">
        <v>2018</v>
      </c>
      <c r="B74" s="19">
        <v>89</v>
      </c>
      <c r="C74" s="19">
        <v>23</v>
      </c>
      <c r="D74" s="10">
        <v>112</v>
      </c>
      <c r="E74" s="8">
        <v>8</v>
      </c>
      <c r="F74" s="10">
        <v>6</v>
      </c>
      <c r="G74" s="10">
        <v>21</v>
      </c>
      <c r="H74" s="10">
        <v>29</v>
      </c>
      <c r="I74">
        <v>48</v>
      </c>
      <c r="J74" s="10"/>
      <c r="L74" s="56"/>
    </row>
    <row r="75" spans="1:12" x14ac:dyDescent="0.25">
      <c r="A75" s="9">
        <v>2019</v>
      </c>
      <c r="B75" s="19">
        <v>64</v>
      </c>
      <c r="C75" s="19">
        <v>12</v>
      </c>
      <c r="D75" s="10">
        <f>+B75+C75</f>
        <v>76</v>
      </c>
      <c r="E75" s="8">
        <v>5</v>
      </c>
      <c r="F75" s="10">
        <v>4</v>
      </c>
      <c r="G75" s="10">
        <v>13</v>
      </c>
      <c r="H75" s="10">
        <v>14</v>
      </c>
      <c r="I75">
        <v>40</v>
      </c>
      <c r="J75" s="10"/>
      <c r="L75" s="56"/>
    </row>
    <row r="76" spans="1:12" x14ac:dyDescent="0.25">
      <c r="A76" s="9">
        <v>2020</v>
      </c>
      <c r="B76" s="30">
        <v>85</v>
      </c>
      <c r="C76" s="30">
        <v>22</v>
      </c>
      <c r="D76" s="11">
        <v>107</v>
      </c>
      <c r="E76" s="8">
        <v>5</v>
      </c>
      <c r="F76" s="10">
        <v>6</v>
      </c>
      <c r="G76" s="10">
        <v>19</v>
      </c>
      <c r="H76" s="10">
        <v>22</v>
      </c>
      <c r="I76">
        <v>55</v>
      </c>
      <c r="J76" s="10"/>
      <c r="L76" s="56"/>
    </row>
    <row r="77" spans="1:12" x14ac:dyDescent="0.25">
      <c r="A77" s="9">
        <v>2021</v>
      </c>
      <c r="B77" s="30">
        <v>59</v>
      </c>
      <c r="C77" s="30">
        <v>21</v>
      </c>
      <c r="D77" s="11">
        <v>80</v>
      </c>
      <c r="E77" s="8">
        <v>6</v>
      </c>
      <c r="F77" s="10">
        <v>5</v>
      </c>
      <c r="G77" s="10">
        <v>19</v>
      </c>
      <c r="H77" s="10">
        <v>16</v>
      </c>
      <c r="I77">
        <v>34</v>
      </c>
      <c r="J77" s="10"/>
      <c r="L77" s="56"/>
    </row>
    <row r="78" spans="1:12" x14ac:dyDescent="0.25">
      <c r="A78" s="9">
        <v>2022</v>
      </c>
      <c r="B78" s="119">
        <v>64</v>
      </c>
      <c r="C78" s="119">
        <v>9</v>
      </c>
      <c r="D78" s="59">
        <v>73</v>
      </c>
      <c r="E78" s="10">
        <v>5</v>
      </c>
      <c r="F78" s="2">
        <v>4</v>
      </c>
      <c r="G78" s="2">
        <v>17</v>
      </c>
      <c r="H78" s="2">
        <v>17</v>
      </c>
      <c r="I78" s="2">
        <v>30</v>
      </c>
      <c r="J78" s="10"/>
      <c r="L78" s="56"/>
    </row>
    <row r="79" spans="1:12" x14ac:dyDescent="0.25">
      <c r="A79" s="22" t="s">
        <v>85</v>
      </c>
      <c r="B79" s="120">
        <v>84</v>
      </c>
      <c r="C79" s="120">
        <v>14</v>
      </c>
      <c r="D79" s="4">
        <v>98</v>
      </c>
      <c r="E79" s="4">
        <v>3</v>
      </c>
      <c r="F79" s="4">
        <v>3</v>
      </c>
      <c r="G79" s="4">
        <v>22</v>
      </c>
      <c r="H79" s="4">
        <v>28</v>
      </c>
      <c r="I79" s="4">
        <v>42</v>
      </c>
      <c r="J79" s="4"/>
      <c r="L79" s="56"/>
    </row>
    <row r="81" spans="1:11" x14ac:dyDescent="0.25">
      <c r="A81" s="1" t="s">
        <v>4</v>
      </c>
    </row>
    <row r="82" spans="1:11" x14ac:dyDescent="0.25">
      <c r="E82" s="15"/>
      <c r="F82" s="15"/>
      <c r="G82" s="15"/>
      <c r="H82" s="15"/>
      <c r="I82" s="15"/>
      <c r="J82" s="15"/>
      <c r="K82" s="15"/>
    </row>
    <row r="87" spans="1:11" x14ac:dyDescent="0.25">
      <c r="D87" s="36"/>
      <c r="E87" s="36"/>
      <c r="F87" s="36"/>
      <c r="G87" s="36"/>
      <c r="H87" s="36"/>
      <c r="I87" s="36"/>
      <c r="J87" s="36"/>
    </row>
    <row r="88" spans="1:11" x14ac:dyDescent="0.25">
      <c r="D88" s="36"/>
      <c r="E88" s="36"/>
      <c r="F88" s="36"/>
      <c r="G88" s="36"/>
      <c r="H88" s="36"/>
      <c r="I88" s="36"/>
      <c r="J88" s="36"/>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workbookViewId="0"/>
  </sheetViews>
  <sheetFormatPr defaultRowHeight="15" x14ac:dyDescent="0.25"/>
  <cols>
    <col min="1" max="1" width="134" customWidth="1"/>
  </cols>
  <sheetData>
    <row r="1" spans="1:13" s="150" customFormat="1" x14ac:dyDescent="0.25">
      <c r="A1" s="148" t="s">
        <v>5</v>
      </c>
      <c r="B1" s="149"/>
      <c r="C1" s="149"/>
      <c r="D1" s="149"/>
      <c r="E1" s="149"/>
      <c r="F1" s="149"/>
      <c r="G1" s="149"/>
      <c r="H1" s="149"/>
      <c r="I1" s="149"/>
      <c r="J1" s="149"/>
      <c r="K1" s="149"/>
      <c r="L1" s="149"/>
      <c r="M1" s="149"/>
    </row>
    <row r="2" spans="1:13" s="150" customFormat="1" ht="75" x14ac:dyDescent="0.25">
      <c r="A2" s="151" t="s">
        <v>188</v>
      </c>
      <c r="B2" s="149"/>
      <c r="C2" s="149"/>
      <c r="D2" s="149"/>
      <c r="E2" s="149"/>
      <c r="F2" s="149"/>
      <c r="G2" s="149"/>
      <c r="H2" s="149"/>
      <c r="I2" s="149"/>
      <c r="J2" s="149"/>
      <c r="K2" s="149"/>
      <c r="L2" s="149"/>
      <c r="M2" s="149"/>
    </row>
    <row r="3" spans="1:13" s="150" customFormat="1" x14ac:dyDescent="0.25">
      <c r="A3" s="148"/>
      <c r="B3" s="149"/>
      <c r="C3" s="149"/>
      <c r="D3" s="149"/>
      <c r="E3" s="149"/>
      <c r="F3" s="149"/>
      <c r="G3" s="149"/>
      <c r="H3" s="149"/>
      <c r="I3" s="149"/>
      <c r="J3" s="149"/>
      <c r="K3" s="149"/>
      <c r="L3" s="149"/>
      <c r="M3" s="149"/>
    </row>
    <row r="4" spans="1:13" s="150" customFormat="1" x14ac:dyDescent="0.25">
      <c r="A4" s="152" t="s">
        <v>81</v>
      </c>
      <c r="B4" s="149"/>
      <c r="C4" s="149"/>
      <c r="D4" s="149"/>
      <c r="E4" s="149"/>
      <c r="F4" s="149"/>
      <c r="G4" s="149"/>
      <c r="H4" s="149"/>
      <c r="I4" s="149"/>
      <c r="J4" s="149"/>
      <c r="K4" s="149"/>
      <c r="L4" s="149"/>
      <c r="M4" s="149"/>
    </row>
    <row r="5" spans="1:13" s="150" customFormat="1" x14ac:dyDescent="0.25">
      <c r="A5" s="152"/>
      <c r="B5" s="149"/>
      <c r="C5" s="149"/>
      <c r="D5" s="149"/>
      <c r="E5" s="149"/>
      <c r="F5" s="149"/>
      <c r="G5" s="149"/>
      <c r="H5" s="149"/>
      <c r="I5" s="149"/>
      <c r="J5" s="149"/>
      <c r="K5" s="149"/>
      <c r="L5" s="149"/>
      <c r="M5" s="149"/>
    </row>
    <row r="6" spans="1:13" s="150" customFormat="1" ht="45" x14ac:dyDescent="0.25">
      <c r="A6" s="153" t="s">
        <v>189</v>
      </c>
    </row>
    <row r="7" spans="1:13" s="150" customFormat="1" x14ac:dyDescent="0.25">
      <c r="A7" s="154"/>
    </row>
    <row r="8" spans="1:13" s="150" customFormat="1" x14ac:dyDescent="0.25">
      <c r="A8" s="154" t="s">
        <v>190</v>
      </c>
    </row>
    <row r="9" spans="1:13" s="150" customFormat="1" x14ac:dyDescent="0.25">
      <c r="A9" s="154"/>
    </row>
    <row r="10" spans="1:13" s="150" customFormat="1" ht="45" x14ac:dyDescent="0.25">
      <c r="A10" s="153" t="s">
        <v>83</v>
      </c>
    </row>
    <row r="11" spans="1:13" s="150" customFormat="1" ht="60" x14ac:dyDescent="0.25">
      <c r="A11" s="155" t="s">
        <v>90</v>
      </c>
    </row>
    <row r="12" spans="1:13" s="150" customFormat="1" ht="75" x14ac:dyDescent="0.25">
      <c r="A12" s="155" t="s">
        <v>91</v>
      </c>
    </row>
    <row r="13" spans="1:13" s="152" customFormat="1" ht="45" x14ac:dyDescent="0.25">
      <c r="A13" s="151" t="s">
        <v>84</v>
      </c>
    </row>
    <row r="14" spans="1:13" s="152" customFormat="1" x14ac:dyDescent="0.25">
      <c r="A14" s="156"/>
    </row>
    <row r="15" spans="1:13" s="152" customFormat="1" x14ac:dyDescent="0.25">
      <c r="A15" s="152" t="s">
        <v>194</v>
      </c>
    </row>
    <row r="16" spans="1:13" s="152" customFormat="1" x14ac:dyDescent="0.25">
      <c r="A16" s="152" t="s">
        <v>199</v>
      </c>
    </row>
    <row r="17" spans="1:13" s="152" customFormat="1" x14ac:dyDescent="0.25">
      <c r="A17" s="156"/>
    </row>
    <row r="18" spans="1:13" s="150" customFormat="1" ht="30" x14ac:dyDescent="0.25">
      <c r="A18" s="153" t="s">
        <v>192</v>
      </c>
      <c r="B18" s="149"/>
      <c r="C18" s="149"/>
      <c r="D18" s="149"/>
      <c r="E18" s="149"/>
      <c r="F18" s="149"/>
      <c r="G18" s="149"/>
      <c r="H18" s="149"/>
      <c r="I18" s="149"/>
      <c r="J18" s="149"/>
      <c r="K18" s="149"/>
      <c r="L18" s="149"/>
      <c r="M18" s="149"/>
    </row>
    <row r="19" spans="1:13" s="150" customFormat="1" ht="45" x14ac:dyDescent="0.25">
      <c r="A19" s="153" t="s">
        <v>92</v>
      </c>
      <c r="B19" s="149"/>
      <c r="C19" s="149"/>
      <c r="D19" s="149"/>
      <c r="E19" s="149"/>
      <c r="F19" s="149"/>
      <c r="G19" s="149"/>
      <c r="H19" s="149"/>
      <c r="I19" s="149"/>
      <c r="J19" s="149"/>
      <c r="K19" s="149"/>
      <c r="L19" s="149"/>
      <c r="M19" s="149"/>
    </row>
    <row r="20" spans="1:13" s="150" customFormat="1" ht="17.25" customHeight="1" x14ac:dyDescent="0.25">
      <c r="A20" s="151"/>
      <c r="B20" s="149"/>
      <c r="C20" s="149"/>
      <c r="D20" s="149"/>
      <c r="E20" s="149"/>
      <c r="F20" s="149"/>
      <c r="G20" s="149"/>
      <c r="H20" s="149"/>
      <c r="I20" s="149"/>
      <c r="J20" s="149"/>
      <c r="K20" s="149"/>
      <c r="L20" s="149"/>
      <c r="M20" s="149"/>
    </row>
    <row r="21" spans="1:13" s="150" customFormat="1" ht="30" x14ac:dyDescent="0.25">
      <c r="A21" s="155" t="s">
        <v>30</v>
      </c>
    </row>
    <row r="22" spans="1:13" s="150" customFormat="1" x14ac:dyDescent="0.25">
      <c r="C22" s="157"/>
    </row>
    <row r="23" spans="1:13" s="150" customFormat="1" x14ac:dyDescent="0.25">
      <c r="A23" s="156" t="s">
        <v>31</v>
      </c>
    </row>
    <row r="24" spans="1:13" s="150" customFormat="1" ht="75" customHeight="1" x14ac:dyDescent="0.25">
      <c r="A24" s="155" t="s">
        <v>195</v>
      </c>
    </row>
    <row r="25" spans="1:13" s="150" customFormat="1" x14ac:dyDescent="0.25"/>
    <row r="26" spans="1:13" s="150" customFormat="1" x14ac:dyDescent="0.25">
      <c r="A26" s="155"/>
    </row>
    <row r="27" spans="1:13" s="150" customFormat="1" x14ac:dyDescent="0.25">
      <c r="A27" s="155" t="s">
        <v>32</v>
      </c>
    </row>
    <row r="28" spans="1:13" s="150" customFormat="1" x14ac:dyDescent="0.25">
      <c r="A28" s="155"/>
    </row>
    <row r="29" spans="1:13" s="150" customFormat="1" x14ac:dyDescent="0.25">
      <c r="A29" s="148"/>
    </row>
    <row r="30" spans="1:13" x14ac:dyDescent="0.25">
      <c r="A30" s="27"/>
    </row>
    <row r="31" spans="1:13" x14ac:dyDescent="0.25">
      <c r="A31" s="26"/>
    </row>
    <row r="32" spans="1:13" x14ac:dyDescent="0.25">
      <c r="A32" s="2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4"/>
  <sheetViews>
    <sheetView workbookViewId="0"/>
  </sheetViews>
  <sheetFormatPr defaultRowHeight="15" x14ac:dyDescent="0.25"/>
  <cols>
    <col min="1" max="1" width="30.7109375" customWidth="1"/>
    <col min="2" max="8" width="10.7109375" customWidth="1"/>
    <col min="9" max="9" width="15.7109375" customWidth="1"/>
    <col min="10" max="12" width="9.140625" style="59"/>
  </cols>
  <sheetData>
    <row r="1" spans="1:17" ht="17.25" x14ac:dyDescent="0.25">
      <c r="A1" s="58" t="s">
        <v>179</v>
      </c>
      <c r="B1" s="22"/>
      <c r="C1" s="22"/>
      <c r="D1" s="4"/>
      <c r="E1" s="22"/>
      <c r="F1" s="4"/>
      <c r="G1" s="4"/>
      <c r="H1" s="4"/>
      <c r="I1" s="4"/>
    </row>
    <row r="2" spans="1:17" x14ac:dyDescent="0.25">
      <c r="A2" s="17"/>
      <c r="B2" s="20" t="s">
        <v>6</v>
      </c>
      <c r="C2" s="20"/>
      <c r="D2" s="14"/>
      <c r="E2" s="7" t="s">
        <v>43</v>
      </c>
      <c r="F2" s="7" t="s">
        <v>0</v>
      </c>
      <c r="G2" s="7" t="s">
        <v>1</v>
      </c>
      <c r="H2" s="7" t="s">
        <v>2</v>
      </c>
      <c r="I2" s="14" t="s">
        <v>41</v>
      </c>
    </row>
    <row r="3" spans="1:17" x14ac:dyDescent="0.25">
      <c r="A3" s="13"/>
      <c r="B3" s="13" t="s">
        <v>7</v>
      </c>
      <c r="C3" s="13" t="s">
        <v>8</v>
      </c>
      <c r="D3" s="55" t="s">
        <v>3</v>
      </c>
      <c r="E3" s="6"/>
      <c r="F3" s="6"/>
      <c r="G3" s="6"/>
      <c r="H3" s="6"/>
      <c r="I3" s="60"/>
    </row>
    <row r="4" spans="1:17" x14ac:dyDescent="0.25">
      <c r="A4" s="1"/>
      <c r="B4" s="1" t="s">
        <v>44</v>
      </c>
      <c r="C4" s="1"/>
      <c r="F4" s="25"/>
      <c r="G4" s="25"/>
      <c r="H4" s="25"/>
      <c r="I4" s="25"/>
    </row>
    <row r="5" spans="1:17" x14ac:dyDescent="0.25">
      <c r="A5" s="1"/>
      <c r="B5" s="1"/>
      <c r="C5" s="1"/>
      <c r="F5" s="25"/>
      <c r="G5" s="25"/>
      <c r="H5" s="25"/>
      <c r="I5" s="25"/>
    </row>
    <row r="6" spans="1:17" x14ac:dyDescent="0.25">
      <c r="A6" s="1">
        <v>1950</v>
      </c>
      <c r="B6" s="61">
        <v>6.831028146034674</v>
      </c>
      <c r="C6" s="61">
        <v>1.8005407416513701</v>
      </c>
      <c r="D6" s="61">
        <v>4.384818248270034</v>
      </c>
      <c r="E6" s="36">
        <v>11.854389020540788</v>
      </c>
      <c r="F6" s="62">
        <v>3.8865630754218436</v>
      </c>
      <c r="G6" s="62">
        <v>2.2557357094454105</v>
      </c>
      <c r="H6" s="62">
        <v>3.0179326564712374</v>
      </c>
      <c r="I6" s="62">
        <v>5.2281896501251151</v>
      </c>
      <c r="J6" s="63"/>
      <c r="K6" s="63"/>
      <c r="L6" s="63"/>
      <c r="M6" s="63"/>
      <c r="N6" s="63"/>
      <c r="O6" s="63"/>
      <c r="P6" s="63"/>
      <c r="Q6" s="63"/>
    </row>
    <row r="7" spans="1:17" x14ac:dyDescent="0.25">
      <c r="A7" s="1">
        <v>1951</v>
      </c>
      <c r="B7" s="61">
        <v>6.2368708528189618</v>
      </c>
      <c r="C7" s="61">
        <v>1.2377167977895758</v>
      </c>
      <c r="D7" s="61">
        <v>3.7975888052966416</v>
      </c>
      <c r="E7" s="36">
        <v>9.9076977054775295</v>
      </c>
      <c r="F7" s="62">
        <v>2.6747978622207418</v>
      </c>
      <c r="G7" s="62">
        <v>2.1916745859135416</v>
      </c>
      <c r="H7" s="62">
        <v>2.1889862143762708</v>
      </c>
      <c r="I7" s="62">
        <v>5.1216298268269655</v>
      </c>
      <c r="J7" s="63"/>
      <c r="K7" s="63"/>
      <c r="L7" s="63"/>
      <c r="M7" s="63"/>
      <c r="N7" s="63"/>
      <c r="O7" s="63"/>
      <c r="P7" s="63"/>
      <c r="Q7" s="63"/>
    </row>
    <row r="8" spans="1:17" x14ac:dyDescent="0.25">
      <c r="A8" s="1">
        <v>1952</v>
      </c>
      <c r="B8" s="61">
        <v>6.2020348566232935</v>
      </c>
      <c r="C8" s="61">
        <v>1.4611200408443039</v>
      </c>
      <c r="D8" s="61">
        <v>3.8836326526567495</v>
      </c>
      <c r="E8" s="36">
        <v>9.6044226683223251</v>
      </c>
      <c r="F8" s="62">
        <v>3.1611340320029275</v>
      </c>
      <c r="G8" s="62">
        <v>1.9043054753178994</v>
      </c>
      <c r="H8" s="62">
        <v>3.1784384186689323</v>
      </c>
      <c r="I8" s="62">
        <v>4.6762394544687362</v>
      </c>
      <c r="J8" s="63"/>
      <c r="K8" s="63"/>
      <c r="L8" s="63"/>
      <c r="M8" s="63"/>
      <c r="N8" s="63"/>
      <c r="O8" s="63"/>
      <c r="P8" s="63"/>
      <c r="Q8" s="63"/>
    </row>
    <row r="9" spans="1:17" x14ac:dyDescent="0.25">
      <c r="A9" s="1">
        <v>1953</v>
      </c>
      <c r="B9" s="61">
        <v>5.7580676739628887</v>
      </c>
      <c r="C9" s="61">
        <v>1.3765326628161516</v>
      </c>
      <c r="D9" s="61">
        <v>3.6238754529019532</v>
      </c>
      <c r="E9" s="36">
        <v>11.423180643917403</v>
      </c>
      <c r="F9" s="62">
        <v>4.1020509759172485</v>
      </c>
      <c r="G9" s="62">
        <v>2.0015601353242376</v>
      </c>
      <c r="H9" s="62">
        <v>1.6999289846362191</v>
      </c>
      <c r="I9" s="62">
        <v>3.9950017648559548</v>
      </c>
      <c r="J9" s="63"/>
      <c r="K9" s="63"/>
      <c r="L9" s="63"/>
      <c r="M9" s="63"/>
      <c r="N9" s="63"/>
      <c r="O9" s="63"/>
      <c r="P9" s="63"/>
      <c r="Q9" s="63"/>
    </row>
    <row r="10" spans="1:17" x14ac:dyDescent="0.25">
      <c r="A10" s="1">
        <v>1954</v>
      </c>
      <c r="B10" s="61">
        <v>5.2957908115184527</v>
      </c>
      <c r="C10" s="61">
        <v>1.37753276191489</v>
      </c>
      <c r="D10" s="61">
        <v>3.4319475553154191</v>
      </c>
      <c r="E10" s="36">
        <v>9.8880026657492088</v>
      </c>
      <c r="F10" s="62">
        <v>3.0160122341685818</v>
      </c>
      <c r="G10" s="62">
        <v>1.5939249048475559</v>
      </c>
      <c r="H10" s="62">
        <v>1.8164264388093481</v>
      </c>
      <c r="I10" s="62">
        <v>4.5706709364216103</v>
      </c>
      <c r="J10" s="63"/>
      <c r="K10" s="63"/>
      <c r="L10" s="63"/>
      <c r="M10" s="63"/>
      <c r="N10" s="63"/>
      <c r="O10" s="63"/>
      <c r="P10" s="63"/>
      <c r="Q10" s="63"/>
    </row>
    <row r="11" spans="1:17" x14ac:dyDescent="0.25">
      <c r="A11" s="1">
        <v>1955</v>
      </c>
      <c r="B11" s="61">
        <v>6.4929581600039912</v>
      </c>
      <c r="C11" s="61">
        <v>1.5153951750730814</v>
      </c>
      <c r="D11" s="61">
        <v>4.0742952819956892</v>
      </c>
      <c r="E11" s="36">
        <v>9.1903164544120024</v>
      </c>
      <c r="F11" s="62">
        <v>4.2113439984008583</v>
      </c>
      <c r="G11" s="62">
        <v>1.9562226058714463</v>
      </c>
      <c r="H11" s="62">
        <v>1.9153195690893412</v>
      </c>
      <c r="I11" s="62">
        <v>6.2692439847489112</v>
      </c>
      <c r="J11" s="63"/>
      <c r="K11" s="63"/>
      <c r="L11" s="63"/>
      <c r="M11" s="63"/>
      <c r="N11" s="63"/>
      <c r="O11" s="63"/>
      <c r="P11" s="63"/>
      <c r="Q11" s="63"/>
    </row>
    <row r="12" spans="1:17" x14ac:dyDescent="0.25">
      <c r="A12" s="1">
        <v>1956</v>
      </c>
      <c r="B12" s="61">
        <v>4.9558100682159489</v>
      </c>
      <c r="C12" s="61">
        <v>1.3797141123806174</v>
      </c>
      <c r="D12" s="61">
        <v>3.2014944948034745</v>
      </c>
      <c r="E12" s="36">
        <v>8.8796950206554666</v>
      </c>
      <c r="F12" s="62">
        <v>2.4237763346492245</v>
      </c>
      <c r="G12" s="62">
        <v>1.2838364087223058</v>
      </c>
      <c r="H12" s="62">
        <v>1.7213213420464859</v>
      </c>
      <c r="I12" s="62">
        <v>4.7188811644990674</v>
      </c>
      <c r="J12" s="63"/>
      <c r="K12" s="63"/>
      <c r="L12" s="63"/>
      <c r="M12" s="63"/>
      <c r="N12" s="63"/>
      <c r="O12" s="63"/>
      <c r="P12" s="63"/>
      <c r="Q12" s="63"/>
    </row>
    <row r="13" spans="1:17" x14ac:dyDescent="0.25">
      <c r="A13" s="1">
        <v>1957</v>
      </c>
      <c r="B13" s="61">
        <v>6.6983551937001682</v>
      </c>
      <c r="C13" s="61">
        <v>1.3300801643340918</v>
      </c>
      <c r="D13" s="61">
        <v>4.0545843058588478</v>
      </c>
      <c r="E13" s="36">
        <v>9.420910722950083</v>
      </c>
      <c r="F13" s="62">
        <v>4.2327780837197988</v>
      </c>
      <c r="G13" s="62">
        <v>2.0258121949462593</v>
      </c>
      <c r="H13" s="62">
        <v>1.4553089972097928</v>
      </c>
      <c r="I13" s="62">
        <v>6.4790633451650548</v>
      </c>
      <c r="J13" s="63"/>
      <c r="K13" s="63"/>
      <c r="L13" s="63"/>
      <c r="M13" s="63"/>
      <c r="N13" s="63"/>
      <c r="O13" s="63"/>
      <c r="P13" s="63"/>
      <c r="Q13" s="63"/>
    </row>
    <row r="14" spans="1:17" x14ac:dyDescent="0.25">
      <c r="A14" s="1">
        <v>1958</v>
      </c>
      <c r="B14" s="61">
        <v>5.0874594667792792</v>
      </c>
      <c r="C14" s="61">
        <v>1.3216262336891158</v>
      </c>
      <c r="D14" s="61">
        <v>3.1939164551621446</v>
      </c>
      <c r="E14" s="36">
        <v>9.9676685685921385</v>
      </c>
      <c r="F14" s="62">
        <v>2.73024508351754</v>
      </c>
      <c r="G14" s="62">
        <v>1.2715106304343515</v>
      </c>
      <c r="H14" s="62">
        <v>1.9094510225034995</v>
      </c>
      <c r="I14" s="62">
        <v>3.9987587729963998</v>
      </c>
      <c r="J14" s="63"/>
      <c r="K14" s="63"/>
      <c r="L14" s="63"/>
      <c r="M14" s="63"/>
      <c r="N14" s="63"/>
      <c r="O14" s="63"/>
      <c r="P14" s="63"/>
      <c r="Q14" s="63"/>
    </row>
    <row r="15" spans="1:17" x14ac:dyDescent="0.25">
      <c r="A15" s="1">
        <v>1959</v>
      </c>
      <c r="B15" s="61">
        <v>5.9024903750964981</v>
      </c>
      <c r="C15" s="61">
        <v>1.164846115217161</v>
      </c>
      <c r="D15" s="61">
        <v>3.5190424266751843</v>
      </c>
      <c r="E15" s="36">
        <v>10.042412583311307</v>
      </c>
      <c r="F15" s="62">
        <v>4.5358945098264094</v>
      </c>
      <c r="G15" s="62">
        <v>2.2915769456885995</v>
      </c>
      <c r="H15" s="62">
        <v>1.2966030117400906</v>
      </c>
      <c r="I15" s="62">
        <v>4.0425525409389218</v>
      </c>
      <c r="J15" s="63"/>
      <c r="K15" s="63"/>
      <c r="L15" s="63"/>
      <c r="M15" s="63"/>
      <c r="N15" s="63"/>
      <c r="O15" s="63"/>
      <c r="P15" s="63"/>
      <c r="Q15" s="63"/>
    </row>
    <row r="16" spans="1:17" x14ac:dyDescent="0.25">
      <c r="A16" s="1">
        <v>1960</v>
      </c>
      <c r="B16" s="61">
        <v>4.4368802239855389</v>
      </c>
      <c r="C16" s="61">
        <v>1.2474706206917021</v>
      </c>
      <c r="D16" s="61">
        <v>2.8323580195480478</v>
      </c>
      <c r="E16" s="36">
        <v>9.2037047063530881</v>
      </c>
      <c r="F16" s="62">
        <v>2.0121228277064338</v>
      </c>
      <c r="G16" s="62">
        <v>0.90029569167532775</v>
      </c>
      <c r="H16" s="62">
        <v>1.0256170173281618</v>
      </c>
      <c r="I16" s="62">
        <v>4.4422225968804971</v>
      </c>
      <c r="J16" s="63"/>
      <c r="K16" s="63"/>
      <c r="L16" s="63"/>
      <c r="M16" s="63"/>
      <c r="N16" s="63"/>
      <c r="O16" s="63"/>
      <c r="P16" s="63"/>
      <c r="Q16" s="63"/>
    </row>
    <row r="17" spans="1:17" x14ac:dyDescent="0.25">
      <c r="A17" s="1">
        <v>1961</v>
      </c>
      <c r="B17" s="61">
        <v>5.3740051618914615</v>
      </c>
      <c r="C17" s="61">
        <v>1.0143137295884133</v>
      </c>
      <c r="D17" s="61">
        <v>3.1763207106920257</v>
      </c>
      <c r="E17" s="36">
        <v>9.566392544659676</v>
      </c>
      <c r="F17" s="62">
        <v>3.0156880162360817</v>
      </c>
      <c r="G17" s="62">
        <v>1.7257237449191485</v>
      </c>
      <c r="H17" s="62">
        <v>1.1502337689096793</v>
      </c>
      <c r="I17" s="62">
        <v>4.256495964626744</v>
      </c>
      <c r="J17" s="63"/>
      <c r="K17" s="63"/>
      <c r="L17" s="63"/>
      <c r="M17" s="63"/>
      <c r="N17" s="63"/>
      <c r="O17" s="63"/>
      <c r="P17" s="63"/>
      <c r="Q17" s="63"/>
    </row>
    <row r="18" spans="1:17" x14ac:dyDescent="0.25">
      <c r="A18" s="1">
        <v>1962</v>
      </c>
      <c r="B18" s="61">
        <v>4.6009880048306915</v>
      </c>
      <c r="C18" s="61">
        <v>1.0414255993654837</v>
      </c>
      <c r="D18" s="61">
        <v>2.7721986278991437</v>
      </c>
      <c r="E18" s="36">
        <v>7.6554604437145866</v>
      </c>
      <c r="F18" s="62">
        <v>2.5112478303903418</v>
      </c>
      <c r="G18" s="62">
        <v>1.1407515193172924</v>
      </c>
      <c r="H18" s="62">
        <v>1.4896483688757634</v>
      </c>
      <c r="I18" s="62">
        <v>3.9023452480091505</v>
      </c>
      <c r="J18" s="63"/>
      <c r="K18" s="63"/>
      <c r="L18" s="63"/>
      <c r="M18" s="63"/>
      <c r="N18" s="63"/>
      <c r="O18" s="63"/>
      <c r="P18" s="63"/>
      <c r="Q18" s="63"/>
    </row>
    <row r="19" spans="1:17" x14ac:dyDescent="0.25">
      <c r="A19" s="1">
        <v>1963</v>
      </c>
      <c r="B19" s="61">
        <v>4.8549268282222178</v>
      </c>
      <c r="C19" s="61">
        <v>1.0930877237546599</v>
      </c>
      <c r="D19" s="61">
        <v>2.917089952344134</v>
      </c>
      <c r="E19" s="36">
        <v>9.5344530634776525</v>
      </c>
      <c r="F19" s="62">
        <v>2.4381332512268528</v>
      </c>
      <c r="G19" s="62">
        <v>1.5425409591512125</v>
      </c>
      <c r="H19" s="62">
        <v>1.1580438305722749</v>
      </c>
      <c r="I19" s="62">
        <v>3.7141626593291233</v>
      </c>
      <c r="J19" s="63"/>
      <c r="K19" s="63"/>
      <c r="L19" s="63"/>
      <c r="M19" s="63"/>
      <c r="N19" s="63"/>
      <c r="O19" s="63"/>
      <c r="P19" s="63"/>
      <c r="Q19" s="63"/>
    </row>
    <row r="20" spans="1:17" x14ac:dyDescent="0.25">
      <c r="A20" s="1">
        <v>1964</v>
      </c>
      <c r="B20" s="61">
        <v>5.1480509131989347</v>
      </c>
      <c r="C20" s="61">
        <v>1.0968722924227965</v>
      </c>
      <c r="D20" s="61">
        <v>3.0862089348122232</v>
      </c>
      <c r="E20" s="36">
        <v>8.5935507551420116</v>
      </c>
      <c r="F20" s="62">
        <v>2.9141909514820687</v>
      </c>
      <c r="G20" s="62">
        <v>1.2611860087854139</v>
      </c>
      <c r="H20" s="62">
        <v>1.5061064823278902</v>
      </c>
      <c r="I20" s="62">
        <v>4.4250103156185103</v>
      </c>
      <c r="J20" s="63"/>
      <c r="K20" s="63"/>
      <c r="L20" s="63"/>
      <c r="M20" s="63"/>
      <c r="N20" s="63"/>
      <c r="O20" s="63"/>
      <c r="P20" s="63"/>
      <c r="Q20" s="63"/>
    </row>
    <row r="21" spans="1:17" x14ac:dyDescent="0.25">
      <c r="A21" s="1">
        <v>1965</v>
      </c>
      <c r="B21" s="61">
        <v>4.480765509857636</v>
      </c>
      <c r="C21" s="61">
        <v>0.94364807655225946</v>
      </c>
      <c r="D21" s="61">
        <v>2.6671504260823538</v>
      </c>
      <c r="E21" s="36">
        <v>8.0857412072647872</v>
      </c>
      <c r="F21" s="62">
        <v>1.8771569344038668</v>
      </c>
      <c r="G21" s="62">
        <v>1.3649659754908448</v>
      </c>
      <c r="H21" s="62">
        <v>1.6896198935554019</v>
      </c>
      <c r="I21" s="62">
        <v>3.2073159124395052</v>
      </c>
      <c r="J21" s="63"/>
      <c r="K21" s="63"/>
      <c r="L21" s="63"/>
      <c r="M21" s="63"/>
      <c r="N21" s="63"/>
      <c r="O21" s="63"/>
      <c r="P21" s="63"/>
      <c r="Q21" s="63"/>
    </row>
    <row r="22" spans="1:17" x14ac:dyDescent="0.25">
      <c r="A22" s="1">
        <v>1966</v>
      </c>
      <c r="B22" s="61">
        <v>5.1921638844355691</v>
      </c>
      <c r="C22" s="61">
        <v>1.3407047015960885</v>
      </c>
      <c r="D22" s="61">
        <v>3.1991924135005836</v>
      </c>
      <c r="E22" s="36">
        <v>8.7127554799525342</v>
      </c>
      <c r="F22" s="62">
        <v>2.9232476562727525</v>
      </c>
      <c r="G22" s="62">
        <v>1.2425227899404798</v>
      </c>
      <c r="H22" s="62">
        <v>1.5786768755283549</v>
      </c>
      <c r="I22" s="62">
        <v>4.7440439171416644</v>
      </c>
      <c r="J22" s="63"/>
      <c r="K22" s="63"/>
      <c r="L22" s="63"/>
      <c r="M22" s="63"/>
      <c r="N22" s="63"/>
      <c r="O22" s="63"/>
      <c r="P22" s="63"/>
      <c r="Q22" s="63"/>
    </row>
    <row r="23" spans="1:17" x14ac:dyDescent="0.25">
      <c r="A23" s="1">
        <v>1967</v>
      </c>
      <c r="B23" s="61">
        <v>5.0788778980918901</v>
      </c>
      <c r="C23" s="61">
        <v>0.87327550185334624</v>
      </c>
      <c r="D23" s="61">
        <v>2.9315740059392512</v>
      </c>
      <c r="E23" s="36">
        <v>8.4706063322754499</v>
      </c>
      <c r="F23" s="62">
        <v>3.2263736584134173</v>
      </c>
      <c r="G23" s="62">
        <v>1.5875026425085799</v>
      </c>
      <c r="H23" s="62">
        <v>1.2635918106734474</v>
      </c>
      <c r="I23" s="62">
        <v>3.6887925478918855</v>
      </c>
      <c r="J23" s="63"/>
      <c r="K23" s="63"/>
      <c r="L23" s="63"/>
      <c r="M23" s="63"/>
      <c r="N23" s="63"/>
      <c r="O23" s="63"/>
      <c r="P23" s="63"/>
      <c r="Q23" s="63"/>
    </row>
    <row r="24" spans="1:17" x14ac:dyDescent="0.25">
      <c r="A24" s="1">
        <v>1968</v>
      </c>
      <c r="B24" s="61">
        <v>3.904160717596564</v>
      </c>
      <c r="C24" s="61">
        <v>0.91242047646735591</v>
      </c>
      <c r="D24" s="61">
        <v>2.3794770413045039</v>
      </c>
      <c r="E24" s="36">
        <v>6.7417104983627985</v>
      </c>
      <c r="F24" s="62">
        <v>1.6120279870756715</v>
      </c>
      <c r="G24" s="62">
        <v>1.135668207701253</v>
      </c>
      <c r="H24" s="62">
        <v>1.4237005155648683</v>
      </c>
      <c r="I24" s="62">
        <v>3.2190701798622694</v>
      </c>
      <c r="J24" s="63"/>
      <c r="K24" s="63"/>
      <c r="L24" s="63"/>
      <c r="M24" s="63"/>
      <c r="N24" s="63"/>
      <c r="O24" s="63"/>
      <c r="P24" s="63"/>
      <c r="Q24" s="63"/>
    </row>
    <row r="25" spans="1:17" x14ac:dyDescent="0.25">
      <c r="A25" s="1">
        <v>1969</v>
      </c>
      <c r="B25" s="61">
        <v>3.5879716484047237</v>
      </c>
      <c r="C25" s="61">
        <v>0.97625314442446232</v>
      </c>
      <c r="D25" s="61">
        <v>2.2724640383684793</v>
      </c>
      <c r="E25" s="36">
        <v>6.7744334459036804</v>
      </c>
      <c r="F25" s="62">
        <v>2.0571139191933279</v>
      </c>
      <c r="G25" s="62">
        <v>1.4051815567501149</v>
      </c>
      <c r="H25" s="62">
        <v>1.0038655139544299</v>
      </c>
      <c r="I25" s="62">
        <v>2.7732944313145138</v>
      </c>
      <c r="J25" s="63"/>
      <c r="K25" s="63"/>
      <c r="L25" s="63"/>
      <c r="M25" s="63"/>
      <c r="N25" s="63"/>
      <c r="O25" s="63"/>
      <c r="P25" s="63"/>
      <c r="Q25" s="63"/>
    </row>
    <row r="26" spans="1:17" x14ac:dyDescent="0.25">
      <c r="A26" s="1">
        <v>1970</v>
      </c>
      <c r="B26" s="61">
        <v>3.3251243476490018</v>
      </c>
      <c r="C26" s="61">
        <v>0.87487667589281293</v>
      </c>
      <c r="D26" s="61">
        <v>2.0845123278305255</v>
      </c>
      <c r="E26" s="36">
        <v>6.1055094369525635</v>
      </c>
      <c r="F26" s="62">
        <v>1.5997990591506419</v>
      </c>
      <c r="G26" s="62">
        <v>1.1926087461413915</v>
      </c>
      <c r="H26" s="62">
        <v>1.2455012281584461</v>
      </c>
      <c r="I26" s="62">
        <v>2.4814538798478911</v>
      </c>
      <c r="J26" s="63"/>
      <c r="K26" s="63"/>
      <c r="L26" s="63"/>
      <c r="M26" s="63"/>
      <c r="N26" s="63"/>
      <c r="O26" s="63"/>
      <c r="P26" s="63"/>
      <c r="Q26" s="63"/>
    </row>
    <row r="27" spans="1:17" x14ac:dyDescent="0.25">
      <c r="A27" s="1">
        <v>1971</v>
      </c>
      <c r="B27" s="61">
        <v>3.4164136603140109</v>
      </c>
      <c r="C27" s="61">
        <v>0.79387925651451452</v>
      </c>
      <c r="D27" s="61">
        <v>2.0790762165110408</v>
      </c>
      <c r="E27" s="36">
        <v>6.7219409231281748</v>
      </c>
      <c r="F27" s="62">
        <v>0.87984981220594549</v>
      </c>
      <c r="G27" s="62">
        <v>1.3170414959223975</v>
      </c>
      <c r="H27" s="62">
        <v>0.9837566879928511</v>
      </c>
      <c r="I27" s="62">
        <v>2.6628944177917289</v>
      </c>
      <c r="J27" s="63"/>
      <c r="K27" s="63"/>
      <c r="L27" s="63"/>
      <c r="M27" s="63"/>
      <c r="N27" s="63"/>
      <c r="O27" s="63"/>
      <c r="P27" s="63"/>
      <c r="Q27" s="63"/>
    </row>
    <row r="28" spans="1:17" x14ac:dyDescent="0.25">
      <c r="A28" s="1">
        <v>1972</v>
      </c>
      <c r="B28" s="61">
        <v>3.1948085132672279</v>
      </c>
      <c r="C28" s="61">
        <v>0.77305619368212319</v>
      </c>
      <c r="D28" s="61">
        <v>1.9458662873896042</v>
      </c>
      <c r="E28" s="36">
        <v>6.1636167714478285</v>
      </c>
      <c r="F28" s="62">
        <v>0.98760692583309562</v>
      </c>
      <c r="G28" s="62">
        <v>0.8303378276484531</v>
      </c>
      <c r="H28" s="62">
        <v>1.176637578855765</v>
      </c>
      <c r="I28" s="62">
        <v>2.6131124159071457</v>
      </c>
      <c r="J28" s="63"/>
      <c r="K28" s="63"/>
      <c r="L28" s="63"/>
      <c r="M28" s="63"/>
      <c r="N28" s="63"/>
      <c r="O28" s="63"/>
      <c r="P28" s="63"/>
      <c r="Q28" s="63"/>
    </row>
    <row r="29" spans="1:17" x14ac:dyDescent="0.25">
      <c r="A29" s="1">
        <v>1973</v>
      </c>
      <c r="B29" s="61">
        <v>3.2731658275720497</v>
      </c>
      <c r="C29" s="61">
        <v>0.7460396555752894</v>
      </c>
      <c r="D29" s="61">
        <v>1.9810841756902806</v>
      </c>
      <c r="E29" s="36">
        <v>6.1979538128270839</v>
      </c>
      <c r="F29" s="62">
        <v>1.1583597362666931</v>
      </c>
      <c r="G29" s="62">
        <v>1.235338598407012</v>
      </c>
      <c r="H29" s="62">
        <v>1.4319343164064524</v>
      </c>
      <c r="I29" s="62">
        <v>2.0249172451835116</v>
      </c>
      <c r="J29" s="63"/>
      <c r="K29" s="63"/>
      <c r="L29" s="63"/>
      <c r="M29" s="63"/>
      <c r="N29" s="63"/>
      <c r="O29" s="63"/>
      <c r="P29" s="63"/>
      <c r="Q29" s="63"/>
    </row>
    <row r="30" spans="1:17" x14ac:dyDescent="0.25">
      <c r="A30" s="1">
        <v>1974</v>
      </c>
      <c r="B30" s="61">
        <v>2.7724544859857621</v>
      </c>
      <c r="C30" s="61">
        <v>0.70204463735071276</v>
      </c>
      <c r="D30" s="61">
        <v>1.7187122086220052</v>
      </c>
      <c r="E30" s="36">
        <v>6.0745640831437511</v>
      </c>
      <c r="F30" s="62">
        <v>0.60672154788908761</v>
      </c>
      <c r="G30" s="62">
        <v>0.55405691458695994</v>
      </c>
      <c r="H30" s="62">
        <v>1.2890652793009976</v>
      </c>
      <c r="I30" s="62">
        <v>2.1188751404983681</v>
      </c>
      <c r="J30" s="63"/>
      <c r="K30" s="63"/>
      <c r="L30" s="63"/>
      <c r="M30" s="63"/>
      <c r="N30" s="63"/>
      <c r="O30" s="63"/>
      <c r="P30" s="63"/>
      <c r="Q30" s="63"/>
    </row>
    <row r="31" spans="1:17" x14ac:dyDescent="0.25">
      <c r="A31" s="1">
        <v>1975</v>
      </c>
      <c r="B31" s="61">
        <v>3.3002061068435511</v>
      </c>
      <c r="C31" s="61">
        <v>0.65546527517690945</v>
      </c>
      <c r="D31" s="61">
        <v>1.9412282117261903</v>
      </c>
      <c r="E31" s="36">
        <v>5.4443665018312011</v>
      </c>
      <c r="F31" s="62">
        <v>0.69653364016810748</v>
      </c>
      <c r="G31" s="62">
        <v>1.1882476307038723</v>
      </c>
      <c r="H31" s="62">
        <v>1.5645602682580146</v>
      </c>
      <c r="I31" s="62">
        <v>2.2594096243220352</v>
      </c>
      <c r="J31" s="63"/>
      <c r="K31" s="63"/>
      <c r="L31" s="63"/>
      <c r="M31" s="63"/>
      <c r="N31" s="63"/>
      <c r="O31" s="63"/>
      <c r="P31" s="63"/>
      <c r="Q31" s="63"/>
    </row>
    <row r="32" spans="1:17" x14ac:dyDescent="0.25">
      <c r="A32" s="1">
        <v>1976</v>
      </c>
      <c r="B32" s="61">
        <v>2.9689643359620286</v>
      </c>
      <c r="C32" s="61">
        <v>0.63837116077767353</v>
      </c>
      <c r="D32" s="61">
        <v>1.7720772348686245</v>
      </c>
      <c r="E32" s="36">
        <v>4.9146781431353723</v>
      </c>
      <c r="F32" s="62">
        <v>0.79471490591039395</v>
      </c>
      <c r="G32" s="62">
        <v>0.88017369127841572</v>
      </c>
      <c r="H32" s="62">
        <v>1.511624050818176</v>
      </c>
      <c r="I32" s="62">
        <v>2.1345489575343568</v>
      </c>
      <c r="J32" s="63"/>
      <c r="K32" s="63"/>
      <c r="L32" s="63"/>
      <c r="M32" s="63"/>
      <c r="N32" s="63"/>
      <c r="O32" s="63"/>
      <c r="P32" s="63"/>
      <c r="Q32" s="63"/>
    </row>
    <row r="33" spans="1:17" x14ac:dyDescent="0.25">
      <c r="A33" s="1">
        <v>1977</v>
      </c>
      <c r="B33" s="61">
        <v>1.8792230851541993</v>
      </c>
      <c r="C33" s="61">
        <v>0.42112621735200584</v>
      </c>
      <c r="D33" s="61">
        <v>1.1138674720829518</v>
      </c>
      <c r="E33" s="36">
        <v>4.1839008248276039</v>
      </c>
      <c r="F33" s="62">
        <v>0.36763641682026843</v>
      </c>
      <c r="G33" s="62">
        <v>0.33363416536573143</v>
      </c>
      <c r="H33" s="62">
        <v>0.28184325435510871</v>
      </c>
      <c r="I33" s="62">
        <v>1.8508574848838331</v>
      </c>
      <c r="J33" s="63"/>
      <c r="K33" s="63"/>
      <c r="L33" s="63"/>
      <c r="M33" s="63"/>
      <c r="N33" s="63"/>
      <c r="O33" s="63"/>
      <c r="P33" s="63"/>
      <c r="Q33" s="63"/>
    </row>
    <row r="34" spans="1:17" x14ac:dyDescent="0.25">
      <c r="A34" s="1">
        <v>1978</v>
      </c>
      <c r="B34" s="61">
        <v>2.2384014353161135</v>
      </c>
      <c r="C34" s="61">
        <v>0.44941692949098216</v>
      </c>
      <c r="D34" s="61">
        <v>1.3138534833305027</v>
      </c>
      <c r="E34" s="36">
        <v>4.3686347387084972</v>
      </c>
      <c r="F34" s="62">
        <v>0.49034412639256603</v>
      </c>
      <c r="G34" s="62">
        <v>0.67940927714474397</v>
      </c>
      <c r="H34" s="62">
        <v>0.80680514518054747</v>
      </c>
      <c r="I34" s="62">
        <v>1.6346860551681626</v>
      </c>
      <c r="J34" s="63"/>
      <c r="K34" s="63"/>
      <c r="L34" s="63"/>
      <c r="M34" s="63"/>
      <c r="N34" s="63"/>
      <c r="O34" s="63"/>
      <c r="P34" s="63"/>
      <c r="Q34" s="63"/>
    </row>
    <row r="35" spans="1:17" x14ac:dyDescent="0.25">
      <c r="A35" s="1">
        <v>1979</v>
      </c>
      <c r="B35" s="61">
        <v>1.9475704428757785</v>
      </c>
      <c r="C35" s="61">
        <v>0.46677057430299856</v>
      </c>
      <c r="D35" s="61">
        <v>1.1667098541039902</v>
      </c>
      <c r="E35" s="36">
        <v>4.3698790280051156</v>
      </c>
      <c r="F35" s="62">
        <v>0.52498583607878369</v>
      </c>
      <c r="G35" s="62">
        <v>0.38846998329725707</v>
      </c>
      <c r="H35" s="62">
        <v>0.6806121413350027</v>
      </c>
      <c r="I35" s="62">
        <v>1.4773556318302827</v>
      </c>
      <c r="J35" s="63"/>
      <c r="K35" s="63"/>
      <c r="L35" s="63"/>
      <c r="M35" s="63"/>
      <c r="N35" s="63"/>
      <c r="O35" s="63"/>
      <c r="P35" s="63"/>
      <c r="Q35" s="63"/>
    </row>
    <row r="36" spans="1:17" x14ac:dyDescent="0.25">
      <c r="A36" s="1">
        <v>1980</v>
      </c>
      <c r="B36" s="61">
        <v>1.5679632520340507</v>
      </c>
      <c r="C36" s="61">
        <v>0.39689317395411339</v>
      </c>
      <c r="D36" s="61">
        <v>0.96506207808470146</v>
      </c>
      <c r="E36" s="36">
        <v>3.1368786533568982</v>
      </c>
      <c r="F36" s="62">
        <v>0.36393722248715138</v>
      </c>
      <c r="G36" s="62">
        <v>0.54889430355472268</v>
      </c>
      <c r="H36" s="62">
        <v>0.71940753087529052</v>
      </c>
      <c r="I36" s="62">
        <v>1.0553834918869338</v>
      </c>
      <c r="J36" s="63"/>
      <c r="K36" s="63"/>
      <c r="L36" s="63"/>
      <c r="M36" s="63"/>
      <c r="N36" s="63"/>
      <c r="O36" s="63"/>
      <c r="P36" s="63"/>
      <c r="Q36" s="63"/>
    </row>
    <row r="37" spans="1:17" x14ac:dyDescent="0.25">
      <c r="A37" s="1">
        <v>1981</v>
      </c>
      <c r="B37" s="61">
        <v>1.9831242313860566</v>
      </c>
      <c r="C37" s="61">
        <v>0.49012091293876464</v>
      </c>
      <c r="D37" s="61">
        <v>1.2074541709808531</v>
      </c>
      <c r="E37" s="36">
        <v>3.9058986881917308</v>
      </c>
      <c r="F37" s="62">
        <v>0.4826985593219737</v>
      </c>
      <c r="G37" s="62">
        <v>0.65875311763665145</v>
      </c>
      <c r="H37" s="62">
        <v>0.87582409151435681</v>
      </c>
      <c r="I37" s="62">
        <v>1.3665164151552573</v>
      </c>
      <c r="J37" s="63"/>
      <c r="K37" s="63"/>
      <c r="L37" s="63"/>
      <c r="M37" s="63"/>
      <c r="N37" s="63"/>
      <c r="O37" s="63"/>
      <c r="P37" s="63"/>
      <c r="Q37" s="63"/>
    </row>
    <row r="38" spans="1:17" x14ac:dyDescent="0.25">
      <c r="A38" s="1">
        <v>1982</v>
      </c>
      <c r="B38" s="61">
        <v>2.2387020622344225</v>
      </c>
      <c r="C38" s="61">
        <v>0.49573974060263354</v>
      </c>
      <c r="D38" s="61">
        <v>1.3346486086277713</v>
      </c>
      <c r="E38" s="36">
        <v>4.3038495575621738</v>
      </c>
      <c r="F38" s="62">
        <v>0.6139761668594782</v>
      </c>
      <c r="G38" s="62">
        <v>0.73692254873011709</v>
      </c>
      <c r="H38" s="62">
        <v>0.85469951281788081</v>
      </c>
      <c r="I38" s="62">
        <v>1.583173388250747</v>
      </c>
      <c r="J38" s="63"/>
      <c r="K38" s="63"/>
      <c r="L38" s="63"/>
      <c r="M38" s="63"/>
      <c r="N38" s="63"/>
      <c r="O38" s="63"/>
      <c r="P38" s="63"/>
      <c r="Q38" s="63"/>
    </row>
    <row r="39" spans="1:17" x14ac:dyDescent="0.25">
      <c r="A39" s="1">
        <v>1983</v>
      </c>
      <c r="B39" s="61">
        <v>1.870773255356541</v>
      </c>
      <c r="C39" s="61">
        <v>0.49010343714487897</v>
      </c>
      <c r="D39" s="61">
        <v>1.1484033792379098</v>
      </c>
      <c r="E39" s="36">
        <v>2.9035486497748813</v>
      </c>
      <c r="F39" s="62">
        <v>0.41384867950974857</v>
      </c>
      <c r="G39" s="62">
        <v>0.723247135451766</v>
      </c>
      <c r="H39" s="62">
        <v>1.0532378934098405</v>
      </c>
      <c r="I39" s="62">
        <v>1.3093269019690741</v>
      </c>
      <c r="J39" s="63"/>
      <c r="K39" s="63"/>
      <c r="L39" s="63"/>
      <c r="M39" s="63"/>
      <c r="N39" s="63"/>
      <c r="O39" s="63"/>
      <c r="P39" s="63"/>
      <c r="Q39" s="63"/>
    </row>
    <row r="40" spans="1:17" x14ac:dyDescent="0.25">
      <c r="A40" s="1">
        <v>1984</v>
      </c>
      <c r="B40" s="61">
        <v>1.3224127278445788</v>
      </c>
      <c r="C40" s="61">
        <v>0.42966169957898426</v>
      </c>
      <c r="D40" s="61">
        <v>0.86175542830281326</v>
      </c>
      <c r="E40" s="36">
        <v>2.5416493164141341</v>
      </c>
      <c r="F40" s="62">
        <v>0.42361146612026251</v>
      </c>
      <c r="G40" s="62">
        <v>0.54417403989152968</v>
      </c>
      <c r="H40" s="62">
        <v>0.87852287586197397</v>
      </c>
      <c r="I40" s="62">
        <v>0.71740905438223257</v>
      </c>
      <c r="J40" s="63"/>
      <c r="K40" s="63"/>
      <c r="L40" s="63"/>
      <c r="M40" s="63"/>
      <c r="N40" s="63"/>
      <c r="O40" s="63"/>
      <c r="P40" s="63"/>
      <c r="Q40" s="63"/>
    </row>
    <row r="41" spans="1:17" x14ac:dyDescent="0.25">
      <c r="A41" s="1">
        <v>1985</v>
      </c>
      <c r="B41" s="61">
        <v>1.4426381688277932</v>
      </c>
      <c r="C41" s="61">
        <v>0.33399158355386815</v>
      </c>
      <c r="D41" s="61">
        <v>0.85699960508402562</v>
      </c>
      <c r="E41" s="36">
        <v>2.4502156048307988</v>
      </c>
      <c r="F41" s="62">
        <v>0.56798766720370164</v>
      </c>
      <c r="G41" s="62">
        <v>0.30888512674766755</v>
      </c>
      <c r="H41" s="62">
        <v>0.82232639862911172</v>
      </c>
      <c r="I41" s="62">
        <v>0.95498150788626646</v>
      </c>
      <c r="J41" s="63"/>
      <c r="K41" s="63"/>
      <c r="L41" s="63"/>
      <c r="M41" s="63"/>
      <c r="N41" s="63"/>
      <c r="O41" s="63"/>
      <c r="P41" s="63"/>
      <c r="Q41" s="63"/>
    </row>
    <row r="42" spans="1:17" x14ac:dyDescent="0.25">
      <c r="A42" s="1">
        <v>1986</v>
      </c>
      <c r="B42" s="61">
        <v>1.4117851845766893</v>
      </c>
      <c r="C42" s="61">
        <v>0.34428102800254234</v>
      </c>
      <c r="D42" s="61">
        <v>0.86105789055494375</v>
      </c>
      <c r="E42" s="36">
        <v>2.2817034964478209</v>
      </c>
      <c r="F42" s="62">
        <v>0.44617237829721179</v>
      </c>
      <c r="G42" s="62">
        <v>0.61974947116128942</v>
      </c>
      <c r="H42" s="62">
        <v>0.85781519508638193</v>
      </c>
      <c r="I42" s="62">
        <v>0.74764033279660747</v>
      </c>
      <c r="J42" s="63"/>
      <c r="K42" s="63"/>
      <c r="L42" s="63"/>
      <c r="M42" s="63"/>
      <c r="N42" s="63"/>
      <c r="O42" s="63"/>
      <c r="P42" s="63"/>
      <c r="Q42" s="63"/>
    </row>
    <row r="43" spans="1:17" x14ac:dyDescent="0.25">
      <c r="A43" s="1">
        <v>1987</v>
      </c>
      <c r="B43" s="61">
        <v>1.1037785733771712</v>
      </c>
      <c r="C43" s="61">
        <v>0.30419726527079255</v>
      </c>
      <c r="D43" s="61">
        <v>0.68559540115704343</v>
      </c>
      <c r="E43" s="36">
        <v>2.1491913095490873</v>
      </c>
      <c r="F43" s="62">
        <v>0.41587762834312242</v>
      </c>
      <c r="G43" s="62">
        <v>0.20448866395777734</v>
      </c>
      <c r="H43" s="62">
        <v>0.6942731663698849</v>
      </c>
      <c r="I43" s="62">
        <v>0.7167121607083432</v>
      </c>
      <c r="J43" s="63"/>
      <c r="K43" s="63"/>
      <c r="L43" s="63"/>
      <c r="M43" s="63"/>
      <c r="N43" s="63"/>
      <c r="O43" s="63"/>
      <c r="P43" s="63"/>
      <c r="Q43" s="63"/>
    </row>
    <row r="44" spans="1:17" x14ac:dyDescent="0.25">
      <c r="A44" s="1">
        <v>1988</v>
      </c>
      <c r="B44" s="61">
        <v>1.0513590393381609</v>
      </c>
      <c r="C44" s="61">
        <v>0.39046495182411012</v>
      </c>
      <c r="D44" s="61">
        <v>0.70399689655154407</v>
      </c>
      <c r="E44" s="36">
        <v>2.0594732632395991</v>
      </c>
      <c r="F44" s="62">
        <v>0.15737094343294442</v>
      </c>
      <c r="G44" s="62">
        <v>0.30311301848916489</v>
      </c>
      <c r="H44" s="62">
        <v>0.64455299704040159</v>
      </c>
      <c r="I44" s="62">
        <v>0.87620718882059001</v>
      </c>
      <c r="J44" s="63"/>
      <c r="K44" s="63"/>
      <c r="L44" s="63"/>
      <c r="M44" s="63"/>
      <c r="N44" s="63"/>
      <c r="O44" s="63"/>
      <c r="P44" s="63"/>
      <c r="Q44" s="63"/>
    </row>
    <row r="45" spans="1:17" x14ac:dyDescent="0.25">
      <c r="A45" s="1">
        <v>1989</v>
      </c>
      <c r="B45" s="61">
        <v>1.2653016245299085</v>
      </c>
      <c r="C45" s="61">
        <v>0.39667766692620005</v>
      </c>
      <c r="D45" s="61">
        <v>0.80418745274736947</v>
      </c>
      <c r="E45" s="36">
        <v>1.5921942221654295</v>
      </c>
      <c r="F45" s="62">
        <v>0.24310680797285888</v>
      </c>
      <c r="G45" s="62">
        <v>0.30907278242154829</v>
      </c>
      <c r="H45" s="62">
        <v>0.6963867906579243</v>
      </c>
      <c r="I45" s="62">
        <v>1.3269668511103692</v>
      </c>
      <c r="J45" s="63"/>
      <c r="K45" s="63"/>
      <c r="L45" s="63"/>
      <c r="M45" s="63"/>
      <c r="N45" s="63"/>
      <c r="O45" s="63"/>
      <c r="P45" s="63"/>
      <c r="Q45" s="63"/>
    </row>
    <row r="46" spans="1:17" x14ac:dyDescent="0.25">
      <c r="A46" s="1">
        <v>1990</v>
      </c>
      <c r="B46" s="61">
        <v>1.2022802034732285</v>
      </c>
      <c r="C46" s="61">
        <v>0.34938303907011375</v>
      </c>
      <c r="D46" s="61">
        <v>0.76518161862327883</v>
      </c>
      <c r="E46" s="36">
        <v>2.2821168964895282</v>
      </c>
      <c r="F46" s="62">
        <v>0.51334594813496937</v>
      </c>
      <c r="G46" s="62">
        <v>0.30555885431505103</v>
      </c>
      <c r="H46" s="62">
        <v>0.66366771765659538</v>
      </c>
      <c r="I46" s="62">
        <v>0.85486910203749167</v>
      </c>
      <c r="J46" s="63"/>
      <c r="K46" s="63"/>
      <c r="L46" s="63"/>
      <c r="M46" s="63"/>
      <c r="N46" s="63"/>
      <c r="O46" s="63"/>
      <c r="P46" s="63"/>
      <c r="Q46" s="63"/>
    </row>
    <row r="47" spans="1:17" x14ac:dyDescent="0.25">
      <c r="A47" s="1">
        <v>1991</v>
      </c>
      <c r="B47" s="61">
        <v>0.89548842338512691</v>
      </c>
      <c r="C47" s="61">
        <v>0.2478386502351772</v>
      </c>
      <c r="D47" s="61">
        <v>0.55853838024483538</v>
      </c>
      <c r="E47" s="36">
        <v>1.9330417763024883</v>
      </c>
      <c r="F47" s="62">
        <v>0.26420085738778687</v>
      </c>
      <c r="G47" s="62">
        <v>0.24430190880706032</v>
      </c>
      <c r="H47" s="62">
        <v>0.33364950750464395</v>
      </c>
      <c r="I47" s="62">
        <v>0.69629702588045439</v>
      </c>
      <c r="J47" s="63"/>
      <c r="K47" s="63"/>
      <c r="L47" s="63"/>
      <c r="M47" s="63"/>
      <c r="N47" s="63"/>
      <c r="O47" s="63"/>
      <c r="P47" s="63"/>
      <c r="Q47" s="63"/>
    </row>
    <row r="48" spans="1:17" x14ac:dyDescent="0.25">
      <c r="A48" s="1">
        <v>1992</v>
      </c>
      <c r="B48" s="61">
        <v>1.0034711015258304</v>
      </c>
      <c r="C48" s="61">
        <v>0.34833213018308057</v>
      </c>
      <c r="D48" s="61">
        <v>0.66759533471844112</v>
      </c>
      <c r="E48" s="36">
        <v>1.6696750644180962</v>
      </c>
      <c r="F48" s="62">
        <v>0.26447425805205727</v>
      </c>
      <c r="G48" s="62">
        <v>0.2620127054465784</v>
      </c>
      <c r="H48" s="62">
        <v>0.51857900871459184</v>
      </c>
      <c r="I48" s="62">
        <v>1.0009135387343218</v>
      </c>
      <c r="J48" s="63"/>
      <c r="K48" s="63"/>
      <c r="L48" s="63"/>
      <c r="M48" s="63"/>
      <c r="N48" s="63"/>
      <c r="O48" s="63"/>
      <c r="P48" s="63"/>
      <c r="Q48" s="63"/>
    </row>
    <row r="49" spans="1:17" x14ac:dyDescent="0.25">
      <c r="A49" s="1">
        <v>1993</v>
      </c>
      <c r="B49" s="61">
        <v>0.91719801625706154</v>
      </c>
      <c r="C49" s="61">
        <v>0.31716438915243023</v>
      </c>
      <c r="D49" s="61">
        <v>0.60617672141776313</v>
      </c>
      <c r="E49" s="36">
        <v>1.7333869431077111</v>
      </c>
      <c r="F49" s="62">
        <v>0.16152076062280887</v>
      </c>
      <c r="G49" s="62">
        <v>0.32026393428558303</v>
      </c>
      <c r="H49" s="62">
        <v>0.55252268291214268</v>
      </c>
      <c r="I49" s="62">
        <v>0.70364789773578285</v>
      </c>
      <c r="J49" s="63"/>
      <c r="K49" s="63"/>
      <c r="L49" s="63"/>
      <c r="M49" s="63"/>
      <c r="N49" s="63"/>
      <c r="O49" s="63"/>
      <c r="P49" s="63"/>
      <c r="Q49" s="63"/>
    </row>
    <row r="50" spans="1:17" x14ac:dyDescent="0.25">
      <c r="A50" s="1">
        <v>1994</v>
      </c>
      <c r="B50" s="61">
        <v>1.1201811032310405</v>
      </c>
      <c r="C50" s="61">
        <v>0.27618228864408761</v>
      </c>
      <c r="D50" s="61">
        <v>0.67937653032109768</v>
      </c>
      <c r="E50" s="36">
        <v>1.6415488871057504</v>
      </c>
      <c r="F50" s="62">
        <v>0.49420066328014733</v>
      </c>
      <c r="G50" s="62">
        <v>0.38054132780309163</v>
      </c>
      <c r="H50" s="62">
        <v>0.48501240691781433</v>
      </c>
      <c r="I50" s="62">
        <v>0.8788394300769381</v>
      </c>
      <c r="J50" s="63"/>
      <c r="K50" s="63"/>
      <c r="L50" s="63"/>
      <c r="M50" s="63"/>
      <c r="N50" s="63"/>
      <c r="O50" s="63"/>
      <c r="P50" s="63"/>
      <c r="Q50" s="63"/>
    </row>
    <row r="51" spans="1:17" x14ac:dyDescent="0.25">
      <c r="A51" s="1">
        <v>1995</v>
      </c>
      <c r="B51" s="61">
        <v>1.0184976470460798</v>
      </c>
      <c r="C51" s="61">
        <v>0.2625738858442716</v>
      </c>
      <c r="D51" s="61">
        <v>0.62320247597868583</v>
      </c>
      <c r="E51" s="36">
        <v>1.4744907170502015</v>
      </c>
      <c r="F51" s="62">
        <v>0.33087417677543218</v>
      </c>
      <c r="G51" s="62">
        <v>0.25307428724984238</v>
      </c>
      <c r="H51" s="62">
        <v>0.54834402903898516</v>
      </c>
      <c r="I51" s="62">
        <v>0.86069192755358948</v>
      </c>
      <c r="J51" s="63"/>
      <c r="K51" s="63"/>
      <c r="L51" s="63"/>
      <c r="M51" s="63"/>
      <c r="N51" s="63"/>
      <c r="O51" s="63"/>
      <c r="P51" s="63"/>
      <c r="Q51" s="63"/>
    </row>
    <row r="52" spans="1:17" x14ac:dyDescent="0.25">
      <c r="A52" s="1">
        <v>1996</v>
      </c>
      <c r="B52" s="61">
        <v>0.64931677995818549</v>
      </c>
      <c r="C52" s="61">
        <v>0.21291924363956549</v>
      </c>
      <c r="D52" s="61">
        <v>0.42102799425055454</v>
      </c>
      <c r="E52" s="36">
        <v>1.4790582425819883</v>
      </c>
      <c r="F52" s="62">
        <v>0.32741106091890276</v>
      </c>
      <c r="G52" s="62">
        <v>0.25604601017738465</v>
      </c>
      <c r="H52" s="62">
        <v>0.35395442809077216</v>
      </c>
      <c r="I52" s="62">
        <v>0.29645418945274055</v>
      </c>
      <c r="J52" s="63"/>
      <c r="K52" s="63"/>
      <c r="L52" s="63"/>
      <c r="M52" s="63"/>
      <c r="N52" s="63"/>
      <c r="O52" s="63"/>
      <c r="P52" s="63"/>
      <c r="Q52" s="63"/>
    </row>
    <row r="53" spans="1:17" x14ac:dyDescent="0.25">
      <c r="A53" s="1">
        <v>1997</v>
      </c>
      <c r="B53" s="61">
        <v>1.0528169401326171</v>
      </c>
      <c r="C53" s="61">
        <v>0.18741373628496458</v>
      </c>
      <c r="D53" s="61">
        <v>0.60420812769118692</v>
      </c>
      <c r="E53" s="36">
        <v>1.7893968409188705</v>
      </c>
      <c r="F53" s="62">
        <v>0.32190338162573956</v>
      </c>
      <c r="G53" s="62">
        <v>0.25440405167551083</v>
      </c>
      <c r="H53" s="62">
        <v>0.53730878901627999</v>
      </c>
      <c r="I53" s="62">
        <v>0.6883795925603382</v>
      </c>
      <c r="J53" s="63"/>
      <c r="K53" s="63"/>
      <c r="L53" s="63"/>
      <c r="M53" s="63"/>
      <c r="N53" s="63"/>
      <c r="O53" s="63"/>
      <c r="P53" s="63"/>
      <c r="Q53" s="63"/>
    </row>
    <row r="54" spans="1:17" x14ac:dyDescent="0.25">
      <c r="A54" s="1">
        <v>1998</v>
      </c>
      <c r="B54" s="61">
        <v>0.90499358942454133</v>
      </c>
      <c r="C54" s="61">
        <v>0.13639745431082476</v>
      </c>
      <c r="D54" s="61">
        <v>0.51930142408908353</v>
      </c>
      <c r="E54" s="36">
        <v>1.2230893100840114</v>
      </c>
      <c r="F54" s="62">
        <v>0.1074709632402616</v>
      </c>
      <c r="G54" s="62">
        <v>0.40692347666709106</v>
      </c>
      <c r="H54" s="62">
        <v>0.52082045812249478</v>
      </c>
      <c r="I54" s="62">
        <v>0.53763621265327199</v>
      </c>
      <c r="J54" s="63"/>
      <c r="K54" s="63"/>
      <c r="L54" s="63"/>
      <c r="M54" s="63"/>
      <c r="N54" s="63"/>
      <c r="O54" s="63"/>
      <c r="P54" s="63"/>
      <c r="Q54" s="63"/>
    </row>
    <row r="55" spans="1:17" x14ac:dyDescent="0.25">
      <c r="A55" s="1">
        <v>1999</v>
      </c>
      <c r="B55" s="61">
        <v>0.96190318536897623</v>
      </c>
      <c r="C55" s="61">
        <v>0.21278497106204083</v>
      </c>
      <c r="D55" s="61">
        <v>0.57665666743390143</v>
      </c>
      <c r="E55" s="36">
        <v>1.3710560379242864</v>
      </c>
      <c r="F55" s="62">
        <v>0.43120516422172778</v>
      </c>
      <c r="G55" s="62">
        <v>0.4015839245815912</v>
      </c>
      <c r="H55" s="62">
        <v>0.38622658269779236</v>
      </c>
      <c r="I55" s="62">
        <v>0.69807467696436032</v>
      </c>
      <c r="J55" s="63"/>
      <c r="K55" s="63"/>
      <c r="L55" s="63"/>
      <c r="M55" s="63"/>
      <c r="N55" s="63"/>
      <c r="O55" s="63"/>
      <c r="P55" s="63"/>
      <c r="Q55" s="63"/>
    </row>
    <row r="56" spans="1:17" x14ac:dyDescent="0.25">
      <c r="A56" s="1">
        <v>2000</v>
      </c>
      <c r="B56" s="61">
        <v>1.0256172683924571</v>
      </c>
      <c r="C56" s="61">
        <v>0.45757234044121331</v>
      </c>
      <c r="D56" s="61">
        <v>0.72214059788759088</v>
      </c>
      <c r="E56" s="36">
        <v>1.2095772972971288</v>
      </c>
      <c r="F56" s="62">
        <v>0.1494745382328071</v>
      </c>
      <c r="G56" s="62">
        <v>0.28236254888031748</v>
      </c>
      <c r="H56" s="62">
        <v>0.80984879684637057</v>
      </c>
      <c r="I56" s="62">
        <v>1.1179063979893262</v>
      </c>
      <c r="J56" s="63"/>
      <c r="K56" s="63"/>
      <c r="L56" s="63"/>
      <c r="M56" s="63"/>
      <c r="N56" s="63"/>
      <c r="O56" s="63"/>
      <c r="P56" s="63"/>
      <c r="Q56" s="63"/>
    </row>
    <row r="57" spans="1:17" x14ac:dyDescent="0.25">
      <c r="A57" s="1">
        <v>2001</v>
      </c>
      <c r="B57" s="61">
        <v>0.91301110303503896</v>
      </c>
      <c r="C57" s="61">
        <v>0.22445416058401974</v>
      </c>
      <c r="D57" s="61">
        <v>0.55682561047595314</v>
      </c>
      <c r="E57" s="36">
        <v>0.9436809414428714</v>
      </c>
      <c r="F57" s="62">
        <v>0.25719971606558595</v>
      </c>
      <c r="G57" s="62">
        <v>0.15519431174462281</v>
      </c>
      <c r="H57" s="62">
        <v>0.59512813849582524</v>
      </c>
      <c r="I57" s="62">
        <v>0.88837153380522282</v>
      </c>
      <c r="J57" s="63"/>
      <c r="K57" s="63"/>
      <c r="L57" s="63"/>
      <c r="M57" s="63"/>
      <c r="N57" s="63"/>
      <c r="O57" s="63"/>
      <c r="P57" s="63"/>
      <c r="Q57" s="63"/>
    </row>
    <row r="58" spans="1:17" x14ac:dyDescent="0.25">
      <c r="A58" s="1">
        <v>2002</v>
      </c>
      <c r="B58" s="61">
        <v>1.2326002090468868</v>
      </c>
      <c r="C58" s="61">
        <v>0.34596643546224476</v>
      </c>
      <c r="D58" s="61">
        <v>0.7593364266683883</v>
      </c>
      <c r="E58" s="36">
        <v>1.424188303164202</v>
      </c>
      <c r="F58" s="62">
        <v>0.38028034826289192</v>
      </c>
      <c r="G58" s="62">
        <v>0.22965222350533435</v>
      </c>
      <c r="H58" s="62">
        <v>0.70636621924572196</v>
      </c>
      <c r="I58" s="62">
        <v>1.2331316174872371</v>
      </c>
      <c r="J58" s="63"/>
      <c r="K58" s="63"/>
      <c r="L58" s="63"/>
      <c r="M58" s="63"/>
      <c r="N58" s="63"/>
      <c r="O58" s="63"/>
      <c r="P58" s="63"/>
      <c r="Q58" s="63"/>
    </row>
    <row r="59" spans="1:17" x14ac:dyDescent="0.25">
      <c r="A59" s="1">
        <v>2003</v>
      </c>
      <c r="B59" s="61">
        <v>0.83687691254038499</v>
      </c>
      <c r="C59" s="61">
        <v>0.33348292536051205</v>
      </c>
      <c r="D59" s="61">
        <v>0.58794478852400012</v>
      </c>
      <c r="E59" s="36">
        <v>0.68357276688999513</v>
      </c>
      <c r="F59" s="62">
        <v>0.31018004893700152</v>
      </c>
      <c r="G59" s="62">
        <v>0.27648359186105437</v>
      </c>
      <c r="H59" s="62">
        <v>0.59025370213741513</v>
      </c>
      <c r="I59" s="62">
        <v>0.96466557952048093</v>
      </c>
      <c r="J59" s="63"/>
      <c r="K59" s="63"/>
      <c r="L59" s="63"/>
      <c r="M59" s="63"/>
      <c r="N59" s="63"/>
      <c r="O59" s="63"/>
      <c r="P59" s="63"/>
      <c r="Q59" s="63"/>
    </row>
    <row r="60" spans="1:17" x14ac:dyDescent="0.25">
      <c r="A60" s="1">
        <v>2004</v>
      </c>
      <c r="B60" s="61">
        <v>0.96281082192871859</v>
      </c>
      <c r="C60" s="61">
        <v>0.30402399689767484</v>
      </c>
      <c r="D60" s="61">
        <v>0.62279542315658709</v>
      </c>
      <c r="E60" s="36">
        <v>1.0364583241964349</v>
      </c>
      <c r="F60" s="62">
        <v>0.2596649772796954</v>
      </c>
      <c r="G60" s="62">
        <v>0.22905396047144863</v>
      </c>
      <c r="H60" s="62">
        <v>0.68871293242045495</v>
      </c>
      <c r="I60" s="62">
        <v>0.93635320022516577</v>
      </c>
      <c r="J60" s="63"/>
      <c r="K60" s="63"/>
      <c r="L60" s="63"/>
      <c r="M60" s="63"/>
      <c r="N60" s="63"/>
      <c r="O60" s="63"/>
      <c r="P60" s="63"/>
      <c r="Q60" s="63"/>
    </row>
    <row r="61" spans="1:17" x14ac:dyDescent="0.25">
      <c r="A61" s="1">
        <v>2005</v>
      </c>
      <c r="B61" s="61">
        <v>1.0464505675850226</v>
      </c>
      <c r="C61" s="61">
        <v>0.20347507913304011</v>
      </c>
      <c r="D61" s="61">
        <v>0.60705957569089553</v>
      </c>
      <c r="E61" s="36">
        <v>0.94060710220542298</v>
      </c>
      <c r="F61" s="62">
        <v>0.20117033926071357</v>
      </c>
      <c r="G61" s="62">
        <v>0.24164816304506792</v>
      </c>
      <c r="H61" s="62">
        <v>0.53549370920144024</v>
      </c>
      <c r="I61" s="62">
        <v>1.0724310268778483</v>
      </c>
      <c r="J61" s="63"/>
      <c r="K61" s="63"/>
      <c r="L61" s="63"/>
      <c r="M61" s="63"/>
      <c r="N61" s="63"/>
      <c r="O61" s="63"/>
      <c r="P61" s="63"/>
      <c r="Q61" s="63"/>
    </row>
    <row r="62" spans="1:17" x14ac:dyDescent="0.25">
      <c r="A62" s="1">
        <v>2006</v>
      </c>
      <c r="B62" s="61">
        <v>0.92244855388266944</v>
      </c>
      <c r="C62" s="61">
        <v>0.2774055334835589</v>
      </c>
      <c r="D62" s="61">
        <v>0.58798285207281431</v>
      </c>
      <c r="E62" s="36">
        <v>0.70494485996443734</v>
      </c>
      <c r="F62" s="62">
        <v>0.1525883417403483</v>
      </c>
      <c r="G62" s="62">
        <v>0.11181021686659334</v>
      </c>
      <c r="H62" s="62">
        <v>0.61989145662761769</v>
      </c>
      <c r="I62" s="62">
        <v>1.1516817917309692</v>
      </c>
      <c r="J62" s="63"/>
      <c r="K62" s="63"/>
      <c r="L62" s="63"/>
      <c r="M62" s="63"/>
      <c r="N62" s="63"/>
      <c r="O62" s="63"/>
      <c r="P62" s="63"/>
      <c r="Q62" s="63"/>
    </row>
    <row r="63" spans="1:17" x14ac:dyDescent="0.25">
      <c r="A63" s="1">
        <v>2007</v>
      </c>
      <c r="B63" s="61">
        <v>0.82642630688879515</v>
      </c>
      <c r="C63" s="61">
        <v>0.20588120959785522</v>
      </c>
      <c r="D63" s="61">
        <v>0.49840037212157362</v>
      </c>
      <c r="E63" s="36">
        <v>0.51111547051871697</v>
      </c>
      <c r="F63" s="62">
        <v>0.25547448268227907</v>
      </c>
      <c r="G63" s="62">
        <v>0.2655881141238674</v>
      </c>
      <c r="H63" s="62">
        <v>0.41644716616237787</v>
      </c>
      <c r="I63" s="62">
        <v>0.89646368857276004</v>
      </c>
      <c r="J63" s="63"/>
      <c r="K63" s="63"/>
      <c r="L63" s="63"/>
      <c r="M63" s="63"/>
      <c r="N63" s="63"/>
      <c r="O63" s="63"/>
      <c r="P63" s="63"/>
      <c r="Q63" s="63"/>
    </row>
    <row r="64" spans="1:17" x14ac:dyDescent="0.25">
      <c r="A64" s="1">
        <v>2008</v>
      </c>
      <c r="B64" s="61">
        <v>0.7297285199437058</v>
      </c>
      <c r="C64" s="61">
        <v>0.26220210636885299</v>
      </c>
      <c r="D64" s="61">
        <v>0.48984522388998264</v>
      </c>
      <c r="E64" s="36">
        <v>0.67492154556884221</v>
      </c>
      <c r="F64" s="62">
        <v>0.20311072620878998</v>
      </c>
      <c r="G64" s="62">
        <v>0.19687551500815756</v>
      </c>
      <c r="H64" s="62">
        <v>0.41042839943810006</v>
      </c>
      <c r="I64" s="62">
        <v>0.89841812752435657</v>
      </c>
      <c r="J64" s="63"/>
      <c r="K64" s="63"/>
      <c r="L64" s="63"/>
      <c r="M64" s="63"/>
      <c r="N64" s="63"/>
      <c r="O64" s="63"/>
      <c r="P64" s="63"/>
      <c r="Q64" s="63"/>
    </row>
    <row r="65" spans="1:18" x14ac:dyDescent="0.25">
      <c r="A65" s="1">
        <v>2009</v>
      </c>
      <c r="B65" s="61">
        <v>0.75911517839349174</v>
      </c>
      <c r="C65" s="61">
        <v>0.2648903779235714</v>
      </c>
      <c r="D65" s="61">
        <v>0.50702596539097744</v>
      </c>
      <c r="E65" s="36">
        <v>0.67953575629736684</v>
      </c>
      <c r="F65" s="62">
        <v>0.1001835058348725</v>
      </c>
      <c r="G65" s="62">
        <v>0.26681452068258549</v>
      </c>
      <c r="H65" s="62">
        <v>0.57160498203299026</v>
      </c>
      <c r="I65" s="62">
        <v>0.77987935295447064</v>
      </c>
      <c r="J65" s="63"/>
      <c r="K65" s="63"/>
      <c r="L65" s="63"/>
      <c r="M65" s="63"/>
      <c r="N65" s="63"/>
      <c r="O65" s="63"/>
      <c r="P65" s="63"/>
      <c r="Q65" s="63"/>
    </row>
    <row r="66" spans="1:18" x14ac:dyDescent="0.25">
      <c r="A66" s="29">
        <v>2010</v>
      </c>
      <c r="B66" s="94">
        <v>0.86337892741440259</v>
      </c>
      <c r="C66" s="94">
        <v>0.18345866087045831</v>
      </c>
      <c r="D66" s="94">
        <v>0.50982806074726461</v>
      </c>
      <c r="E66" s="36">
        <v>0.53143055825626695</v>
      </c>
      <c r="F66" s="95">
        <v>0.45506426554904644</v>
      </c>
      <c r="G66" s="95">
        <v>0.31320122336490896</v>
      </c>
      <c r="H66" s="95">
        <v>0.37581476761275429</v>
      </c>
      <c r="I66" s="95">
        <v>0.84287191100114733</v>
      </c>
      <c r="J66" s="63"/>
      <c r="K66" s="63"/>
      <c r="L66" s="63"/>
      <c r="M66" s="63"/>
      <c r="N66" s="63"/>
      <c r="O66" s="63"/>
      <c r="P66" s="63"/>
      <c r="Q66" s="63"/>
      <c r="R66" s="2"/>
    </row>
    <row r="67" spans="1:18" x14ac:dyDescent="0.25">
      <c r="A67" s="29">
        <v>2011</v>
      </c>
      <c r="B67" s="94">
        <v>0.81600856155877211</v>
      </c>
      <c r="C67" s="94">
        <v>0.15847029990480002</v>
      </c>
      <c r="D67" s="94">
        <v>0.47779107198702747</v>
      </c>
      <c r="E67" s="36">
        <v>0.21315375910469642</v>
      </c>
      <c r="F67" s="95">
        <v>5.1524786354882071E-2</v>
      </c>
      <c r="G67" s="95">
        <v>0.359488786690003</v>
      </c>
      <c r="H67" s="95">
        <v>0.4527215355226869</v>
      </c>
      <c r="I67" s="95">
        <v>0.88708070329446409</v>
      </c>
      <c r="J67" s="63"/>
      <c r="K67" s="63"/>
      <c r="L67" s="63"/>
      <c r="M67" s="63"/>
      <c r="N67" s="63"/>
      <c r="O67" s="63"/>
      <c r="P67" s="63"/>
      <c r="Q67" s="63"/>
      <c r="R67" s="2"/>
    </row>
    <row r="68" spans="1:18" x14ac:dyDescent="0.25">
      <c r="A68" s="1">
        <v>2012</v>
      </c>
      <c r="B68" s="61">
        <v>0.83894556527959918</v>
      </c>
      <c r="C68" s="61">
        <v>0.21755932505874967</v>
      </c>
      <c r="D68" s="61">
        <v>0.52054237033043049</v>
      </c>
      <c r="E68" s="36">
        <v>0.48314910035828101</v>
      </c>
      <c r="F68" s="62">
        <v>0.30303665970589755</v>
      </c>
      <c r="G68" s="62">
        <v>0.31299676499499401</v>
      </c>
      <c r="H68" s="62">
        <v>0.52660091539224463</v>
      </c>
      <c r="I68" s="62">
        <v>0.8174253023564616</v>
      </c>
      <c r="J68" s="63"/>
      <c r="K68" s="63"/>
      <c r="L68" s="63"/>
      <c r="M68" s="63"/>
      <c r="N68" s="63"/>
      <c r="O68" s="63"/>
      <c r="P68" s="63"/>
      <c r="Q68" s="63"/>
    </row>
    <row r="69" spans="1:18" x14ac:dyDescent="0.25">
      <c r="A69" s="1">
        <v>2013</v>
      </c>
      <c r="B69" s="61">
        <v>0.72233871857088106</v>
      </c>
      <c r="C69" s="61">
        <v>0.31732912849868611</v>
      </c>
      <c r="D69" s="61">
        <v>0.5162070609771231</v>
      </c>
      <c r="E69" s="36">
        <v>0.4340430436428675</v>
      </c>
      <c r="F69" s="62">
        <v>0.46307548466413145</v>
      </c>
      <c r="G69" s="62">
        <v>0.2181185449054199</v>
      </c>
      <c r="H69" s="62">
        <v>0.54735472917092576</v>
      </c>
      <c r="I69" s="62">
        <v>0.82527668583431246</v>
      </c>
      <c r="J69" s="63"/>
      <c r="K69" s="63"/>
      <c r="L69" s="63"/>
      <c r="M69" s="63"/>
      <c r="N69" s="63"/>
      <c r="O69" s="63"/>
      <c r="P69" s="63"/>
      <c r="Q69" s="63"/>
    </row>
    <row r="70" spans="1:18" x14ac:dyDescent="0.25">
      <c r="A70" s="1">
        <v>2014</v>
      </c>
      <c r="B70" s="61">
        <v>0.66905940797587771</v>
      </c>
      <c r="C70" s="61">
        <v>0.27553385643759765</v>
      </c>
      <c r="D70" s="61">
        <v>0.46703829167191102</v>
      </c>
      <c r="E70" s="36">
        <v>0.54831855489685699</v>
      </c>
      <c r="F70" s="62">
        <v>0.25464403442286226</v>
      </c>
      <c r="G70" s="62">
        <v>0.21815514831366048</v>
      </c>
      <c r="H70" s="62">
        <v>0.32546453547987003</v>
      </c>
      <c r="I70" s="62">
        <v>0.90044451591761043</v>
      </c>
      <c r="J70" s="63"/>
      <c r="K70" s="63"/>
      <c r="L70" s="63"/>
      <c r="M70" s="63"/>
      <c r="N70" s="63"/>
      <c r="O70" s="63"/>
      <c r="P70" s="63"/>
      <c r="Q70" s="63"/>
    </row>
    <row r="71" spans="1:18" x14ac:dyDescent="0.25">
      <c r="A71" s="1">
        <v>2015</v>
      </c>
      <c r="B71" s="61">
        <v>0.8186088302270661</v>
      </c>
      <c r="C71" s="61">
        <v>0.24077310366464824</v>
      </c>
      <c r="D71" s="61">
        <v>0.52216146784115558</v>
      </c>
      <c r="E71" s="36">
        <v>0.38709762492363525</v>
      </c>
      <c r="F71" s="62">
        <v>9.6615258805471421E-2</v>
      </c>
      <c r="G71" s="62">
        <v>0.38660722168838546</v>
      </c>
      <c r="H71" s="62">
        <v>0.36011699065807756</v>
      </c>
      <c r="I71" s="62">
        <v>1.0323171731798511</v>
      </c>
      <c r="J71" s="63"/>
      <c r="K71" s="63"/>
      <c r="L71" s="63"/>
      <c r="M71" s="63"/>
      <c r="N71" s="63"/>
      <c r="O71" s="63"/>
      <c r="P71" s="63"/>
      <c r="Q71" s="63"/>
    </row>
    <row r="72" spans="1:18" x14ac:dyDescent="0.25">
      <c r="A72" s="1">
        <v>2016</v>
      </c>
      <c r="B72" s="61">
        <v>0.80387520606089535</v>
      </c>
      <c r="C72" s="61">
        <v>0.24917300857345215</v>
      </c>
      <c r="D72" s="61">
        <v>0.52255915973047318</v>
      </c>
      <c r="E72" s="36">
        <v>0.38995092351739608</v>
      </c>
      <c r="F72" s="62">
        <v>0.29788882716680398</v>
      </c>
      <c r="G72" s="62">
        <v>0.2844827363719955</v>
      </c>
      <c r="H72" s="62">
        <v>0.41064530601520349</v>
      </c>
      <c r="I72" s="62">
        <v>1.0001493283582925</v>
      </c>
      <c r="J72" s="63"/>
      <c r="K72" s="63"/>
      <c r="L72" s="63"/>
      <c r="M72" s="63"/>
      <c r="N72" s="63"/>
      <c r="O72" s="63"/>
      <c r="P72" s="63"/>
      <c r="Q72" s="63"/>
    </row>
    <row r="73" spans="1:18" x14ac:dyDescent="0.25">
      <c r="A73" s="1">
        <v>2017</v>
      </c>
      <c r="B73" s="61">
        <v>0.80873172415579975</v>
      </c>
      <c r="C73" s="61">
        <v>0.21963807216765896</v>
      </c>
      <c r="D73" s="61">
        <v>0.51017159887053209</v>
      </c>
      <c r="E73" s="36">
        <v>0.44875127323992886</v>
      </c>
      <c r="F73" s="62">
        <v>0.44649207810214436</v>
      </c>
      <c r="G73" s="62">
        <v>0.35572554799356432</v>
      </c>
      <c r="H73" s="62">
        <v>0.45400406747513417</v>
      </c>
      <c r="I73" s="62">
        <v>0.76159648404183677</v>
      </c>
      <c r="J73" s="63"/>
      <c r="K73" s="63"/>
      <c r="L73" s="63"/>
      <c r="M73" s="63"/>
      <c r="N73" s="63"/>
      <c r="O73" s="63"/>
      <c r="P73" s="63"/>
      <c r="Q73" s="63"/>
    </row>
    <row r="74" spans="1:18" x14ac:dyDescent="0.25">
      <c r="A74" s="1">
        <v>2018</v>
      </c>
      <c r="B74" s="61">
        <v>1.0706869192551709</v>
      </c>
      <c r="C74" s="61">
        <v>0.2706374875665184</v>
      </c>
      <c r="D74" s="61">
        <v>0.66648501571702445</v>
      </c>
      <c r="E74" s="36">
        <v>0.45456968522281888</v>
      </c>
      <c r="F74" s="62">
        <v>0.29733186384934374</v>
      </c>
      <c r="G74" s="62">
        <v>0.48828246226473776</v>
      </c>
      <c r="H74" s="62">
        <v>0.60450705516848624</v>
      </c>
      <c r="I74" s="62">
        <v>1.1264027043634228</v>
      </c>
      <c r="J74" s="63"/>
      <c r="K74" s="63"/>
      <c r="L74" s="63"/>
      <c r="M74" s="63"/>
      <c r="N74" s="63"/>
      <c r="O74" s="63"/>
      <c r="P74" s="63"/>
      <c r="Q74" s="63"/>
    </row>
    <row r="75" spans="1:18" x14ac:dyDescent="0.25">
      <c r="A75" s="1">
        <v>2019</v>
      </c>
      <c r="B75" s="61">
        <v>0.7689128217906922</v>
      </c>
      <c r="C75" s="61">
        <v>0.14109822200083483</v>
      </c>
      <c r="D75" s="61">
        <v>0.45099054072117223</v>
      </c>
      <c r="E75" s="36">
        <v>0.28264673214958663</v>
      </c>
      <c r="F75" s="62">
        <v>0.1981202683505297</v>
      </c>
      <c r="G75" s="62">
        <v>0.29947354418975242</v>
      </c>
      <c r="H75" s="62">
        <v>0.29526027743577593</v>
      </c>
      <c r="I75" s="62">
        <v>0.91193211690366849</v>
      </c>
      <c r="J75" s="63"/>
      <c r="K75" s="63"/>
      <c r="L75" s="63"/>
      <c r="M75" s="63"/>
      <c r="N75" s="63"/>
      <c r="O75" s="63"/>
      <c r="P75" s="63"/>
      <c r="Q75" s="63"/>
    </row>
    <row r="76" spans="1:18" x14ac:dyDescent="0.25">
      <c r="A76" s="1">
        <v>2020</v>
      </c>
      <c r="B76" s="61">
        <v>1.0096177397907091</v>
      </c>
      <c r="C76" s="61">
        <v>0.25031522619932167</v>
      </c>
      <c r="D76" s="61">
        <v>0.62637118310891282</v>
      </c>
      <c r="E76" s="36">
        <v>0.28595426817936698</v>
      </c>
      <c r="F76" s="62">
        <v>0.2999496009166826</v>
      </c>
      <c r="G76" s="62">
        <v>0.43430357902801858</v>
      </c>
      <c r="H76" s="62">
        <v>0.46202041617925105</v>
      </c>
      <c r="I76" s="62">
        <v>1.2276524168046787</v>
      </c>
      <c r="J76" s="63"/>
      <c r="K76" s="63"/>
      <c r="L76" s="63"/>
      <c r="M76" s="63"/>
      <c r="N76" s="63"/>
      <c r="O76" s="63"/>
      <c r="P76" s="63"/>
      <c r="Q76" s="63"/>
    </row>
    <row r="77" spans="1:18" x14ac:dyDescent="0.25">
      <c r="A77" s="1">
        <v>2021</v>
      </c>
      <c r="B77" s="61">
        <v>0.68881420884472955</v>
      </c>
      <c r="C77" s="61">
        <v>0.24407375200185338</v>
      </c>
      <c r="D77" s="61">
        <v>0.46497686739517669</v>
      </c>
      <c r="E77" s="36">
        <v>0.34243080561322559</v>
      </c>
      <c r="F77" s="62">
        <v>0.25154680132299512</v>
      </c>
      <c r="G77" s="62">
        <v>0.42694213052510621</v>
      </c>
      <c r="H77" s="62">
        <v>0.34087715899348447</v>
      </c>
      <c r="I77" s="62">
        <v>0.75322319399368676</v>
      </c>
      <c r="J77" s="63"/>
      <c r="K77" s="63"/>
      <c r="L77" s="63"/>
      <c r="M77" s="63"/>
      <c r="N77" s="63"/>
      <c r="O77" s="63"/>
      <c r="P77" s="63"/>
      <c r="Q77" s="63"/>
    </row>
    <row r="78" spans="1:18" x14ac:dyDescent="0.25">
      <c r="A78" s="29">
        <v>2022</v>
      </c>
      <c r="B78" s="94">
        <v>0.72943477277748969</v>
      </c>
      <c r="C78" s="94">
        <v>0.10168620030057847</v>
      </c>
      <c r="D78" s="94">
        <v>0.41333574570487019</v>
      </c>
      <c r="E78" s="121">
        <v>0.28617753990632749</v>
      </c>
      <c r="F78" s="94">
        <v>0.20180498601815061</v>
      </c>
      <c r="G78" s="94">
        <v>0.37394883052001737</v>
      </c>
      <c r="H78" s="95">
        <v>0.36208479066730365</v>
      </c>
      <c r="I78" s="95">
        <v>0.63366245258856346</v>
      </c>
    </row>
    <row r="79" spans="1:18" x14ac:dyDescent="0.25">
      <c r="A79" s="22" t="s">
        <v>85</v>
      </c>
      <c r="B79" s="64">
        <v>0.94519388880390276</v>
      </c>
      <c r="C79" s="64">
        <v>0.15568664370955901</v>
      </c>
      <c r="D79" s="64">
        <v>0.54811414477064846</v>
      </c>
      <c r="E79" s="116">
        <v>0.17000942985637602</v>
      </c>
      <c r="F79" s="64">
        <v>0.15172150809156087</v>
      </c>
      <c r="G79" s="64">
        <v>0.47250752548775399</v>
      </c>
      <c r="H79" s="65">
        <v>0.60206773713593575</v>
      </c>
      <c r="I79" s="65">
        <v>0.869399167550297</v>
      </c>
    </row>
    <row r="80" spans="1:18" x14ac:dyDescent="0.25">
      <c r="A80" s="1"/>
    </row>
    <row r="81" spans="1:3" ht="17.25" x14ac:dyDescent="0.25">
      <c r="A81" t="s">
        <v>86</v>
      </c>
      <c r="B81" s="1"/>
      <c r="C81" s="1"/>
    </row>
    <row r="82" spans="1:3" x14ac:dyDescent="0.25">
      <c r="A82" s="1"/>
      <c r="B82" s="1"/>
      <c r="C82" s="1"/>
    </row>
    <row r="83" spans="1:3" x14ac:dyDescent="0.25">
      <c r="A83" s="1" t="s">
        <v>4</v>
      </c>
      <c r="B83" s="1"/>
      <c r="C83" s="1"/>
    </row>
    <row r="84" spans="1:3" x14ac:dyDescent="0.25">
      <c r="A84" s="1"/>
      <c r="B84" s="1"/>
      <c r="C84" s="1"/>
    </row>
  </sheetData>
  <pageMargins left="0.7" right="0.7" top="0.75" bottom="0.75" header="0.3" footer="0.3"/>
  <pageSetup paperSize="9" scale="67"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eetViews>
  <sheetFormatPr defaultRowHeight="15" x14ac:dyDescent="0.25"/>
  <cols>
    <col min="1" max="1" width="47.7109375" customWidth="1"/>
    <col min="2" max="3" width="16.7109375" customWidth="1"/>
  </cols>
  <sheetData>
    <row r="1" spans="1:6" x14ac:dyDescent="0.25">
      <c r="A1" s="52" t="s">
        <v>87</v>
      </c>
      <c r="B1" s="4"/>
      <c r="C1" s="4"/>
      <c r="F1" s="25"/>
    </row>
    <row r="2" spans="1:6" x14ac:dyDescent="0.25">
      <c r="A2" s="5"/>
      <c r="B2" s="5" t="s">
        <v>9</v>
      </c>
      <c r="C2" s="5" t="s">
        <v>21</v>
      </c>
    </row>
    <row r="4" spans="1:6" x14ac:dyDescent="0.25">
      <c r="A4" t="s">
        <v>3</v>
      </c>
      <c r="B4">
        <v>877</v>
      </c>
      <c r="C4" s="93">
        <v>1</v>
      </c>
    </row>
    <row r="5" spans="1:6" x14ac:dyDescent="0.25">
      <c r="A5" s="2"/>
      <c r="B5" s="2"/>
      <c r="C5" s="2"/>
    </row>
    <row r="6" spans="1:6" x14ac:dyDescent="0.25">
      <c r="A6" s="2" t="s">
        <v>68</v>
      </c>
      <c r="B6" s="2">
        <v>159</v>
      </c>
      <c r="C6" s="100">
        <v>0.18099999999999999</v>
      </c>
    </row>
    <row r="7" spans="1:6" x14ac:dyDescent="0.25">
      <c r="A7" s="2" t="s">
        <v>69</v>
      </c>
      <c r="B7" s="2">
        <v>662</v>
      </c>
      <c r="C7" s="100">
        <v>0.755</v>
      </c>
    </row>
    <row r="8" spans="1:6" x14ac:dyDescent="0.25">
      <c r="A8" s="4" t="s">
        <v>70</v>
      </c>
      <c r="B8" s="4">
        <f>+B4-B6-B7</f>
        <v>56</v>
      </c>
      <c r="C8" s="101">
        <v>6.4000000000000001E-2</v>
      </c>
    </row>
    <row r="10" spans="1:6" x14ac:dyDescent="0.25">
      <c r="A10" t="s">
        <v>4</v>
      </c>
    </row>
    <row r="12" spans="1:6" x14ac:dyDescent="0.25">
      <c r="C12" s="144"/>
    </row>
    <row r="13" spans="1:6" x14ac:dyDescent="0.25">
      <c r="C13" s="14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workbookViewId="0"/>
  </sheetViews>
  <sheetFormatPr defaultRowHeight="15" x14ac:dyDescent="0.25"/>
  <cols>
    <col min="1" max="1" width="32.140625" customWidth="1"/>
    <col min="2" max="4" width="8.7109375" customWidth="1"/>
    <col min="5" max="5" width="10.7109375" customWidth="1"/>
    <col min="6" max="6" width="5.7109375" style="80" customWidth="1"/>
    <col min="7" max="7" width="3.7109375" style="2" customWidth="1"/>
    <col min="8" max="10" width="8.7109375" style="2" customWidth="1"/>
    <col min="11" max="11" width="10.7109375" style="2" customWidth="1"/>
    <col min="12" max="12" width="5.7109375" style="84" customWidth="1"/>
    <col min="13" max="13" width="3.7109375" style="2" customWidth="1"/>
    <col min="14" max="14" width="8.7109375" style="2" customWidth="1"/>
    <col min="15" max="16" width="8.7109375" customWidth="1"/>
    <col min="17" max="17" width="10.7109375" customWidth="1"/>
    <col min="18" max="18" width="5.7109375" customWidth="1"/>
  </cols>
  <sheetData>
    <row r="1" spans="1:18" x14ac:dyDescent="0.25">
      <c r="A1" s="66" t="s">
        <v>180</v>
      </c>
      <c r="B1" s="67"/>
      <c r="C1" s="67"/>
      <c r="D1" s="3"/>
      <c r="E1" s="57"/>
      <c r="F1" s="68"/>
      <c r="G1" s="57"/>
      <c r="H1" s="4"/>
      <c r="I1" s="4"/>
      <c r="J1" s="4"/>
      <c r="K1" s="57"/>
      <c r="L1" s="69"/>
      <c r="M1"/>
      <c r="N1"/>
    </row>
    <row r="2" spans="1:18" x14ac:dyDescent="0.25">
      <c r="A2" s="20"/>
      <c r="B2" s="70" t="s">
        <v>3</v>
      </c>
      <c r="C2" s="71"/>
      <c r="D2" s="71"/>
      <c r="E2" s="71"/>
      <c r="F2" s="72"/>
      <c r="G2" s="8"/>
      <c r="H2" s="7" t="s">
        <v>77</v>
      </c>
      <c r="I2" s="71"/>
      <c r="J2" s="71"/>
      <c r="K2" s="71"/>
      <c r="L2" s="73"/>
      <c r="M2" s="21"/>
      <c r="N2" s="71" t="s">
        <v>76</v>
      </c>
      <c r="O2" s="71"/>
      <c r="P2" s="71"/>
      <c r="Q2" s="71"/>
      <c r="R2" s="71"/>
    </row>
    <row r="3" spans="1:18" x14ac:dyDescent="0.25">
      <c r="A3" s="12"/>
      <c r="B3" s="74" t="s">
        <v>182</v>
      </c>
      <c r="C3" s="7" t="s">
        <v>45</v>
      </c>
      <c r="D3" s="7"/>
      <c r="E3" s="7"/>
      <c r="F3" s="75"/>
      <c r="G3" s="41"/>
      <c r="H3" s="74" t="s">
        <v>182</v>
      </c>
      <c r="I3" s="7" t="s">
        <v>45</v>
      </c>
      <c r="J3" s="7"/>
      <c r="K3" s="7"/>
      <c r="L3" s="75"/>
      <c r="M3" s="8"/>
      <c r="N3" s="74" t="s">
        <v>182</v>
      </c>
      <c r="O3" s="7" t="s">
        <v>45</v>
      </c>
      <c r="P3" s="7"/>
      <c r="Q3" s="7"/>
      <c r="R3" s="8"/>
    </row>
    <row r="4" spans="1:18" x14ac:dyDescent="0.25">
      <c r="A4" s="13"/>
      <c r="B4" s="76"/>
      <c r="C4" s="77" t="s">
        <v>46</v>
      </c>
      <c r="D4" s="77" t="s">
        <v>47</v>
      </c>
      <c r="E4" s="78" t="s">
        <v>48</v>
      </c>
      <c r="F4" s="73" t="s">
        <v>49</v>
      </c>
      <c r="G4" s="41"/>
      <c r="H4" s="76"/>
      <c r="I4" s="77" t="s">
        <v>46</v>
      </c>
      <c r="J4" s="77" t="s">
        <v>47</v>
      </c>
      <c r="K4" s="78" t="s">
        <v>48</v>
      </c>
      <c r="L4" s="73" t="s">
        <v>49</v>
      </c>
      <c r="M4" s="79"/>
      <c r="N4" s="76"/>
      <c r="O4" s="77" t="s">
        <v>46</v>
      </c>
      <c r="P4" s="77" t="s">
        <v>47</v>
      </c>
      <c r="Q4" s="78" t="s">
        <v>48</v>
      </c>
      <c r="R4" s="77" t="s">
        <v>49</v>
      </c>
    </row>
    <row r="5" spans="1:18" x14ac:dyDescent="0.25">
      <c r="G5"/>
      <c r="H5"/>
      <c r="I5"/>
      <c r="J5"/>
      <c r="K5"/>
      <c r="L5" s="80"/>
      <c r="M5"/>
      <c r="N5"/>
    </row>
    <row r="6" spans="1:18" x14ac:dyDescent="0.25">
      <c r="A6" s="81"/>
      <c r="G6"/>
      <c r="H6"/>
      <c r="I6"/>
      <c r="J6"/>
      <c r="K6"/>
      <c r="L6" s="80"/>
      <c r="M6"/>
      <c r="N6"/>
    </row>
    <row r="7" spans="1:18" x14ac:dyDescent="0.25">
      <c r="A7" s="81"/>
      <c r="B7" s="25"/>
      <c r="C7" s="25"/>
      <c r="D7" s="25"/>
      <c r="E7" s="25"/>
      <c r="F7" s="124"/>
      <c r="G7" s="25"/>
      <c r="H7" s="25"/>
      <c r="I7" s="25"/>
      <c r="J7" s="25"/>
      <c r="K7" s="25"/>
      <c r="L7" s="124"/>
      <c r="M7" s="25"/>
      <c r="N7" s="25"/>
      <c r="O7" s="25"/>
      <c r="P7" s="25"/>
      <c r="Q7" s="25"/>
      <c r="R7" s="25"/>
    </row>
    <row r="8" spans="1:18" x14ac:dyDescent="0.25">
      <c r="A8" s="81" t="s">
        <v>50</v>
      </c>
      <c r="B8" s="25">
        <v>592</v>
      </c>
      <c r="C8" s="25">
        <v>0.45</v>
      </c>
      <c r="D8" s="25">
        <v>1</v>
      </c>
      <c r="E8" s="125" t="s">
        <v>51</v>
      </c>
      <c r="F8" s="124"/>
      <c r="G8" s="25"/>
      <c r="H8" s="25"/>
      <c r="I8" s="25"/>
      <c r="J8" s="25"/>
      <c r="K8" s="25"/>
      <c r="L8" s="124"/>
      <c r="M8" s="25"/>
      <c r="N8" s="25"/>
      <c r="O8" s="25"/>
      <c r="P8" s="25"/>
      <c r="Q8" s="25"/>
      <c r="R8" s="25"/>
    </row>
    <row r="9" spans="1:18" x14ac:dyDescent="0.25">
      <c r="A9" s="81"/>
      <c r="B9" s="25"/>
      <c r="C9" s="25"/>
      <c r="D9" s="25"/>
      <c r="E9" s="125"/>
      <c r="F9" s="124"/>
      <c r="G9" s="25"/>
      <c r="H9" s="25"/>
      <c r="I9" s="25"/>
      <c r="J9" s="25"/>
      <c r="K9" s="25"/>
      <c r="L9" s="124"/>
      <c r="M9" s="25"/>
      <c r="N9" s="25"/>
      <c r="O9" s="25"/>
      <c r="P9" s="25"/>
      <c r="Q9" s="25"/>
      <c r="R9" s="25"/>
    </row>
    <row r="10" spans="1:18" x14ac:dyDescent="0.25">
      <c r="A10" s="81" t="s">
        <v>78</v>
      </c>
      <c r="B10" s="25">
        <v>285</v>
      </c>
      <c r="C10" s="25">
        <v>0.87</v>
      </c>
      <c r="D10" s="25">
        <v>1.93</v>
      </c>
      <c r="E10" s="125" t="s">
        <v>101</v>
      </c>
      <c r="F10" s="124" t="s">
        <v>52</v>
      </c>
      <c r="G10" s="25"/>
      <c r="H10" s="25">
        <v>201</v>
      </c>
      <c r="I10" s="25">
        <v>1.05</v>
      </c>
      <c r="J10" s="25">
        <v>2.34</v>
      </c>
      <c r="K10" s="125" t="s">
        <v>102</v>
      </c>
      <c r="L10" s="124" t="s">
        <v>52</v>
      </c>
      <c r="M10" s="25"/>
      <c r="N10" s="25">
        <v>84</v>
      </c>
      <c r="O10" s="25">
        <v>0.61</v>
      </c>
      <c r="P10" s="25">
        <v>1.36</v>
      </c>
      <c r="Q10" s="125" t="s">
        <v>97</v>
      </c>
      <c r="R10" s="124" t="s">
        <v>52</v>
      </c>
    </row>
    <row r="11" spans="1:18" x14ac:dyDescent="0.25">
      <c r="A11" s="81" t="s">
        <v>79</v>
      </c>
      <c r="B11" s="25">
        <v>94</v>
      </c>
      <c r="C11" s="126">
        <v>0.78</v>
      </c>
      <c r="D11" s="126">
        <v>1.72</v>
      </c>
      <c r="E11" s="125" t="s">
        <v>103</v>
      </c>
      <c r="F11" s="124" t="s">
        <v>52</v>
      </c>
      <c r="G11" s="25"/>
      <c r="H11" s="25">
        <v>63</v>
      </c>
      <c r="I11" s="126">
        <v>1.05</v>
      </c>
      <c r="J11" s="25">
        <v>2.33</v>
      </c>
      <c r="K11" s="125" t="s">
        <v>105</v>
      </c>
      <c r="L11" s="124" t="s">
        <v>52</v>
      </c>
      <c r="M11" s="25"/>
      <c r="N11" s="25">
        <v>31</v>
      </c>
      <c r="O11" s="126">
        <v>0.51</v>
      </c>
      <c r="P11" s="126">
        <v>1.1299999999999999</v>
      </c>
      <c r="Q11" s="125" t="s">
        <v>107</v>
      </c>
      <c r="R11" s="124"/>
    </row>
    <row r="12" spans="1:18" x14ac:dyDescent="0.25">
      <c r="A12" s="81" t="s">
        <v>80</v>
      </c>
      <c r="B12" s="25">
        <v>191</v>
      </c>
      <c r="C12" s="126">
        <v>0.92</v>
      </c>
      <c r="D12" s="126">
        <v>2.0499999999999998</v>
      </c>
      <c r="E12" s="125" t="s">
        <v>104</v>
      </c>
      <c r="F12" s="127" t="s">
        <v>52</v>
      </c>
      <c r="G12" s="25"/>
      <c r="H12" s="25">
        <v>138</v>
      </c>
      <c r="I12" s="126">
        <v>1.06</v>
      </c>
      <c r="J12" s="25">
        <v>2.35</v>
      </c>
      <c r="K12" s="125" t="s">
        <v>106</v>
      </c>
      <c r="L12" s="124" t="s">
        <v>52</v>
      </c>
      <c r="M12" s="25"/>
      <c r="N12" s="25">
        <v>53</v>
      </c>
      <c r="O12" s="126">
        <v>0.69</v>
      </c>
      <c r="P12" s="126">
        <v>1.54</v>
      </c>
      <c r="Q12" s="125" t="s">
        <v>108</v>
      </c>
      <c r="R12" s="124" t="s">
        <v>52</v>
      </c>
    </row>
    <row r="13" spans="1:18" x14ac:dyDescent="0.25">
      <c r="A13" s="81"/>
      <c r="G13"/>
      <c r="H13"/>
      <c r="I13"/>
      <c r="J13"/>
      <c r="K13"/>
      <c r="L13" s="80"/>
      <c r="M13"/>
      <c r="N13"/>
    </row>
    <row r="14" spans="1:18" x14ac:dyDescent="0.25">
      <c r="A14" s="82"/>
      <c r="B14" s="82"/>
      <c r="C14" s="82"/>
      <c r="D14" s="82"/>
      <c r="E14" s="4"/>
      <c r="F14" s="69"/>
      <c r="G14" s="4"/>
      <c r="H14" s="4"/>
      <c r="I14" s="4"/>
      <c r="J14" s="4"/>
      <c r="K14" s="4"/>
      <c r="L14" s="69"/>
      <c r="M14" s="4"/>
      <c r="N14" s="4"/>
      <c r="O14" s="4"/>
      <c r="P14" s="4"/>
      <c r="Q14" s="4"/>
      <c r="R14" s="4"/>
    </row>
    <row r="15" spans="1:18" x14ac:dyDescent="0.25">
      <c r="A15" s="83"/>
      <c r="B15" s="83"/>
      <c r="C15" s="83"/>
      <c r="D15" s="83"/>
      <c r="E15" s="2"/>
      <c r="F15" s="84"/>
      <c r="O15" s="2"/>
    </row>
    <row r="16" spans="1:18" x14ac:dyDescent="0.25">
      <c r="A16" s="12" t="s">
        <v>55</v>
      </c>
      <c r="B16" s="85"/>
      <c r="G16"/>
      <c r="H16"/>
      <c r="I16"/>
      <c r="J16"/>
      <c r="K16"/>
      <c r="L16" s="80"/>
      <c r="M16"/>
      <c r="N16"/>
    </row>
    <row r="17" spans="1:18" x14ac:dyDescent="0.25">
      <c r="A17" s="12"/>
      <c r="B17" s="85"/>
      <c r="G17"/>
      <c r="H17"/>
      <c r="I17"/>
      <c r="J17"/>
      <c r="K17"/>
      <c r="L17" s="80"/>
      <c r="M17"/>
      <c r="N17" s="25"/>
      <c r="O17" s="25"/>
      <c r="P17" s="25"/>
      <c r="Q17" s="25"/>
      <c r="R17" s="25"/>
    </row>
    <row r="18" spans="1:18" x14ac:dyDescent="0.25">
      <c r="A18" s="12" t="s">
        <v>46</v>
      </c>
      <c r="B18" s="85" t="s">
        <v>56</v>
      </c>
      <c r="G18"/>
      <c r="H18"/>
      <c r="I18"/>
      <c r="J18"/>
      <c r="K18"/>
      <c r="L18" s="80"/>
      <c r="M18"/>
      <c r="N18" s="25"/>
      <c r="O18" s="25"/>
      <c r="P18" s="25"/>
      <c r="Q18" s="25"/>
      <c r="R18" s="25"/>
    </row>
    <row r="19" spans="1:18" x14ac:dyDescent="0.25">
      <c r="A19" s="12" t="s">
        <v>47</v>
      </c>
      <c r="B19" s="8" t="s">
        <v>57</v>
      </c>
      <c r="G19"/>
      <c r="H19"/>
      <c r="I19"/>
      <c r="J19"/>
      <c r="K19"/>
      <c r="L19" s="80"/>
      <c r="M19"/>
      <c r="N19" s="25"/>
      <c r="O19" s="25"/>
      <c r="P19" s="25"/>
      <c r="Q19" s="25"/>
      <c r="R19" s="25"/>
    </row>
    <row r="20" spans="1:18" x14ac:dyDescent="0.25">
      <c r="A20" s="12" t="s">
        <v>58</v>
      </c>
      <c r="B20" s="85" t="s">
        <v>59</v>
      </c>
      <c r="G20"/>
      <c r="H20"/>
      <c r="I20"/>
      <c r="J20"/>
      <c r="K20"/>
      <c r="L20" s="80"/>
      <c r="M20"/>
      <c r="N20"/>
    </row>
    <row r="21" spans="1:18" x14ac:dyDescent="0.25">
      <c r="A21" s="12" t="s">
        <v>49</v>
      </c>
      <c r="B21" s="86" t="s">
        <v>60</v>
      </c>
      <c r="G21"/>
      <c r="H21"/>
      <c r="I21"/>
      <c r="J21"/>
      <c r="K21"/>
      <c r="L21" s="80"/>
      <c r="M21"/>
      <c r="N21"/>
    </row>
    <row r="23" spans="1:18" x14ac:dyDescent="0.25">
      <c r="A23" s="12" t="s">
        <v>4</v>
      </c>
    </row>
    <row r="26" spans="1:18" x14ac:dyDescent="0.25">
      <c r="A26" s="12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0"/>
  <sheetViews>
    <sheetView workbookViewId="0"/>
  </sheetViews>
  <sheetFormatPr defaultRowHeight="15" x14ac:dyDescent="0.25"/>
  <cols>
    <col min="1" max="1" width="43.85546875" customWidth="1"/>
    <col min="2" max="4" width="8.7109375" customWidth="1"/>
    <col min="5" max="5" width="10.7109375" customWidth="1"/>
    <col min="6" max="6" width="8.7109375" customWidth="1"/>
    <col min="7" max="7" width="3.7109375" customWidth="1"/>
    <col min="8" max="9" width="8.7109375" customWidth="1"/>
    <col min="10" max="10" width="10.7109375" customWidth="1"/>
    <col min="11" max="11" width="11.140625" customWidth="1"/>
    <col min="12" max="12" width="8.7109375" customWidth="1"/>
    <col min="13" max="13" width="3.7109375" customWidth="1"/>
    <col min="14" max="15" width="8.7109375" customWidth="1"/>
    <col min="16" max="16" width="10.7109375" customWidth="1"/>
    <col min="17" max="17" width="12.140625" customWidth="1"/>
    <col min="18" max="18" width="8.7109375" customWidth="1"/>
    <col min="21" max="21" width="9.140625" customWidth="1"/>
  </cols>
  <sheetData>
    <row r="1" spans="1:20" x14ac:dyDescent="0.25">
      <c r="A1" s="66" t="s">
        <v>88</v>
      </c>
      <c r="B1" s="4"/>
      <c r="C1" s="4"/>
      <c r="D1" s="4"/>
      <c r="E1" s="4"/>
      <c r="F1" s="4"/>
      <c r="G1" s="4"/>
      <c r="H1" s="4"/>
      <c r="I1" s="4"/>
      <c r="J1" s="57"/>
      <c r="K1" s="4"/>
      <c r="L1" s="4"/>
      <c r="M1" s="4"/>
      <c r="N1" s="4"/>
      <c r="O1" s="4"/>
      <c r="P1" s="4"/>
      <c r="Q1" s="4"/>
    </row>
    <row r="2" spans="1:20" x14ac:dyDescent="0.25">
      <c r="A2" s="66"/>
      <c r="B2" s="4"/>
      <c r="C2" s="4"/>
      <c r="D2" s="4"/>
      <c r="E2" s="4"/>
      <c r="F2" s="2"/>
    </row>
    <row r="3" spans="1:20" x14ac:dyDescent="0.25">
      <c r="A3" s="20"/>
      <c r="B3" s="70" t="s">
        <v>50</v>
      </c>
      <c r="C3" s="71"/>
      <c r="D3" s="71"/>
      <c r="E3" s="71"/>
      <c r="F3" s="8"/>
    </row>
    <row r="4" spans="1:20" x14ac:dyDescent="0.25">
      <c r="A4" s="12"/>
      <c r="B4" s="74" t="s">
        <v>182</v>
      </c>
      <c r="C4" s="7" t="s">
        <v>45</v>
      </c>
      <c r="D4" s="7"/>
      <c r="E4" s="7"/>
      <c r="F4" s="41"/>
    </row>
    <row r="5" spans="1:20" x14ac:dyDescent="0.25">
      <c r="A5" s="13"/>
      <c r="B5" s="76"/>
      <c r="C5" s="77" t="s">
        <v>46</v>
      </c>
      <c r="D5" s="77" t="s">
        <v>47</v>
      </c>
      <c r="E5" s="78" t="s">
        <v>48</v>
      </c>
      <c r="F5" s="41"/>
    </row>
    <row r="6" spans="1:20" x14ac:dyDescent="0.25">
      <c r="A6" s="145" t="s">
        <v>181</v>
      </c>
      <c r="B6" s="74"/>
      <c r="C6" s="98"/>
      <c r="D6" s="98"/>
      <c r="E6" s="99"/>
      <c r="F6" s="41"/>
      <c r="G6" s="74"/>
      <c r="H6" s="98"/>
      <c r="I6" s="98"/>
      <c r="J6" s="99"/>
      <c r="K6" s="98"/>
      <c r="L6" s="79"/>
      <c r="M6" s="74"/>
      <c r="N6" s="98"/>
      <c r="O6" s="98"/>
      <c r="P6" s="99"/>
      <c r="Q6" s="98"/>
    </row>
    <row r="7" spans="1:20" x14ac:dyDescent="0.25">
      <c r="A7" s="9"/>
      <c r="B7" s="74"/>
      <c r="C7" s="98"/>
      <c r="D7" s="98"/>
      <c r="E7" s="99"/>
      <c r="F7" s="41"/>
      <c r="G7" s="74"/>
      <c r="H7" s="98"/>
      <c r="I7" s="98"/>
      <c r="J7" s="99"/>
      <c r="K7" s="98"/>
      <c r="L7" s="79"/>
      <c r="M7" s="74"/>
      <c r="N7" s="98"/>
      <c r="O7" s="98"/>
      <c r="P7" s="99"/>
      <c r="Q7" s="98"/>
    </row>
    <row r="8" spans="1:20" x14ac:dyDescent="0.25">
      <c r="A8" s="89" t="s">
        <v>62</v>
      </c>
      <c r="B8" s="48">
        <v>30</v>
      </c>
      <c r="C8" s="88">
        <v>0.23</v>
      </c>
      <c r="D8" s="48">
        <v>1</v>
      </c>
      <c r="E8" s="90" t="s">
        <v>93</v>
      </c>
      <c r="F8" s="111"/>
      <c r="G8" s="103"/>
      <c r="H8" s="108"/>
      <c r="I8" s="108"/>
      <c r="J8" s="109"/>
      <c r="K8" s="108"/>
      <c r="L8" s="112"/>
      <c r="M8" s="103"/>
      <c r="N8" s="108"/>
      <c r="O8" s="108"/>
      <c r="P8" s="109"/>
      <c r="Q8" s="108"/>
      <c r="R8" s="25"/>
      <c r="S8" s="25"/>
      <c r="T8" s="25"/>
    </row>
    <row r="9" spans="1:20" x14ac:dyDescent="0.25">
      <c r="A9" s="12" t="s">
        <v>63</v>
      </c>
      <c r="B9" s="48">
        <v>23</v>
      </c>
      <c r="C9" s="88">
        <v>0.16</v>
      </c>
      <c r="D9" s="48">
        <v>1</v>
      </c>
      <c r="E9" s="90" t="s">
        <v>94</v>
      </c>
      <c r="F9" s="111"/>
      <c r="G9" s="103"/>
      <c r="H9" s="108"/>
      <c r="I9" s="108"/>
      <c r="J9" s="109"/>
      <c r="K9" s="108"/>
      <c r="L9" s="112"/>
      <c r="M9" s="103"/>
      <c r="N9" s="108"/>
      <c r="O9" s="108"/>
      <c r="P9" s="109"/>
      <c r="Q9" s="108"/>
      <c r="R9" s="25"/>
      <c r="S9" s="25"/>
      <c r="T9" s="25"/>
    </row>
    <row r="10" spans="1:20" x14ac:dyDescent="0.25">
      <c r="A10" s="12" t="s">
        <v>64</v>
      </c>
      <c r="B10" s="48">
        <v>72</v>
      </c>
      <c r="C10" s="88">
        <v>0.24</v>
      </c>
      <c r="D10" s="48">
        <v>1</v>
      </c>
      <c r="E10" s="90" t="s">
        <v>95</v>
      </c>
      <c r="F10" s="111"/>
      <c r="G10" s="103"/>
      <c r="H10" s="108"/>
      <c r="I10" s="108"/>
      <c r="J10" s="109"/>
      <c r="K10" s="108"/>
      <c r="L10" s="112"/>
      <c r="M10" s="103"/>
      <c r="N10" s="108"/>
      <c r="O10" s="108"/>
      <c r="P10" s="109"/>
      <c r="Q10" s="108"/>
      <c r="R10" s="25"/>
      <c r="S10" s="25"/>
      <c r="T10" s="25"/>
    </row>
    <row r="11" spans="1:20" x14ac:dyDescent="0.25">
      <c r="A11" s="12" t="s">
        <v>65</v>
      </c>
      <c r="B11" s="48">
        <v>125</v>
      </c>
      <c r="C11" s="88">
        <v>0.34</v>
      </c>
      <c r="D11" s="48">
        <v>1</v>
      </c>
      <c r="E11" s="90" t="s">
        <v>73</v>
      </c>
      <c r="F11" s="111"/>
      <c r="G11" s="103"/>
      <c r="H11" s="108"/>
      <c r="I11" s="108"/>
      <c r="J11" s="109"/>
      <c r="K11" s="108"/>
      <c r="L11" s="112"/>
      <c r="M11" s="103"/>
      <c r="N11" s="108"/>
      <c r="O11" s="108"/>
      <c r="P11" s="109"/>
      <c r="Q11" s="108"/>
      <c r="R11" s="25"/>
      <c r="S11" s="25"/>
      <c r="T11" s="25"/>
    </row>
    <row r="12" spans="1:20" x14ac:dyDescent="0.25">
      <c r="A12" s="12" t="s">
        <v>41</v>
      </c>
      <c r="B12" s="48">
        <v>342</v>
      </c>
      <c r="C12" s="88">
        <v>0.91</v>
      </c>
      <c r="D12" s="48">
        <v>1</v>
      </c>
      <c r="E12" s="90" t="s">
        <v>66</v>
      </c>
      <c r="F12" s="111"/>
      <c r="G12" s="103"/>
      <c r="H12" s="108"/>
      <c r="I12" s="108"/>
      <c r="J12" s="109"/>
      <c r="K12" s="108"/>
      <c r="L12" s="112"/>
      <c r="M12" s="103"/>
      <c r="N12" s="108"/>
      <c r="O12" s="108"/>
      <c r="P12" s="109"/>
      <c r="Q12" s="108"/>
      <c r="R12" s="25"/>
      <c r="S12" s="25"/>
      <c r="T12" s="25"/>
    </row>
    <row r="13" spans="1:20" x14ac:dyDescent="0.25">
      <c r="A13" s="12"/>
      <c r="B13" s="48"/>
      <c r="C13" s="25"/>
      <c r="D13" s="48"/>
      <c r="E13" s="90"/>
      <c r="F13" s="111"/>
      <c r="G13" s="103"/>
      <c r="H13" s="108"/>
      <c r="I13" s="108"/>
      <c r="J13" s="109"/>
      <c r="K13" s="108"/>
      <c r="L13" s="112"/>
      <c r="M13" s="103"/>
      <c r="N13" s="108"/>
      <c r="O13" s="108"/>
      <c r="P13" s="109"/>
      <c r="Q13" s="108"/>
      <c r="R13" s="25"/>
      <c r="S13" s="25"/>
      <c r="T13" s="25"/>
    </row>
    <row r="14" spans="1:20" x14ac:dyDescent="0.25">
      <c r="A14" s="12" t="s">
        <v>3</v>
      </c>
      <c r="B14" s="48">
        <v>592</v>
      </c>
      <c r="C14" s="88">
        <v>0.45039034555366614</v>
      </c>
      <c r="D14" s="48">
        <v>1</v>
      </c>
      <c r="E14" s="90" t="s">
        <v>51</v>
      </c>
      <c r="F14" s="111"/>
      <c r="G14" s="103"/>
      <c r="H14" s="108"/>
      <c r="I14" s="108"/>
      <c r="J14" s="109"/>
      <c r="K14" s="108"/>
      <c r="L14" s="112"/>
      <c r="M14" s="103"/>
      <c r="N14" s="108"/>
      <c r="O14" s="108"/>
      <c r="P14" s="109"/>
      <c r="Q14" s="108"/>
      <c r="R14" s="25"/>
      <c r="S14" s="25"/>
      <c r="T14" s="25"/>
    </row>
    <row r="15" spans="1:20" x14ac:dyDescent="0.25">
      <c r="A15" s="4"/>
      <c r="B15" s="113"/>
      <c r="C15" s="57"/>
      <c r="D15" s="57"/>
      <c r="E15" s="57"/>
      <c r="F15" s="57"/>
      <c r="G15" s="57"/>
      <c r="H15" s="57"/>
      <c r="I15" s="57"/>
      <c r="J15" s="57"/>
      <c r="K15" s="57"/>
      <c r="L15" s="25"/>
      <c r="M15" s="104"/>
      <c r="N15" s="105"/>
      <c r="O15" s="105"/>
      <c r="P15" s="109"/>
      <c r="Q15" s="108"/>
      <c r="R15" s="25"/>
      <c r="S15" s="25"/>
      <c r="T15" s="25"/>
    </row>
    <row r="16" spans="1:20" x14ac:dyDescent="0.25">
      <c r="B16" s="102" t="s">
        <v>75</v>
      </c>
      <c r="C16" s="25"/>
      <c r="D16" s="102"/>
      <c r="E16" s="102"/>
      <c r="F16" s="60"/>
      <c r="G16" s="60"/>
      <c r="H16" s="102" t="s">
        <v>61</v>
      </c>
      <c r="I16" s="25"/>
      <c r="J16" s="102"/>
      <c r="K16" s="102"/>
      <c r="L16" s="102"/>
      <c r="M16" s="88"/>
      <c r="N16" s="102" t="s">
        <v>54</v>
      </c>
      <c r="O16" s="25"/>
      <c r="P16" s="102"/>
      <c r="Q16" s="102"/>
      <c r="R16" s="102"/>
      <c r="S16" s="103"/>
      <c r="T16" s="25"/>
    </row>
    <row r="17" spans="1:38" x14ac:dyDescent="0.25">
      <c r="B17" s="60" t="s">
        <v>182</v>
      </c>
      <c r="C17" s="14" t="s">
        <v>45</v>
      </c>
      <c r="D17" s="14"/>
      <c r="E17" s="14"/>
      <c r="F17" s="60"/>
      <c r="G17" s="25"/>
      <c r="H17" s="103" t="s">
        <v>182</v>
      </c>
      <c r="I17" s="14" t="s">
        <v>45</v>
      </c>
      <c r="J17" s="14"/>
      <c r="K17" s="14"/>
      <c r="L17" s="14"/>
      <c r="M17" s="24"/>
      <c r="N17" s="103" t="s">
        <v>182</v>
      </c>
      <c r="O17" s="14" t="s">
        <v>45</v>
      </c>
      <c r="P17" s="14"/>
      <c r="Q17" s="14"/>
      <c r="R17" s="24"/>
      <c r="S17" s="103"/>
      <c r="T17" s="25"/>
    </row>
    <row r="18" spans="1:38" x14ac:dyDescent="0.25">
      <c r="A18" s="110" t="s">
        <v>72</v>
      </c>
      <c r="B18" s="57"/>
      <c r="C18" s="105" t="s">
        <v>46</v>
      </c>
      <c r="D18" s="105" t="s">
        <v>47</v>
      </c>
      <c r="E18" s="106" t="s">
        <v>48</v>
      </c>
      <c r="F18" s="60"/>
      <c r="G18" s="25"/>
      <c r="H18" s="104"/>
      <c r="I18" s="105" t="s">
        <v>46</v>
      </c>
      <c r="J18" s="105" t="s">
        <v>47</v>
      </c>
      <c r="K18" s="106" t="s">
        <v>48</v>
      </c>
      <c r="L18" s="114" t="s">
        <v>49</v>
      </c>
      <c r="M18" s="112"/>
      <c r="N18" s="104"/>
      <c r="O18" s="105" t="s">
        <v>46</v>
      </c>
      <c r="P18" s="105" t="s">
        <v>47</v>
      </c>
      <c r="Q18" s="106" t="s">
        <v>48</v>
      </c>
      <c r="R18" s="105" t="s">
        <v>49</v>
      </c>
      <c r="S18" s="103"/>
      <c r="T18" s="25"/>
    </row>
    <row r="19" spans="1:38" x14ac:dyDescent="0.25">
      <c r="A19" s="89" t="s">
        <v>62</v>
      </c>
      <c r="B19" s="136">
        <v>34</v>
      </c>
      <c r="C19" s="130">
        <v>0.7</v>
      </c>
      <c r="D19" s="130">
        <v>3.03</v>
      </c>
      <c r="E19" s="135" t="s">
        <v>110</v>
      </c>
      <c r="F19" s="139" t="s">
        <v>52</v>
      </c>
      <c r="G19" s="136"/>
      <c r="H19" s="133">
        <v>1</v>
      </c>
      <c r="I19" s="130">
        <v>7.0000000000000007E-2</v>
      </c>
      <c r="J19" s="130">
        <v>0.3</v>
      </c>
      <c r="K19" s="135" t="s">
        <v>111</v>
      </c>
      <c r="L19" s="129" t="s">
        <v>53</v>
      </c>
      <c r="M19" s="130"/>
      <c r="N19" s="134">
        <v>33</v>
      </c>
      <c r="O19" s="130">
        <v>0.96</v>
      </c>
      <c r="P19" s="130">
        <v>4.17</v>
      </c>
      <c r="Q19" s="135" t="s">
        <v>112</v>
      </c>
      <c r="R19" s="129" t="s">
        <v>52</v>
      </c>
      <c r="S19" s="103"/>
      <c r="T19" s="25"/>
      <c r="U19" s="12"/>
      <c r="V19" s="85"/>
      <c r="Z19" s="80"/>
      <c r="AF19" s="80"/>
      <c r="AH19" s="25"/>
      <c r="AI19" s="25"/>
      <c r="AJ19" s="25"/>
      <c r="AK19" s="25"/>
      <c r="AL19" s="25"/>
    </row>
    <row r="20" spans="1:38" x14ac:dyDescent="0.25">
      <c r="A20" s="12" t="s">
        <v>63</v>
      </c>
      <c r="B20" s="131">
        <v>27</v>
      </c>
      <c r="C20" s="130">
        <v>0.52</v>
      </c>
      <c r="D20" s="130">
        <v>3.31</v>
      </c>
      <c r="E20" s="132" t="s">
        <v>113</v>
      </c>
      <c r="F20" s="139" t="s">
        <v>52</v>
      </c>
      <c r="G20" s="136"/>
      <c r="H20" s="133">
        <v>5</v>
      </c>
      <c r="I20" s="130">
        <v>0.37</v>
      </c>
      <c r="J20" s="130">
        <v>2.35</v>
      </c>
      <c r="K20" s="132" t="s">
        <v>114</v>
      </c>
      <c r="L20" s="129"/>
      <c r="M20" s="130"/>
      <c r="N20" s="134">
        <v>22</v>
      </c>
      <c r="O20" s="130">
        <v>0.56999999999999995</v>
      </c>
      <c r="P20" s="130">
        <v>3.65</v>
      </c>
      <c r="Q20" s="132" t="s">
        <v>115</v>
      </c>
      <c r="R20" s="129" t="s">
        <v>52</v>
      </c>
      <c r="S20" s="103"/>
      <c r="T20" s="25"/>
      <c r="U20" s="12"/>
      <c r="V20" s="85"/>
      <c r="Z20" s="80"/>
      <c r="AF20" s="80"/>
      <c r="AH20" s="25"/>
      <c r="AI20" s="25"/>
      <c r="AJ20" s="25"/>
      <c r="AK20" s="25"/>
      <c r="AL20" s="25"/>
    </row>
    <row r="21" spans="1:38" x14ac:dyDescent="0.25">
      <c r="A21" s="12" t="s">
        <v>64</v>
      </c>
      <c r="B21" s="131">
        <v>91</v>
      </c>
      <c r="C21" s="130">
        <v>0.66</v>
      </c>
      <c r="D21" s="130">
        <v>2.7</v>
      </c>
      <c r="E21" s="132" t="s">
        <v>116</v>
      </c>
      <c r="F21" s="139" t="s">
        <v>52</v>
      </c>
      <c r="G21" s="136"/>
      <c r="H21" s="133">
        <v>32</v>
      </c>
      <c r="I21" s="130">
        <v>0.72</v>
      </c>
      <c r="J21" s="130">
        <v>2.95</v>
      </c>
      <c r="K21" s="132" t="s">
        <v>117</v>
      </c>
      <c r="L21" s="129" t="s">
        <v>52</v>
      </c>
      <c r="M21" s="130"/>
      <c r="N21" s="134">
        <v>59</v>
      </c>
      <c r="O21" s="130">
        <v>0.63</v>
      </c>
      <c r="P21" s="130">
        <v>2.58</v>
      </c>
      <c r="Q21" s="132" t="s">
        <v>118</v>
      </c>
      <c r="R21" s="129" t="s">
        <v>52</v>
      </c>
      <c r="S21" s="103"/>
      <c r="T21" s="25"/>
      <c r="U21" s="12"/>
      <c r="V21" s="8"/>
      <c r="Z21" s="80"/>
      <c r="AF21" s="80"/>
      <c r="AH21" s="25"/>
      <c r="AI21" s="25"/>
      <c r="AJ21" s="25"/>
      <c r="AK21" s="25"/>
      <c r="AL21" s="25"/>
    </row>
    <row r="22" spans="1:38" x14ac:dyDescent="0.25">
      <c r="A22" s="12" t="s">
        <v>65</v>
      </c>
      <c r="B22" s="131">
        <v>75</v>
      </c>
      <c r="C22" s="130">
        <v>0.69</v>
      </c>
      <c r="D22" s="130">
        <v>2.0099999999999998</v>
      </c>
      <c r="E22" s="132" t="s">
        <v>119</v>
      </c>
      <c r="F22" s="139" t="s">
        <v>52</v>
      </c>
      <c r="G22" s="136"/>
      <c r="H22" s="133">
        <v>29</v>
      </c>
      <c r="I22" s="130">
        <v>0.86</v>
      </c>
      <c r="J22" s="130">
        <v>2.5299999999999998</v>
      </c>
      <c r="K22" s="132" t="s">
        <v>120</v>
      </c>
      <c r="L22" s="129" t="s">
        <v>52</v>
      </c>
      <c r="M22" s="130"/>
      <c r="N22" s="134">
        <v>46</v>
      </c>
      <c r="O22" s="130">
        <v>0.61</v>
      </c>
      <c r="P22" s="130">
        <v>1.78</v>
      </c>
      <c r="Q22" s="132" t="s">
        <v>121</v>
      </c>
      <c r="R22" s="129" t="s">
        <v>52</v>
      </c>
      <c r="S22" s="103"/>
      <c r="T22" s="25"/>
      <c r="U22" s="12"/>
      <c r="V22" s="85"/>
      <c r="Z22" s="80"/>
      <c r="AF22" s="80"/>
    </row>
    <row r="23" spans="1:38" x14ac:dyDescent="0.25">
      <c r="A23" s="12" t="s">
        <v>41</v>
      </c>
      <c r="B23" s="131">
        <v>58</v>
      </c>
      <c r="C23" s="130">
        <v>0.92</v>
      </c>
      <c r="D23" s="130">
        <v>1.01</v>
      </c>
      <c r="E23" s="132" t="s">
        <v>122</v>
      </c>
      <c r="F23" s="139"/>
      <c r="G23" s="136"/>
      <c r="H23" s="133">
        <v>27</v>
      </c>
      <c r="I23" s="130">
        <v>0.92</v>
      </c>
      <c r="J23" s="130">
        <v>1.01</v>
      </c>
      <c r="K23" s="132" t="s">
        <v>123</v>
      </c>
      <c r="L23" s="129" t="s">
        <v>74</v>
      </c>
      <c r="M23" s="130"/>
      <c r="N23" s="134">
        <v>31</v>
      </c>
      <c r="O23" s="130">
        <v>0.92</v>
      </c>
      <c r="P23" s="130">
        <v>1.01</v>
      </c>
      <c r="Q23" s="132" t="s">
        <v>124</v>
      </c>
      <c r="R23" s="129"/>
      <c r="S23" s="103"/>
      <c r="T23" s="25"/>
      <c r="U23" s="12"/>
      <c r="V23" s="86"/>
      <c r="Z23" s="80"/>
      <c r="AF23" s="80"/>
    </row>
    <row r="24" spans="1:38" x14ac:dyDescent="0.25">
      <c r="A24" s="12"/>
      <c r="B24" s="131"/>
      <c r="C24" s="130"/>
      <c r="D24" s="130"/>
      <c r="E24" s="132"/>
      <c r="F24" s="139"/>
      <c r="G24" s="136"/>
      <c r="H24" s="133"/>
      <c r="I24" s="130"/>
      <c r="J24" s="130"/>
      <c r="K24" s="132"/>
      <c r="L24" s="129"/>
      <c r="M24" s="130"/>
      <c r="N24" s="134"/>
      <c r="O24" s="130"/>
      <c r="P24" s="130"/>
      <c r="Q24" s="135"/>
      <c r="R24" s="129"/>
      <c r="S24" s="103"/>
      <c r="T24" s="25"/>
      <c r="Z24" s="80"/>
      <c r="AA24" s="2"/>
      <c r="AB24" s="2"/>
      <c r="AC24" s="2"/>
      <c r="AD24" s="2"/>
      <c r="AE24" s="2"/>
      <c r="AF24" s="84"/>
      <c r="AG24" s="2"/>
      <c r="AH24" s="2"/>
    </row>
    <row r="25" spans="1:38" x14ac:dyDescent="0.25">
      <c r="A25" s="12" t="s">
        <v>3</v>
      </c>
      <c r="B25" s="131">
        <v>285</v>
      </c>
      <c r="C25" s="130">
        <v>0.87</v>
      </c>
      <c r="D25" s="130">
        <v>1.93</v>
      </c>
      <c r="E25" s="132" t="s">
        <v>109</v>
      </c>
      <c r="F25" s="139" t="s">
        <v>52</v>
      </c>
      <c r="G25" s="136"/>
      <c r="H25" s="133">
        <v>94</v>
      </c>
      <c r="I25" s="130">
        <v>0.78</v>
      </c>
      <c r="J25" s="130">
        <v>1.72</v>
      </c>
      <c r="K25" s="132" t="s">
        <v>103</v>
      </c>
      <c r="L25" s="129" t="s">
        <v>52</v>
      </c>
      <c r="M25" s="130"/>
      <c r="N25" s="134">
        <v>191</v>
      </c>
      <c r="O25" s="130">
        <v>0.92</v>
      </c>
      <c r="P25" s="130">
        <v>2.0499999999999998</v>
      </c>
      <c r="Q25" s="135" t="s">
        <v>104</v>
      </c>
      <c r="R25" s="129" t="s">
        <v>52</v>
      </c>
      <c r="S25" s="88"/>
      <c r="T25" s="25"/>
      <c r="U25" s="12"/>
      <c r="Z25" s="80"/>
      <c r="AA25" s="2"/>
      <c r="AB25" s="2"/>
      <c r="AC25" s="2"/>
      <c r="AD25" s="2"/>
      <c r="AE25" s="2"/>
      <c r="AF25" s="84"/>
      <c r="AG25" s="2"/>
      <c r="AH25" s="2"/>
    </row>
    <row r="26" spans="1:38" x14ac:dyDescent="0.25">
      <c r="A26" s="12"/>
      <c r="B26" s="136"/>
      <c r="C26" s="130"/>
      <c r="D26" s="130"/>
      <c r="E26" s="132"/>
      <c r="F26" s="139"/>
      <c r="G26" s="136"/>
      <c r="H26" s="133"/>
      <c r="I26" s="130"/>
      <c r="J26" s="130"/>
      <c r="K26" s="132"/>
      <c r="L26" s="129"/>
      <c r="M26" s="130"/>
      <c r="N26" s="134"/>
      <c r="O26" s="130"/>
      <c r="P26" s="130"/>
      <c r="Q26" s="135"/>
      <c r="R26" s="129"/>
      <c r="S26" s="88"/>
      <c r="T26" s="25"/>
    </row>
    <row r="27" spans="1:38" x14ac:dyDescent="0.25">
      <c r="A27" s="87" t="s">
        <v>77</v>
      </c>
      <c r="B27" s="136"/>
      <c r="C27" s="130"/>
      <c r="D27" s="130"/>
      <c r="E27" s="132"/>
      <c r="F27" s="139"/>
      <c r="G27" s="136"/>
      <c r="H27" s="133"/>
      <c r="I27" s="130"/>
      <c r="J27" s="130"/>
      <c r="K27" s="132"/>
      <c r="L27" s="129"/>
      <c r="M27" s="130"/>
      <c r="N27" s="134"/>
      <c r="O27" s="130"/>
      <c r="P27" s="130"/>
      <c r="Q27" s="135"/>
      <c r="R27" s="129"/>
      <c r="S27" s="88"/>
      <c r="T27" s="25"/>
    </row>
    <row r="28" spans="1:38" x14ac:dyDescent="0.25">
      <c r="A28" s="12" t="s">
        <v>62</v>
      </c>
      <c r="B28" s="136">
        <v>8</v>
      </c>
      <c r="C28" s="130">
        <v>1.26</v>
      </c>
      <c r="D28" s="130">
        <v>5.44</v>
      </c>
      <c r="E28" s="132" t="s">
        <v>125</v>
      </c>
      <c r="F28" s="139" t="s">
        <v>52</v>
      </c>
      <c r="G28" s="136"/>
      <c r="H28" s="133">
        <v>0</v>
      </c>
      <c r="I28" s="130">
        <v>0</v>
      </c>
      <c r="J28" s="130">
        <v>0</v>
      </c>
      <c r="K28" s="132">
        <v>0</v>
      </c>
      <c r="L28" s="129" t="s">
        <v>53</v>
      </c>
      <c r="M28" s="130"/>
      <c r="N28" s="134">
        <v>8</v>
      </c>
      <c r="O28" s="130">
        <v>2.1800000000000002</v>
      </c>
      <c r="P28" s="130">
        <v>9.43</v>
      </c>
      <c r="Q28" s="135" t="s">
        <v>126</v>
      </c>
      <c r="R28" s="129" t="s">
        <v>52</v>
      </c>
      <c r="S28" s="88"/>
      <c r="T28" s="25"/>
    </row>
    <row r="29" spans="1:38" x14ac:dyDescent="0.25">
      <c r="A29" s="12" t="s">
        <v>63</v>
      </c>
      <c r="B29" s="136">
        <v>23</v>
      </c>
      <c r="C29" s="130">
        <v>1.61</v>
      </c>
      <c r="D29" s="130">
        <v>10.32</v>
      </c>
      <c r="E29" s="132" t="s">
        <v>127</v>
      </c>
      <c r="F29" s="139" t="s">
        <v>52</v>
      </c>
      <c r="G29" s="136"/>
      <c r="H29" s="133">
        <v>4</v>
      </c>
      <c r="I29" s="130">
        <v>0.71</v>
      </c>
      <c r="J29" s="130">
        <v>4.59</v>
      </c>
      <c r="K29" s="132" t="s">
        <v>128</v>
      </c>
      <c r="L29" s="129" t="s">
        <v>74</v>
      </c>
      <c r="M29" s="130"/>
      <c r="N29" s="134">
        <v>19</v>
      </c>
      <c r="O29" s="130">
        <v>2.1800000000000002</v>
      </c>
      <c r="P29" s="130">
        <v>14.02</v>
      </c>
      <c r="Q29" s="135" t="s">
        <v>129</v>
      </c>
      <c r="R29" s="129" t="s">
        <v>52</v>
      </c>
      <c r="S29" s="88"/>
      <c r="T29" s="25"/>
    </row>
    <row r="30" spans="1:38" x14ac:dyDescent="0.25">
      <c r="A30" s="12" t="s">
        <v>64</v>
      </c>
      <c r="B30" s="136">
        <v>67</v>
      </c>
      <c r="C30" s="130">
        <v>0.82</v>
      </c>
      <c r="D30" s="130">
        <v>3.37</v>
      </c>
      <c r="E30" s="132" t="s">
        <v>130</v>
      </c>
      <c r="F30" s="139" t="s">
        <v>52</v>
      </c>
      <c r="G30" s="136"/>
      <c r="H30" s="133">
        <v>25</v>
      </c>
      <c r="I30" s="130">
        <v>0.75</v>
      </c>
      <c r="J30" s="130">
        <v>3.06</v>
      </c>
      <c r="K30" s="132" t="s">
        <v>131</v>
      </c>
      <c r="L30" s="129" t="s">
        <v>52</v>
      </c>
      <c r="M30" s="130"/>
      <c r="N30" s="134">
        <v>42</v>
      </c>
      <c r="O30" s="130">
        <v>0.87</v>
      </c>
      <c r="P30" s="130">
        <v>3.59</v>
      </c>
      <c r="Q30" s="135" t="s">
        <v>132</v>
      </c>
      <c r="R30" s="129" t="s">
        <v>52</v>
      </c>
      <c r="S30" s="88"/>
      <c r="T30" s="25"/>
    </row>
    <row r="31" spans="1:38" x14ac:dyDescent="0.25">
      <c r="A31" s="12" t="s">
        <v>65</v>
      </c>
      <c r="B31" s="136">
        <v>61</v>
      </c>
      <c r="C31" s="130">
        <v>0.77</v>
      </c>
      <c r="D31" s="130">
        <v>2.27</v>
      </c>
      <c r="E31" s="132" t="s">
        <v>133</v>
      </c>
      <c r="F31" s="139" t="s">
        <v>52</v>
      </c>
      <c r="G31" s="136"/>
      <c r="H31" s="133">
        <v>23</v>
      </c>
      <c r="I31" s="130">
        <v>1.03</v>
      </c>
      <c r="J31" s="130">
        <v>3.01</v>
      </c>
      <c r="K31" s="132" t="s">
        <v>134</v>
      </c>
      <c r="L31" s="129" t="s">
        <v>52</v>
      </c>
      <c r="M31" s="130"/>
      <c r="N31" s="134">
        <v>38</v>
      </c>
      <c r="O31" s="130">
        <v>0.67</v>
      </c>
      <c r="P31" s="130">
        <v>1.97</v>
      </c>
      <c r="Q31" s="135" t="s">
        <v>135</v>
      </c>
      <c r="R31" s="129" t="s">
        <v>52</v>
      </c>
      <c r="S31" s="88"/>
      <c r="T31" s="25"/>
    </row>
    <row r="32" spans="1:38" x14ac:dyDescent="0.25">
      <c r="A32" s="12" t="s">
        <v>41</v>
      </c>
      <c r="B32" s="136">
        <v>42</v>
      </c>
      <c r="C32" s="130">
        <v>1.08</v>
      </c>
      <c r="D32" s="130">
        <v>1.19</v>
      </c>
      <c r="E32" s="132" t="s">
        <v>96</v>
      </c>
      <c r="F32" s="139"/>
      <c r="G32" s="136"/>
      <c r="H32" s="133">
        <v>11</v>
      </c>
      <c r="I32" s="130">
        <v>1.03</v>
      </c>
      <c r="J32" s="130">
        <v>1.1299999999999999</v>
      </c>
      <c r="K32" s="132" t="s">
        <v>136</v>
      </c>
      <c r="L32" s="129"/>
      <c r="M32" s="130"/>
      <c r="N32" s="134">
        <v>31</v>
      </c>
      <c r="O32" s="130">
        <v>1.1000000000000001</v>
      </c>
      <c r="P32" s="130">
        <v>1.21</v>
      </c>
      <c r="Q32" s="135" t="s">
        <v>137</v>
      </c>
      <c r="R32" s="129"/>
      <c r="S32" s="88"/>
      <c r="T32" s="25"/>
    </row>
    <row r="33" spans="1:21" x14ac:dyDescent="0.25">
      <c r="A33" s="12"/>
      <c r="B33" s="136"/>
      <c r="C33" s="130"/>
      <c r="D33" s="130"/>
      <c r="E33" s="132"/>
      <c r="F33" s="139"/>
      <c r="G33" s="136"/>
      <c r="H33" s="136"/>
      <c r="I33" s="130"/>
      <c r="J33" s="130"/>
      <c r="K33" s="132"/>
      <c r="L33" s="129"/>
      <c r="M33" s="130"/>
      <c r="N33" s="136"/>
      <c r="O33" s="130"/>
      <c r="P33" s="130"/>
      <c r="Q33" s="135"/>
      <c r="R33" s="129"/>
      <c r="S33" s="88"/>
      <c r="T33" s="25"/>
    </row>
    <row r="34" spans="1:21" x14ac:dyDescent="0.25">
      <c r="A34" s="12" t="s">
        <v>39</v>
      </c>
      <c r="B34" s="136">
        <v>201</v>
      </c>
      <c r="C34" s="130">
        <v>1.05</v>
      </c>
      <c r="D34" s="130">
        <v>2.34</v>
      </c>
      <c r="E34" s="132" t="s">
        <v>102</v>
      </c>
      <c r="F34" s="139" t="s">
        <v>52</v>
      </c>
      <c r="G34" s="136"/>
      <c r="H34" s="133">
        <v>63</v>
      </c>
      <c r="I34" s="130">
        <v>1.05</v>
      </c>
      <c r="J34" s="130">
        <v>2.33</v>
      </c>
      <c r="K34" s="132" t="s">
        <v>105</v>
      </c>
      <c r="L34" s="129" t="s">
        <v>52</v>
      </c>
      <c r="M34" s="130"/>
      <c r="N34" s="134">
        <v>138</v>
      </c>
      <c r="O34" s="130">
        <v>1.06</v>
      </c>
      <c r="P34" s="130">
        <v>2.35</v>
      </c>
      <c r="Q34" s="135" t="s">
        <v>106</v>
      </c>
      <c r="R34" s="129" t="s">
        <v>52</v>
      </c>
      <c r="S34" s="88"/>
      <c r="T34" s="25"/>
    </row>
    <row r="35" spans="1:21" x14ac:dyDescent="0.25">
      <c r="A35" s="12"/>
      <c r="B35" s="136"/>
      <c r="C35" s="130"/>
      <c r="D35" s="130"/>
      <c r="E35" s="132"/>
      <c r="F35" s="139"/>
      <c r="G35" s="136"/>
      <c r="H35" s="133"/>
      <c r="I35" s="130"/>
      <c r="J35" s="130"/>
      <c r="K35" s="132"/>
      <c r="L35" s="129"/>
      <c r="M35" s="130"/>
      <c r="N35" s="134"/>
      <c r="O35" s="130"/>
      <c r="P35" s="130"/>
      <c r="Q35" s="135"/>
      <c r="R35" s="129"/>
      <c r="S35" s="88"/>
      <c r="T35" s="25"/>
    </row>
    <row r="36" spans="1:21" x14ac:dyDescent="0.25">
      <c r="A36" s="87" t="s">
        <v>76</v>
      </c>
      <c r="B36" s="136"/>
      <c r="C36" s="130"/>
      <c r="D36" s="130"/>
      <c r="E36" s="132"/>
      <c r="F36" s="139"/>
      <c r="G36" s="136"/>
      <c r="H36" s="133"/>
      <c r="I36" s="130"/>
      <c r="J36" s="130"/>
      <c r="K36" s="132"/>
      <c r="L36" s="129"/>
      <c r="M36" s="130"/>
      <c r="N36" s="134"/>
      <c r="O36" s="130"/>
      <c r="P36" s="130"/>
      <c r="Q36" s="135"/>
      <c r="R36" s="129"/>
      <c r="S36" s="88"/>
      <c r="T36" s="25"/>
    </row>
    <row r="37" spans="1:21" x14ac:dyDescent="0.25">
      <c r="A37" s="12" t="s">
        <v>62</v>
      </c>
      <c r="B37" s="136">
        <v>26</v>
      </c>
      <c r="C37" s="130">
        <v>0.62</v>
      </c>
      <c r="D37" s="130">
        <v>2.67</v>
      </c>
      <c r="E37" s="135" t="s">
        <v>138</v>
      </c>
      <c r="F37" s="139" t="s">
        <v>52</v>
      </c>
      <c r="G37" s="136"/>
      <c r="H37" s="133">
        <v>1</v>
      </c>
      <c r="I37" s="130">
        <v>0.09</v>
      </c>
      <c r="J37" s="130">
        <v>0.37</v>
      </c>
      <c r="K37" s="135" t="s">
        <v>139</v>
      </c>
      <c r="L37" s="129"/>
      <c r="M37" s="130"/>
      <c r="N37" s="134">
        <v>25</v>
      </c>
      <c r="O37" s="130">
        <v>0.82</v>
      </c>
      <c r="P37" s="130">
        <v>3.54</v>
      </c>
      <c r="Q37" s="135" t="s">
        <v>140</v>
      </c>
      <c r="R37" s="129" t="s">
        <v>52</v>
      </c>
      <c r="S37" s="88"/>
      <c r="T37" s="25"/>
    </row>
    <row r="38" spans="1:21" x14ac:dyDescent="0.25">
      <c r="A38" s="12" t="s">
        <v>63</v>
      </c>
      <c r="B38" s="136">
        <v>4</v>
      </c>
      <c r="C38" s="130">
        <v>0.11</v>
      </c>
      <c r="D38" s="130">
        <v>0.67</v>
      </c>
      <c r="E38" s="135" t="s">
        <v>98</v>
      </c>
      <c r="F38" s="139"/>
      <c r="G38" s="136"/>
      <c r="H38" s="133">
        <v>1</v>
      </c>
      <c r="I38" s="130">
        <v>0.12</v>
      </c>
      <c r="J38" s="130">
        <v>0.8</v>
      </c>
      <c r="K38" s="135" t="s">
        <v>141</v>
      </c>
      <c r="L38" s="129"/>
      <c r="M38" s="130"/>
      <c r="N38" s="134">
        <v>3</v>
      </c>
      <c r="O38" s="130">
        <v>0.1</v>
      </c>
      <c r="P38" s="130">
        <v>0.64</v>
      </c>
      <c r="Q38" s="135" t="s">
        <v>142</v>
      </c>
      <c r="R38" s="129"/>
      <c r="S38" s="88"/>
      <c r="T38" s="25"/>
    </row>
    <row r="39" spans="1:21" x14ac:dyDescent="0.25">
      <c r="A39" s="12" t="s">
        <v>64</v>
      </c>
      <c r="B39" s="136">
        <v>24</v>
      </c>
      <c r="C39" s="130">
        <v>0.42</v>
      </c>
      <c r="D39" s="130">
        <v>1.73</v>
      </c>
      <c r="E39" s="132" t="s">
        <v>99</v>
      </c>
      <c r="F39" s="139" t="s">
        <v>52</v>
      </c>
      <c r="G39" s="136"/>
      <c r="H39" s="133">
        <v>7</v>
      </c>
      <c r="I39" s="130">
        <v>0.64</v>
      </c>
      <c r="J39" s="130">
        <v>2.62</v>
      </c>
      <c r="K39" s="132" t="s">
        <v>143</v>
      </c>
      <c r="L39" s="129"/>
      <c r="M39" s="130"/>
      <c r="N39" s="134">
        <v>17</v>
      </c>
      <c r="O39" s="130">
        <v>0.37</v>
      </c>
      <c r="P39" s="130">
        <v>1.52</v>
      </c>
      <c r="Q39" s="135" t="s">
        <v>144</v>
      </c>
      <c r="R39" s="129"/>
      <c r="S39" s="88"/>
      <c r="T39" s="25"/>
    </row>
    <row r="40" spans="1:21" x14ac:dyDescent="0.25">
      <c r="A40" s="12" t="s">
        <v>65</v>
      </c>
      <c r="B40" s="136">
        <v>14</v>
      </c>
      <c r="C40" s="130">
        <v>0.46</v>
      </c>
      <c r="D40" s="130">
        <v>1.35</v>
      </c>
      <c r="E40" s="132" t="s">
        <v>145</v>
      </c>
      <c r="F40" s="139"/>
      <c r="G40" s="136"/>
      <c r="H40" s="133">
        <v>6</v>
      </c>
      <c r="I40" s="130">
        <v>0.54</v>
      </c>
      <c r="J40" s="130">
        <v>1.58</v>
      </c>
      <c r="K40" s="132" t="s">
        <v>146</v>
      </c>
      <c r="L40" s="129"/>
      <c r="M40" s="130"/>
      <c r="N40" s="134">
        <v>8</v>
      </c>
      <c r="O40" s="130">
        <v>0.42</v>
      </c>
      <c r="P40" s="130">
        <v>1.22</v>
      </c>
      <c r="Q40" s="135" t="s">
        <v>147</v>
      </c>
      <c r="R40" s="129"/>
      <c r="S40" s="88"/>
      <c r="T40" s="25"/>
    </row>
    <row r="41" spans="1:21" x14ac:dyDescent="0.25">
      <c r="A41" s="12" t="s">
        <v>41</v>
      </c>
      <c r="B41" s="136">
        <v>16</v>
      </c>
      <c r="C41" s="130">
        <v>0.66</v>
      </c>
      <c r="D41" s="130">
        <v>0.73</v>
      </c>
      <c r="E41" s="132" t="s">
        <v>148</v>
      </c>
      <c r="F41" s="139"/>
      <c r="G41" s="136"/>
      <c r="H41" s="133">
        <v>16</v>
      </c>
      <c r="I41" s="130">
        <v>0.91</v>
      </c>
      <c r="J41" s="130">
        <v>0.94</v>
      </c>
      <c r="K41" s="132" t="s">
        <v>100</v>
      </c>
      <c r="L41" s="129"/>
      <c r="M41" s="130"/>
      <c r="N41" s="134">
        <v>0</v>
      </c>
      <c r="O41" s="130">
        <v>0</v>
      </c>
      <c r="P41" s="130">
        <v>0</v>
      </c>
      <c r="Q41" s="135">
        <v>0</v>
      </c>
      <c r="R41" s="129" t="s">
        <v>53</v>
      </c>
      <c r="S41" s="88"/>
      <c r="T41" s="25"/>
    </row>
    <row r="42" spans="1:21" x14ac:dyDescent="0.25">
      <c r="A42" s="12"/>
      <c r="B42" s="136"/>
      <c r="C42" s="130"/>
      <c r="D42" s="130"/>
      <c r="E42" s="132"/>
      <c r="F42" s="139"/>
      <c r="G42" s="136"/>
      <c r="H42" s="133"/>
      <c r="I42" s="130"/>
      <c r="J42" s="130"/>
      <c r="K42" s="132"/>
      <c r="L42" s="129"/>
      <c r="M42" s="130"/>
      <c r="N42" s="134"/>
      <c r="O42" s="130"/>
      <c r="P42" s="130"/>
      <c r="Q42" s="135"/>
      <c r="R42" s="129"/>
      <c r="S42" s="88"/>
      <c r="T42" s="25"/>
    </row>
    <row r="43" spans="1:21" x14ac:dyDescent="0.25">
      <c r="A43" s="12" t="s">
        <v>3</v>
      </c>
      <c r="B43" s="136">
        <v>84</v>
      </c>
      <c r="C43" s="130">
        <v>0.61</v>
      </c>
      <c r="D43" s="130">
        <v>1.36</v>
      </c>
      <c r="E43" s="132" t="s">
        <v>97</v>
      </c>
      <c r="F43" s="139" t="s">
        <v>52</v>
      </c>
      <c r="G43" s="136"/>
      <c r="H43" s="133">
        <v>31</v>
      </c>
      <c r="I43" s="130">
        <v>0.51</v>
      </c>
      <c r="J43" s="130">
        <v>1.1299999999999999</v>
      </c>
      <c r="K43" s="132" t="s">
        <v>107</v>
      </c>
      <c r="L43" s="129"/>
      <c r="M43" s="130"/>
      <c r="N43" s="134">
        <v>53</v>
      </c>
      <c r="O43" s="130">
        <v>0.69</v>
      </c>
      <c r="P43" s="130">
        <v>1.54</v>
      </c>
      <c r="Q43" s="135" t="s">
        <v>108</v>
      </c>
      <c r="R43" s="129" t="s">
        <v>52</v>
      </c>
      <c r="S43" s="107"/>
      <c r="T43" s="59"/>
      <c r="U43" s="2"/>
    </row>
    <row r="44" spans="1:21" x14ac:dyDescent="0.25">
      <c r="A44" s="4"/>
      <c r="B44" s="140"/>
      <c r="C44" s="140"/>
      <c r="D44" s="140"/>
      <c r="E44" s="140"/>
      <c r="F44" s="140"/>
      <c r="G44" s="140"/>
      <c r="H44" s="137"/>
      <c r="I44" s="138"/>
      <c r="J44" s="138"/>
      <c r="K44" s="138"/>
      <c r="L44" s="138"/>
      <c r="M44" s="138"/>
      <c r="N44" s="138"/>
      <c r="O44" s="138"/>
      <c r="P44" s="138"/>
      <c r="Q44" s="141"/>
      <c r="R44" s="138"/>
      <c r="S44" s="107"/>
      <c r="T44" s="59"/>
      <c r="U44" s="117"/>
    </row>
    <row r="45" spans="1:21" x14ac:dyDescent="0.25">
      <c r="A45" s="12"/>
      <c r="B45" s="85"/>
      <c r="C45" s="21"/>
      <c r="D45" s="47"/>
      <c r="E45" s="21"/>
      <c r="F45" s="8"/>
      <c r="G45" s="8"/>
      <c r="H45" s="21"/>
      <c r="I45" s="21"/>
      <c r="J45" s="21"/>
      <c r="K45" s="21"/>
      <c r="L45" s="21"/>
      <c r="M45" s="21"/>
      <c r="N45" s="88"/>
      <c r="O45" s="21"/>
      <c r="P45" s="21"/>
      <c r="Q45" s="21"/>
    </row>
    <row r="46" spans="1:21" x14ac:dyDescent="0.25">
      <c r="A46" s="12" t="s">
        <v>55</v>
      </c>
      <c r="B46" s="85"/>
      <c r="C46" s="21"/>
      <c r="D46" s="21"/>
      <c r="E46" s="21"/>
      <c r="F46" s="8"/>
      <c r="G46" s="8"/>
      <c r="H46" s="21"/>
      <c r="I46" s="21"/>
      <c r="J46" s="21"/>
      <c r="K46" s="21"/>
      <c r="L46" s="21"/>
      <c r="M46" s="21"/>
      <c r="N46" s="88"/>
      <c r="O46" s="21"/>
      <c r="P46" s="21"/>
      <c r="Q46" s="21"/>
    </row>
    <row r="47" spans="1:21" x14ac:dyDescent="0.25">
      <c r="A47" s="12"/>
      <c r="B47" s="85"/>
      <c r="C47" s="21"/>
      <c r="D47" s="21"/>
      <c r="E47" s="21"/>
      <c r="F47" s="8"/>
      <c r="G47" s="8"/>
      <c r="H47" s="21"/>
      <c r="I47" s="21"/>
      <c r="J47" s="21"/>
      <c r="K47" s="21"/>
      <c r="L47" s="21"/>
      <c r="M47" s="21"/>
      <c r="N47" s="88"/>
      <c r="O47" s="21"/>
      <c r="P47" s="21"/>
      <c r="Q47" s="21"/>
    </row>
    <row r="48" spans="1:21" x14ac:dyDescent="0.25">
      <c r="A48" s="12" t="s">
        <v>46</v>
      </c>
      <c r="B48" s="85" t="s">
        <v>56</v>
      </c>
      <c r="C48" s="8"/>
      <c r="D48" s="21"/>
      <c r="E48" s="21"/>
      <c r="F48" s="8"/>
      <c r="G48" s="8"/>
      <c r="H48" s="21"/>
      <c r="I48" s="21"/>
      <c r="J48" s="21"/>
      <c r="K48" s="21"/>
      <c r="L48" s="21"/>
      <c r="M48" s="21"/>
      <c r="N48" s="88"/>
      <c r="O48" s="21"/>
      <c r="P48" s="21"/>
      <c r="Q48" s="21"/>
    </row>
    <row r="49" spans="1:17" x14ac:dyDescent="0.25">
      <c r="A49" s="12" t="s">
        <v>47</v>
      </c>
      <c r="B49" s="8" t="s">
        <v>57</v>
      </c>
      <c r="C49" s="8"/>
      <c r="D49" s="8"/>
      <c r="E49" s="8"/>
      <c r="F49" s="8"/>
      <c r="G49" s="8"/>
      <c r="H49" s="8"/>
      <c r="I49" s="8"/>
      <c r="J49" s="8"/>
      <c r="K49" s="8"/>
      <c r="L49" s="8"/>
      <c r="M49" s="8"/>
      <c r="N49" s="88"/>
      <c r="O49" s="8"/>
      <c r="P49" s="8"/>
      <c r="Q49" s="8"/>
    </row>
    <row r="50" spans="1:17" x14ac:dyDescent="0.25">
      <c r="A50" s="12" t="s">
        <v>58</v>
      </c>
      <c r="B50" s="85" t="s">
        <v>59</v>
      </c>
      <c r="C50" s="8"/>
      <c r="D50" s="8"/>
      <c r="E50" s="8"/>
      <c r="F50" s="8"/>
      <c r="G50" s="8"/>
      <c r="H50" s="8"/>
      <c r="I50" s="8"/>
      <c r="J50" s="8"/>
      <c r="K50" s="8"/>
      <c r="L50" s="8"/>
      <c r="M50" s="8"/>
      <c r="N50" s="88"/>
      <c r="O50" s="8"/>
      <c r="P50" s="8"/>
      <c r="Q50" s="8"/>
    </row>
    <row r="51" spans="1:17" x14ac:dyDescent="0.25">
      <c r="A51" s="12" t="s">
        <v>49</v>
      </c>
      <c r="B51" s="86" t="s">
        <v>60</v>
      </c>
      <c r="C51" s="8"/>
      <c r="D51" s="8"/>
      <c r="E51" s="8"/>
      <c r="F51" s="8"/>
      <c r="G51" s="8"/>
      <c r="H51" s="8"/>
      <c r="I51" s="8"/>
      <c r="J51" s="8"/>
      <c r="K51" s="8"/>
      <c r="L51" s="8"/>
      <c r="M51" s="8"/>
      <c r="N51" s="88"/>
      <c r="O51" s="8"/>
      <c r="P51" s="8"/>
      <c r="Q51" s="8"/>
    </row>
    <row r="52" spans="1:17" x14ac:dyDescent="0.25">
      <c r="A52" s="8"/>
      <c r="B52" s="91" t="s">
        <v>67</v>
      </c>
      <c r="C52" s="8"/>
      <c r="D52" s="8"/>
      <c r="E52" s="8"/>
      <c r="F52" s="8"/>
      <c r="G52" s="8"/>
      <c r="H52" s="8"/>
      <c r="I52" s="8"/>
      <c r="J52" s="8"/>
      <c r="K52" s="8"/>
      <c r="L52" s="8"/>
      <c r="M52" s="8"/>
      <c r="N52" s="88"/>
      <c r="O52" s="8"/>
      <c r="P52" s="8"/>
      <c r="Q52" s="8"/>
    </row>
    <row r="53" spans="1:17" x14ac:dyDescent="0.25">
      <c r="N53" s="88"/>
    </row>
    <row r="54" spans="1:17" x14ac:dyDescent="0.25">
      <c r="A54" s="12" t="s">
        <v>4</v>
      </c>
      <c r="N54" s="88"/>
    </row>
    <row r="55" spans="1:17" x14ac:dyDescent="0.25">
      <c r="N55" s="88"/>
    </row>
    <row r="56" spans="1:17" x14ac:dyDescent="0.25">
      <c r="N56" s="88"/>
    </row>
    <row r="60" spans="1:17" x14ac:dyDescent="0.25">
      <c r="C60" s="46"/>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heetViews>
  <sheetFormatPr defaultRowHeight="15" x14ac:dyDescent="0.25"/>
  <cols>
    <col min="1" max="1" width="36.140625" customWidth="1"/>
    <col min="2" max="2" width="17.85546875" customWidth="1"/>
    <col min="3" max="3" width="18.85546875" customWidth="1"/>
    <col min="4" max="4" width="21.7109375" customWidth="1"/>
    <col min="5" max="5" width="13" customWidth="1"/>
    <col min="6" max="6" width="2.42578125" customWidth="1"/>
    <col min="7" max="7" width="23.85546875" customWidth="1"/>
  </cols>
  <sheetData>
    <row r="1" spans="1:9" x14ac:dyDescent="0.25">
      <c r="A1" s="52" t="s">
        <v>191</v>
      </c>
      <c r="B1" s="4"/>
      <c r="C1" s="4"/>
      <c r="D1" s="4"/>
      <c r="E1" s="4"/>
      <c r="F1" s="4"/>
      <c r="G1" s="4"/>
    </row>
    <row r="2" spans="1:9" x14ac:dyDescent="0.25">
      <c r="A2" s="2"/>
      <c r="B2" s="2" t="s">
        <v>37</v>
      </c>
      <c r="C2" s="2"/>
      <c r="D2" s="2"/>
      <c r="E2" s="2"/>
      <c r="F2" s="5"/>
      <c r="G2" s="2" t="s">
        <v>175</v>
      </c>
    </row>
    <row r="3" spans="1:9" ht="45" x14ac:dyDescent="0.25">
      <c r="A3" s="5"/>
      <c r="B3" s="35" t="s">
        <v>185</v>
      </c>
      <c r="C3" s="35" t="s">
        <v>174</v>
      </c>
      <c r="D3" s="35" t="s">
        <v>184</v>
      </c>
      <c r="E3" s="5" t="s">
        <v>176</v>
      </c>
      <c r="F3" s="5"/>
      <c r="G3" s="35" t="s">
        <v>185</v>
      </c>
    </row>
    <row r="4" spans="1:9" x14ac:dyDescent="0.25">
      <c r="A4" s="2"/>
      <c r="B4" s="2"/>
      <c r="C4" s="2"/>
      <c r="D4" s="2"/>
      <c r="E4" s="2"/>
      <c r="F4" s="2"/>
      <c r="G4" s="2"/>
    </row>
    <row r="5" spans="1:9" x14ac:dyDescent="0.25">
      <c r="A5" t="s">
        <v>177</v>
      </c>
      <c r="B5">
        <v>877</v>
      </c>
      <c r="C5" s="36">
        <v>5.07</v>
      </c>
      <c r="D5">
        <v>716</v>
      </c>
      <c r="E5" s="36">
        <v>81.599999999999994</v>
      </c>
      <c r="G5">
        <v>274</v>
      </c>
      <c r="I5" s="143"/>
    </row>
    <row r="6" spans="1:9" x14ac:dyDescent="0.25">
      <c r="C6" s="36"/>
      <c r="E6" s="36"/>
      <c r="I6" s="143"/>
    </row>
    <row r="7" spans="1:9" x14ac:dyDescent="0.25">
      <c r="A7" t="s">
        <v>149</v>
      </c>
      <c r="B7">
        <v>36</v>
      </c>
      <c r="C7" s="36">
        <v>6.14</v>
      </c>
      <c r="D7">
        <v>25</v>
      </c>
      <c r="E7" s="36">
        <v>69.400000000000006</v>
      </c>
      <c r="G7">
        <v>7</v>
      </c>
      <c r="I7" s="143"/>
    </row>
    <row r="8" spans="1:9" x14ac:dyDescent="0.25">
      <c r="A8" t="s">
        <v>150</v>
      </c>
      <c r="B8">
        <v>53</v>
      </c>
      <c r="C8" s="147">
        <v>8.15</v>
      </c>
      <c r="D8">
        <v>49</v>
      </c>
      <c r="E8" s="36">
        <v>92.5</v>
      </c>
      <c r="G8">
        <v>10</v>
      </c>
      <c r="I8" s="143"/>
    </row>
    <row r="9" spans="1:9" x14ac:dyDescent="0.25">
      <c r="A9" t="s">
        <v>151</v>
      </c>
      <c r="B9">
        <v>20</v>
      </c>
      <c r="C9" s="147">
        <v>4.05</v>
      </c>
      <c r="D9">
        <v>18</v>
      </c>
      <c r="E9" s="36">
        <v>90</v>
      </c>
      <c r="G9">
        <v>2</v>
      </c>
      <c r="I9" s="143"/>
    </row>
    <row r="10" spans="1:9" x14ac:dyDescent="0.25">
      <c r="A10" t="s">
        <v>152</v>
      </c>
      <c r="B10">
        <v>28</v>
      </c>
      <c r="C10" s="147">
        <v>5.27</v>
      </c>
      <c r="D10">
        <v>22</v>
      </c>
      <c r="E10" s="36">
        <v>78.599999999999994</v>
      </c>
      <c r="G10">
        <v>3</v>
      </c>
      <c r="I10" s="143"/>
    </row>
    <row r="11" spans="1:9" x14ac:dyDescent="0.25">
      <c r="A11" t="s">
        <v>153</v>
      </c>
      <c r="B11">
        <v>14</v>
      </c>
      <c r="C11" s="147">
        <v>2.2200000000000002</v>
      </c>
      <c r="D11">
        <v>13</v>
      </c>
      <c r="E11" s="36">
        <v>92.9</v>
      </c>
      <c r="G11">
        <v>2</v>
      </c>
      <c r="I11" s="143"/>
    </row>
    <row r="12" spans="1:9" x14ac:dyDescent="0.25">
      <c r="A12" t="s">
        <v>154</v>
      </c>
      <c r="B12">
        <v>22</v>
      </c>
      <c r="C12" s="147">
        <v>2.66</v>
      </c>
      <c r="D12">
        <v>19</v>
      </c>
      <c r="E12" s="36">
        <v>86.4</v>
      </c>
      <c r="G12">
        <v>4</v>
      </c>
      <c r="I12" s="143"/>
    </row>
    <row r="13" spans="1:9" x14ac:dyDescent="0.25">
      <c r="A13" t="s">
        <v>155</v>
      </c>
      <c r="B13">
        <v>13</v>
      </c>
      <c r="C13" s="147">
        <v>1.87</v>
      </c>
      <c r="D13">
        <v>13</v>
      </c>
      <c r="E13" s="36">
        <v>100</v>
      </c>
      <c r="G13">
        <v>12</v>
      </c>
      <c r="I13" s="143"/>
    </row>
    <row r="14" spans="1:9" x14ac:dyDescent="0.25">
      <c r="A14" t="s">
        <v>156</v>
      </c>
      <c r="B14">
        <v>31</v>
      </c>
      <c r="C14" s="147">
        <v>5.52</v>
      </c>
      <c r="D14">
        <v>20</v>
      </c>
      <c r="E14" s="36">
        <v>64.5</v>
      </c>
      <c r="G14">
        <v>23</v>
      </c>
      <c r="I14" s="143"/>
    </row>
    <row r="15" spans="1:9" x14ac:dyDescent="0.25">
      <c r="A15" t="s">
        <v>157</v>
      </c>
      <c r="B15">
        <v>77</v>
      </c>
      <c r="C15" s="147">
        <v>5.68</v>
      </c>
      <c r="D15">
        <v>61</v>
      </c>
      <c r="E15" s="36">
        <v>79.2</v>
      </c>
      <c r="G15">
        <v>1</v>
      </c>
      <c r="I15" s="143"/>
    </row>
    <row r="16" spans="1:9" x14ac:dyDescent="0.25">
      <c r="A16" t="s">
        <v>158</v>
      </c>
      <c r="B16">
        <v>55</v>
      </c>
      <c r="C16" s="147">
        <v>8.3000000000000007</v>
      </c>
      <c r="D16">
        <v>45</v>
      </c>
      <c r="E16" s="36">
        <v>81.8</v>
      </c>
      <c r="G16">
        <v>15</v>
      </c>
      <c r="I16" s="143"/>
    </row>
    <row r="17" spans="1:9" x14ac:dyDescent="0.25">
      <c r="A17" t="s">
        <v>159</v>
      </c>
      <c r="B17">
        <v>16</v>
      </c>
      <c r="C17" s="147">
        <v>4.72</v>
      </c>
      <c r="D17">
        <v>14</v>
      </c>
      <c r="E17" s="36">
        <v>87.5</v>
      </c>
      <c r="G17">
        <v>5</v>
      </c>
      <c r="I17" s="143"/>
    </row>
    <row r="18" spans="1:9" x14ac:dyDescent="0.25">
      <c r="A18" t="s">
        <v>160</v>
      </c>
      <c r="B18">
        <v>16</v>
      </c>
      <c r="C18" s="147">
        <v>2.91</v>
      </c>
      <c r="D18">
        <v>10</v>
      </c>
      <c r="E18" s="36">
        <v>62.5</v>
      </c>
      <c r="G18">
        <v>9</v>
      </c>
      <c r="I18" s="143"/>
    </row>
    <row r="19" spans="1:9" ht="17.25" x14ac:dyDescent="0.25">
      <c r="A19" t="s">
        <v>161</v>
      </c>
      <c r="B19">
        <v>89</v>
      </c>
      <c r="C19" s="147">
        <v>8.31</v>
      </c>
      <c r="D19">
        <v>65</v>
      </c>
      <c r="E19" s="36">
        <v>73</v>
      </c>
      <c r="G19" s="125" t="s">
        <v>187</v>
      </c>
      <c r="I19" s="143"/>
    </row>
    <row r="20" spans="1:9" x14ac:dyDescent="0.25">
      <c r="A20" t="s">
        <v>162</v>
      </c>
      <c r="B20">
        <v>5</v>
      </c>
      <c r="C20" s="147">
        <v>1.94</v>
      </c>
      <c r="D20">
        <v>4</v>
      </c>
      <c r="E20" s="36">
        <v>80</v>
      </c>
      <c r="G20" s="25">
        <v>0</v>
      </c>
      <c r="I20" s="143"/>
    </row>
    <row r="21" spans="1:9" x14ac:dyDescent="0.25">
      <c r="A21" t="s">
        <v>163</v>
      </c>
      <c r="B21">
        <v>50</v>
      </c>
      <c r="C21" s="147">
        <v>4.4800000000000004</v>
      </c>
      <c r="D21">
        <v>42</v>
      </c>
      <c r="E21" s="36">
        <v>84</v>
      </c>
      <c r="G21">
        <v>23</v>
      </c>
      <c r="I21" s="143"/>
    </row>
    <row r="22" spans="1:9" x14ac:dyDescent="0.25">
      <c r="A22" t="s">
        <v>164</v>
      </c>
      <c r="B22">
        <v>52</v>
      </c>
      <c r="C22" s="147">
        <v>6.43</v>
      </c>
      <c r="D22">
        <v>51</v>
      </c>
      <c r="E22" s="36">
        <v>98.1</v>
      </c>
      <c r="G22">
        <v>9</v>
      </c>
      <c r="I22" s="143"/>
    </row>
    <row r="23" spans="1:9" x14ac:dyDescent="0.25">
      <c r="A23" t="s">
        <v>165</v>
      </c>
      <c r="B23">
        <v>84</v>
      </c>
      <c r="C23" s="147">
        <v>6.35</v>
      </c>
      <c r="D23">
        <v>60</v>
      </c>
      <c r="E23" s="36">
        <v>71.400000000000006</v>
      </c>
      <c r="G23">
        <v>24</v>
      </c>
      <c r="I23" s="143"/>
    </row>
    <row r="24" spans="1:9" x14ac:dyDescent="0.25">
      <c r="A24" t="s">
        <v>166</v>
      </c>
      <c r="B24">
        <v>20</v>
      </c>
      <c r="C24" s="147">
        <v>4.3499999999999996</v>
      </c>
      <c r="D24">
        <v>17</v>
      </c>
      <c r="E24" s="36">
        <v>85</v>
      </c>
      <c r="G24">
        <v>4</v>
      </c>
      <c r="I24" s="143"/>
    </row>
    <row r="25" spans="1:9" x14ac:dyDescent="0.25">
      <c r="A25" t="s">
        <v>167</v>
      </c>
      <c r="B25">
        <v>27</v>
      </c>
      <c r="C25" s="147">
        <v>8.9</v>
      </c>
      <c r="D25">
        <v>16</v>
      </c>
      <c r="E25" s="36">
        <v>59.3</v>
      </c>
      <c r="G25">
        <v>13</v>
      </c>
      <c r="I25" s="143"/>
    </row>
    <row r="26" spans="1:9" x14ac:dyDescent="0.25">
      <c r="A26" t="s">
        <v>168</v>
      </c>
      <c r="B26">
        <v>54</v>
      </c>
      <c r="C26" s="147">
        <v>4.83</v>
      </c>
      <c r="D26">
        <v>52</v>
      </c>
      <c r="E26" s="36">
        <v>96.3</v>
      </c>
      <c r="G26">
        <v>12</v>
      </c>
      <c r="I26" s="143"/>
    </row>
    <row r="27" spans="1:9" x14ac:dyDescent="0.25">
      <c r="A27" t="s">
        <v>169</v>
      </c>
      <c r="B27">
        <v>22</v>
      </c>
      <c r="C27" s="147">
        <v>3.32</v>
      </c>
      <c r="D27">
        <v>19</v>
      </c>
      <c r="E27" s="36">
        <v>86.4</v>
      </c>
      <c r="G27">
        <v>8</v>
      </c>
      <c r="I27" s="143"/>
    </row>
    <row r="28" spans="1:9" x14ac:dyDescent="0.25">
      <c r="A28" t="s">
        <v>170</v>
      </c>
      <c r="B28">
        <v>36</v>
      </c>
      <c r="C28" s="147">
        <v>4.6100000000000003</v>
      </c>
      <c r="D28">
        <v>33</v>
      </c>
      <c r="E28" s="36">
        <v>91.7</v>
      </c>
      <c r="G28">
        <v>7</v>
      </c>
      <c r="I28" s="143"/>
    </row>
    <row r="29" spans="1:9" x14ac:dyDescent="0.25">
      <c r="A29" t="s">
        <v>171</v>
      </c>
      <c r="B29">
        <v>22</v>
      </c>
      <c r="C29" s="147">
        <v>4.2300000000000004</v>
      </c>
      <c r="D29">
        <v>16</v>
      </c>
      <c r="E29" s="36">
        <v>72.7</v>
      </c>
      <c r="G29">
        <v>16</v>
      </c>
      <c r="I29" s="143"/>
    </row>
    <row r="30" spans="1:9" x14ac:dyDescent="0.25">
      <c r="A30" t="s">
        <v>172</v>
      </c>
      <c r="B30">
        <v>23</v>
      </c>
      <c r="C30" s="147">
        <v>3.85</v>
      </c>
      <c r="D30">
        <v>22</v>
      </c>
      <c r="E30" s="36">
        <v>95.7</v>
      </c>
      <c r="G30">
        <v>5</v>
      </c>
      <c r="I30" s="143"/>
    </row>
    <row r="31" spans="1:9" x14ac:dyDescent="0.25">
      <c r="A31" t="s">
        <v>173</v>
      </c>
      <c r="B31">
        <v>12</v>
      </c>
      <c r="C31" s="147">
        <v>2.84</v>
      </c>
      <c r="D31">
        <v>10</v>
      </c>
      <c r="E31" s="36">
        <v>83.3</v>
      </c>
      <c r="G31">
        <v>4</v>
      </c>
      <c r="I31" s="143"/>
    </row>
    <row r="32" spans="1:9" x14ac:dyDescent="0.25">
      <c r="A32" s="4"/>
      <c r="B32" s="4"/>
      <c r="C32" s="4"/>
      <c r="D32" s="4"/>
      <c r="E32" s="4"/>
      <c r="F32" s="4"/>
      <c r="G32" s="4"/>
    </row>
    <row r="33" spans="1:1" x14ac:dyDescent="0.25">
      <c r="A33" s="59" t="s">
        <v>193</v>
      </c>
    </row>
    <row r="35" spans="1:1" ht="16.5" customHeight="1" x14ac:dyDescent="0.25">
      <c r="A35" t="s">
        <v>4</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workbookViewId="0">
      <selection activeCell="G39" sqref="G39"/>
    </sheetView>
  </sheetViews>
  <sheetFormatPr defaultRowHeight="15" x14ac:dyDescent="0.25"/>
  <cols>
    <col min="1" max="1" width="36.28515625" style="1" customWidth="1"/>
    <col min="2" max="10" width="10.7109375" style="1" customWidth="1"/>
    <col min="11" max="11" width="9.85546875" style="1" customWidth="1"/>
    <col min="12" max="12" width="12.5703125" bestFit="1" customWidth="1"/>
    <col min="14" max="14" width="10" bestFit="1" customWidth="1"/>
    <col min="21" max="23" width="9.140625" style="2"/>
    <col min="24" max="24" width="10" style="2" bestFit="1" customWidth="1"/>
  </cols>
  <sheetData>
    <row r="1" spans="1:24" x14ac:dyDescent="0.25">
      <c r="A1" s="16" t="s">
        <v>196</v>
      </c>
      <c r="B1" s="16"/>
      <c r="C1" s="16"/>
      <c r="D1" s="16"/>
      <c r="E1" s="16"/>
      <c r="F1" s="16"/>
      <c r="G1" s="16"/>
      <c r="H1" s="16"/>
      <c r="I1" s="16"/>
      <c r="J1" s="16"/>
      <c r="K1" s="16"/>
      <c r="L1" s="2"/>
      <c r="M1" s="2"/>
      <c r="N1" s="2"/>
      <c r="U1"/>
      <c r="V1"/>
      <c r="W1"/>
      <c r="X1"/>
    </row>
    <row r="2" spans="1:24" x14ac:dyDescent="0.25">
      <c r="A2" s="17"/>
      <c r="B2" s="20">
        <v>2014</v>
      </c>
      <c r="C2" s="20">
        <v>2015</v>
      </c>
      <c r="D2" s="20">
        <v>2016</v>
      </c>
      <c r="E2" s="20">
        <v>2017</v>
      </c>
      <c r="F2" s="20">
        <v>2018</v>
      </c>
      <c r="G2" s="20">
        <v>2019</v>
      </c>
      <c r="H2" s="20">
        <v>2020</v>
      </c>
      <c r="I2" s="20">
        <v>2021</v>
      </c>
      <c r="J2" s="20">
        <v>2022</v>
      </c>
      <c r="K2" s="20" t="s">
        <v>85</v>
      </c>
      <c r="L2" s="30"/>
      <c r="M2" s="43"/>
      <c r="N2" s="2"/>
      <c r="O2" s="43"/>
      <c r="P2" s="44"/>
      <c r="Q2" s="40"/>
      <c r="R2" s="40"/>
      <c r="S2" s="45"/>
      <c r="T2" s="45"/>
      <c r="U2"/>
      <c r="V2"/>
      <c r="W2"/>
      <c r="X2"/>
    </row>
    <row r="3" spans="1:24" x14ac:dyDescent="0.25">
      <c r="L3" s="2"/>
      <c r="M3" s="2"/>
      <c r="N3" s="2"/>
      <c r="O3" s="2"/>
      <c r="P3" s="2"/>
      <c r="Q3" s="2"/>
      <c r="R3" s="2"/>
      <c r="S3" s="2"/>
      <c r="T3" s="2"/>
      <c r="U3"/>
      <c r="V3"/>
      <c r="W3"/>
      <c r="X3"/>
    </row>
    <row r="4" spans="1:24" x14ac:dyDescent="0.25">
      <c r="A4" s="13"/>
      <c r="B4" s="13"/>
      <c r="C4" s="13"/>
      <c r="D4" s="13"/>
      <c r="E4" s="13"/>
      <c r="F4" s="13"/>
      <c r="G4" s="13"/>
      <c r="H4" s="13"/>
      <c r="I4" s="13"/>
      <c r="J4" s="13"/>
      <c r="K4" s="13"/>
      <c r="L4" s="40"/>
      <c r="M4" s="40"/>
      <c r="N4" s="2"/>
      <c r="U4"/>
      <c r="V4"/>
      <c r="W4"/>
      <c r="X4"/>
    </row>
    <row r="5" spans="1:24" x14ac:dyDescent="0.25">
      <c r="A5" s="9"/>
      <c r="B5" s="9"/>
      <c r="C5" s="9"/>
      <c r="D5" s="9"/>
      <c r="E5" s="9"/>
      <c r="F5" s="9"/>
      <c r="G5" s="9"/>
      <c r="H5" s="9"/>
      <c r="I5" s="9"/>
      <c r="J5" s="9"/>
      <c r="K5" s="9"/>
      <c r="L5" s="40"/>
      <c r="M5" s="40"/>
      <c r="N5" s="2"/>
      <c r="U5"/>
      <c r="V5"/>
      <c r="W5"/>
      <c r="X5"/>
    </row>
    <row r="6" spans="1:24" x14ac:dyDescent="0.25">
      <c r="B6" s="1" t="s">
        <v>182</v>
      </c>
      <c r="L6" s="40"/>
      <c r="M6" s="40"/>
      <c r="N6" s="2"/>
      <c r="U6"/>
      <c r="V6"/>
      <c r="W6"/>
      <c r="X6"/>
    </row>
    <row r="7" spans="1:24" x14ac:dyDescent="0.25">
      <c r="L7" s="45"/>
      <c r="M7" s="45"/>
      <c r="N7" s="2"/>
      <c r="U7"/>
      <c r="V7"/>
      <c r="W7"/>
      <c r="X7"/>
    </row>
    <row r="8" spans="1:24" x14ac:dyDescent="0.25">
      <c r="A8" s="1" t="s">
        <v>13</v>
      </c>
      <c r="B8" s="118">
        <v>235</v>
      </c>
      <c r="C8" s="118">
        <v>235</v>
      </c>
      <c r="D8" s="118">
        <v>254</v>
      </c>
      <c r="E8" s="118">
        <v>244</v>
      </c>
      <c r="F8" s="118">
        <v>261</v>
      </c>
      <c r="G8" s="118">
        <v>220</v>
      </c>
      <c r="H8" s="118">
        <v>241</v>
      </c>
      <c r="I8" s="118">
        <v>210</v>
      </c>
      <c r="J8" s="118">
        <v>221</v>
      </c>
      <c r="K8" s="118">
        <v>251</v>
      </c>
      <c r="L8" s="45"/>
      <c r="M8" s="45"/>
      <c r="N8" s="2"/>
      <c r="U8"/>
      <c r="V8"/>
      <c r="W8"/>
      <c r="X8"/>
    </row>
    <row r="9" spans="1:24" x14ac:dyDescent="0.25">
      <c r="B9" s="118"/>
      <c r="C9" s="118"/>
      <c r="D9" s="118"/>
      <c r="E9" s="118"/>
      <c r="F9" s="118"/>
      <c r="G9" s="118"/>
      <c r="H9" s="118"/>
      <c r="I9" s="118"/>
      <c r="J9" s="118"/>
      <c r="K9" s="118"/>
      <c r="L9" s="45"/>
      <c r="M9" s="45"/>
      <c r="N9" s="2"/>
      <c r="U9"/>
      <c r="V9"/>
      <c r="W9"/>
      <c r="X9"/>
    </row>
    <row r="10" spans="1:24" x14ac:dyDescent="0.25">
      <c r="A10" s="42" t="s">
        <v>36</v>
      </c>
      <c r="B10" s="122">
        <v>77</v>
      </c>
      <c r="C10" s="122">
        <v>83</v>
      </c>
      <c r="D10" s="122">
        <v>86</v>
      </c>
      <c r="E10" s="122">
        <v>85</v>
      </c>
      <c r="F10" s="122">
        <v>112</v>
      </c>
      <c r="G10" s="122">
        <v>76</v>
      </c>
      <c r="H10" s="122">
        <v>107</v>
      </c>
      <c r="I10" s="122">
        <v>80</v>
      </c>
      <c r="J10" s="122">
        <v>73</v>
      </c>
      <c r="K10" s="122">
        <v>98</v>
      </c>
      <c r="L10" s="40"/>
      <c r="M10" s="40"/>
      <c r="N10" s="2"/>
      <c r="U10"/>
      <c r="V10"/>
      <c r="W10"/>
      <c r="X10"/>
    </row>
    <row r="11" spans="1:24" x14ac:dyDescent="0.25">
      <c r="A11" s="29" t="s">
        <v>11</v>
      </c>
      <c r="B11" s="123">
        <v>113</v>
      </c>
      <c r="C11" s="123">
        <v>112</v>
      </c>
      <c r="D11" s="123">
        <v>113</v>
      </c>
      <c r="E11" s="123">
        <v>113</v>
      </c>
      <c r="F11" s="123">
        <v>96</v>
      </c>
      <c r="G11" s="123">
        <v>90</v>
      </c>
      <c r="H11" s="123">
        <v>91</v>
      </c>
      <c r="I11" s="123">
        <v>87</v>
      </c>
      <c r="J11" s="123">
        <v>100</v>
      </c>
      <c r="K11" s="123">
        <v>104</v>
      </c>
      <c r="L11" s="34"/>
      <c r="M11" s="34"/>
      <c r="N11" s="2"/>
      <c r="U11"/>
      <c r="V11"/>
      <c r="W11"/>
      <c r="X11"/>
    </row>
    <row r="12" spans="1:24" x14ac:dyDescent="0.25">
      <c r="A12" s="1" t="s">
        <v>71</v>
      </c>
      <c r="B12" s="118">
        <v>38</v>
      </c>
      <c r="C12" s="118">
        <v>34</v>
      </c>
      <c r="D12" s="118">
        <v>48</v>
      </c>
      <c r="E12" s="118">
        <v>40</v>
      </c>
      <c r="F12" s="118">
        <v>47</v>
      </c>
      <c r="G12" s="118">
        <v>47</v>
      </c>
      <c r="H12" s="118">
        <v>37</v>
      </c>
      <c r="I12" s="118">
        <v>38</v>
      </c>
      <c r="J12" s="118">
        <v>39</v>
      </c>
      <c r="K12" s="118">
        <v>36</v>
      </c>
      <c r="L12" s="34"/>
      <c r="M12" s="34"/>
      <c r="N12" s="2"/>
      <c r="U12"/>
      <c r="V12"/>
      <c r="W12"/>
      <c r="X12"/>
    </row>
    <row r="13" spans="1:24" x14ac:dyDescent="0.25">
      <c r="A13" s="1" t="s">
        <v>12</v>
      </c>
      <c r="B13" s="118">
        <v>7</v>
      </c>
      <c r="C13" s="118">
        <v>6</v>
      </c>
      <c r="D13" s="118">
        <v>7</v>
      </c>
      <c r="E13" s="118">
        <v>6</v>
      </c>
      <c r="F13" s="118">
        <v>6</v>
      </c>
      <c r="G13" s="118">
        <v>7</v>
      </c>
      <c r="H13" s="118">
        <v>6</v>
      </c>
      <c r="I13" s="118">
        <v>5</v>
      </c>
      <c r="J13" s="118">
        <v>9</v>
      </c>
      <c r="K13" s="118">
        <v>13</v>
      </c>
      <c r="L13" s="34"/>
      <c r="M13" s="34"/>
      <c r="N13" s="2"/>
      <c r="U13"/>
      <c r="V13"/>
      <c r="W13"/>
      <c r="X13"/>
    </row>
    <row r="14" spans="1:24" x14ac:dyDescent="0.25">
      <c r="J14" s="118"/>
      <c r="L14" s="34"/>
      <c r="M14" s="34"/>
      <c r="N14" s="2"/>
      <c r="U14"/>
      <c r="V14"/>
      <c r="W14"/>
      <c r="X14"/>
    </row>
    <row r="15" spans="1:24" x14ac:dyDescent="0.25">
      <c r="J15" s="118"/>
      <c r="L15" s="34"/>
      <c r="M15" s="34"/>
      <c r="N15" s="2"/>
      <c r="U15"/>
      <c r="V15"/>
      <c r="W15"/>
      <c r="X15"/>
    </row>
    <row r="16" spans="1:24" x14ac:dyDescent="0.25">
      <c r="B16" s="1" t="s">
        <v>183</v>
      </c>
      <c r="L16" s="34"/>
      <c r="M16" s="34"/>
      <c r="N16" s="2"/>
      <c r="U16"/>
      <c r="V16"/>
      <c r="W16"/>
      <c r="X16"/>
    </row>
    <row r="17" spans="1:24" x14ac:dyDescent="0.25">
      <c r="L17" s="34"/>
      <c r="M17" s="34"/>
      <c r="N17" s="2"/>
      <c r="U17"/>
      <c r="V17"/>
      <c r="W17"/>
      <c r="X17"/>
    </row>
    <row r="18" spans="1:24" x14ac:dyDescent="0.25">
      <c r="A18" s="1" t="s">
        <v>13</v>
      </c>
      <c r="B18" s="92">
        <v>1.47</v>
      </c>
      <c r="C18" s="92">
        <v>1.46</v>
      </c>
      <c r="D18" s="92">
        <v>1.55</v>
      </c>
      <c r="E18" s="92">
        <v>1.48</v>
      </c>
      <c r="F18" s="92">
        <v>1.55</v>
      </c>
      <c r="G18" s="92">
        <v>1.3</v>
      </c>
      <c r="H18" s="92">
        <v>1.41</v>
      </c>
      <c r="I18" s="92">
        <v>1.21</v>
      </c>
      <c r="J18" s="92">
        <v>1.26</v>
      </c>
      <c r="K18" s="92">
        <v>1.4</v>
      </c>
      <c r="L18" s="34"/>
      <c r="M18" s="34"/>
      <c r="N18" s="2"/>
      <c r="U18"/>
      <c r="V18"/>
      <c r="W18"/>
      <c r="X18"/>
    </row>
    <row r="19" spans="1:24" x14ac:dyDescent="0.25">
      <c r="B19" s="92"/>
      <c r="C19" s="92"/>
      <c r="D19" s="92"/>
      <c r="E19" s="92"/>
      <c r="F19" s="92"/>
      <c r="G19" s="92"/>
      <c r="H19" s="92"/>
      <c r="I19" s="92"/>
      <c r="J19" s="92"/>
      <c r="K19" s="92"/>
      <c r="L19" s="2"/>
      <c r="M19" s="2"/>
      <c r="N19" s="2"/>
      <c r="U19"/>
      <c r="V19"/>
      <c r="W19"/>
      <c r="X19"/>
    </row>
    <row r="20" spans="1:24" x14ac:dyDescent="0.25">
      <c r="A20" s="1" t="s">
        <v>36</v>
      </c>
      <c r="B20" s="115">
        <v>0.47</v>
      </c>
      <c r="C20" s="115">
        <v>0.52</v>
      </c>
      <c r="D20" s="115">
        <v>0.52</v>
      </c>
      <c r="E20" s="115">
        <v>0.51</v>
      </c>
      <c r="F20" s="115">
        <v>0.67</v>
      </c>
      <c r="G20" s="115">
        <v>0.45</v>
      </c>
      <c r="H20" s="115">
        <v>0.63</v>
      </c>
      <c r="I20" s="115">
        <v>0.46036514272686652</v>
      </c>
      <c r="J20" s="115">
        <v>0.41240650977461335</v>
      </c>
      <c r="K20" s="92">
        <v>0.55000000000000004</v>
      </c>
      <c r="L20" s="40"/>
      <c r="M20" s="40"/>
      <c r="N20" s="2"/>
      <c r="U20"/>
      <c r="V20"/>
      <c r="W20"/>
      <c r="X20"/>
    </row>
    <row r="21" spans="1:24" x14ac:dyDescent="0.25">
      <c r="A21" s="1" t="s">
        <v>11</v>
      </c>
      <c r="B21" s="115">
        <v>0.72</v>
      </c>
      <c r="C21" s="115">
        <v>0.69</v>
      </c>
      <c r="D21" s="115">
        <v>0.71</v>
      </c>
      <c r="E21" s="115">
        <v>0.7</v>
      </c>
      <c r="F21" s="115">
        <v>0.56999999999999995</v>
      </c>
      <c r="G21" s="115">
        <v>0.54</v>
      </c>
      <c r="H21" s="115">
        <v>0.53</v>
      </c>
      <c r="I21" s="115">
        <v>0.5</v>
      </c>
      <c r="J21" s="115">
        <v>0.56999999999999995</v>
      </c>
      <c r="K21" s="92">
        <v>0.57999999999999996</v>
      </c>
      <c r="L21" s="40"/>
      <c r="M21" s="40"/>
      <c r="N21" s="2"/>
      <c r="U21"/>
      <c r="V21"/>
      <c r="W21"/>
      <c r="X21"/>
    </row>
    <row r="22" spans="1:24" x14ac:dyDescent="0.25">
      <c r="A22" s="1" t="s">
        <v>71</v>
      </c>
      <c r="B22" s="115">
        <v>0.25</v>
      </c>
      <c r="C22" s="115">
        <v>0.21</v>
      </c>
      <c r="D22" s="115">
        <v>0.28000000000000003</v>
      </c>
      <c r="E22" s="115">
        <v>0.24</v>
      </c>
      <c r="F22" s="115">
        <v>0.28000000000000003</v>
      </c>
      <c r="G22" s="115">
        <v>0.28000000000000003</v>
      </c>
      <c r="H22" s="115">
        <v>0.22</v>
      </c>
      <c r="I22" s="115">
        <v>0.22</v>
      </c>
      <c r="J22" s="115">
        <v>0.22</v>
      </c>
      <c r="K22" s="92">
        <v>0.2</v>
      </c>
      <c r="L22" s="34"/>
      <c r="M22" s="34"/>
      <c r="N22" s="2"/>
      <c r="U22"/>
      <c r="V22"/>
      <c r="W22"/>
      <c r="X22"/>
    </row>
    <row r="23" spans="1:24" x14ac:dyDescent="0.25">
      <c r="A23" s="1" t="s">
        <v>12</v>
      </c>
      <c r="B23" s="115">
        <v>0.05</v>
      </c>
      <c r="C23" s="115">
        <v>0.03</v>
      </c>
      <c r="D23" s="115">
        <v>0.04</v>
      </c>
      <c r="E23" s="115">
        <v>0.04</v>
      </c>
      <c r="F23" s="115">
        <v>0.03</v>
      </c>
      <c r="G23" s="115">
        <v>0.04</v>
      </c>
      <c r="H23" s="115">
        <v>0.04</v>
      </c>
      <c r="I23" s="115">
        <v>0.03</v>
      </c>
      <c r="J23" s="115">
        <v>0.05</v>
      </c>
      <c r="K23" s="92">
        <v>7.0000000000000007E-2</v>
      </c>
      <c r="L23" s="40"/>
      <c r="M23" s="40"/>
      <c r="N23" s="2"/>
      <c r="U23"/>
      <c r="V23"/>
      <c r="W23"/>
      <c r="X23"/>
    </row>
    <row r="24" spans="1:24" x14ac:dyDescent="0.25">
      <c r="A24" s="22"/>
      <c r="B24" s="22"/>
      <c r="C24" s="22"/>
      <c r="D24" s="22"/>
      <c r="E24" s="22"/>
      <c r="F24" s="22"/>
      <c r="G24" s="22"/>
      <c r="H24" s="22"/>
      <c r="I24" s="22"/>
      <c r="J24" s="22"/>
      <c r="K24" s="22"/>
      <c r="L24" s="34"/>
      <c r="M24" s="34"/>
      <c r="N24" s="2"/>
      <c r="U24"/>
      <c r="V24"/>
      <c r="W24"/>
      <c r="X24"/>
    </row>
    <row r="25" spans="1:24" x14ac:dyDescent="0.25">
      <c r="L25" s="2"/>
      <c r="M25" s="2"/>
      <c r="N25" s="2"/>
      <c r="U25"/>
      <c r="V25"/>
      <c r="W25"/>
      <c r="X25"/>
    </row>
    <row r="26" spans="1:24" ht="17.25" x14ac:dyDescent="0.25">
      <c r="A26" t="s">
        <v>89</v>
      </c>
    </row>
    <row r="28" spans="1:24" x14ac:dyDescent="0.25">
      <c r="A28" s="1" t="s">
        <v>4</v>
      </c>
    </row>
    <row r="31" spans="1:24" x14ac:dyDescent="0.25">
      <c r="A31" s="118"/>
      <c r="B31" s="92"/>
      <c r="C31" s="92"/>
      <c r="D31" s="92"/>
      <c r="E31" s="92"/>
      <c r="F31" s="92"/>
      <c r="G31" s="92"/>
      <c r="H31" s="92"/>
      <c r="I31" s="92"/>
      <c r="J31" s="92"/>
    </row>
    <row r="33" spans="1:1" x14ac:dyDescent="0.25">
      <c r="A33" s="118"/>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6"/>
  <sheetViews>
    <sheetView workbookViewId="0"/>
  </sheetViews>
  <sheetFormatPr defaultRowHeight="15" x14ac:dyDescent="0.25"/>
  <cols>
    <col min="1" max="1" width="35.7109375" customWidth="1"/>
    <col min="12" max="12" width="1.7109375" customWidth="1"/>
    <col min="13" max="13" width="11.42578125" customWidth="1"/>
    <col min="16" max="34" width="9.140625" style="25"/>
  </cols>
  <sheetData>
    <row r="1" spans="1:21" x14ac:dyDescent="0.25">
      <c r="A1" s="52" t="s">
        <v>197</v>
      </c>
      <c r="B1" s="4"/>
      <c r="C1" s="4"/>
      <c r="D1" s="4"/>
      <c r="E1" s="4"/>
      <c r="F1" s="4"/>
      <c r="G1" s="4"/>
      <c r="H1" s="4"/>
      <c r="I1" s="4"/>
      <c r="J1" s="4"/>
      <c r="K1" s="4"/>
      <c r="L1" s="4"/>
      <c r="M1" s="4"/>
    </row>
    <row r="2" spans="1:21" ht="26.25" x14ac:dyDescent="0.25">
      <c r="A2" s="6"/>
      <c r="B2" s="31" t="s">
        <v>22</v>
      </c>
      <c r="C2" s="31" t="s">
        <v>0</v>
      </c>
      <c r="D2" s="31" t="s">
        <v>23</v>
      </c>
      <c r="E2" s="31" t="s">
        <v>24</v>
      </c>
      <c r="F2" s="31" t="s">
        <v>25</v>
      </c>
      <c r="G2" s="31" t="s">
        <v>26</v>
      </c>
      <c r="H2" s="50" t="s">
        <v>27</v>
      </c>
      <c r="I2" s="31" t="s">
        <v>28</v>
      </c>
      <c r="J2" s="51" t="s">
        <v>29</v>
      </c>
      <c r="K2" s="50" t="s">
        <v>3</v>
      </c>
      <c r="L2" s="8"/>
      <c r="M2" s="7" t="s">
        <v>3</v>
      </c>
    </row>
    <row r="3" spans="1:21" ht="26.25" x14ac:dyDescent="0.25">
      <c r="A3" s="6"/>
      <c r="B3" s="13" t="s">
        <v>37</v>
      </c>
      <c r="C3" s="31"/>
      <c r="D3" s="31"/>
      <c r="E3" s="31"/>
      <c r="F3" s="31"/>
      <c r="G3" s="31"/>
      <c r="H3" s="50"/>
      <c r="I3" s="31"/>
      <c r="J3" s="51"/>
      <c r="K3" s="32"/>
      <c r="L3" s="6"/>
      <c r="M3" s="53" t="s">
        <v>38</v>
      </c>
    </row>
    <row r="4" spans="1:21" x14ac:dyDescent="0.25">
      <c r="A4" s="10"/>
      <c r="B4" s="9"/>
      <c r="C4" s="19"/>
      <c r="D4" s="19"/>
      <c r="E4" s="19"/>
      <c r="F4" s="19"/>
      <c r="G4" s="19"/>
      <c r="H4" s="30"/>
      <c r="I4" s="19"/>
      <c r="J4" s="43"/>
      <c r="K4" s="33"/>
      <c r="L4" s="10"/>
      <c r="M4" s="97"/>
      <c r="S4" s="142"/>
      <c r="U4" s="142"/>
    </row>
    <row r="5" spans="1:21" x14ac:dyDescent="0.25">
      <c r="A5" s="49" t="s">
        <v>13</v>
      </c>
    </row>
    <row r="6" spans="1:21" x14ac:dyDescent="0.25">
      <c r="A6" t="s">
        <v>33</v>
      </c>
      <c r="B6">
        <v>49</v>
      </c>
      <c r="C6">
        <v>68</v>
      </c>
      <c r="D6">
        <v>172</v>
      </c>
      <c r="E6">
        <v>165</v>
      </c>
      <c r="F6">
        <v>173</v>
      </c>
      <c r="G6">
        <v>248</v>
      </c>
      <c r="H6">
        <v>295</v>
      </c>
      <c r="I6">
        <v>283</v>
      </c>
      <c r="J6">
        <v>216</v>
      </c>
      <c r="K6">
        <v>1669</v>
      </c>
      <c r="M6" s="25">
        <v>379</v>
      </c>
      <c r="N6" s="25"/>
    </row>
    <row r="7" spans="1:21" x14ac:dyDescent="0.25">
      <c r="A7" t="s">
        <v>34</v>
      </c>
      <c r="B7">
        <v>23</v>
      </c>
      <c r="C7">
        <v>21</v>
      </c>
      <c r="D7">
        <v>30</v>
      </c>
      <c r="E7">
        <v>49</v>
      </c>
      <c r="F7">
        <v>66</v>
      </c>
      <c r="G7">
        <v>131</v>
      </c>
      <c r="H7">
        <v>136</v>
      </c>
      <c r="I7">
        <v>141</v>
      </c>
      <c r="J7">
        <v>106</v>
      </c>
      <c r="K7">
        <v>703</v>
      </c>
      <c r="M7" s="25">
        <v>63</v>
      </c>
      <c r="N7" s="25"/>
    </row>
    <row r="8" spans="1:21" x14ac:dyDescent="0.25">
      <c r="A8" t="s">
        <v>35</v>
      </c>
      <c r="B8">
        <v>72</v>
      </c>
      <c r="C8">
        <v>89</v>
      </c>
      <c r="D8">
        <v>202</v>
      </c>
      <c r="E8">
        <v>214</v>
      </c>
      <c r="F8">
        <v>239</v>
      </c>
      <c r="G8">
        <v>379</v>
      </c>
      <c r="H8">
        <v>431</v>
      </c>
      <c r="I8">
        <v>424</v>
      </c>
      <c r="J8">
        <v>322</v>
      </c>
      <c r="K8">
        <v>2372</v>
      </c>
      <c r="M8" s="25">
        <v>442</v>
      </c>
      <c r="N8" s="25"/>
    </row>
    <row r="9" spans="1:21" x14ac:dyDescent="0.25">
      <c r="B9" s="38"/>
      <c r="C9" s="38"/>
      <c r="D9" s="38"/>
      <c r="E9" s="38"/>
      <c r="F9" s="39"/>
      <c r="G9" s="23"/>
      <c r="H9" s="23"/>
      <c r="I9" s="23"/>
      <c r="J9" s="23"/>
      <c r="K9" s="38"/>
      <c r="M9" s="25"/>
      <c r="N9" s="25"/>
    </row>
    <row r="10" spans="1:21" x14ac:dyDescent="0.25">
      <c r="A10" s="49" t="s">
        <v>36</v>
      </c>
      <c r="B10" s="37"/>
      <c r="C10" s="37"/>
      <c r="D10" s="37"/>
      <c r="E10" s="38"/>
      <c r="F10" s="38"/>
      <c r="K10" s="37"/>
      <c r="M10" s="25"/>
      <c r="N10" s="25"/>
    </row>
    <row r="11" spans="1:21" x14ac:dyDescent="0.25">
      <c r="A11" t="s">
        <v>33</v>
      </c>
      <c r="B11">
        <v>45</v>
      </c>
      <c r="C11">
        <v>41</v>
      </c>
      <c r="D11">
        <v>74</v>
      </c>
      <c r="E11">
        <v>69</v>
      </c>
      <c r="F11">
        <v>83</v>
      </c>
      <c r="G11">
        <v>88</v>
      </c>
      <c r="H11">
        <v>118</v>
      </c>
      <c r="I11">
        <v>105</v>
      </c>
      <c r="J11">
        <v>72</v>
      </c>
      <c r="K11">
        <v>695</v>
      </c>
      <c r="M11" s="25">
        <v>247</v>
      </c>
      <c r="N11" s="25"/>
    </row>
    <row r="12" spans="1:21" x14ac:dyDescent="0.25">
      <c r="A12" t="s">
        <v>34</v>
      </c>
      <c r="B12">
        <v>19</v>
      </c>
      <c r="C12">
        <v>9</v>
      </c>
      <c r="D12">
        <v>8</v>
      </c>
      <c r="E12">
        <v>12</v>
      </c>
      <c r="F12">
        <v>9</v>
      </c>
      <c r="G12">
        <v>20</v>
      </c>
      <c r="H12">
        <v>28</v>
      </c>
      <c r="I12">
        <v>36</v>
      </c>
      <c r="J12">
        <v>41</v>
      </c>
      <c r="K12">
        <v>182</v>
      </c>
      <c r="M12" s="25">
        <v>27</v>
      </c>
      <c r="N12" s="25"/>
    </row>
    <row r="13" spans="1:21" x14ac:dyDescent="0.25">
      <c r="A13" t="s">
        <v>35</v>
      </c>
      <c r="B13">
        <v>64</v>
      </c>
      <c r="C13">
        <v>50</v>
      </c>
      <c r="D13">
        <v>82</v>
      </c>
      <c r="E13">
        <v>81</v>
      </c>
      <c r="F13">
        <v>92</v>
      </c>
      <c r="G13">
        <v>108</v>
      </c>
      <c r="H13">
        <v>146</v>
      </c>
      <c r="I13">
        <v>141</v>
      </c>
      <c r="J13">
        <v>113</v>
      </c>
      <c r="K13">
        <v>877</v>
      </c>
      <c r="M13" s="25">
        <v>274</v>
      </c>
      <c r="N13" s="25"/>
    </row>
    <row r="14" spans="1:21" x14ac:dyDescent="0.25">
      <c r="B14" s="37"/>
      <c r="C14" s="37"/>
      <c r="D14" s="37"/>
      <c r="E14" s="38"/>
      <c r="F14" s="38"/>
      <c r="K14" s="37"/>
      <c r="M14" s="25"/>
      <c r="N14" s="25"/>
    </row>
    <row r="15" spans="1:21" x14ac:dyDescent="0.25">
      <c r="A15" s="49" t="s">
        <v>11</v>
      </c>
      <c r="B15" s="37"/>
      <c r="C15" s="37"/>
      <c r="D15" s="37"/>
      <c r="E15" s="38"/>
      <c r="F15" s="38"/>
      <c r="K15" s="37"/>
      <c r="M15" s="25"/>
      <c r="N15" s="25"/>
    </row>
    <row r="16" spans="1:21" x14ac:dyDescent="0.25">
      <c r="A16" t="s">
        <v>33</v>
      </c>
      <c r="B16">
        <v>0</v>
      </c>
      <c r="C16">
        <v>6</v>
      </c>
      <c r="D16">
        <v>46</v>
      </c>
      <c r="E16">
        <v>61</v>
      </c>
      <c r="F16">
        <v>50</v>
      </c>
      <c r="G16">
        <v>101</v>
      </c>
      <c r="H16">
        <v>121</v>
      </c>
      <c r="I16">
        <v>129</v>
      </c>
      <c r="J16">
        <v>100</v>
      </c>
      <c r="K16">
        <v>614</v>
      </c>
      <c r="M16" s="25">
        <v>72</v>
      </c>
      <c r="N16" s="25"/>
    </row>
    <row r="17" spans="1:14" x14ac:dyDescent="0.25">
      <c r="A17" t="s">
        <v>34</v>
      </c>
      <c r="B17">
        <v>0</v>
      </c>
      <c r="C17">
        <v>2</v>
      </c>
      <c r="D17">
        <v>14</v>
      </c>
      <c r="E17">
        <v>20</v>
      </c>
      <c r="F17">
        <v>46</v>
      </c>
      <c r="G17">
        <v>95</v>
      </c>
      <c r="H17">
        <v>92</v>
      </c>
      <c r="I17">
        <v>86</v>
      </c>
      <c r="J17">
        <v>50</v>
      </c>
      <c r="K17">
        <v>405</v>
      </c>
      <c r="M17" s="25">
        <v>20</v>
      </c>
      <c r="N17" s="25"/>
    </row>
    <row r="18" spans="1:14" x14ac:dyDescent="0.25">
      <c r="A18" t="s">
        <v>35</v>
      </c>
      <c r="B18">
        <v>0</v>
      </c>
      <c r="C18">
        <v>8</v>
      </c>
      <c r="D18">
        <v>60</v>
      </c>
      <c r="E18">
        <v>81</v>
      </c>
      <c r="F18">
        <v>96</v>
      </c>
      <c r="G18">
        <v>196</v>
      </c>
      <c r="H18">
        <v>213</v>
      </c>
      <c r="I18">
        <v>215</v>
      </c>
      <c r="J18">
        <v>150</v>
      </c>
      <c r="K18">
        <v>1019</v>
      </c>
      <c r="M18" s="25">
        <v>92</v>
      </c>
      <c r="N18" s="25"/>
    </row>
    <row r="19" spans="1:14" x14ac:dyDescent="0.25">
      <c r="B19" s="37"/>
      <c r="C19" s="37"/>
      <c r="D19" s="38"/>
      <c r="E19" s="38"/>
      <c r="K19" s="37"/>
      <c r="M19" s="25"/>
      <c r="N19" s="25"/>
    </row>
    <row r="20" spans="1:14" x14ac:dyDescent="0.25">
      <c r="A20" s="96" t="s">
        <v>71</v>
      </c>
      <c r="M20" s="25"/>
      <c r="N20" s="25"/>
    </row>
    <row r="21" spans="1:14" x14ac:dyDescent="0.25">
      <c r="A21" t="s">
        <v>33</v>
      </c>
      <c r="B21">
        <v>4</v>
      </c>
      <c r="C21">
        <v>20</v>
      </c>
      <c r="D21">
        <v>45</v>
      </c>
      <c r="E21">
        <v>33</v>
      </c>
      <c r="F21">
        <v>31</v>
      </c>
      <c r="G21">
        <v>53</v>
      </c>
      <c r="H21">
        <v>48</v>
      </c>
      <c r="I21">
        <v>43</v>
      </c>
      <c r="J21">
        <v>39</v>
      </c>
      <c r="K21">
        <v>316</v>
      </c>
      <c r="M21" s="25">
        <v>42</v>
      </c>
      <c r="N21" s="25"/>
    </row>
    <row r="22" spans="1:14" x14ac:dyDescent="0.25">
      <c r="A22" t="s">
        <v>34</v>
      </c>
      <c r="B22">
        <v>2</v>
      </c>
      <c r="C22">
        <v>9</v>
      </c>
      <c r="D22">
        <v>7</v>
      </c>
      <c r="E22">
        <v>12</v>
      </c>
      <c r="F22">
        <v>10</v>
      </c>
      <c r="G22">
        <v>11</v>
      </c>
      <c r="H22">
        <v>14</v>
      </c>
      <c r="I22">
        <v>12</v>
      </c>
      <c r="J22">
        <v>11</v>
      </c>
      <c r="K22">
        <v>88</v>
      </c>
      <c r="M22" s="25">
        <v>12</v>
      </c>
      <c r="N22" s="25"/>
    </row>
    <row r="23" spans="1:14" x14ac:dyDescent="0.25">
      <c r="A23" t="s">
        <v>35</v>
      </c>
      <c r="B23">
        <v>6</v>
      </c>
      <c r="C23">
        <v>29</v>
      </c>
      <c r="D23">
        <v>52</v>
      </c>
      <c r="E23">
        <v>45</v>
      </c>
      <c r="F23">
        <v>41</v>
      </c>
      <c r="G23">
        <v>64</v>
      </c>
      <c r="H23">
        <v>62</v>
      </c>
      <c r="I23">
        <v>55</v>
      </c>
      <c r="J23">
        <v>50</v>
      </c>
      <c r="K23">
        <v>404</v>
      </c>
      <c r="M23" s="25">
        <v>54</v>
      </c>
      <c r="N23" s="25"/>
    </row>
    <row r="24" spans="1:14" x14ac:dyDescent="0.25">
      <c r="M24" s="25"/>
      <c r="N24" s="25"/>
    </row>
    <row r="25" spans="1:14" x14ac:dyDescent="0.25">
      <c r="A25" s="96" t="s">
        <v>12</v>
      </c>
      <c r="M25" s="25"/>
      <c r="N25" s="25"/>
    </row>
    <row r="26" spans="1:14" x14ac:dyDescent="0.25">
      <c r="A26" t="s">
        <v>33</v>
      </c>
      <c r="B26">
        <v>0</v>
      </c>
      <c r="C26">
        <v>1</v>
      </c>
      <c r="D26">
        <v>7</v>
      </c>
      <c r="E26">
        <v>2</v>
      </c>
      <c r="F26">
        <v>9</v>
      </c>
      <c r="G26">
        <v>6</v>
      </c>
      <c r="H26">
        <v>8</v>
      </c>
      <c r="I26">
        <v>6</v>
      </c>
      <c r="J26">
        <v>5</v>
      </c>
      <c r="K26">
        <v>44</v>
      </c>
      <c r="M26" s="25">
        <v>18</v>
      </c>
      <c r="N26" s="25"/>
    </row>
    <row r="27" spans="1:14" x14ac:dyDescent="0.25">
      <c r="A27" t="s">
        <v>34</v>
      </c>
      <c r="B27">
        <v>2</v>
      </c>
      <c r="C27">
        <v>1</v>
      </c>
      <c r="D27">
        <v>1</v>
      </c>
      <c r="E27">
        <v>5</v>
      </c>
      <c r="F27">
        <v>1</v>
      </c>
      <c r="G27">
        <v>5</v>
      </c>
      <c r="H27">
        <v>2</v>
      </c>
      <c r="I27">
        <v>7</v>
      </c>
      <c r="J27">
        <v>4</v>
      </c>
      <c r="K27">
        <v>28</v>
      </c>
      <c r="M27" s="25">
        <v>4</v>
      </c>
      <c r="N27" s="25"/>
    </row>
    <row r="28" spans="1:14" x14ac:dyDescent="0.25">
      <c r="A28" t="s">
        <v>35</v>
      </c>
      <c r="B28">
        <v>2</v>
      </c>
      <c r="C28">
        <v>2</v>
      </c>
      <c r="D28">
        <v>8</v>
      </c>
      <c r="E28">
        <v>7</v>
      </c>
      <c r="F28">
        <v>10</v>
      </c>
      <c r="G28">
        <v>11</v>
      </c>
      <c r="H28">
        <v>10</v>
      </c>
      <c r="I28">
        <v>13</v>
      </c>
      <c r="J28">
        <v>9</v>
      </c>
      <c r="K28">
        <v>72</v>
      </c>
      <c r="M28" s="25">
        <v>22</v>
      </c>
      <c r="N28" s="25"/>
    </row>
    <row r="29" spans="1:14" x14ac:dyDescent="0.25">
      <c r="A29" s="4"/>
      <c r="B29" s="4"/>
      <c r="C29" s="4"/>
      <c r="D29" s="4"/>
      <c r="E29" s="4"/>
      <c r="F29" s="4"/>
      <c r="G29" s="4"/>
      <c r="H29" s="4"/>
      <c r="I29" s="4"/>
      <c r="J29" s="4"/>
      <c r="K29" s="4"/>
      <c r="L29" s="4"/>
      <c r="M29" s="57"/>
      <c r="N29" s="25"/>
    </row>
    <row r="31" spans="1:14" x14ac:dyDescent="0.25">
      <c r="A31" t="s">
        <v>4</v>
      </c>
    </row>
    <row r="33" spans="1:4" x14ac:dyDescent="0.25">
      <c r="A33" s="25"/>
    </row>
    <row r="36" spans="1:4" x14ac:dyDescent="0.25">
      <c r="D36" s="1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heetViews>
  <sheetFormatPr defaultRowHeight="15" x14ac:dyDescent="0.25"/>
  <cols>
    <col min="1" max="1" width="22.85546875" customWidth="1"/>
    <col min="2" max="6" width="20.7109375" customWidth="1"/>
  </cols>
  <sheetData>
    <row r="1" spans="1:6" x14ac:dyDescent="0.25">
      <c r="A1" s="52" t="s">
        <v>198</v>
      </c>
      <c r="B1" s="4"/>
      <c r="C1" s="4"/>
      <c r="D1" s="4"/>
      <c r="E1" s="4"/>
      <c r="F1" s="4"/>
    </row>
    <row r="2" spans="1:6" ht="30" x14ac:dyDescent="0.25">
      <c r="A2" s="5"/>
      <c r="B2" s="35" t="s">
        <v>10</v>
      </c>
      <c r="C2" s="35" t="s">
        <v>11</v>
      </c>
      <c r="D2" s="35" t="s">
        <v>82</v>
      </c>
      <c r="E2" s="35" t="s">
        <v>12</v>
      </c>
      <c r="F2" s="35" t="s">
        <v>20</v>
      </c>
    </row>
    <row r="3" spans="1:6" x14ac:dyDescent="0.25">
      <c r="B3" t="s">
        <v>9</v>
      </c>
    </row>
    <row r="5" spans="1:6" x14ac:dyDescent="0.25">
      <c r="A5" t="s">
        <v>3</v>
      </c>
      <c r="B5">
        <v>274</v>
      </c>
      <c r="C5">
        <v>92</v>
      </c>
      <c r="D5">
        <v>54</v>
      </c>
      <c r="E5">
        <v>22</v>
      </c>
      <c r="F5">
        <v>442</v>
      </c>
    </row>
    <row r="7" spans="1:6" x14ac:dyDescent="0.25">
      <c r="A7" t="s">
        <v>14</v>
      </c>
      <c r="B7">
        <v>75</v>
      </c>
      <c r="C7">
        <v>31</v>
      </c>
      <c r="D7">
        <v>13</v>
      </c>
      <c r="E7">
        <v>4</v>
      </c>
      <c r="F7">
        <v>123</v>
      </c>
    </row>
    <row r="8" spans="1:6" x14ac:dyDescent="0.25">
      <c r="A8" t="s">
        <v>15</v>
      </c>
      <c r="B8">
        <v>55</v>
      </c>
      <c r="C8">
        <v>17</v>
      </c>
      <c r="D8">
        <v>19</v>
      </c>
      <c r="E8">
        <v>5</v>
      </c>
      <c r="F8">
        <v>96</v>
      </c>
    </row>
    <row r="9" spans="1:6" x14ac:dyDescent="0.25">
      <c r="A9" t="s">
        <v>16</v>
      </c>
      <c r="B9">
        <v>13</v>
      </c>
      <c r="C9">
        <v>8</v>
      </c>
      <c r="D9">
        <v>6</v>
      </c>
      <c r="E9">
        <v>3</v>
      </c>
      <c r="F9">
        <v>30</v>
      </c>
    </row>
    <row r="10" spans="1:6" x14ac:dyDescent="0.25">
      <c r="A10" t="s">
        <v>17</v>
      </c>
      <c r="B10">
        <v>59</v>
      </c>
      <c r="C10">
        <v>13</v>
      </c>
      <c r="D10">
        <v>10</v>
      </c>
      <c r="E10">
        <v>4</v>
      </c>
      <c r="F10">
        <v>86</v>
      </c>
    </row>
    <row r="11" spans="1:6" x14ac:dyDescent="0.25">
      <c r="A11" t="s">
        <v>18</v>
      </c>
      <c r="B11">
        <v>41</v>
      </c>
      <c r="C11">
        <v>11</v>
      </c>
      <c r="D11">
        <v>3</v>
      </c>
      <c r="E11">
        <v>3</v>
      </c>
      <c r="F11">
        <v>58</v>
      </c>
    </row>
    <row r="12" spans="1:6" x14ac:dyDescent="0.25">
      <c r="A12" t="s">
        <v>19</v>
      </c>
      <c r="B12">
        <v>31</v>
      </c>
      <c r="C12">
        <v>12</v>
      </c>
      <c r="D12">
        <v>3</v>
      </c>
      <c r="E12">
        <v>3</v>
      </c>
      <c r="F12">
        <v>49</v>
      </c>
    </row>
    <row r="15" spans="1:6" x14ac:dyDescent="0.25">
      <c r="B15" t="s">
        <v>186</v>
      </c>
    </row>
    <row r="17" spans="1:16" x14ac:dyDescent="0.25">
      <c r="A17" t="s">
        <v>3</v>
      </c>
      <c r="B17">
        <v>100</v>
      </c>
      <c r="C17">
        <v>100</v>
      </c>
      <c r="D17">
        <v>100</v>
      </c>
      <c r="E17">
        <v>100</v>
      </c>
      <c r="F17">
        <v>100</v>
      </c>
      <c r="I17" s="46"/>
      <c r="J17" s="46"/>
      <c r="K17" s="46"/>
      <c r="L17" s="46"/>
      <c r="M17" s="46"/>
      <c r="N17" s="46"/>
      <c r="O17" s="46"/>
      <c r="P17" s="46"/>
    </row>
    <row r="18" spans="1:16" x14ac:dyDescent="0.25">
      <c r="I18" s="46"/>
      <c r="J18" s="46"/>
      <c r="K18" s="46"/>
      <c r="L18" s="46"/>
      <c r="M18" s="46"/>
    </row>
    <row r="19" spans="1:16" x14ac:dyDescent="0.25">
      <c r="A19" t="s">
        <v>14</v>
      </c>
      <c r="B19" s="146">
        <v>27</v>
      </c>
      <c r="C19" s="146">
        <v>34</v>
      </c>
      <c r="D19" s="146">
        <v>24</v>
      </c>
      <c r="E19" s="146">
        <v>18</v>
      </c>
      <c r="F19" s="146">
        <v>28</v>
      </c>
      <c r="H19" s="93"/>
      <c r="I19" s="46"/>
      <c r="J19" s="46"/>
      <c r="K19" s="46"/>
      <c r="L19" s="46"/>
      <c r="M19" s="46"/>
      <c r="N19" s="93"/>
      <c r="O19" s="93"/>
    </row>
    <row r="20" spans="1:16" x14ac:dyDescent="0.25">
      <c r="A20" t="s">
        <v>15</v>
      </c>
      <c r="B20" s="146">
        <v>20</v>
      </c>
      <c r="C20" s="146">
        <v>18</v>
      </c>
      <c r="D20" s="146">
        <v>35</v>
      </c>
      <c r="E20" s="146">
        <v>23</v>
      </c>
      <c r="F20" s="146">
        <v>22</v>
      </c>
      <c r="H20" s="93"/>
      <c r="I20" s="46"/>
      <c r="J20" s="46"/>
      <c r="K20" s="46"/>
      <c r="L20" s="46"/>
      <c r="M20" s="46"/>
      <c r="N20" s="93"/>
      <c r="O20" s="93"/>
    </row>
    <row r="21" spans="1:16" x14ac:dyDescent="0.25">
      <c r="A21" t="s">
        <v>16</v>
      </c>
      <c r="B21" s="146">
        <v>5</v>
      </c>
      <c r="C21" s="146">
        <v>9</v>
      </c>
      <c r="D21" s="146">
        <v>11</v>
      </c>
      <c r="E21" s="146">
        <v>14</v>
      </c>
      <c r="F21" s="146">
        <v>7</v>
      </c>
      <c r="H21" s="93"/>
      <c r="I21" s="46"/>
      <c r="J21" s="46"/>
      <c r="K21" s="46"/>
      <c r="L21" s="46"/>
      <c r="M21" s="46"/>
      <c r="N21" s="93"/>
      <c r="O21" s="93"/>
    </row>
    <row r="22" spans="1:16" x14ac:dyDescent="0.25">
      <c r="A22" t="s">
        <v>17</v>
      </c>
      <c r="B22" s="146">
        <v>22</v>
      </c>
      <c r="C22" s="146">
        <v>14</v>
      </c>
      <c r="D22" s="146">
        <v>19</v>
      </c>
      <c r="E22" s="146">
        <v>18</v>
      </c>
      <c r="F22" s="146">
        <v>19</v>
      </c>
      <c r="H22" s="93"/>
      <c r="I22" s="46"/>
      <c r="J22" s="46"/>
      <c r="K22" s="46"/>
      <c r="L22" s="46"/>
      <c r="M22" s="46"/>
      <c r="N22" s="93"/>
      <c r="O22" s="93"/>
    </row>
    <row r="23" spans="1:16" x14ac:dyDescent="0.25">
      <c r="A23" t="s">
        <v>18</v>
      </c>
      <c r="B23" s="146">
        <v>15</v>
      </c>
      <c r="C23" s="146">
        <v>12</v>
      </c>
      <c r="D23" s="146">
        <v>6</v>
      </c>
      <c r="E23" s="146">
        <v>14</v>
      </c>
      <c r="F23" s="146">
        <v>13</v>
      </c>
      <c r="H23" s="93"/>
      <c r="I23" s="46"/>
      <c r="J23" s="46"/>
      <c r="K23" s="46"/>
      <c r="L23" s="46"/>
      <c r="M23" s="46"/>
      <c r="N23" s="93"/>
      <c r="O23" s="93"/>
    </row>
    <row r="24" spans="1:16" x14ac:dyDescent="0.25">
      <c r="A24" t="s">
        <v>19</v>
      </c>
      <c r="B24" s="146">
        <v>11</v>
      </c>
      <c r="C24" s="146">
        <v>13</v>
      </c>
      <c r="D24" s="146">
        <v>6</v>
      </c>
      <c r="E24" s="146">
        <v>14</v>
      </c>
      <c r="F24" s="146">
        <v>11</v>
      </c>
      <c r="H24" s="93"/>
      <c r="I24" s="93"/>
      <c r="J24" s="93"/>
      <c r="K24" s="93"/>
      <c r="L24" s="93"/>
      <c r="M24" s="93"/>
      <c r="N24" s="93"/>
      <c r="O24" s="93"/>
    </row>
    <row r="25" spans="1:16" x14ac:dyDescent="0.25">
      <c r="A25" s="4"/>
      <c r="B25" s="4"/>
      <c r="C25" s="4"/>
      <c r="D25" s="4"/>
      <c r="E25" s="4"/>
      <c r="F25" s="4"/>
    </row>
    <row r="27" spans="1:16" x14ac:dyDescent="0.25">
      <c r="A27" t="s">
        <v>4</v>
      </c>
    </row>
  </sheetData>
  <sortState ref="A39:H87">
    <sortCondition ref="A39:A87"/>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Tabel 1</vt:lpstr>
      <vt:lpstr>Tabel 2</vt:lpstr>
      <vt:lpstr>Tabel 3</vt:lpstr>
      <vt:lpstr>Tabel 4</vt:lpstr>
      <vt:lpstr>Tabel 5</vt:lpstr>
      <vt:lpstr>Tabel 6</vt:lpstr>
      <vt:lpstr>Tabel 7</vt:lpstr>
      <vt:lpstr>Tabel 8</vt:lpstr>
      <vt:lpstr>Tabel 9</vt:lpstr>
      <vt:lpstr>Toelichting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Hoogenboezem, J. (Jan)</dc:creator>
  <cp:lastModifiedBy>Hoogenboezem, J. (Jan)</cp:lastModifiedBy>
  <cp:lastPrinted>2019-07-09T07:22:09Z</cp:lastPrinted>
  <dcterms:created xsi:type="dcterms:W3CDTF">2018-06-19T05:09:34Z</dcterms:created>
  <dcterms:modified xsi:type="dcterms:W3CDTF">2024-07-18T08:57:20Z</dcterms:modified>
</cp:coreProperties>
</file>