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BZK\DOCUM\5-Rapport\_Publicatie\IenW-RWS\"/>
    </mc:Choice>
  </mc:AlternateContent>
  <bookViews>
    <workbookView xWindow="0" yWindow="0" windowWidth="13125" windowHeight="6105" tabRatio="758"/>
  </bookViews>
  <sheets>
    <sheet name="Voorblad" sheetId="17" r:id="rId1"/>
    <sheet name="Inhoud" sheetId="14" r:id="rId2"/>
    <sheet name="Toelichting" sheetId="15" r:id="rId3"/>
    <sheet name="Begrippen en bronnen" sheetId="19" r:id="rId4"/>
    <sheet name="Tabel 1" sheetId="20" r:id="rId5"/>
    <sheet name="Tabel 2" sheetId="21" r:id="rId6"/>
    <sheet name="Tabel 3" sheetId="22" r:id="rId7"/>
    <sheet name="Tabel 4" sheetId="23" r:id="rId8"/>
    <sheet name="Tabel 5" sheetId="24" r:id="rId9"/>
    <sheet name="Tabel 6" sheetId="27" r:id="rId10"/>
    <sheet name="Tabel 7" sheetId="28" r:id="rId11"/>
  </sheets>
  <definedNames>
    <definedName name="_xlnm.Print_Area" localSheetId="3">'Begrippen en bronnen'!$A:$B</definedName>
    <definedName name="_xlnm.Print_Area" localSheetId="1">Inhoud!$A$1:$E$22</definedName>
    <definedName name="_xlnm.Print_Area" localSheetId="2">Toelichting!$A$1:$A$31</definedName>
    <definedName name="_xlnm.Print_Area" localSheetId="0">Voorblad!$A$4:$L$27</definedName>
    <definedName name="Eerstegetal" localSheetId="1">#REF!</definedName>
    <definedName name="Eerstegetal" localSheetId="2">#REF!</definedName>
    <definedName name="Eerstegetal">#REF!</definedName>
    <definedName name="Eerstegetal2" localSheetId="1">#REF!</definedName>
    <definedName name="Eerstegetal2" localSheetId="2">#REF!</definedName>
    <definedName name="Eerstegetal2">#REF!</definedName>
    <definedName name="Namen" localSheetId="1">#REF!</definedName>
    <definedName name="Namen" localSheetId="2">#REF!</definedName>
    <definedName name="Namen">#REF!</definedName>
    <definedName name="Z_ED90FA0F_A39E_42DD_ADD4_5A3CD3908E99_.wvu.PrintArea" localSheetId="1" hidden="1">Inhoud!$A$1:$D$21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4" l="1"/>
  <c r="A11" i="14"/>
  <c r="A10" i="14"/>
  <c r="A9" i="14"/>
  <c r="A8" i="14"/>
  <c r="A7" i="14"/>
  <c r="A6" i="14"/>
</calcChain>
</file>

<file path=xl/sharedStrings.xml><?xml version="1.0" encoding="utf-8"?>
<sst xmlns="http://schemas.openxmlformats.org/spreadsheetml/2006/main" count="244" uniqueCount="180">
  <si>
    <t>Inhoud</t>
  </si>
  <si>
    <t>Toelichting</t>
  </si>
  <si>
    <t>Verklaring van tekens</t>
  </si>
  <si>
    <t>. = het cijfer is onbekend, onvoldoende betrouwbaar of geheim</t>
  </si>
  <si>
    <t>* = voorlopige cijfers</t>
  </si>
  <si>
    <t>Toelichting bij de tabellen</t>
  </si>
  <si>
    <t>Inleiding</t>
  </si>
  <si>
    <t>Populatie</t>
  </si>
  <si>
    <t>Variabelen</t>
  </si>
  <si>
    <t>Aandachtspunten bij de cijfers</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</si>
  <si>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</si>
  <si>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</si>
  <si>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</si>
  <si>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</si>
  <si>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</si>
  <si>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</si>
  <si>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</si>
  <si>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</si>
  <si>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</si>
  <si>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</si>
  <si>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</si>
  <si>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</si>
  <si>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</si>
  <si>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Privacy</t>
  </si>
  <si>
    <t>Gemeenten.</t>
  </si>
  <si>
    <t xml:space="preserve">BRP </t>
  </si>
  <si>
    <t>Basisregistratie Personen</t>
  </si>
  <si>
    <t>CBS</t>
  </si>
  <si>
    <t>Centraal Bureau voor de Statistiek</t>
  </si>
  <si>
    <t>Bronnen</t>
  </si>
  <si>
    <t>In dit onderzoek worden alleen de gegevens gebruikt van personen die als ingezetene in de BRP ingeschreven staan of ooit ingeschreven hebben gestaan.</t>
  </si>
  <si>
    <t>BSN</t>
  </si>
  <si>
    <t>Burgerservicenummer</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</si>
  <si>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</si>
  <si>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</si>
  <si>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</si>
  <si>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</si>
  <si>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</si>
  <si>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</si>
  <si>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Om deze cijfers te duiden, kan gebruik gemaakt worden van het dashboard met periodieke statistieken over culturele diversiteit op de arbeidsmarkt, dat het CBS op verzoek van SZW gemaakt heeft: </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</si>
  <si>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</si>
  <si>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Informatie over het onderzoek, de populatie, variabelen en aandachtspunten</t>
  </si>
  <si>
    <t>Begrippen en bronnen</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</si>
  <si>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</si>
  <si>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</si>
  <si>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</si>
  <si>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</si>
  <si>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</si>
  <si>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Privacy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</si>
  <si>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</si>
  <si>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</si>
  <si>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</si>
  <si>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</si>
  <si>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 xml:space="preserve">Het aantal werknemers waarop de procentuele verdeling naar herkomstland is gebaseerd, kan variëren tussen groepen (rijen) in een tabel. Hiermee dient rekening gehouden te worden bij het interpreteren van verschillen tussen groepen. De aantallen werknemers worden niet weergegeven in de tabellen, omdat hierdoor bedrijfsinformatie onthuld zou worden. </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</si>
  <si>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 Voor meer informatie over de opzet van het onderzoek en kwaliteit van de uitkomsten zie de volgende website:</t>
  </si>
  <si>
    <t>De tabellen geven de procentuele verdeling naar herkomstland weer. Indien nodig zijn percentages die tot onthulling van individuele personen kunnen leiden onderdrukt door middel van een punt ('.'). Daarnaast zijn de percentages afgerond op gehele getallen. Hierdoor kan het voorkomen dat percentages niet optellen tot 100 procent.</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</si>
  <si>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</si>
  <si>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Geen.</t>
  </si>
  <si>
    <t>Uitleg gebruikte begrippen, afkortingen en bronnen</t>
  </si>
  <si>
    <t>Herkomstland werknemers Rijkswaterstaat, 31 december 2023</t>
  </si>
  <si>
    <t>Vragen over deze publicatie kunnen gestuurd worden aan het CBS onder vermelding van het referentienummer PR003257.</t>
  </si>
  <si>
    <t>Tabel 1</t>
  </si>
  <si>
    <t>Herkomstland werknemers Rijkswaterstaat naar organisatieonderdeel, 31 december 2023</t>
  </si>
  <si>
    <t>Totaal</t>
  </si>
  <si>
    <t>%</t>
  </si>
  <si>
    <t>Herkomstland</t>
  </si>
  <si>
    <t>Nederland</t>
  </si>
  <si>
    <t>Europa (excl. Nederland)</t>
  </si>
  <si>
    <t>Buiten-Europa</t>
  </si>
  <si>
    <t>Bestuur en Corporate Dienst</t>
  </si>
  <si>
    <t>Centrale Informatievoorziening</t>
  </si>
  <si>
    <t>Grote Projecten en Onderhoud</t>
  </si>
  <si>
    <t>Programma's, Projecten en Onderhoud</t>
  </si>
  <si>
    <t>Regio Midden- en Noord-Nederland</t>
  </si>
  <si>
    <t>Regio Oost-Nederland</t>
  </si>
  <si>
    <t>Regio West-Nederland Noord</t>
  </si>
  <si>
    <t>Regio West-Nederland Zuid</t>
  </si>
  <si>
    <t>Regio Zee en Delta</t>
  </si>
  <si>
    <t>Regio Zuid-Nederland</t>
  </si>
  <si>
    <t>Scheepvaartverkeer en Watermanagement</t>
  </si>
  <si>
    <t>Water, Verkeer en Leefomgeving</t>
  </si>
  <si>
    <t>Wegverkeermanagement en Bedrijfsvoering</t>
  </si>
  <si>
    <t>Bron: CBS.</t>
  </si>
  <si>
    <t>Organisatieonderdeel</t>
  </si>
  <si>
    <t>Tabel 2</t>
  </si>
  <si>
    <t>Herkomstland werknemers Rijkswaterstaat naar geslacht, 31 december 2023</t>
  </si>
  <si>
    <t>Man</t>
  </si>
  <si>
    <t>Vrouw</t>
  </si>
  <si>
    <t>Geslacht</t>
  </si>
  <si>
    <t>Tabel 3</t>
  </si>
  <si>
    <t>Bestuur en Corporate Dienst - Man</t>
  </si>
  <si>
    <t>Bestuur en Corporate Dienst - Vrouw</t>
  </si>
  <si>
    <t>Centrale Informatievoorziening - Man</t>
  </si>
  <si>
    <t>Centrale Informatievoorziening - Vrouw</t>
  </si>
  <si>
    <t>Grote Projecten en Onderhoud - Man</t>
  </si>
  <si>
    <t>Grote Projecten en Onderhoud - Vrouw</t>
  </si>
  <si>
    <t>Programma's, Projecten en Onderhoud - Man</t>
  </si>
  <si>
    <t>Programma's, Projecten en Onderhoud - Vrouw</t>
  </si>
  <si>
    <t>Regio - Man</t>
  </si>
  <si>
    <t>Regio - Vrouw</t>
  </si>
  <si>
    <t>Verkeer- en Watermanagement - Man</t>
  </si>
  <si>
    <t>Verkeer- en Watermanagement - Vrouw</t>
  </si>
  <si>
    <t>Water, Verkeer en Leefomgeving - Man</t>
  </si>
  <si>
    <t>Water, Verkeer en Leefomgeving - Vrouw</t>
  </si>
  <si>
    <t>Tabel 4</t>
  </si>
  <si>
    <t>Herkomstland werknemers Rijkswaterstaat naar leeftijd, 31 december 2023</t>
  </si>
  <si>
    <t>Jonger dan 40 jaar</t>
  </si>
  <si>
    <t>40 tot 50 jaar</t>
  </si>
  <si>
    <t>50 jaar of ouder</t>
  </si>
  <si>
    <t>Leeftijd</t>
  </si>
  <si>
    <t>Tabel 5</t>
  </si>
  <si>
    <t>Bestuur en Corporate Dienst - Jonger dan 40 jaar</t>
  </si>
  <si>
    <t>Bestuur en Corporate Dienst - 40 tot 50 jaar</t>
  </si>
  <si>
    <t>Bestuur en Corporate Dienst - 50 jaar of ouder</t>
  </si>
  <si>
    <t>Centrale Informatievoorziening - Jonger dan 40 jaar</t>
  </si>
  <si>
    <t>Centrale Informatievoorziening - 40 tot 50 jaar</t>
  </si>
  <si>
    <t>Centrale Informatievoorziening - 50 jaar of ouder</t>
  </si>
  <si>
    <t>Grote Projecten en Onderhoud - Jonger dan 40 jaar</t>
  </si>
  <si>
    <t>Grote Projecten en Onderhoud - 40 tot 50 jaar</t>
  </si>
  <si>
    <t>Grote Projecten en Onderhoud - 50 jaar of ouder</t>
  </si>
  <si>
    <t>Programma's, Projecten en Onderhoud - Jonger dan 40 jaar</t>
  </si>
  <si>
    <t>Programma's, Projecten en Onderhoud - 40 tot 50 jaar</t>
  </si>
  <si>
    <t>Programma's, Projecten en Onderhoud - 50 jaar of ouder</t>
  </si>
  <si>
    <t>Regio - Jonger dan 40 jaar</t>
  </si>
  <si>
    <t>Regio - 40 tot 50 jaar</t>
  </si>
  <si>
    <t>Regio - 50 jaar of ouder</t>
  </si>
  <si>
    <t>Verkeer- en Watermanagement - Jonger dan 40 jaar</t>
  </si>
  <si>
    <t>Verkeer- en Watermanagement - 40 tot 50 jaar</t>
  </si>
  <si>
    <t>Verkeer- en Watermanagement - 50 jaar of ouder</t>
  </si>
  <si>
    <t>Water, Verkeer en Leefomgeving - Jonger dan 40 jaar</t>
  </si>
  <si>
    <t>Water, Verkeer en Leefomgeving - 40 tot 50 jaar</t>
  </si>
  <si>
    <t>Water, Verkeer en Leefomgeving - 50 jaar of ouder</t>
  </si>
  <si>
    <t>Tabel 6</t>
  </si>
  <si>
    <t>Herkomstland werknemers Rijkswaterstaat naar salarisschaal, 31 december 2023</t>
  </si>
  <si>
    <t>11 en 12</t>
  </si>
  <si>
    <t>13 en 14</t>
  </si>
  <si>
    <t>15 of hoger</t>
  </si>
  <si>
    <t>Salarisschaal</t>
  </si>
  <si>
    <t>Tabel 7</t>
  </si>
  <si>
    <t>Bestuur en Corporate Dienst - Schaal 11 en 12</t>
  </si>
  <si>
    <t>Bestuur en Corporate Dienst - Schaal 13 en 14</t>
  </si>
  <si>
    <t>Centrale Informatievoorziening - Schaal 11 tot en met 14</t>
  </si>
  <si>
    <t>Grote Projecten en Onderhoud - Schaal 11 en 12</t>
  </si>
  <si>
    <t>Grote Projecten en Onderhoud - Schaal 13 en 14</t>
  </si>
  <si>
    <t>Programma's, Projecten en Onderhoud - Schaal 11 tot en met 14</t>
  </si>
  <si>
    <t>Regio - Schaal 11 en 12</t>
  </si>
  <si>
    <t>Regio - Schaal 13 en 14</t>
  </si>
  <si>
    <t>Verkeer- en Watermanagement - Schaal 11 tot en met 14</t>
  </si>
  <si>
    <t>Water, Verkeer en Leefomgeving - Schaal 11 en 12</t>
  </si>
  <si>
    <t>De tabellen hebben betrekking op de werknemers van Rijkswaterstaat op peildatum 31 december 2023. In totaal is informatie geleverd van 11 174 unieke werknemers. Voor ieder van hen heeft het CBS het herkomstland kunnen afleiden op basis van de Basisregistratie Personen (BRP).</t>
  </si>
  <si>
    <t>BZK</t>
  </si>
  <si>
    <t>Ministerie van Binnenlandse Zaken en Koninkrijksrelaties</t>
  </si>
  <si>
    <t xml:space="preserve">Ministerie van Infrastructuur en Waterstaat </t>
  </si>
  <si>
    <t>Personeelsadministratie Rijk</t>
  </si>
  <si>
    <t>Herkomstland werknemers Rijkswaterstaat naar organisatieonderdeel en geslacht, 31 december 2023</t>
  </si>
  <si>
    <t>Herkomstland werknemers Rijkswaterstaat naar organisatieonderdeel en leeftijd, 31 december 2023</t>
  </si>
  <si>
    <t>Herkomstland werknemers Rijkswaterstaat naar organisatieonderdeel en salarisschaal, 31 december 2023</t>
  </si>
  <si>
    <t>Organisatieonderdeel en geslacht</t>
  </si>
  <si>
    <t>Organisatieonderdeel en leeftijd</t>
  </si>
  <si>
    <t>Organisatieonderdeel en salarisschaal</t>
  </si>
  <si>
    <t>Juni 2024</t>
  </si>
  <si>
    <t>In dit onderzoek zijn de volgende kenmerken gebruikt: Burgerservicenummer (BSN), geslacht, leeftijd, organisatieonderdeel en salarisschaal. Voor meer informatie over deze kenmerken verwijst het CBS naar IenW. Vanwege privacy heeft het CBS de direct identificerende persoonsgegevens voorafgaand aan de verwerkingen vervangen door een pseudosleutel. Vervolgens is via deze pseudosleutel het herkomstland van de werknemers afgeleid uit de BRP. Zie het volgende tabblad voor meer informatie over de gebruikte begrippen en bestanden.</t>
  </si>
  <si>
    <t>Persoon die IenW tot medewerker van Rijkswaterstaat rekent.</t>
  </si>
  <si>
    <t>IenW</t>
  </si>
  <si>
    <t>Voor dit onderzoek zijn de volgende gegevens gebruikt: BSN, geslacht, leeftijd, organisatieonderdeel en salarisschaal. Deze informatie is afkomstig uit de personeelsadministratie van het Rijk en is door BZK aan het CBS geleverd. Vanwege privacy heeft het CBS de direct identificerende persoonsgegevens voorafgaand aan de verwerkingen vervangen door een pseudosleutel. Vervolgens is via deze pseudosleutel het herkomstland van de werknemers afgeleid uit de BRP.</t>
  </si>
  <si>
    <t>BZK.</t>
  </si>
  <si>
    <r>
      <rPr>
        <vertAlign val="superscript"/>
        <sz val="9"/>
        <color theme="1"/>
        <rFont val="Calibri"/>
        <family val="2"/>
        <scheme val="minor"/>
      </rPr>
      <t xml:space="preserve">1 </t>
    </r>
    <r>
      <rPr>
        <sz val="9"/>
        <color theme="1"/>
        <rFont val="Calibri"/>
        <family val="2"/>
        <scheme val="minor"/>
      </rPr>
      <t>De categorie “Overige schalen” kan zowel lagere als hogere salarisschalen omvatten. Deze categorieën zijn samengevoegd, zodat iedere categorie voldoende medewerkers omvat om het risico op onthulling van individuele personen te beperken.</t>
    </r>
  </si>
  <si>
    <r>
      <t>Bestuur en Corporate Dienst - Overige schalen</t>
    </r>
    <r>
      <rPr>
        <vertAlign val="superscript"/>
        <sz val="9"/>
        <color theme="1"/>
        <rFont val="Calibri"/>
        <family val="2"/>
      </rPr>
      <t>1</t>
    </r>
  </si>
  <si>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Hierdoor kunnen zij inzicht krijgen in de culturele diversiteit binnen hun organisatie. Op verzoek van het ministerie van Infrastructuur en Waterstaat (IenW) heeft het CBS deze tabellenset met cijfers over het herkomstland van werknemers van Rijkswaterstaat opgesteld. IenW heeft gekozen voor de ingezoomde variant van de Barometer Culturele Diversiteit. Hierbij worden niet alleen cijfers gegeven over het herkomstland van werknemers op organisatieniveau, maar ook voor bepaalde subgroepen. IenW heeft zelf bepaald voor welke subgroepen de uitsplitsing naar herkomstland gemaakt is. </t>
  </si>
  <si>
    <t xml:space="preserve">Het CBS verzamelt gegevens van natuurlijke personen, bedrijven en instellingen. Dit is wettelijk vastgelegd in de CBS-wet en de Algemene Verordening Gegevensbescherming (AVG). Voor dit onderzoek zijn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</si>
  <si>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1 tot en met 8</t>
  </si>
  <si>
    <t>9 en 10</t>
  </si>
  <si>
    <t>Bestuur en Corporate Dienst - Schaal 9 en 10</t>
  </si>
  <si>
    <t>Regio - Schaal 9 en 10</t>
  </si>
  <si>
    <t>Centrale Informatievoorziening - Overige schalen</t>
  </si>
  <si>
    <t>Grote Projecten en Onderhoud - Overige schalen</t>
  </si>
  <si>
    <t>Programma's, Projecten en Onderhoud - Overige schalen</t>
  </si>
  <si>
    <t>Regio - Overige schalen</t>
  </si>
  <si>
    <t>Verkeer- en Watermanagement - Overige schalen</t>
  </si>
  <si>
    <t>Water, Verkeer en Leefomgeving - Overige schalen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</si>
</sst>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7" x14ac:knownFonts="1">
    <font>
      <sz val="11"/>
      <color theme="1"/>
      <name val="Calibri"/>
      <family val="2"/>
      <scheme val="minor"/>
    </font>
    <font>
      <b/>
      <sz val="12"/>
      <color theme="1"/>
      <name val="Calibri"/>
      <family val="2"/>
      <scheme val="minor"/>
    </font>
    <font>
      <sz val="10"/>
      <color theme="1"/>
      <name val="Calibri"/>
      <family val="2"/>
      <scheme val="minor"/>
    </font>
    <font>
      <sz val="10"/>
      <color rgb="FF271D6C"/>
      <name val="Calibri"/>
      <family val="2"/>
      <scheme val="minor"/>
    </font>
    <font>
      <b/>
      <sz val="12"/>
      <color rgb="FF271D6C"/>
      <name val="Calibri"/>
      <family val="2"/>
      <scheme val="minor"/>
    </font>
    <font>
      <b/>
      <sz val="18"/>
      <color rgb="FF002060"/>
      <name val="Calibri"/>
      <family val="2"/>
      <scheme val="minor"/>
    </font>
    <font>
      <sz val="10"/>
      <color rgb="FF002060"/>
      <name val="Calibri"/>
      <family val="2"/>
      <scheme val="minor"/>
    </font>
    <font>
      <sz val="8"/>
      <color theme="1"/>
      <name val="Helvetica"/>
      <family val="2"/>
    </font>
    <font>
      <b/>
      <sz val="8"/>
      <color theme="1"/>
      <name val="Helvetica"/>
      <family val="2"/>
    </font>
    <font>
      <sz val="10"/>
      <color theme="1"/>
      <name val="Arial"/>
      <family val="2"/>
    </font>
    <font>
      <b/>
      <sz val="10"/>
      <color theme="1"/>
      <name val="Calibri"/>
      <family val="2"/>
      <scheme val="minor"/>
    </font>
    <font>
      <u/>
      <sz val="10"/>
      <color theme="10"/>
      <name val="Calibri"/>
      <family val="2"/>
      <scheme val="minor"/>
    </font>
    <font>
      <sz val="10"/>
      <color rgb="FFFF0000"/>
      <name val="Arial"/>
      <family val="2"/>
    </font>
    <font>
      <sz val="10"/>
      <color rgb="FF92D050"/>
      <name val="Calibri"/>
      <family val="2"/>
      <scheme val="minor"/>
    </font>
    <font>
      <sz val="10"/>
      <color rgb="FF0070C0"/>
      <name val="Calibri"/>
      <family val="2"/>
      <scheme val="minor"/>
    </font>
    <font>
      <b/>
      <i/>
      <sz val="10"/>
      <color theme="1"/>
      <name val="Calibri"/>
      <family val="2"/>
      <scheme val="minor"/>
    </font>
    <font>
      <sz val="10"/>
      <color rgb="FFFF0000"/>
      <name val="Calibri"/>
      <family val="2"/>
      <scheme val="minor"/>
    </font>
    <font>
      <b/>
      <sz val="9"/>
      <color theme="1"/>
      <name val="Calibri"/>
      <family val="2"/>
    </font>
    <font>
      <sz val="9"/>
      <color theme="1"/>
      <name val="Calibri"/>
      <family val="2"/>
    </font>
    <font>
      <i/>
      <sz val="9"/>
      <color theme="1"/>
      <name val="Calibri"/>
      <family val="2"/>
    </font>
    <font>
      <u/>
      <sz val="10"/>
      <name val="Calibri"/>
      <family val="2"/>
      <scheme val="minor"/>
    </font>
    <font>
      <sz val="10"/>
      <name val="Calibri"/>
      <family val="2"/>
      <scheme val="minor"/>
    </font>
    <font>
      <sz val="9"/>
      <color theme="1"/>
      <name val="Calibri"/>
      <family val="2"/>
      <scheme val="minor"/>
    </font>
    <font>
      <b/>
      <sz val="9"/>
      <color theme="1"/>
      <name val="Calibri"/>
      <family val="2"/>
    </font>
    <font>
      <i/>
      <sz val="9"/>
      <color theme="1"/>
      <name val="Calibri"/>
      <family val="2"/>
    </font>
    <font>
      <vertAlign val="superscript"/>
      <sz val="9"/>
      <color theme="1"/>
      <name val="Calibri"/>
      <family val="2"/>
    </font>
    <font>
      <vertAlign val="superscript"/>
      <sz val="9"/>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48">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4" borderId="0" xfId="0" applyFont="1" applyFill="1" applyAlignment="1">
      <alignment vertical="center"/>
    </xf>
    <xf numFmtId="0" fontId="8" fillId="3" borderId="0" xfId="0" applyFont="1" applyFill="1" applyAlignment="1">
      <alignment vertical="center"/>
    </xf>
    <xf numFmtId="0" fontId="9" fillId="3" borderId="0" xfId="0" applyFont="1" applyFill="1"/>
    <xf numFmtId="0" fontId="1" fillId="3" borderId="0" xfId="0" applyFont="1" applyFill="1" applyAlignment="1">
      <alignment vertical="top"/>
    </xf>
    <xf numFmtId="0" fontId="2" fillId="3" borderId="0" xfId="0" applyFont="1" applyFill="1" applyAlignment="1">
      <alignment vertical="top"/>
    </xf>
    <xf numFmtId="0" fontId="10" fillId="3" borderId="0" xfId="0" applyFont="1" applyFill="1" applyAlignment="1">
      <alignment vertical="top"/>
    </xf>
    <xf numFmtId="0" fontId="11" fillId="3" borderId="0" xfId="0" applyFont="1" applyFill="1"/>
    <xf numFmtId="0" fontId="12" fillId="3" borderId="0" xfId="0" applyFont="1" applyFill="1"/>
    <xf numFmtId="0" fontId="2" fillId="3" borderId="0" xfId="0" applyFont="1" applyFill="1" applyAlignment="1">
      <alignment horizontal="justify" vertical="top" wrapText="1"/>
    </xf>
    <xf numFmtId="0" fontId="13" fillId="3" borderId="0" xfId="0" applyFont="1" applyFill="1"/>
    <xf numFmtId="0" fontId="14" fillId="3" borderId="0" xfId="0" applyFont="1" applyFill="1" applyAlignment="1">
      <alignment horizontal="justify" vertical="top" wrapText="1"/>
    </xf>
    <xf numFmtId="0" fontId="13" fillId="3" borderId="0" xfId="0" applyFont="1" applyFill="1" applyAlignment="1">
      <alignment vertical="top"/>
    </xf>
    <xf numFmtId="0" fontId="15" fillId="3" borderId="0" xfId="0" applyFont="1" applyFill="1" applyAlignment="1">
      <alignment horizontal="justify" vertical="top" wrapText="1"/>
    </xf>
    <xf numFmtId="0" fontId="2" fillId="0" borderId="0" xfId="0" applyFont="1" applyAlignment="1">
      <alignment horizontal="justify"/>
    </xf>
    <xf numFmtId="0" fontId="16" fillId="3" borderId="0" xfId="0" applyFont="1" applyFill="1" applyAlignment="1">
      <alignment horizontal="justify" vertical="top" wrapText="1"/>
    </xf>
    <xf numFmtId="0" fontId="11" fillId="0" borderId="0" xfId="0" applyFont="1"/>
    <xf numFmtId="0" fontId="1" fillId="3" borderId="0" xfId="0" applyFont="1" applyFill="1" applyAlignment="1">
      <alignment horizontal="justify" vertical="top" wrapText="1"/>
    </xf>
    <xf numFmtId="0" fontId="9" fillId="3" borderId="0" xfId="0" applyFont="1" applyFill="1" applyAlignment="1">
      <alignment horizontal="justify" vertical="top" wrapText="1"/>
    </xf>
    <xf numFmtId="0" fontId="2" fillId="3" borderId="0" xfId="0" applyFont="1" applyFill="1" applyAlignment="1">
      <alignment vertical="top" wrapText="1"/>
    </xf>
    <xf numFmtId="0" fontId="10" fillId="3" borderId="0" xfId="0" applyFont="1" applyFill="1" applyAlignment="1">
      <alignment vertical="top" wrapText="1"/>
    </xf>
    <xf numFmtId="0" fontId="2" fillId="5" borderId="0" xfId="0" applyFont="1" applyFill="1" applyAlignment="1">
      <alignment vertical="top" wrapText="1"/>
    </xf>
    <xf numFmtId="0" fontId="11" fillId="3" borderId="0" xfId="0" applyFont="1" applyFill="1" applyAlignment="1">
      <alignment horizontal="left"/>
    </xf>
    <xf numFmtId="0" fontId="17" fillId="0" borderId="0" xfId="0" applyFont="1" applyAlignment="1">
      <alignment horizontal="left"/>
    </xf>
    <xf numFmtId="0" fontId="18" fillId="0" borderId="0" xfId="0" applyFont="1" applyAlignment="1">
      <alignment horizontal="left"/>
    </xf>
    <xf numFmtId="0" fontId="18" fillId="0" borderId="1" xfId="0" applyFont="1" applyBorder="1" applyAlignment="1">
      <alignment horizontal="left"/>
    </xf>
    <xf numFmtId="0" fontId="19" fillId="0" borderId="0" xfId="0" applyFont="1" applyAlignment="1">
      <alignment horizontal="left"/>
    </xf>
    <xf numFmtId="0" fontId="18" fillId="0" borderId="2" xfId="0" applyFont="1" applyBorder="1" applyAlignment="1">
      <alignment horizontal="left"/>
    </xf>
    <xf numFmtId="0" fontId="0" fillId="0" borderId="0" xfId="0" applyFont="1" applyFill="1" applyAlignment="1">
      <alignment horizontal="left" vertical="top" wrapText="1"/>
    </xf>
    <xf numFmtId="0" fontId="2" fillId="0" borderId="0" xfId="0" applyFont="1"/>
    <xf numFmtId="0" fontId="0" fillId="0" borderId="0" xfId="0" applyFill="1" applyAlignment="1">
      <alignment vertical="top" wrapText="1"/>
    </xf>
    <xf numFmtId="0" fontId="24" fillId="0" borderId="0" xfId="0" applyFont="1" applyAlignment="1">
      <alignment horizontal="left"/>
    </xf>
    <xf numFmtId="0" fontId="0" fillId="0" borderId="0" xfId="0" applyAlignment="1">
      <alignment horizontal="center"/>
    </xf>
    <xf numFmtId="0" fontId="18" fillId="0" borderId="0" xfId="0" applyFont="1" applyAlignment="1">
      <alignment horizontal="center"/>
    </xf>
    <xf numFmtId="0" fontId="18" fillId="0" borderId="1" xfId="0" applyFont="1" applyBorder="1" applyAlignment="1">
      <alignment horizontal="center"/>
    </xf>
    <xf numFmtId="0" fontId="19" fillId="0" borderId="0" xfId="0" applyFont="1" applyAlignment="1">
      <alignment horizontal="center"/>
    </xf>
    <xf numFmtId="0" fontId="18" fillId="0" borderId="0" xfId="0" applyNumberFormat="1" applyFont="1" applyAlignment="1">
      <alignment horizontal="center"/>
    </xf>
    <xf numFmtId="164" fontId="18" fillId="0" borderId="0" xfId="0" applyNumberFormat="1" applyFont="1" applyAlignment="1">
      <alignment horizontal="center"/>
    </xf>
    <xf numFmtId="0" fontId="18" fillId="0" borderId="2" xfId="0" applyFont="1" applyBorder="1" applyAlignment="1">
      <alignment horizontal="center"/>
    </xf>
    <xf numFmtId="0" fontId="17" fillId="0" borderId="1" xfId="0" applyFont="1" applyBorder="1" applyAlignment="1">
      <alignment horizontal="left"/>
    </xf>
    <xf numFmtId="0" fontId="23" fillId="0" borderId="1" xfId="0" applyFont="1" applyBorder="1" applyAlignment="1">
      <alignment horizontal="left"/>
    </xf>
    <xf numFmtId="0" fontId="22" fillId="0" borderId="0" xfId="0" applyFont="1" applyAlignment="1">
      <alignment horizontal="left" vertical="top" wrapText="1"/>
    </xf>
  </cellXfs>
  <cellStyles count="1">
    <cellStyle name="Standaard" xfId="0" builtinId="0"/>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s://www.rijksoverheid.nl/documenten/kamerstukken/2020/05/14/de-barometer-culturele-diversiteit-komt-per-1-juli-2020-beschikbaar" TargetMode="External"/><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s://dashboards.cbs.nl/v5/barometerculturelediversiteit/" TargetMode="External"/><Relationship Id="rId4" Type="http://schemas.openxmlformats.org/officeDocument/2006/relationships/hyperlink" Target="https://www.cbs.nl/privac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showGridLines="0" tabSelected="1" zoomScaleNormal="100" workbookViewId="0"/>
  </sheetViews>
  <sheetFormatPr defaultColWidth="10.85546875" defaultRowHeight="15" x14ac:dyDescent="0.25"/>
  <cols>
    <col min="1" max="1" width="9.85546875" customWidth="1"/>
    <col min="2" max="2" width="95" customWidth="1"/>
    <col min="3" max="9" width="9.140625" customWidth="1"/>
  </cols>
  <sheetData>
    <row r="1" spans="1:11" ht="15.6" customHeight="1" x14ac:dyDescent="0.25"/>
    <row r="3" spans="1:11" ht="23.45" customHeight="1" x14ac:dyDescent="0.35">
      <c r="B3" s="5" t="s">
        <v>59</v>
      </c>
    </row>
    <row r="4" spans="1:11" ht="15.6" customHeight="1" x14ac:dyDescent="0.25">
      <c r="B4" s="4" t="s">
        <v>44</v>
      </c>
    </row>
    <row r="5" spans="1:11" ht="15.6" customHeight="1" x14ac:dyDescent="0.25">
      <c r="A5" s="1"/>
    </row>
    <row r="7" spans="1:11" x14ac:dyDescent="0.25">
      <c r="A7" s="3" t="s">
        <v>28</v>
      </c>
    </row>
    <row r="8" spans="1:11" x14ac:dyDescent="0.25">
      <c r="A8" s="6" t="s">
        <v>160</v>
      </c>
    </row>
    <row r="12" spans="1:11" x14ac:dyDescent="0.25">
      <c r="A12" s="2"/>
      <c r="B12" s="2"/>
      <c r="C12" s="2"/>
      <c r="D12" s="2"/>
      <c r="E12" s="2"/>
      <c r="F12" s="2"/>
      <c r="G12" s="2"/>
      <c r="H12" s="2"/>
      <c r="I12" s="2"/>
      <c r="J12" s="2"/>
      <c r="K12" s="2"/>
    </row>
    <row r="13" spans="1:11" x14ac:dyDescent="0.25">
      <c r="A13" s="2"/>
      <c r="B13" s="2"/>
      <c r="C13" s="2"/>
      <c r="D13" s="2"/>
      <c r="E13" s="2"/>
      <c r="F13" s="2"/>
      <c r="G13" s="2"/>
      <c r="H13" s="2"/>
      <c r="I13" s="2"/>
      <c r="J13" s="2"/>
      <c r="K13" s="2"/>
    </row>
    <row r="14" spans="1:11" x14ac:dyDescent="0.25">
      <c r="A14" s="2"/>
      <c r="B14" s="2"/>
      <c r="C14" s="2"/>
      <c r="D14" s="2"/>
      <c r="E14" s="2"/>
      <c r="F14" s="2"/>
      <c r="G14" s="2"/>
      <c r="H14" s="2"/>
      <c r="I14" s="2"/>
      <c r="J14" s="2"/>
      <c r="K14" s="2"/>
    </row>
    <row r="15" spans="1:11" x14ac:dyDescent="0.25">
      <c r="A15" s="2"/>
      <c r="B15" s="2"/>
      <c r="C15" s="2"/>
      <c r="D15" s="2"/>
      <c r="E15" s="2"/>
      <c r="F15" s="2"/>
      <c r="G15" s="2"/>
      <c r="H15" s="2"/>
      <c r="I15" s="2"/>
      <c r="J15" s="2"/>
      <c r="K15" s="2"/>
    </row>
    <row r="16" spans="1:11" x14ac:dyDescent="0.25">
      <c r="A16" s="2"/>
      <c r="B16" s="2"/>
      <c r="C16" s="2"/>
      <c r="D16" s="2"/>
      <c r="E16" s="2"/>
      <c r="F16" s="2"/>
      <c r="G16" s="2"/>
      <c r="H16" s="2"/>
      <c r="I16" s="2"/>
      <c r="J16" s="2"/>
      <c r="K16" s="2"/>
    </row>
    <row r="17" spans="1:11" x14ac:dyDescent="0.25">
      <c r="A17" s="2"/>
      <c r="B17" s="2"/>
      <c r="C17" s="2"/>
      <c r="D17" s="2"/>
      <c r="E17" s="2"/>
      <c r="F17" s="2"/>
      <c r="G17" s="2"/>
      <c r="H17" s="2"/>
      <c r="I17" s="2"/>
      <c r="J17" s="2"/>
      <c r="K17" s="2"/>
    </row>
    <row r="18" spans="1:11" x14ac:dyDescent="0.25">
      <c r="A18" s="2"/>
      <c r="B18" s="2"/>
      <c r="C18" s="2"/>
      <c r="D18" s="2"/>
      <c r="E18" s="2"/>
      <c r="F18" s="2"/>
      <c r="G18" s="2"/>
      <c r="H18" s="2"/>
      <c r="I18" s="2"/>
      <c r="J18" s="2"/>
      <c r="K18" s="2"/>
    </row>
    <row r="19" spans="1:11" x14ac:dyDescent="0.25">
      <c r="A19" s="2"/>
      <c r="B19" s="2"/>
      <c r="C19" s="2"/>
      <c r="D19" s="2"/>
      <c r="E19" s="2"/>
      <c r="F19" s="2"/>
      <c r="G19" s="2"/>
      <c r="H19" s="2"/>
      <c r="I19" s="2"/>
      <c r="J19" s="2"/>
      <c r="K19" s="2"/>
    </row>
    <row r="20" spans="1:11" x14ac:dyDescent="0.25">
      <c r="A20" s="2"/>
      <c r="B20" s="2"/>
      <c r="C20" s="2"/>
      <c r="D20" s="2"/>
      <c r="E20" s="2"/>
      <c r="F20" s="2"/>
      <c r="G20" s="2"/>
      <c r="H20" s="2"/>
      <c r="I20" s="2"/>
      <c r="J20" s="2"/>
      <c r="K20" s="2"/>
    </row>
    <row r="21" spans="1:11" x14ac:dyDescent="0.25">
      <c r="B21" s="2"/>
      <c r="C21" s="2"/>
      <c r="D21" s="2"/>
      <c r="E21" s="2"/>
      <c r="F21" s="2"/>
      <c r="G21" s="2"/>
      <c r="H21" s="2"/>
      <c r="I21" s="2"/>
      <c r="J21" s="2"/>
      <c r="K21" s="2"/>
    </row>
    <row r="22" spans="1:11" x14ac:dyDescent="0.2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1.42578125" defaultRowHeight="15" x14ac:dyDescent="0.25"/>
  <cols>
    <col min="1" max="1" width="52.7109375" customWidth="1"/>
    <col min="2" max="2" width="6.5703125" style="38" customWidth="1"/>
    <col min="3" max="3" width="16.85546875" style="38" customWidth="1"/>
    <col min="4" max="4" width="20.42578125" style="38" customWidth="1"/>
    <col min="5" max="5" width="16.85546875" style="38" customWidth="1"/>
  </cols>
  <sheetData>
    <row r="1" spans="1:10" x14ac:dyDescent="0.25">
      <c r="A1" s="29" t="s">
        <v>132</v>
      </c>
      <c r="J1" s="29"/>
    </row>
    <row r="2" spans="1:10" x14ac:dyDescent="0.25">
      <c r="A2" s="45" t="s">
        <v>133</v>
      </c>
      <c r="B2" s="45"/>
      <c r="C2" s="45"/>
      <c r="D2" s="45"/>
      <c r="E2" s="45"/>
    </row>
    <row r="3" spans="1:10" x14ac:dyDescent="0.25">
      <c r="A3" s="30"/>
      <c r="B3" s="39" t="s">
        <v>63</v>
      </c>
      <c r="C3" s="40" t="s">
        <v>51</v>
      </c>
      <c r="D3" s="40"/>
      <c r="E3" s="40"/>
    </row>
    <row r="4" spans="1:10" x14ac:dyDescent="0.25">
      <c r="A4" s="31"/>
      <c r="B4" s="40"/>
      <c r="C4" s="40" t="s">
        <v>66</v>
      </c>
      <c r="D4" s="40" t="s">
        <v>67</v>
      </c>
      <c r="E4" s="40" t="s">
        <v>68</v>
      </c>
    </row>
    <row r="6" spans="1:10" x14ac:dyDescent="0.25">
      <c r="B6" s="41" t="s">
        <v>64</v>
      </c>
    </row>
    <row r="8" spans="1:10" x14ac:dyDescent="0.25">
      <c r="A8" s="30" t="s">
        <v>63</v>
      </c>
      <c r="B8" s="42">
        <v>100</v>
      </c>
      <c r="C8" s="42">
        <v>82</v>
      </c>
      <c r="D8" s="42">
        <v>5</v>
      </c>
      <c r="E8" s="42">
        <v>13</v>
      </c>
    </row>
    <row r="9" spans="1:10" x14ac:dyDescent="0.25">
      <c r="A9" s="30"/>
      <c r="B9" s="43"/>
      <c r="C9" s="43"/>
      <c r="D9" s="43"/>
      <c r="E9" s="43"/>
    </row>
    <row r="10" spans="1:10" x14ac:dyDescent="0.25">
      <c r="A10" s="32" t="s">
        <v>137</v>
      </c>
      <c r="B10" s="43"/>
      <c r="C10" s="43"/>
      <c r="D10" s="43"/>
      <c r="E10" s="43"/>
    </row>
    <row r="11" spans="1:10" x14ac:dyDescent="0.25">
      <c r="A11" s="30" t="s">
        <v>170</v>
      </c>
      <c r="B11" s="42">
        <v>100</v>
      </c>
      <c r="C11" s="42">
        <v>82</v>
      </c>
      <c r="D11" s="42">
        <v>5</v>
      </c>
      <c r="E11" s="42">
        <v>13</v>
      </c>
    </row>
    <row r="12" spans="1:10" x14ac:dyDescent="0.25">
      <c r="A12" s="30" t="s">
        <v>171</v>
      </c>
      <c r="B12" s="42">
        <v>100</v>
      </c>
      <c r="C12" s="42">
        <v>77</v>
      </c>
      <c r="D12" s="42">
        <v>5</v>
      </c>
      <c r="E12" s="42">
        <v>19</v>
      </c>
    </row>
    <row r="13" spans="1:10" x14ac:dyDescent="0.25">
      <c r="A13" s="30" t="s">
        <v>134</v>
      </c>
      <c r="B13" s="42">
        <v>100</v>
      </c>
      <c r="C13" s="42">
        <v>81</v>
      </c>
      <c r="D13" s="42">
        <v>5</v>
      </c>
      <c r="E13" s="42">
        <v>13</v>
      </c>
    </row>
    <row r="14" spans="1:10" x14ac:dyDescent="0.25">
      <c r="A14" s="30" t="s">
        <v>135</v>
      </c>
      <c r="B14" s="42">
        <v>100</v>
      </c>
      <c r="C14" s="42">
        <v>88</v>
      </c>
      <c r="D14" s="42">
        <v>4</v>
      </c>
      <c r="E14" s="42">
        <v>8</v>
      </c>
    </row>
    <row r="15" spans="1:10" x14ac:dyDescent="0.25">
      <c r="A15" s="30" t="s">
        <v>136</v>
      </c>
      <c r="B15" s="42">
        <v>100</v>
      </c>
      <c r="C15" s="42">
        <v>87</v>
      </c>
      <c r="D15" s="42">
        <v>6</v>
      </c>
      <c r="E15" s="42">
        <v>8</v>
      </c>
    </row>
    <row r="16" spans="1:10" x14ac:dyDescent="0.25">
      <c r="A16" s="30"/>
      <c r="B16" s="43"/>
      <c r="C16" s="43"/>
      <c r="D16" s="43"/>
      <c r="E16" s="43"/>
    </row>
    <row r="17" spans="1:5" x14ac:dyDescent="0.25">
      <c r="A17" s="33" t="s">
        <v>82</v>
      </c>
      <c r="B17" s="44"/>
      <c r="C17" s="44"/>
      <c r="D17" s="44"/>
      <c r="E17" s="44"/>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ColWidth="11.42578125" defaultRowHeight="15" x14ac:dyDescent="0.25"/>
  <cols>
    <col min="1" max="1" width="52.7109375" customWidth="1"/>
    <col min="2" max="2" width="6.5703125" style="38" customWidth="1"/>
    <col min="3" max="3" width="16.85546875" style="38" customWidth="1"/>
    <col min="4" max="4" width="20.42578125" style="38" customWidth="1"/>
    <col min="5" max="5" width="16.85546875" style="38" customWidth="1"/>
  </cols>
  <sheetData>
    <row r="1" spans="1:10" x14ac:dyDescent="0.25">
      <c r="A1" s="29" t="s">
        <v>138</v>
      </c>
      <c r="J1" s="29"/>
    </row>
    <row r="2" spans="1:10" x14ac:dyDescent="0.25">
      <c r="A2" s="46" t="s">
        <v>156</v>
      </c>
      <c r="B2" s="45"/>
      <c r="C2" s="45"/>
      <c r="D2" s="45"/>
      <c r="E2" s="45"/>
    </row>
    <row r="3" spans="1:10" x14ac:dyDescent="0.25">
      <c r="A3" s="30"/>
      <c r="B3" s="39" t="s">
        <v>63</v>
      </c>
      <c r="C3" s="40" t="s">
        <v>51</v>
      </c>
      <c r="D3" s="40"/>
      <c r="E3" s="40"/>
    </row>
    <row r="4" spans="1:10" x14ac:dyDescent="0.25">
      <c r="A4" s="31"/>
      <c r="B4" s="40"/>
      <c r="C4" s="40" t="s">
        <v>66</v>
      </c>
      <c r="D4" s="40" t="s">
        <v>67</v>
      </c>
      <c r="E4" s="40" t="s">
        <v>68</v>
      </c>
    </row>
    <row r="6" spans="1:10" x14ac:dyDescent="0.25">
      <c r="B6" s="41" t="s">
        <v>64</v>
      </c>
    </row>
    <row r="8" spans="1:10" x14ac:dyDescent="0.25">
      <c r="A8" s="30" t="s">
        <v>63</v>
      </c>
      <c r="B8" s="42">
        <v>100</v>
      </c>
      <c r="C8" s="42">
        <v>82</v>
      </c>
      <c r="D8" s="42">
        <v>5</v>
      </c>
      <c r="E8" s="42">
        <v>13</v>
      </c>
    </row>
    <row r="9" spans="1:10" x14ac:dyDescent="0.25">
      <c r="A9" s="30"/>
      <c r="B9" s="43"/>
      <c r="C9" s="43"/>
      <c r="D9" s="43"/>
      <c r="E9" s="43"/>
    </row>
    <row r="10" spans="1:10" x14ac:dyDescent="0.25">
      <c r="A10" s="37" t="s">
        <v>159</v>
      </c>
      <c r="B10" s="43"/>
      <c r="C10" s="43"/>
      <c r="D10" s="43"/>
      <c r="E10" s="43"/>
    </row>
    <row r="11" spans="1:10" x14ac:dyDescent="0.25">
      <c r="A11" s="30" t="s">
        <v>172</v>
      </c>
      <c r="B11" s="42">
        <v>100</v>
      </c>
      <c r="C11" s="42">
        <v>70</v>
      </c>
      <c r="D11" s="42">
        <v>7</v>
      </c>
      <c r="E11" s="42">
        <v>23</v>
      </c>
    </row>
    <row r="12" spans="1:10" x14ac:dyDescent="0.25">
      <c r="A12" s="30" t="s">
        <v>139</v>
      </c>
      <c r="B12" s="42">
        <v>100</v>
      </c>
      <c r="C12" s="42">
        <v>80</v>
      </c>
      <c r="D12" s="42">
        <v>4</v>
      </c>
      <c r="E12" s="42">
        <v>16</v>
      </c>
    </row>
    <row r="13" spans="1:10" x14ac:dyDescent="0.25">
      <c r="A13" s="30" t="s">
        <v>140</v>
      </c>
      <c r="B13" s="42">
        <v>100</v>
      </c>
      <c r="C13" s="42">
        <v>88</v>
      </c>
      <c r="D13" s="42">
        <v>4</v>
      </c>
      <c r="E13" s="42">
        <v>8</v>
      </c>
    </row>
    <row r="14" spans="1:10" x14ac:dyDescent="0.25">
      <c r="A14" s="30" t="s">
        <v>167</v>
      </c>
      <c r="B14" s="42">
        <v>100</v>
      </c>
      <c r="C14" s="42">
        <v>71</v>
      </c>
      <c r="D14" s="42">
        <v>5</v>
      </c>
      <c r="E14" s="42">
        <v>24</v>
      </c>
    </row>
    <row r="15" spans="1:10" x14ac:dyDescent="0.25">
      <c r="A15" s="30" t="s">
        <v>141</v>
      </c>
      <c r="B15" s="42">
        <v>100</v>
      </c>
      <c r="C15" s="42">
        <v>77</v>
      </c>
      <c r="D15" s="42">
        <v>5</v>
      </c>
      <c r="E15" s="42">
        <v>17</v>
      </c>
    </row>
    <row r="16" spans="1:10" x14ac:dyDescent="0.25">
      <c r="A16" s="30" t="s">
        <v>174</v>
      </c>
      <c r="B16" s="42">
        <v>100</v>
      </c>
      <c r="C16" s="42">
        <v>67</v>
      </c>
      <c r="D16" s="42">
        <v>7</v>
      </c>
      <c r="E16" s="42">
        <v>25</v>
      </c>
    </row>
    <row r="17" spans="1:5" x14ac:dyDescent="0.25">
      <c r="A17" s="30" t="s">
        <v>142</v>
      </c>
      <c r="B17" s="42">
        <v>100</v>
      </c>
      <c r="C17" s="42">
        <v>78</v>
      </c>
      <c r="D17" s="42">
        <v>6</v>
      </c>
      <c r="E17" s="42">
        <v>15</v>
      </c>
    </row>
    <row r="18" spans="1:5" x14ac:dyDescent="0.25">
      <c r="A18" s="30" t="s">
        <v>143</v>
      </c>
      <c r="B18" s="42">
        <v>100</v>
      </c>
      <c r="C18" s="42">
        <v>87</v>
      </c>
      <c r="D18" s="42">
        <v>5</v>
      </c>
      <c r="E18" s="42">
        <v>8</v>
      </c>
    </row>
    <row r="19" spans="1:5" x14ac:dyDescent="0.25">
      <c r="A19" s="30" t="s">
        <v>175</v>
      </c>
      <c r="B19" s="42">
        <v>100</v>
      </c>
      <c r="C19" s="42">
        <v>70</v>
      </c>
      <c r="D19" s="42">
        <v>5</v>
      </c>
      <c r="E19" s="42">
        <v>25</v>
      </c>
    </row>
    <row r="20" spans="1:5" x14ac:dyDescent="0.25">
      <c r="A20" s="30" t="s">
        <v>144</v>
      </c>
      <c r="B20" s="42">
        <v>100</v>
      </c>
      <c r="C20" s="42">
        <v>81</v>
      </c>
      <c r="D20" s="42">
        <v>6</v>
      </c>
      <c r="E20" s="42">
        <v>13</v>
      </c>
    </row>
    <row r="21" spans="1:5" x14ac:dyDescent="0.25">
      <c r="A21" s="30" t="s">
        <v>176</v>
      </c>
      <c r="B21" s="42">
        <v>100</v>
      </c>
      <c r="C21" s="42">
        <v>70</v>
      </c>
      <c r="D21" s="42">
        <v>5</v>
      </c>
      <c r="E21" s="42">
        <v>25</v>
      </c>
    </row>
    <row r="22" spans="1:5" x14ac:dyDescent="0.25">
      <c r="A22" s="30" t="s">
        <v>173</v>
      </c>
      <c r="B22" s="42">
        <v>100</v>
      </c>
      <c r="C22" s="42">
        <v>85</v>
      </c>
      <c r="D22" s="42">
        <v>4</v>
      </c>
      <c r="E22" s="42">
        <v>11</v>
      </c>
    </row>
    <row r="23" spans="1:5" x14ac:dyDescent="0.25">
      <c r="A23" s="30" t="s">
        <v>145</v>
      </c>
      <c r="B23" s="42">
        <v>100</v>
      </c>
      <c r="C23" s="42">
        <v>86</v>
      </c>
      <c r="D23" s="42">
        <v>4</v>
      </c>
      <c r="E23" s="42">
        <v>10</v>
      </c>
    </row>
    <row r="24" spans="1:5" x14ac:dyDescent="0.25">
      <c r="A24" s="30" t="s">
        <v>146</v>
      </c>
      <c r="B24" s="42">
        <v>100</v>
      </c>
      <c r="C24" s="42">
        <v>90</v>
      </c>
      <c r="D24" s="42">
        <v>4</v>
      </c>
      <c r="E24" s="42">
        <v>6</v>
      </c>
    </row>
    <row r="25" spans="1:5" x14ac:dyDescent="0.25">
      <c r="A25" s="30" t="s">
        <v>177</v>
      </c>
      <c r="B25" s="42">
        <v>100</v>
      </c>
      <c r="C25" s="42">
        <v>83</v>
      </c>
      <c r="D25" s="42">
        <v>4</v>
      </c>
      <c r="E25" s="42">
        <v>13</v>
      </c>
    </row>
    <row r="26" spans="1:5" x14ac:dyDescent="0.25">
      <c r="A26" s="30" t="s">
        <v>147</v>
      </c>
      <c r="B26" s="42">
        <v>100</v>
      </c>
      <c r="C26" s="42">
        <v>89</v>
      </c>
      <c r="D26" s="42">
        <v>5</v>
      </c>
      <c r="E26" s="42">
        <v>6</v>
      </c>
    </row>
    <row r="27" spans="1:5" x14ac:dyDescent="0.25">
      <c r="A27" s="30" t="s">
        <v>178</v>
      </c>
      <c r="B27" s="42">
        <v>100</v>
      </c>
      <c r="C27" s="42">
        <v>89</v>
      </c>
      <c r="D27" s="42">
        <v>5</v>
      </c>
      <c r="E27" s="42">
        <v>6</v>
      </c>
    </row>
    <row r="28" spans="1:5" x14ac:dyDescent="0.25">
      <c r="A28" s="30" t="s">
        <v>148</v>
      </c>
      <c r="B28" s="42">
        <v>100</v>
      </c>
      <c r="C28" s="42">
        <v>80</v>
      </c>
      <c r="D28" s="42">
        <v>6</v>
      </c>
      <c r="E28" s="42">
        <v>14</v>
      </c>
    </row>
    <row r="29" spans="1:5" x14ac:dyDescent="0.25">
      <c r="A29" s="30" t="s">
        <v>179</v>
      </c>
      <c r="B29" s="42">
        <v>100</v>
      </c>
      <c r="C29" s="42">
        <v>80</v>
      </c>
      <c r="D29" s="42">
        <v>3</v>
      </c>
      <c r="E29" s="42">
        <v>17</v>
      </c>
    </row>
    <row r="30" spans="1:5" x14ac:dyDescent="0.25">
      <c r="A30" s="30"/>
      <c r="B30" s="43"/>
      <c r="C30" s="43"/>
      <c r="D30" s="43"/>
      <c r="E30" s="43"/>
    </row>
    <row r="31" spans="1:5" x14ac:dyDescent="0.25">
      <c r="A31" s="33" t="s">
        <v>82</v>
      </c>
      <c r="B31" s="44"/>
      <c r="C31" s="44"/>
      <c r="D31" s="44"/>
      <c r="E31" s="44"/>
    </row>
    <row r="32" spans="1:5" ht="27.6" customHeight="1" x14ac:dyDescent="0.25">
      <c r="A32" s="47" t="s">
        <v>166</v>
      </c>
      <c r="B32" s="47"/>
      <c r="C32" s="47"/>
      <c r="D32" s="47"/>
      <c r="E32" s="47"/>
    </row>
  </sheetData>
  <mergeCells count="2">
    <mergeCell ref="A2:E2"/>
    <mergeCell ref="A32:E32"/>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1"/>
  <sheetViews>
    <sheetView showGridLines="0" zoomScaleNormal="100" workbookViewId="0">
      <selection activeCell="A11" sqref="A11"/>
    </sheetView>
  </sheetViews>
  <sheetFormatPr defaultColWidth="10.85546875" defaultRowHeight="15" x14ac:dyDescent="0.25"/>
  <cols>
    <col min="1" max="1" width="27.85546875" customWidth="1"/>
    <col min="2" max="2" width="79.5703125" customWidth="1"/>
  </cols>
  <sheetData>
    <row r="1" spans="1:7" ht="15.6" customHeight="1" x14ac:dyDescent="0.25">
      <c r="A1" s="10" t="s">
        <v>0</v>
      </c>
      <c r="B1" s="9"/>
      <c r="C1" s="9"/>
      <c r="D1" s="9"/>
      <c r="E1" s="9"/>
      <c r="F1" s="14"/>
      <c r="G1" s="9"/>
    </row>
    <row r="2" spans="1:7" ht="12.95" customHeight="1" x14ac:dyDescent="0.25">
      <c r="A2" s="11"/>
      <c r="B2" s="9"/>
      <c r="C2" s="9"/>
      <c r="D2" s="9"/>
      <c r="E2" s="9"/>
      <c r="F2" s="9"/>
      <c r="G2" s="9"/>
    </row>
    <row r="3" spans="1:7" ht="12.95" customHeight="1" x14ac:dyDescent="0.25">
      <c r="A3" s="12" t="s">
        <v>37</v>
      </c>
      <c r="B3" s="9"/>
      <c r="C3" s="9"/>
      <c r="D3" s="9"/>
      <c r="E3" s="9"/>
      <c r="F3" s="9"/>
      <c r="G3" s="9"/>
    </row>
    <row r="4" spans="1:7" ht="12.95" customHeight="1" x14ac:dyDescent="0.25">
      <c r="A4" s="13" t="s">
        <v>1</v>
      </c>
      <c r="B4" s="2" t="s">
        <v>41</v>
      </c>
    </row>
    <row r="5" spans="1:7" ht="12.95" customHeight="1" x14ac:dyDescent="0.25">
      <c r="A5" s="13" t="s">
        <v>42</v>
      </c>
      <c r="B5" s="2" t="s">
        <v>58</v>
      </c>
    </row>
    <row r="6" spans="1:7" ht="12.95" customHeight="1" x14ac:dyDescent="0.25">
      <c r="A6" s="28" t="str">
        <f>HYPERLINK("#'Tabel 1'!A1", "Tabel 1")</f>
        <v>Tabel 1</v>
      </c>
      <c r="B6" s="2" t="s">
        <v>62</v>
      </c>
    </row>
    <row r="7" spans="1:7" ht="12.95" customHeight="1" x14ac:dyDescent="0.25">
      <c r="A7" s="28" t="str">
        <f>HYPERLINK("#'Tabel 2'!A1", "Tabel 2")</f>
        <v>Tabel 2</v>
      </c>
      <c r="B7" s="2" t="s">
        <v>85</v>
      </c>
    </row>
    <row r="8" spans="1:7" ht="12.95" customHeight="1" x14ac:dyDescent="0.25">
      <c r="A8" s="28" t="str">
        <f>HYPERLINK("#'Tabel 3'!A1", "Tabel 3")</f>
        <v>Tabel 3</v>
      </c>
      <c r="B8" s="2" t="s">
        <v>154</v>
      </c>
    </row>
    <row r="9" spans="1:7" ht="12.95" customHeight="1" x14ac:dyDescent="0.25">
      <c r="A9" s="13" t="str">
        <f>HYPERLINK("#'Tabel 4'!A1", "Tabel 4")</f>
        <v>Tabel 4</v>
      </c>
      <c r="B9" s="2" t="s">
        <v>105</v>
      </c>
    </row>
    <row r="10" spans="1:7" ht="12.95" customHeight="1" x14ac:dyDescent="0.25">
      <c r="A10" s="13" t="str">
        <f>HYPERLINK("#'Tabel 5'!A1", "Tabel 5")</f>
        <v>Tabel 5</v>
      </c>
      <c r="B10" s="2" t="s">
        <v>155</v>
      </c>
    </row>
    <row r="11" spans="1:7" ht="12.95" customHeight="1" x14ac:dyDescent="0.25">
      <c r="A11" s="13" t="str">
        <f>HYPERLINK("#'Tabel 6'!A1", "Tabel 6")</f>
        <v>Tabel 6</v>
      </c>
      <c r="B11" s="2" t="s">
        <v>133</v>
      </c>
    </row>
    <row r="12" spans="1:7" ht="12.95" customHeight="1" x14ac:dyDescent="0.25">
      <c r="A12" s="13" t="str">
        <f>HYPERLINK("#'Tabel 7'!A1", "Tabel 7")</f>
        <v>Tabel 7</v>
      </c>
      <c r="B12" s="2" t="s">
        <v>156</v>
      </c>
    </row>
    <row r="13" spans="1:7" ht="12.95" customHeight="1" x14ac:dyDescent="0.25">
      <c r="D13" s="11"/>
    </row>
    <row r="14" spans="1:7" ht="12.95" customHeight="1" x14ac:dyDescent="0.25">
      <c r="A14" s="12" t="s">
        <v>36</v>
      </c>
      <c r="D14" s="11"/>
    </row>
    <row r="15" spans="1:7" ht="12.95" customHeight="1" x14ac:dyDescent="0.25">
      <c r="A15" s="11" t="s">
        <v>60</v>
      </c>
      <c r="D15" s="11"/>
    </row>
    <row r="16" spans="1:7" ht="12.95" customHeight="1" x14ac:dyDescent="0.25">
      <c r="A16" s="11" t="s">
        <v>45</v>
      </c>
      <c r="D16" s="11"/>
    </row>
    <row r="17" spans="1:4" ht="12.95" customHeight="1" x14ac:dyDescent="0.25">
      <c r="A17" s="11"/>
      <c r="D17" s="11"/>
    </row>
    <row r="18" spans="1:4" ht="12.95" customHeight="1" x14ac:dyDescent="0.25">
      <c r="A18" s="12" t="s">
        <v>2</v>
      </c>
      <c r="B18" s="8"/>
      <c r="D18" s="11"/>
    </row>
    <row r="19" spans="1:4" ht="12.95" customHeight="1" x14ac:dyDescent="0.25">
      <c r="A19" s="11" t="s">
        <v>3</v>
      </c>
      <c r="B19" s="7"/>
      <c r="D19" s="11"/>
    </row>
    <row r="20" spans="1:4" ht="12.95" customHeight="1" x14ac:dyDescent="0.25">
      <c r="A20" s="11" t="s">
        <v>4</v>
      </c>
      <c r="B20" s="7"/>
      <c r="D20" s="11"/>
    </row>
    <row r="21" spans="1:4" ht="12.95" customHeight="1" x14ac:dyDescent="0.25">
      <c r="A21" s="11" t="s">
        <v>38</v>
      </c>
      <c r="B21" s="7"/>
    </row>
  </sheetData>
  <conditionalFormatting sqref="B1">
    <cfRule type="cellIs" dxfId="19" priority="57" stopIfTrue="1" operator="equal">
      <formula>"   "</formula>
    </cfRule>
    <cfRule type="cellIs" dxfId="18" priority="58" stopIfTrue="1" operator="equal">
      <formula>"    "</formula>
    </cfRule>
  </conditionalFormatting>
  <conditionalFormatting sqref="B2">
    <cfRule type="cellIs" dxfId="17" priority="55" stopIfTrue="1" operator="equal">
      <formula>"   "</formula>
    </cfRule>
    <cfRule type="cellIs" dxfId="16" priority="56" stopIfTrue="1" operator="equal">
      <formula>"    "</formula>
    </cfRule>
  </conditionalFormatting>
  <conditionalFormatting sqref="B3">
    <cfRule type="cellIs" dxfId="15" priority="53" stopIfTrue="1" operator="equal">
      <formula>"   "</formula>
    </cfRule>
    <cfRule type="cellIs" dxfId="14" priority="54" stopIfTrue="1" operator="equal">
      <formula>"    "</formula>
    </cfRule>
  </conditionalFormatting>
  <conditionalFormatting sqref="B9">
    <cfRule type="cellIs" dxfId="13" priority="37" stopIfTrue="1" operator="equal">
      <formula>"   "</formula>
    </cfRule>
    <cfRule type="cellIs" dxfId="12" priority="38" stopIfTrue="1" operator="equal">
      <formula>"    "</formula>
    </cfRule>
  </conditionalFormatting>
  <conditionalFormatting sqref="B6">
    <cfRule type="cellIs" dxfId="11" priority="49" stopIfTrue="1" operator="equal">
      <formula>"   "</formula>
    </cfRule>
    <cfRule type="cellIs" dxfId="10" priority="50" stopIfTrue="1" operator="equal">
      <formula>"    "</formula>
    </cfRule>
  </conditionalFormatting>
  <conditionalFormatting sqref="B7">
    <cfRule type="cellIs" dxfId="9" priority="41" stopIfTrue="1" operator="equal">
      <formula>"   "</formula>
    </cfRule>
    <cfRule type="cellIs" dxfId="8" priority="42" stopIfTrue="1" operator="equal">
      <formula>"    "</formula>
    </cfRule>
  </conditionalFormatting>
  <conditionalFormatting sqref="B8">
    <cfRule type="cellIs" dxfId="7" priority="39" stopIfTrue="1" operator="equal">
      <formula>"   "</formula>
    </cfRule>
    <cfRule type="cellIs" dxfId="6" priority="40" stopIfTrue="1" operator="equal">
      <formula>"    "</formula>
    </cfRule>
  </conditionalFormatting>
  <conditionalFormatting sqref="B12">
    <cfRule type="cellIs" dxfId="5" priority="31" stopIfTrue="1" operator="equal">
      <formula>"   "</formula>
    </cfRule>
    <cfRule type="cellIs" dxfId="4" priority="32" stopIfTrue="1" operator="equal">
      <formula>"    "</formula>
    </cfRule>
  </conditionalFormatting>
  <conditionalFormatting sqref="B10">
    <cfRule type="cellIs" dxfId="3" priority="35" stopIfTrue="1" operator="equal">
      <formula>"   "</formula>
    </cfRule>
    <cfRule type="cellIs" dxfId="2" priority="36" stopIfTrue="1" operator="equal">
      <formula>"    "</formula>
    </cfRule>
  </conditionalFormatting>
  <conditionalFormatting sqref="B11">
    <cfRule type="cellIs" dxfId="1" priority="33" stopIfTrue="1" operator="equal">
      <formula>"   "</formula>
    </cfRule>
    <cfRule type="cellIs" dxfId="0" priority="34" stopIfTrue="1" operator="equal">
      <formula>"    "</formula>
    </cfRule>
  </conditionalFormatting>
  <hyperlinks>
    <hyperlink ref="A4" location="Toelichting!A1" display="Toelichting"/>
    <hyperlink ref="A5" location="'Begrippen en bronnen'!A1" display="Begrippen en bronnen"/>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zoomScaleNormal="100" workbookViewId="0"/>
  </sheetViews>
  <sheetFormatPr defaultColWidth="10.85546875" defaultRowHeight="15" x14ac:dyDescent="0.25"/>
  <cols>
    <col min="1" max="1" width="99" customWidth="1"/>
    <col min="2" max="2" width="9.140625" customWidth="1"/>
  </cols>
  <sheetData>
    <row r="1" spans="1:3" ht="15.6" customHeight="1" x14ac:dyDescent="0.25">
      <c r="A1" s="23" t="s">
        <v>5</v>
      </c>
    </row>
    <row r="2" spans="1:3" ht="12.95" customHeight="1" x14ac:dyDescent="0.25"/>
    <row r="3" spans="1:3" ht="14.1" customHeight="1" x14ac:dyDescent="0.25">
      <c r="A3" s="19" t="s">
        <v>6</v>
      </c>
    </row>
    <row r="4" spans="1:3" ht="93.75" customHeight="1" x14ac:dyDescent="0.25">
      <c r="A4" s="15" t="s">
        <v>168</v>
      </c>
      <c r="C4" s="34"/>
    </row>
    <row r="5" spans="1:3" ht="27.95" customHeight="1" x14ac:dyDescent="0.25">
      <c r="A5" s="15" t="s">
        <v>39</v>
      </c>
    </row>
    <row r="6" spans="1:3" ht="14.1" customHeight="1" x14ac:dyDescent="0.25">
      <c r="A6" s="22" t="s">
        <v>46</v>
      </c>
    </row>
    <row r="7" spans="1:3" ht="14.1" customHeight="1" x14ac:dyDescent="0.25"/>
    <row r="8" spans="1:3" ht="14.1" customHeight="1" x14ac:dyDescent="0.25">
      <c r="A8" s="19" t="s">
        <v>7</v>
      </c>
    </row>
    <row r="9" spans="1:3" ht="41.45" customHeight="1" x14ac:dyDescent="0.25">
      <c r="A9" s="15" t="s">
        <v>149</v>
      </c>
      <c r="B9" s="16"/>
    </row>
    <row r="10" spans="1:3" ht="15.6" customHeight="1" x14ac:dyDescent="0.25">
      <c r="A10" s="17"/>
    </row>
    <row r="11" spans="1:3" ht="14.1" customHeight="1" x14ac:dyDescent="0.25">
      <c r="A11" s="19" t="s">
        <v>8</v>
      </c>
    </row>
    <row r="12" spans="1:3" ht="66.95" customHeight="1" x14ac:dyDescent="0.25">
      <c r="A12" s="15" t="s">
        <v>161</v>
      </c>
      <c r="B12" s="18"/>
    </row>
    <row r="13" spans="1:3" ht="14.1" customHeight="1" x14ac:dyDescent="0.25"/>
    <row r="14" spans="1:3" ht="14.1" customHeight="1" x14ac:dyDescent="0.25">
      <c r="A14" s="19" t="s">
        <v>9</v>
      </c>
    </row>
    <row r="15" spans="1:3" ht="41.1" customHeight="1" x14ac:dyDescent="0.25">
      <c r="A15" s="15" t="s">
        <v>55</v>
      </c>
    </row>
    <row r="16" spans="1:3" ht="14.1" customHeight="1" x14ac:dyDescent="0.25"/>
    <row r="17" spans="1:1" ht="41.1" customHeight="1" x14ac:dyDescent="0.25">
      <c r="A17" s="15" t="s">
        <v>53</v>
      </c>
    </row>
    <row r="18" spans="1:1" ht="14.1" customHeight="1" x14ac:dyDescent="0.25">
      <c r="A18" s="15"/>
    </row>
    <row r="19" spans="1:1" ht="66.95" customHeight="1" x14ac:dyDescent="0.25">
      <c r="A19" s="15" t="s">
        <v>54</v>
      </c>
    </row>
    <row r="20" spans="1:1" ht="14.1" customHeight="1" x14ac:dyDescent="0.25">
      <c r="A20" s="22" t="s">
        <v>47</v>
      </c>
    </row>
    <row r="21" spans="1:1" ht="14.1" customHeight="1" x14ac:dyDescent="0.25"/>
    <row r="22" spans="1:1" ht="14.1" customHeight="1" x14ac:dyDescent="0.25">
      <c r="A22" s="19" t="s">
        <v>23</v>
      </c>
    </row>
    <row r="23" spans="1:1" ht="41.1" customHeight="1" x14ac:dyDescent="0.25">
      <c r="A23" s="15" t="s">
        <v>40</v>
      </c>
    </row>
    <row r="24" spans="1:1" ht="114.75" x14ac:dyDescent="0.25">
      <c r="A24" s="15" t="s">
        <v>169</v>
      </c>
    </row>
    <row r="25" spans="1:1" ht="14.1" customHeight="1" x14ac:dyDescent="0.25">
      <c r="A25" s="22" t="s">
        <v>48</v>
      </c>
    </row>
    <row r="26" spans="1:1" ht="80.099999999999994" customHeight="1" x14ac:dyDescent="0.25">
      <c r="A26" s="15" t="s">
        <v>50</v>
      </c>
    </row>
    <row r="27" spans="1:1" ht="14.1" customHeight="1" x14ac:dyDescent="0.25">
      <c r="A27" s="20"/>
    </row>
    <row r="28" spans="1:1" ht="14.1" customHeight="1" x14ac:dyDescent="0.25">
      <c r="A28" s="19" t="s">
        <v>22</v>
      </c>
    </row>
    <row r="29" spans="1:1" ht="14.1" customHeight="1" x14ac:dyDescent="0.25">
      <c r="A29" s="22" t="s">
        <v>49</v>
      </c>
    </row>
    <row r="30" spans="1:1" x14ac:dyDescent="0.25">
      <c r="A30" s="2"/>
    </row>
    <row r="31" spans="1:1" x14ac:dyDescent="0.25">
      <c r="A31" s="15"/>
    </row>
    <row r="32" spans="1:1" x14ac:dyDescent="0.25">
      <c r="A32" s="15"/>
    </row>
    <row r="33" spans="1:1" x14ac:dyDescent="0.25">
      <c r="A33" s="15"/>
    </row>
    <row r="34" spans="1:1" x14ac:dyDescent="0.25">
      <c r="A34" s="15"/>
    </row>
  </sheetData>
  <hyperlinks>
    <hyperlink ref="A6" r:id="rId1" display="https://dashboards.cbs.nl/v5/barometerculturelediversiteit/"/>
    <hyperlink ref="A20" r:id="rId2" display="https://www.cbs.nl/nl-nl/onze-diensten/methoden/onderzoeksomschrijvingen/korte-onderzoeksbeschrijvingen/barometer-culturele-diversiteit-ingezoomde-variant"/>
    <hyperlink ref="A29" r:id="rId3" display="https://www.rijksoverheid.nl/documenten/kamerstukken/2020/05/14/de-barometer-culturele-diversiteit-komt-per-1-juli-2020-beschikbaar"/>
    <hyperlink ref="A25" r:id="rId4"/>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ColWidth="10.85546875" defaultRowHeight="15" x14ac:dyDescent="0.25"/>
  <cols>
    <col min="1" max="1" width="21" customWidth="1"/>
    <col min="2" max="2" width="84.7109375" customWidth="1"/>
  </cols>
  <sheetData>
    <row r="1" spans="1:6" ht="15.6" customHeight="1" x14ac:dyDescent="0.25">
      <c r="A1" s="10" t="s">
        <v>43</v>
      </c>
    </row>
    <row r="2" spans="1:6" ht="12.95" customHeight="1" x14ac:dyDescent="0.25">
      <c r="A2" s="10"/>
    </row>
    <row r="3" spans="1:6" x14ac:dyDescent="0.25">
      <c r="A3" s="12" t="s">
        <v>11</v>
      </c>
    </row>
    <row r="4" spans="1:6" ht="104.45" customHeight="1" x14ac:dyDescent="0.25">
      <c r="A4" s="27" t="s">
        <v>51</v>
      </c>
      <c r="B4" s="15" t="s">
        <v>52</v>
      </c>
    </row>
    <row r="5" spans="1:6" x14ac:dyDescent="0.25">
      <c r="A5" s="27" t="s">
        <v>35</v>
      </c>
      <c r="B5" s="15" t="s">
        <v>162</v>
      </c>
    </row>
    <row r="6" spans="1:6" x14ac:dyDescent="0.25">
      <c r="B6" s="21"/>
    </row>
    <row r="7" spans="1:6" x14ac:dyDescent="0.25">
      <c r="A7" s="26" t="s">
        <v>10</v>
      </c>
    </row>
    <row r="8" spans="1:6" x14ac:dyDescent="0.25">
      <c r="A8" s="27" t="s">
        <v>25</v>
      </c>
      <c r="B8" s="25" t="s">
        <v>26</v>
      </c>
    </row>
    <row r="9" spans="1:6" x14ac:dyDescent="0.25">
      <c r="A9" s="27" t="s">
        <v>31</v>
      </c>
      <c r="B9" s="25" t="s">
        <v>32</v>
      </c>
    </row>
    <row r="10" spans="1:6" x14ac:dyDescent="0.25">
      <c r="A10" s="27" t="s">
        <v>150</v>
      </c>
      <c r="B10" s="25" t="s">
        <v>151</v>
      </c>
    </row>
    <row r="11" spans="1:6" x14ac:dyDescent="0.25">
      <c r="A11" s="27" t="s">
        <v>27</v>
      </c>
      <c r="B11" s="25" t="s">
        <v>28</v>
      </c>
    </row>
    <row r="12" spans="1:6" x14ac:dyDescent="0.25">
      <c r="A12" s="27" t="s">
        <v>163</v>
      </c>
      <c r="B12" s="35" t="s">
        <v>152</v>
      </c>
    </row>
    <row r="13" spans="1:6" x14ac:dyDescent="0.25">
      <c r="A13" s="27" t="s">
        <v>33</v>
      </c>
      <c r="B13" s="25" t="s">
        <v>34</v>
      </c>
    </row>
    <row r="15" spans="1:6" ht="14.45" customHeight="1" x14ac:dyDescent="0.25">
      <c r="A15" s="26" t="s">
        <v>29</v>
      </c>
      <c r="F15" s="24"/>
    </row>
    <row r="16" spans="1:6" ht="14.45" customHeight="1" x14ac:dyDescent="0.25">
      <c r="A16" s="27" t="s">
        <v>12</v>
      </c>
      <c r="B16" s="26" t="s">
        <v>13</v>
      </c>
      <c r="F16" s="24"/>
    </row>
    <row r="17" spans="1:11" ht="182.1" customHeight="1" x14ac:dyDescent="0.25">
      <c r="A17" s="27" t="s">
        <v>14</v>
      </c>
      <c r="B17" s="15" t="s">
        <v>56</v>
      </c>
      <c r="F17" s="24"/>
      <c r="G17" s="9"/>
      <c r="H17" s="9"/>
      <c r="I17" s="9"/>
      <c r="J17" s="9"/>
      <c r="K17" s="9"/>
    </row>
    <row r="18" spans="1:11" x14ac:dyDescent="0.25">
      <c r="A18" s="27" t="s">
        <v>15</v>
      </c>
      <c r="B18" s="25" t="s">
        <v>24</v>
      </c>
    </row>
    <row r="19" spans="1:11" x14ac:dyDescent="0.25">
      <c r="A19" s="27" t="s">
        <v>16</v>
      </c>
      <c r="B19" s="25" t="s">
        <v>17</v>
      </c>
    </row>
    <row r="20" spans="1:11" x14ac:dyDescent="0.25">
      <c r="A20" s="27" t="s">
        <v>18</v>
      </c>
      <c r="B20" s="25" t="s">
        <v>19</v>
      </c>
    </row>
    <row r="21" spans="1:11" ht="26.1" customHeight="1" x14ac:dyDescent="0.25">
      <c r="A21" s="27" t="s">
        <v>20</v>
      </c>
      <c r="B21" s="15" t="s">
        <v>30</v>
      </c>
    </row>
    <row r="23" spans="1:11" x14ac:dyDescent="0.25">
      <c r="A23" s="27" t="s">
        <v>12</v>
      </c>
      <c r="B23" s="26" t="s">
        <v>153</v>
      </c>
    </row>
    <row r="24" spans="1:11" ht="66.95" customHeight="1" x14ac:dyDescent="0.25">
      <c r="A24" s="27" t="s">
        <v>14</v>
      </c>
      <c r="B24" s="15" t="s">
        <v>164</v>
      </c>
      <c r="C24" s="36"/>
    </row>
    <row r="25" spans="1:11" x14ac:dyDescent="0.25">
      <c r="A25" s="27" t="s">
        <v>15</v>
      </c>
      <c r="B25" s="25" t="s">
        <v>165</v>
      </c>
    </row>
    <row r="26" spans="1:11" x14ac:dyDescent="0.25">
      <c r="A26" s="27" t="s">
        <v>16</v>
      </c>
      <c r="B26" s="25" t="s">
        <v>17</v>
      </c>
    </row>
    <row r="27" spans="1:11" x14ac:dyDescent="0.25">
      <c r="A27" s="27" t="s">
        <v>18</v>
      </c>
      <c r="B27" s="25" t="s">
        <v>21</v>
      </c>
    </row>
    <row r="28" spans="1:11" x14ac:dyDescent="0.25">
      <c r="A28" s="27" t="s">
        <v>20</v>
      </c>
      <c r="B28" s="25" t="s">
        <v>57</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ColWidth="10.85546875" defaultRowHeight="15" x14ac:dyDescent="0.25"/>
  <cols>
    <col min="1" max="1" width="52.7109375" customWidth="1"/>
    <col min="2" max="2" width="6.5703125" style="38" customWidth="1"/>
    <col min="3" max="3" width="16.85546875" style="38" customWidth="1"/>
    <col min="4" max="4" width="20.42578125" style="38" bestFit="1" customWidth="1"/>
    <col min="5" max="5" width="16.85546875" style="38" customWidth="1"/>
  </cols>
  <sheetData>
    <row r="1" spans="1:10" x14ac:dyDescent="0.25">
      <c r="A1" s="29" t="s">
        <v>61</v>
      </c>
      <c r="J1" s="29"/>
    </row>
    <row r="2" spans="1:10" x14ac:dyDescent="0.25">
      <c r="A2" s="45" t="s">
        <v>62</v>
      </c>
      <c r="B2" s="45"/>
      <c r="C2" s="45"/>
      <c r="D2" s="45"/>
      <c r="E2" s="45"/>
    </row>
    <row r="3" spans="1:10" x14ac:dyDescent="0.25">
      <c r="A3" s="30"/>
      <c r="B3" s="39" t="s">
        <v>63</v>
      </c>
      <c r="C3" s="40" t="s">
        <v>65</v>
      </c>
      <c r="D3" s="40"/>
      <c r="E3" s="40"/>
    </row>
    <row r="4" spans="1:10" x14ac:dyDescent="0.25">
      <c r="A4" s="31"/>
      <c r="B4" s="40"/>
      <c r="C4" s="40" t="s">
        <v>66</v>
      </c>
      <c r="D4" s="40" t="s">
        <v>67</v>
      </c>
      <c r="E4" s="40" t="s">
        <v>68</v>
      </c>
    </row>
    <row r="6" spans="1:10" x14ac:dyDescent="0.25">
      <c r="B6" s="41" t="s">
        <v>64</v>
      </c>
    </row>
    <row r="8" spans="1:10" x14ac:dyDescent="0.25">
      <c r="A8" s="30" t="s">
        <v>63</v>
      </c>
      <c r="B8" s="42">
        <v>100</v>
      </c>
      <c r="C8" s="42">
        <v>82</v>
      </c>
      <c r="D8" s="42">
        <v>5</v>
      </c>
      <c r="E8" s="42">
        <v>13</v>
      </c>
    </row>
    <row r="9" spans="1:10" x14ac:dyDescent="0.25">
      <c r="A9" s="30"/>
      <c r="B9" s="43"/>
      <c r="C9" s="43"/>
      <c r="D9" s="43"/>
      <c r="E9" s="43"/>
    </row>
    <row r="10" spans="1:10" x14ac:dyDescent="0.25">
      <c r="A10" s="32" t="s">
        <v>83</v>
      </c>
      <c r="B10" s="43"/>
      <c r="C10" s="43"/>
      <c r="D10" s="43"/>
      <c r="E10" s="43"/>
    </row>
    <row r="11" spans="1:10" x14ac:dyDescent="0.25">
      <c r="A11" s="30" t="s">
        <v>69</v>
      </c>
      <c r="B11" s="42">
        <v>100</v>
      </c>
      <c r="C11" s="42">
        <v>77</v>
      </c>
      <c r="D11" s="42">
        <v>5</v>
      </c>
      <c r="E11" s="42">
        <v>18</v>
      </c>
    </row>
    <row r="12" spans="1:10" x14ac:dyDescent="0.25">
      <c r="A12" s="30" t="s">
        <v>70</v>
      </c>
      <c r="B12" s="42">
        <v>100</v>
      </c>
      <c r="C12" s="42">
        <v>74</v>
      </c>
      <c r="D12" s="42">
        <v>6</v>
      </c>
      <c r="E12" s="42">
        <v>20</v>
      </c>
    </row>
    <row r="13" spans="1:10" x14ac:dyDescent="0.25">
      <c r="A13" s="30" t="s">
        <v>71</v>
      </c>
      <c r="B13" s="42">
        <v>100</v>
      </c>
      <c r="C13" s="42">
        <v>79</v>
      </c>
      <c r="D13" s="42">
        <v>6</v>
      </c>
      <c r="E13" s="42">
        <v>16</v>
      </c>
    </row>
    <row r="14" spans="1:10" x14ac:dyDescent="0.25">
      <c r="A14" s="30" t="s">
        <v>72</v>
      </c>
      <c r="B14" s="42">
        <v>100</v>
      </c>
      <c r="C14" s="42">
        <v>78</v>
      </c>
      <c r="D14" s="42">
        <v>6</v>
      </c>
      <c r="E14" s="42">
        <v>16</v>
      </c>
    </row>
    <row r="15" spans="1:10" x14ac:dyDescent="0.25">
      <c r="A15" s="30" t="s">
        <v>73</v>
      </c>
      <c r="B15" s="42">
        <v>100</v>
      </c>
      <c r="C15" s="42">
        <v>87</v>
      </c>
      <c r="D15" s="42">
        <v>3</v>
      </c>
      <c r="E15" s="42">
        <v>10</v>
      </c>
    </row>
    <row r="16" spans="1:10" x14ac:dyDescent="0.25">
      <c r="A16" s="30" t="s">
        <v>74</v>
      </c>
      <c r="B16" s="42">
        <v>100</v>
      </c>
      <c r="C16" s="42">
        <v>87</v>
      </c>
      <c r="D16" s="42">
        <v>3</v>
      </c>
      <c r="E16" s="42">
        <v>10</v>
      </c>
    </row>
    <row r="17" spans="1:5" x14ac:dyDescent="0.25">
      <c r="A17" s="30" t="s">
        <v>75</v>
      </c>
      <c r="B17" s="42">
        <v>100</v>
      </c>
      <c r="C17" s="42">
        <v>82</v>
      </c>
      <c r="D17" s="42">
        <v>4</v>
      </c>
      <c r="E17" s="42">
        <v>14</v>
      </c>
    </row>
    <row r="18" spans="1:5" x14ac:dyDescent="0.25">
      <c r="A18" s="30" t="s">
        <v>76</v>
      </c>
      <c r="B18" s="42">
        <v>100</v>
      </c>
      <c r="C18" s="42">
        <v>77</v>
      </c>
      <c r="D18" s="42">
        <v>5</v>
      </c>
      <c r="E18" s="42">
        <v>19</v>
      </c>
    </row>
    <row r="19" spans="1:5" x14ac:dyDescent="0.25">
      <c r="A19" s="30" t="s">
        <v>77</v>
      </c>
      <c r="B19" s="42">
        <v>100</v>
      </c>
      <c r="C19" s="42">
        <v>88</v>
      </c>
      <c r="D19" s="42">
        <v>4</v>
      </c>
      <c r="E19" s="42">
        <v>8</v>
      </c>
    </row>
    <row r="20" spans="1:5" x14ac:dyDescent="0.25">
      <c r="A20" s="30" t="s">
        <v>78</v>
      </c>
      <c r="B20" s="42">
        <v>100</v>
      </c>
      <c r="C20" s="42">
        <v>88</v>
      </c>
      <c r="D20" s="42">
        <v>7</v>
      </c>
      <c r="E20" s="42">
        <v>5</v>
      </c>
    </row>
    <row r="21" spans="1:5" x14ac:dyDescent="0.25">
      <c r="A21" s="30" t="s">
        <v>79</v>
      </c>
      <c r="B21" s="42">
        <v>100</v>
      </c>
      <c r="C21" s="42">
        <v>91</v>
      </c>
      <c r="D21" s="42">
        <v>6</v>
      </c>
      <c r="E21" s="42">
        <v>3</v>
      </c>
    </row>
    <row r="22" spans="1:5" x14ac:dyDescent="0.25">
      <c r="A22" s="30" t="s">
        <v>80</v>
      </c>
      <c r="B22" s="42">
        <v>100</v>
      </c>
      <c r="C22" s="42">
        <v>80</v>
      </c>
      <c r="D22" s="42">
        <v>5</v>
      </c>
      <c r="E22" s="42">
        <v>16</v>
      </c>
    </row>
    <row r="23" spans="1:5" x14ac:dyDescent="0.25">
      <c r="A23" s="30" t="s">
        <v>81</v>
      </c>
      <c r="B23" s="42">
        <v>100</v>
      </c>
      <c r="C23" s="42">
        <v>87</v>
      </c>
      <c r="D23" s="42">
        <v>3</v>
      </c>
      <c r="E23" s="42">
        <v>10</v>
      </c>
    </row>
    <row r="24" spans="1:5" x14ac:dyDescent="0.25">
      <c r="A24" s="30"/>
      <c r="B24" s="43"/>
      <c r="C24" s="43"/>
      <c r="D24" s="43"/>
      <c r="E24" s="43"/>
    </row>
    <row r="25" spans="1:5" x14ac:dyDescent="0.25">
      <c r="A25" s="33" t="s">
        <v>82</v>
      </c>
      <c r="B25" s="44"/>
      <c r="C25" s="44"/>
      <c r="D25" s="44"/>
      <c r="E25" s="44"/>
    </row>
  </sheetData>
  <mergeCells count="1">
    <mergeCell ref="A2:E2"/>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52.7109375" customWidth="1"/>
    <col min="2" max="2" width="6.5703125" style="38" customWidth="1"/>
    <col min="3" max="3" width="16.85546875" style="38" customWidth="1"/>
    <col min="4" max="4" width="20.42578125" style="38" bestFit="1" customWidth="1"/>
    <col min="5" max="5" width="16.85546875" style="38" customWidth="1"/>
  </cols>
  <sheetData>
    <row r="1" spans="1:10" x14ac:dyDescent="0.25">
      <c r="A1" s="29" t="s">
        <v>84</v>
      </c>
      <c r="J1" s="29"/>
    </row>
    <row r="2" spans="1:10" x14ac:dyDescent="0.25">
      <c r="A2" s="45" t="s">
        <v>85</v>
      </c>
      <c r="B2" s="45"/>
      <c r="C2" s="45"/>
      <c r="D2" s="45"/>
      <c r="E2" s="45"/>
    </row>
    <row r="3" spans="1:10" x14ac:dyDescent="0.25">
      <c r="A3" s="30"/>
      <c r="B3" s="39" t="s">
        <v>63</v>
      </c>
      <c r="C3" s="40" t="s">
        <v>65</v>
      </c>
      <c r="D3" s="40"/>
      <c r="E3" s="40"/>
    </row>
    <row r="4" spans="1:10" x14ac:dyDescent="0.25">
      <c r="A4" s="31"/>
      <c r="B4" s="40"/>
      <c r="C4" s="40" t="s">
        <v>66</v>
      </c>
      <c r="D4" s="40" t="s">
        <v>67</v>
      </c>
      <c r="E4" s="40" t="s">
        <v>68</v>
      </c>
    </row>
    <row r="6" spans="1:10" x14ac:dyDescent="0.25">
      <c r="B6" s="41" t="s">
        <v>64</v>
      </c>
    </row>
    <row r="8" spans="1:10" x14ac:dyDescent="0.25">
      <c r="A8" s="30" t="s">
        <v>63</v>
      </c>
      <c r="B8" s="42">
        <v>100</v>
      </c>
      <c r="C8" s="42">
        <v>82</v>
      </c>
      <c r="D8" s="42">
        <v>5</v>
      </c>
      <c r="E8" s="42">
        <v>13</v>
      </c>
    </row>
    <row r="9" spans="1:10" x14ac:dyDescent="0.25">
      <c r="A9" s="30"/>
      <c r="B9" s="43"/>
      <c r="C9" s="43"/>
      <c r="D9" s="43"/>
      <c r="E9" s="43"/>
    </row>
    <row r="10" spans="1:10" x14ac:dyDescent="0.25">
      <c r="A10" s="32" t="s">
        <v>88</v>
      </c>
      <c r="B10" s="43"/>
      <c r="C10" s="43"/>
      <c r="D10" s="43"/>
      <c r="E10" s="43"/>
    </row>
    <row r="11" spans="1:10" x14ac:dyDescent="0.25">
      <c r="A11" s="30" t="s">
        <v>86</v>
      </c>
      <c r="B11" s="42">
        <v>100</v>
      </c>
      <c r="C11" s="42">
        <v>85</v>
      </c>
      <c r="D11" s="42">
        <v>4</v>
      </c>
      <c r="E11" s="42">
        <v>11</v>
      </c>
    </row>
    <row r="12" spans="1:10" x14ac:dyDescent="0.25">
      <c r="A12" s="30" t="s">
        <v>87</v>
      </c>
      <c r="B12" s="42">
        <v>100</v>
      </c>
      <c r="C12" s="42">
        <v>75</v>
      </c>
      <c r="D12" s="42">
        <v>7</v>
      </c>
      <c r="E12" s="42">
        <v>18</v>
      </c>
    </row>
    <row r="13" spans="1:10" x14ac:dyDescent="0.25">
      <c r="A13" s="30"/>
      <c r="B13" s="43"/>
      <c r="C13" s="43"/>
      <c r="D13" s="43"/>
      <c r="E13" s="43"/>
    </row>
    <row r="14" spans="1:10" x14ac:dyDescent="0.25">
      <c r="A14" s="33" t="s">
        <v>82</v>
      </c>
      <c r="B14" s="44"/>
      <c r="C14" s="44"/>
      <c r="D14" s="44"/>
      <c r="E14" s="44"/>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6"/>
  <sheetViews>
    <sheetView showGridLines="0" workbookViewId="0"/>
  </sheetViews>
  <sheetFormatPr defaultColWidth="10.85546875" defaultRowHeight="15" x14ac:dyDescent="0.25"/>
  <cols>
    <col min="1" max="1" width="52.7109375" customWidth="1"/>
    <col min="2" max="2" width="6.5703125" style="38" customWidth="1"/>
    <col min="3" max="3" width="16.85546875" style="38" customWidth="1"/>
    <col min="4" max="4" width="20.42578125" style="38" bestFit="1" customWidth="1"/>
    <col min="5" max="5" width="16.85546875" style="38" customWidth="1"/>
  </cols>
  <sheetData>
    <row r="1" spans="1:10" x14ac:dyDescent="0.25">
      <c r="A1" s="29" t="s">
        <v>89</v>
      </c>
      <c r="J1" s="29"/>
    </row>
    <row r="2" spans="1:10" x14ac:dyDescent="0.25">
      <c r="A2" s="46" t="s">
        <v>154</v>
      </c>
      <c r="B2" s="45"/>
      <c r="C2" s="45"/>
      <c r="D2" s="45"/>
      <c r="E2" s="45"/>
    </row>
    <row r="3" spans="1:10" x14ac:dyDescent="0.25">
      <c r="A3" s="30"/>
      <c r="B3" s="39" t="s">
        <v>63</v>
      </c>
      <c r="C3" s="40" t="s">
        <v>65</v>
      </c>
      <c r="D3" s="40"/>
      <c r="E3" s="40"/>
    </row>
    <row r="4" spans="1:10" x14ac:dyDescent="0.25">
      <c r="A4" s="31"/>
      <c r="B4" s="40"/>
      <c r="C4" s="40" t="s">
        <v>66</v>
      </c>
      <c r="D4" s="40" t="s">
        <v>67</v>
      </c>
      <c r="E4" s="40" t="s">
        <v>68</v>
      </c>
    </row>
    <row r="6" spans="1:10" x14ac:dyDescent="0.25">
      <c r="B6" s="41" t="s">
        <v>64</v>
      </c>
    </row>
    <row r="8" spans="1:10" x14ac:dyDescent="0.25">
      <c r="A8" s="30" t="s">
        <v>63</v>
      </c>
      <c r="B8" s="42">
        <v>100</v>
      </c>
      <c r="C8" s="42">
        <v>82</v>
      </c>
      <c r="D8" s="42">
        <v>5</v>
      </c>
      <c r="E8" s="42">
        <v>13</v>
      </c>
    </row>
    <row r="9" spans="1:10" x14ac:dyDescent="0.25">
      <c r="A9" s="30"/>
      <c r="B9" s="43"/>
      <c r="C9" s="43"/>
      <c r="D9" s="43"/>
      <c r="E9" s="43"/>
    </row>
    <row r="10" spans="1:10" x14ac:dyDescent="0.25">
      <c r="A10" s="37" t="s">
        <v>157</v>
      </c>
      <c r="B10" s="43"/>
      <c r="C10" s="43"/>
      <c r="D10" s="43"/>
      <c r="E10" s="43"/>
    </row>
    <row r="11" spans="1:10" x14ac:dyDescent="0.25">
      <c r="A11" s="30" t="s">
        <v>90</v>
      </c>
      <c r="B11" s="42">
        <v>100</v>
      </c>
      <c r="C11" s="42">
        <v>79</v>
      </c>
      <c r="D11" s="42">
        <v>5</v>
      </c>
      <c r="E11" s="42">
        <v>16</v>
      </c>
    </row>
    <row r="12" spans="1:10" x14ac:dyDescent="0.25">
      <c r="A12" s="30" t="s">
        <v>91</v>
      </c>
      <c r="B12" s="42">
        <v>100</v>
      </c>
      <c r="C12" s="42">
        <v>76</v>
      </c>
      <c r="D12" s="42">
        <v>5</v>
      </c>
      <c r="E12" s="42">
        <v>20</v>
      </c>
    </row>
    <row r="13" spans="1:10" x14ac:dyDescent="0.25">
      <c r="A13" s="30" t="s">
        <v>92</v>
      </c>
      <c r="B13" s="42">
        <v>100</v>
      </c>
      <c r="C13" s="42">
        <v>78</v>
      </c>
      <c r="D13" s="42">
        <v>5</v>
      </c>
      <c r="E13" s="42">
        <v>17</v>
      </c>
    </row>
    <row r="14" spans="1:10" x14ac:dyDescent="0.25">
      <c r="A14" s="30" t="s">
        <v>93</v>
      </c>
      <c r="B14" s="42">
        <v>100</v>
      </c>
      <c r="C14" s="42">
        <v>65</v>
      </c>
      <c r="D14" s="42">
        <v>7</v>
      </c>
      <c r="E14" s="42">
        <v>28</v>
      </c>
    </row>
    <row r="15" spans="1:10" x14ac:dyDescent="0.25">
      <c r="A15" s="30" t="s">
        <v>94</v>
      </c>
      <c r="B15" s="42">
        <v>100</v>
      </c>
      <c r="C15" s="42">
        <v>84</v>
      </c>
      <c r="D15" s="42">
        <v>3</v>
      </c>
      <c r="E15" s="42">
        <v>12</v>
      </c>
    </row>
    <row r="16" spans="1:10" x14ac:dyDescent="0.25">
      <c r="A16" s="30" t="s">
        <v>95</v>
      </c>
      <c r="B16" s="42">
        <v>100</v>
      </c>
      <c r="C16" s="42">
        <v>67</v>
      </c>
      <c r="D16" s="42">
        <v>11</v>
      </c>
      <c r="E16" s="42">
        <v>22</v>
      </c>
    </row>
    <row r="17" spans="1:5" x14ac:dyDescent="0.25">
      <c r="A17" s="30" t="s">
        <v>96</v>
      </c>
      <c r="B17" s="42">
        <v>100</v>
      </c>
      <c r="C17" s="42">
        <v>82</v>
      </c>
      <c r="D17" s="42">
        <v>4</v>
      </c>
      <c r="E17" s="42">
        <v>14</v>
      </c>
    </row>
    <row r="18" spans="1:5" x14ac:dyDescent="0.25">
      <c r="A18" s="30" t="s">
        <v>97</v>
      </c>
      <c r="B18" s="42">
        <v>100</v>
      </c>
      <c r="C18" s="42">
        <v>72</v>
      </c>
      <c r="D18" s="42">
        <v>9</v>
      </c>
      <c r="E18" s="42">
        <v>20</v>
      </c>
    </row>
    <row r="19" spans="1:5" x14ac:dyDescent="0.25">
      <c r="A19" s="30" t="s">
        <v>98</v>
      </c>
      <c r="B19" s="42">
        <v>100</v>
      </c>
      <c r="C19" s="42">
        <v>88</v>
      </c>
      <c r="D19" s="42">
        <v>4</v>
      </c>
      <c r="E19" s="42">
        <v>8</v>
      </c>
    </row>
    <row r="20" spans="1:5" x14ac:dyDescent="0.25">
      <c r="A20" s="30" t="s">
        <v>99</v>
      </c>
      <c r="B20" s="42">
        <v>100</v>
      </c>
      <c r="C20" s="42">
        <v>79</v>
      </c>
      <c r="D20" s="42">
        <v>5</v>
      </c>
      <c r="E20" s="42">
        <v>15</v>
      </c>
    </row>
    <row r="21" spans="1:5" x14ac:dyDescent="0.25">
      <c r="A21" s="30" t="s">
        <v>100</v>
      </c>
      <c r="B21" s="42">
        <v>100</v>
      </c>
      <c r="C21" s="42">
        <v>91</v>
      </c>
      <c r="D21" s="42">
        <v>4</v>
      </c>
      <c r="E21" s="42">
        <v>5</v>
      </c>
    </row>
    <row r="22" spans="1:5" x14ac:dyDescent="0.25">
      <c r="A22" s="30" t="s">
        <v>101</v>
      </c>
      <c r="B22" s="42">
        <v>100</v>
      </c>
      <c r="C22" s="42">
        <v>83</v>
      </c>
      <c r="D22" s="42">
        <v>7</v>
      </c>
      <c r="E22" s="42">
        <v>10</v>
      </c>
    </row>
    <row r="23" spans="1:5" x14ac:dyDescent="0.25">
      <c r="A23" s="30" t="s">
        <v>102</v>
      </c>
      <c r="B23" s="42">
        <v>100</v>
      </c>
      <c r="C23" s="42">
        <v>86</v>
      </c>
      <c r="D23" s="42">
        <v>3</v>
      </c>
      <c r="E23" s="42">
        <v>12</v>
      </c>
    </row>
    <row r="24" spans="1:5" x14ac:dyDescent="0.25">
      <c r="A24" s="30" t="s">
        <v>103</v>
      </c>
      <c r="B24" s="42">
        <v>100</v>
      </c>
      <c r="C24" s="42">
        <v>73</v>
      </c>
      <c r="D24" s="42">
        <v>7</v>
      </c>
      <c r="E24" s="42">
        <v>20</v>
      </c>
    </row>
    <row r="25" spans="1:5" x14ac:dyDescent="0.25">
      <c r="A25" s="30"/>
      <c r="B25" s="43"/>
      <c r="C25" s="43"/>
      <c r="D25" s="43"/>
      <c r="E25" s="43"/>
    </row>
    <row r="26" spans="1:5" x14ac:dyDescent="0.25">
      <c r="A26" s="33" t="s">
        <v>82</v>
      </c>
      <c r="B26" s="44"/>
      <c r="C26" s="44"/>
      <c r="D26" s="44"/>
      <c r="E26" s="44"/>
    </row>
  </sheetData>
  <mergeCells count="1">
    <mergeCell ref="A2:E2"/>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ColWidth="10.85546875" defaultRowHeight="15" x14ac:dyDescent="0.25"/>
  <cols>
    <col min="1" max="1" width="52.7109375" customWidth="1"/>
    <col min="2" max="2" width="6.5703125" style="38" customWidth="1"/>
    <col min="3" max="3" width="16.85546875" style="38" customWidth="1"/>
    <col min="4" max="4" width="20.42578125" style="38" bestFit="1" customWidth="1"/>
    <col min="5" max="5" width="16.85546875" style="38" customWidth="1"/>
  </cols>
  <sheetData>
    <row r="1" spans="1:10" x14ac:dyDescent="0.25">
      <c r="A1" s="29" t="s">
        <v>104</v>
      </c>
      <c r="J1" s="29"/>
    </row>
    <row r="2" spans="1:10" x14ac:dyDescent="0.25">
      <c r="A2" s="45" t="s">
        <v>105</v>
      </c>
      <c r="B2" s="45"/>
      <c r="C2" s="45"/>
      <c r="D2" s="45"/>
      <c r="E2" s="45"/>
    </row>
    <row r="3" spans="1:10" x14ac:dyDescent="0.25">
      <c r="A3" s="30"/>
      <c r="B3" s="39" t="s">
        <v>63</v>
      </c>
      <c r="C3" s="40" t="s">
        <v>65</v>
      </c>
      <c r="D3" s="40"/>
      <c r="E3" s="40"/>
    </row>
    <row r="4" spans="1:10" x14ac:dyDescent="0.25">
      <c r="A4" s="31"/>
      <c r="B4" s="40"/>
      <c r="C4" s="40" t="s">
        <v>66</v>
      </c>
      <c r="D4" s="40" t="s">
        <v>67</v>
      </c>
      <c r="E4" s="40" t="s">
        <v>68</v>
      </c>
    </row>
    <row r="6" spans="1:10" x14ac:dyDescent="0.25">
      <c r="B6" s="41" t="s">
        <v>64</v>
      </c>
    </row>
    <row r="8" spans="1:10" x14ac:dyDescent="0.25">
      <c r="A8" s="30" t="s">
        <v>63</v>
      </c>
      <c r="B8" s="42">
        <v>100</v>
      </c>
      <c r="C8" s="42">
        <v>82</v>
      </c>
      <c r="D8" s="42">
        <v>5</v>
      </c>
      <c r="E8" s="42">
        <v>13</v>
      </c>
    </row>
    <row r="9" spans="1:10" x14ac:dyDescent="0.25">
      <c r="A9" s="30"/>
      <c r="B9" s="43"/>
      <c r="C9" s="43"/>
      <c r="D9" s="43"/>
      <c r="E9" s="43"/>
    </row>
    <row r="10" spans="1:10" x14ac:dyDescent="0.25">
      <c r="A10" s="32" t="s">
        <v>109</v>
      </c>
      <c r="B10" s="43"/>
      <c r="C10" s="43"/>
      <c r="D10" s="43"/>
      <c r="E10" s="43"/>
    </row>
    <row r="11" spans="1:10" x14ac:dyDescent="0.25">
      <c r="A11" s="30" t="s">
        <v>106</v>
      </c>
      <c r="B11" s="42">
        <v>100</v>
      </c>
      <c r="C11" s="42">
        <v>76</v>
      </c>
      <c r="D11" s="42">
        <v>6</v>
      </c>
      <c r="E11" s="42">
        <v>18</v>
      </c>
    </row>
    <row r="12" spans="1:10" x14ac:dyDescent="0.25">
      <c r="A12" s="30" t="s">
        <v>107</v>
      </c>
      <c r="B12" s="42">
        <v>100</v>
      </c>
      <c r="C12" s="42">
        <v>80</v>
      </c>
      <c r="D12" s="42">
        <v>4</v>
      </c>
      <c r="E12" s="42">
        <v>15</v>
      </c>
    </row>
    <row r="13" spans="1:10" x14ac:dyDescent="0.25">
      <c r="A13" s="30" t="s">
        <v>108</v>
      </c>
      <c r="B13" s="42">
        <v>100</v>
      </c>
      <c r="C13" s="42">
        <v>86</v>
      </c>
      <c r="D13" s="42">
        <v>5</v>
      </c>
      <c r="E13" s="42">
        <v>10</v>
      </c>
    </row>
    <row r="14" spans="1:10" x14ac:dyDescent="0.25">
      <c r="A14" s="30"/>
      <c r="B14" s="43"/>
      <c r="C14" s="43"/>
      <c r="D14" s="43"/>
      <c r="E14" s="43"/>
    </row>
    <row r="15" spans="1:10" x14ac:dyDescent="0.25">
      <c r="A15" s="33" t="s">
        <v>82</v>
      </c>
      <c r="B15" s="44"/>
      <c r="C15" s="44"/>
      <c r="D15" s="44"/>
      <c r="E15" s="44"/>
    </row>
  </sheetData>
  <mergeCells count="1">
    <mergeCell ref="A2:E2"/>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ColWidth="10.85546875" defaultRowHeight="15" x14ac:dyDescent="0.25"/>
  <cols>
    <col min="1" max="1" width="52.7109375" customWidth="1"/>
    <col min="2" max="2" width="6.5703125" style="38" customWidth="1"/>
    <col min="3" max="3" width="16.85546875" style="38" customWidth="1"/>
    <col min="4" max="4" width="20.42578125" style="38" bestFit="1" customWidth="1"/>
    <col min="5" max="5" width="16.85546875" style="38" customWidth="1"/>
  </cols>
  <sheetData>
    <row r="1" spans="1:10" x14ac:dyDescent="0.25">
      <c r="A1" s="29" t="s">
        <v>110</v>
      </c>
      <c r="J1" s="29"/>
    </row>
    <row r="2" spans="1:10" x14ac:dyDescent="0.25">
      <c r="A2" s="46" t="s">
        <v>155</v>
      </c>
      <c r="B2" s="45"/>
      <c r="C2" s="45"/>
      <c r="D2" s="45"/>
      <c r="E2" s="45"/>
    </row>
    <row r="3" spans="1:10" x14ac:dyDescent="0.25">
      <c r="A3" s="30"/>
      <c r="B3" s="39" t="s">
        <v>63</v>
      </c>
      <c r="C3" s="40" t="s">
        <v>65</v>
      </c>
      <c r="D3" s="40"/>
      <c r="E3" s="40"/>
    </row>
    <row r="4" spans="1:10" x14ac:dyDescent="0.25">
      <c r="A4" s="31"/>
      <c r="B4" s="40"/>
      <c r="C4" s="40" t="s">
        <v>66</v>
      </c>
      <c r="D4" s="40" t="s">
        <v>67</v>
      </c>
      <c r="E4" s="40" t="s">
        <v>68</v>
      </c>
    </row>
    <row r="6" spans="1:10" x14ac:dyDescent="0.25">
      <c r="B6" s="41" t="s">
        <v>64</v>
      </c>
    </row>
    <row r="8" spans="1:10" x14ac:dyDescent="0.25">
      <c r="A8" s="30" t="s">
        <v>63</v>
      </c>
      <c r="B8" s="42">
        <v>100</v>
      </c>
      <c r="C8" s="42">
        <v>82</v>
      </c>
      <c r="D8" s="42">
        <v>5</v>
      </c>
      <c r="E8" s="42">
        <v>13</v>
      </c>
    </row>
    <row r="9" spans="1:10" x14ac:dyDescent="0.25">
      <c r="A9" s="30"/>
      <c r="B9" s="43"/>
      <c r="C9" s="43"/>
      <c r="D9" s="43"/>
      <c r="E9" s="43"/>
    </row>
    <row r="10" spans="1:10" x14ac:dyDescent="0.25">
      <c r="A10" s="37" t="s">
        <v>158</v>
      </c>
      <c r="B10" s="43"/>
      <c r="C10" s="43"/>
      <c r="D10" s="43"/>
      <c r="E10" s="43"/>
    </row>
    <row r="11" spans="1:10" x14ac:dyDescent="0.25">
      <c r="A11" s="30" t="s">
        <v>111</v>
      </c>
      <c r="B11" s="42">
        <v>100</v>
      </c>
      <c r="C11" s="42">
        <v>70</v>
      </c>
      <c r="D11" s="42">
        <v>7</v>
      </c>
      <c r="E11" s="42">
        <v>22</v>
      </c>
    </row>
    <row r="12" spans="1:10" x14ac:dyDescent="0.25">
      <c r="A12" s="30" t="s">
        <v>112</v>
      </c>
      <c r="B12" s="42">
        <v>100</v>
      </c>
      <c r="C12" s="42">
        <v>77</v>
      </c>
      <c r="D12" s="42">
        <v>4</v>
      </c>
      <c r="E12" s="42">
        <v>20</v>
      </c>
    </row>
    <row r="13" spans="1:10" x14ac:dyDescent="0.25">
      <c r="A13" s="30" t="s">
        <v>113</v>
      </c>
      <c r="B13" s="42">
        <v>100</v>
      </c>
      <c r="C13" s="42">
        <v>83</v>
      </c>
      <c r="D13" s="42">
        <v>4</v>
      </c>
      <c r="E13" s="42">
        <v>13</v>
      </c>
    </row>
    <row r="14" spans="1:10" x14ac:dyDescent="0.25">
      <c r="A14" s="30" t="s">
        <v>114</v>
      </c>
      <c r="B14" s="42">
        <v>100</v>
      </c>
      <c r="C14" s="42">
        <v>61</v>
      </c>
      <c r="D14" s="42">
        <v>8</v>
      </c>
      <c r="E14" s="42">
        <v>31</v>
      </c>
    </row>
    <row r="15" spans="1:10" x14ac:dyDescent="0.25">
      <c r="A15" s="30" t="s">
        <v>115</v>
      </c>
      <c r="B15" s="42">
        <v>100</v>
      </c>
      <c r="C15" s="42">
        <v>75</v>
      </c>
      <c r="D15" s="42">
        <v>6</v>
      </c>
      <c r="E15" s="42">
        <v>20</v>
      </c>
    </row>
    <row r="16" spans="1:10" x14ac:dyDescent="0.25">
      <c r="A16" s="30" t="s">
        <v>116</v>
      </c>
      <c r="B16" s="42">
        <v>100</v>
      </c>
      <c r="C16" s="42">
        <v>81</v>
      </c>
      <c r="D16" s="42">
        <v>5</v>
      </c>
      <c r="E16" s="42">
        <v>14</v>
      </c>
    </row>
    <row r="17" spans="1:5" x14ac:dyDescent="0.25">
      <c r="A17" s="30" t="s">
        <v>117</v>
      </c>
      <c r="B17" s="42">
        <v>100</v>
      </c>
      <c r="C17" s="42">
        <v>70</v>
      </c>
      <c r="D17" s="42">
        <v>8</v>
      </c>
      <c r="E17" s="42">
        <v>22</v>
      </c>
    </row>
    <row r="18" spans="1:5" x14ac:dyDescent="0.25">
      <c r="A18" s="30" t="s">
        <v>118</v>
      </c>
      <c r="B18" s="42">
        <v>100</v>
      </c>
      <c r="C18" s="42">
        <v>80</v>
      </c>
      <c r="D18" s="42">
        <v>4</v>
      </c>
      <c r="E18" s="42">
        <v>16</v>
      </c>
    </row>
    <row r="19" spans="1:5" x14ac:dyDescent="0.25">
      <c r="A19" s="30" t="s">
        <v>119</v>
      </c>
      <c r="B19" s="42">
        <v>100</v>
      </c>
      <c r="C19" s="42">
        <v>83</v>
      </c>
      <c r="D19" s="42">
        <v>5</v>
      </c>
      <c r="E19" s="42">
        <v>11</v>
      </c>
    </row>
    <row r="20" spans="1:5" x14ac:dyDescent="0.25">
      <c r="A20" s="30" t="s">
        <v>120</v>
      </c>
      <c r="B20" s="42">
        <v>100</v>
      </c>
      <c r="C20" s="42">
        <v>72</v>
      </c>
      <c r="D20" s="42">
        <v>7</v>
      </c>
      <c r="E20" s="42">
        <v>21</v>
      </c>
    </row>
    <row r="21" spans="1:5" x14ac:dyDescent="0.25">
      <c r="A21" s="30" t="s">
        <v>121</v>
      </c>
      <c r="B21" s="42">
        <v>100</v>
      </c>
      <c r="C21" s="42">
        <v>76</v>
      </c>
      <c r="D21" s="42">
        <v>4</v>
      </c>
      <c r="E21" s="42">
        <v>20</v>
      </c>
    </row>
    <row r="22" spans="1:5" x14ac:dyDescent="0.25">
      <c r="A22" s="30" t="s">
        <v>122</v>
      </c>
      <c r="B22" s="42">
        <v>100</v>
      </c>
      <c r="C22" s="42">
        <v>84</v>
      </c>
      <c r="D22" s="42">
        <v>6</v>
      </c>
      <c r="E22" s="42">
        <v>10</v>
      </c>
    </row>
    <row r="23" spans="1:5" x14ac:dyDescent="0.25">
      <c r="A23" s="30" t="s">
        <v>123</v>
      </c>
      <c r="B23" s="42">
        <v>100</v>
      </c>
      <c r="C23" s="42">
        <v>83</v>
      </c>
      <c r="D23" s="42">
        <v>3</v>
      </c>
      <c r="E23" s="42">
        <v>14</v>
      </c>
    </row>
    <row r="24" spans="1:5" x14ac:dyDescent="0.25">
      <c r="A24" s="30" t="s">
        <v>124</v>
      </c>
      <c r="B24" s="42">
        <v>100</v>
      </c>
      <c r="C24" s="42">
        <v>82</v>
      </c>
      <c r="D24" s="42">
        <v>4</v>
      </c>
      <c r="E24" s="42">
        <v>14</v>
      </c>
    </row>
    <row r="25" spans="1:5" x14ac:dyDescent="0.25">
      <c r="A25" s="30" t="s">
        <v>125</v>
      </c>
      <c r="B25" s="42">
        <v>100</v>
      </c>
      <c r="C25" s="42">
        <v>88</v>
      </c>
      <c r="D25" s="42">
        <v>5</v>
      </c>
      <c r="E25" s="42">
        <v>8</v>
      </c>
    </row>
    <row r="26" spans="1:5" x14ac:dyDescent="0.25">
      <c r="A26" s="30" t="s">
        <v>126</v>
      </c>
      <c r="B26" s="42">
        <v>100</v>
      </c>
      <c r="C26" s="42">
        <v>88</v>
      </c>
      <c r="D26" s="42">
        <v>5</v>
      </c>
      <c r="E26" s="42">
        <v>7</v>
      </c>
    </row>
    <row r="27" spans="1:5" x14ac:dyDescent="0.25">
      <c r="A27" s="30" t="s">
        <v>127</v>
      </c>
      <c r="B27" s="42">
        <v>100</v>
      </c>
      <c r="C27" s="42">
        <v>87</v>
      </c>
      <c r="D27" s="42">
        <v>5</v>
      </c>
      <c r="E27" s="42">
        <v>8</v>
      </c>
    </row>
    <row r="28" spans="1:5" x14ac:dyDescent="0.25">
      <c r="A28" s="30" t="s">
        <v>128</v>
      </c>
      <c r="B28" s="42">
        <v>100</v>
      </c>
      <c r="C28" s="42">
        <v>91</v>
      </c>
      <c r="D28" s="42">
        <v>4</v>
      </c>
      <c r="E28" s="42">
        <v>5</v>
      </c>
    </row>
    <row r="29" spans="1:5" x14ac:dyDescent="0.25">
      <c r="A29" s="30" t="s">
        <v>129</v>
      </c>
      <c r="B29" s="42">
        <v>100</v>
      </c>
      <c r="C29" s="42">
        <v>73</v>
      </c>
      <c r="D29" s="42">
        <v>4</v>
      </c>
      <c r="E29" s="42">
        <v>23</v>
      </c>
    </row>
    <row r="30" spans="1:5" x14ac:dyDescent="0.25">
      <c r="A30" s="30" t="s">
        <v>130</v>
      </c>
      <c r="B30" s="42">
        <v>100</v>
      </c>
      <c r="C30" s="42">
        <v>79</v>
      </c>
      <c r="D30" s="42">
        <v>5</v>
      </c>
      <c r="E30" s="42">
        <v>17</v>
      </c>
    </row>
    <row r="31" spans="1:5" x14ac:dyDescent="0.25">
      <c r="A31" s="30" t="s">
        <v>131</v>
      </c>
      <c r="B31" s="42">
        <v>100</v>
      </c>
      <c r="C31" s="42">
        <v>84</v>
      </c>
      <c r="D31" s="42">
        <v>5</v>
      </c>
      <c r="E31" s="42">
        <v>11</v>
      </c>
    </row>
    <row r="32" spans="1:5" x14ac:dyDescent="0.25">
      <c r="A32" s="30"/>
      <c r="B32" s="43"/>
      <c r="C32" s="43"/>
      <c r="D32" s="43"/>
      <c r="E32" s="43"/>
    </row>
    <row r="33" spans="1:5" x14ac:dyDescent="0.25">
      <c r="A33" s="33" t="s">
        <v>82</v>
      </c>
      <c r="B33" s="44"/>
      <c r="C33" s="44"/>
      <c r="D33" s="44"/>
      <c r="E33" s="44"/>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4</vt:i4>
      </vt:variant>
    </vt:vector>
  </HeadingPairs>
  <TitlesOfParts>
    <vt:vector size="15" baseType="lpstr">
      <vt:lpstr>Voorblad</vt:lpstr>
      <vt:lpstr>Inhoud</vt:lpstr>
      <vt:lpstr>Toelichting</vt:lpstr>
      <vt:lpstr>Begrippen en bronnen</vt:lpstr>
      <vt:lpstr>Tabel 1</vt:lpstr>
      <vt:lpstr>Tabel 2</vt:lpstr>
      <vt:lpstr>Tabel 3</vt:lpstr>
      <vt:lpstr>Tabel 4</vt:lpstr>
      <vt:lpstr>Tabel 5</vt:lpstr>
      <vt:lpstr>Tabel 6</vt:lpstr>
      <vt:lpstr>Tabel 7</vt:lpstr>
      <vt:lpstr>'Begrippen en bronnen'!Afdrukbereik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2024-06-17T09:30:25Z</dcterms:modified>
</cp:coreProperties>
</file>