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chmea_2023\DOCUM\5-Rapport\_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s>
  <definedNames>
    <definedName name="_xlnm.Print_Area" localSheetId="3">'Begrippen en bronnen'!$A:$B</definedName>
    <definedName name="_xlnm.Print_Area" localSheetId="1">Inhoud!$A$1:$E$21</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4" l="1"/>
  <c r="A10" i="14"/>
  <c r="A9" i="14"/>
  <c r="A8" i="14" l="1"/>
  <c r="A7" i="14"/>
  <c r="A6" i="14"/>
</calcChain>
</file>

<file path=xl/sharedStrings.xml><?xml version="1.0" encoding="utf-8"?>
<sst xmlns="http://schemas.openxmlformats.org/spreadsheetml/2006/main" count="190" uniqueCount="127">
  <si>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</si>
  <si>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</si>
  <si>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</si>
  <si>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</si>
  <si>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</si>
  <si>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</si>
  <si>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</si>
  <si>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</si>
  <si>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</si>
  <si>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</si>
  <si>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</si>
  <si>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</si>
  <si>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</si>
  <si>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</si>
  <si>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</si>
  <si>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</si>
  <si>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</si>
  <si>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</si>
  <si>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</si>
  <si>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</si>
  <si>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</si>
  <si>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</si>
  <si>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</si>
  <si>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</si>
  <si>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</si>
  <si>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</si>
  <si>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</si>
  <si>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</si>
  <si>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</si>
  <si>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</si>
  <si>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</si>
  <si>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</si>
  <si>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</si>
  <si>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</si>
  <si>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</si>
  <si>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</si>
  <si>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</si>
  <si>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</si>
  <si>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</si>
  <si>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</si>
  <si>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</si>
  <si>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</si>
  <si>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</si>
  <si>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</si>
  <si>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</si>
  <si>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</si>
  <si>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</si>
  <si>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</si>
  <si>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</si>
  <si>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</si>
  <si>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</si>
  <si>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Personeelsadministratie Achmea</t>
  </si>
  <si>
    <t>Achmea.</t>
  </si>
  <si>
    <t>Achmea heeft eerder meegedaan aan de Barometer Culturele Diversiteit. De vergelijkbaarheid met deze eerdere meting is afhankelijk van de mate waarin de huidige door Achmea aangeleverde medewerkersgegevens overeenkomen met die van de eerdere meting.</t>
  </si>
  <si>
    <t>Medewerker die Achmea tot de populatie van het onderzoek rekent.</t>
  </si>
  <si>
    <t>Vragen over deze publicatie kunnen gestuurd worden aan het CBS onder vermelding van het referentienummer PR002684.</t>
  </si>
  <si>
    <t>Tabel 1</t>
  </si>
  <si>
    <t>Herkomstland werknemers Achmea naar divisie, 31 december 2023</t>
  </si>
  <si>
    <t>Totaal</t>
  </si>
  <si>
    <t>%</t>
  </si>
  <si>
    <t>Herkomstland</t>
  </si>
  <si>
    <t>Nederland</t>
  </si>
  <si>
    <t>Europa (excl. Nederland)</t>
  </si>
  <si>
    <t>Buiten-Europa</t>
  </si>
  <si>
    <t>Achmea Bank</t>
  </si>
  <si>
    <t>.</t>
  </si>
  <si>
    <t>Achmea Pensioenservices</t>
  </si>
  <si>
    <t>Centraal Beheer</t>
  </si>
  <si>
    <t>Centrale Dienstverlening</t>
  </si>
  <si>
    <t>Distributie, Innovatie &amp; Merk</t>
  </si>
  <si>
    <t>Divisie Pensioen &amp; Leven</t>
  </si>
  <si>
    <t>Divisie Schade &amp; Inkomen - Inkomen</t>
  </si>
  <si>
    <t>Divisie Schade &amp; Inkomen - Schade Bedrijven</t>
  </si>
  <si>
    <t>Divisie Schade &amp; Inkomen - Schade Particulieren</t>
  </si>
  <si>
    <t>Divisie Schade &amp; Inkomen - Overig</t>
  </si>
  <si>
    <t>Financien</t>
  </si>
  <si>
    <t>HR (incl. HR Dienstverlening)</t>
  </si>
  <si>
    <t>Interpolis</t>
  </si>
  <si>
    <t>ODV Instititioneel Beleggen</t>
  </si>
  <si>
    <t>SA Real Estate &amp; Finance</t>
  </si>
  <si>
    <t>Strategie &amp; Transformatie</t>
  </si>
  <si>
    <t>Zilveren Kruis - Customer Operations</t>
  </si>
  <si>
    <t>Zilveren Kruis - Zorginkoop</t>
  </si>
  <si>
    <t>Zilveren Kruis - Overig</t>
  </si>
  <si>
    <t>Overig</t>
  </si>
  <si>
    <t>Bron: CBS.</t>
  </si>
  <si>
    <t>Divisie</t>
  </si>
  <si>
    <t>Tabel 2</t>
  </si>
  <si>
    <t>Herkomstland werknemers Achmea naar salarisschaal, 31 december 2023</t>
  </si>
  <si>
    <t>A - F</t>
  </si>
  <si>
    <t>G - I</t>
  </si>
  <si>
    <t>J - K</t>
  </si>
  <si>
    <t>Boven cao</t>
  </si>
  <si>
    <t>Salarisschaal</t>
  </si>
  <si>
    <t>Tabel 3</t>
  </si>
  <si>
    <t>Herkomstland werknemers Achmea naar standplaats, 31 december 2023</t>
  </si>
  <si>
    <t>Amsterdam</t>
  </si>
  <si>
    <t>Apeldoorn</t>
  </si>
  <si>
    <t>Leeuwarden</t>
  </si>
  <si>
    <t>Leiden</t>
  </si>
  <si>
    <t>Tilburg</t>
  </si>
  <si>
    <t>Zeist</t>
  </si>
  <si>
    <t>Standplaats</t>
  </si>
  <si>
    <t>Tabel 4</t>
  </si>
  <si>
    <t>Geen doorstroom naar hoger functieniveau</t>
  </si>
  <si>
    <t>Doorstroom naar hoger functieniveau</t>
  </si>
  <si>
    <t>Herkomstland ingestroomde werknemers Achmea, 1 januari 2023 - 31 december 2023</t>
  </si>
  <si>
    <t xml:space="preserve">Herkomstland uitgestroomde werknemers Achmea, 1 januari 2023 - 31 december 2023 </t>
  </si>
  <si>
    <t>Tabel 5</t>
  </si>
  <si>
    <t>Tabel 6</t>
  </si>
  <si>
    <t>Juni 2024</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</si>
  <si>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</si>
  <si>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</si>
  <si>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Herkomstland (uitgestroomde) werknemers Achmea, 31 december 2023</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</si>
  <si>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</si>
  <si>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r>
      <t>Doorstroom</t>
    </r>
    <r>
      <rPr>
        <i/>
        <vertAlign val="superscript"/>
        <sz val="8"/>
        <color theme="1"/>
        <rFont val="Arial"/>
        <family val="2"/>
      </rPr>
      <t>1</t>
    </r>
  </si>
  <si>
    <t>Herkomstland werknemers Achmea naar doorstroom, 31 december 2023</t>
  </si>
  <si>
    <t>www.cbs.nl/privacy</t>
  </si>
  <si>
    <r>
      <t>Herkomstland werknemers Achmea naar doorstroom</t>
    </r>
    <r>
      <rPr>
        <b/>
        <sz val="8"/>
        <color theme="1"/>
        <rFont val="Arial"/>
        <family val="2"/>
      </rPr>
      <t>, 31 december 2023</t>
    </r>
  </si>
  <si>
    <t>Uitleg gebruikte begrippen, afkortingen en bronnen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</si>
  <si>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Achmea heeft het CBS deze tabellenset met cijfers over het herkomstland van werknemers opgesteld. Achmea heeft gekozen voor de ingezoomde variant van de Barometer Culturele Diversiteit. Hierbij worden niet alleen cijfers gegeven over het herkomstland van werknemers op organisatieniveau, maar ook voor bepaalde subgroepen. Achmea heeft zelf bepaald voor welke subgroepen de uitsplitsing naar herkomstland gemaakt is. </t>
  </si>
  <si>
    <r>
      <rPr>
        <vertAlign val="superscript"/>
        <sz val="8"/>
        <color theme="1"/>
        <rFont val="Arial"/>
        <family val="2"/>
      </rPr>
      <t>1</t>
    </r>
    <r>
      <rPr>
        <sz val="8"/>
        <color theme="1"/>
        <rFont val="Arial"/>
        <family val="2"/>
      </rPr>
      <t xml:space="preserve"> Doorstroom naar een hoger functieniveau tussen 1 januari 2023 en 31 december 2023.</t>
    </r>
  </si>
  <si>
    <t>Voor de tabellen 1-4 heeft Achmea werknemersgegevens uit haar personeelsadministratie aan het CBS geleverd, namelijk geboortedatum, geslacht, adresgegevens, divisie, salarisschaal, standplaats en doorstroom. Voor de tabellen 5-6 heeft Achmea van ingestroomde en uitgestroomde werknemers gegevens uit haar personeelsadministratie aan het CBS geleverd, namelijk geboortedatum, geslacht en adresgegevens. Voor meer informatie over deze kenmerken verwijst het CBS naar Achmea.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</si>
  <si>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Achmea heeft voor de tabellen 1-4 werknemersgegevens uit haar personeelsadministratie aan het CBS geleverd, namelijk geboortedatum, geslacht, adresgegevens, divisie, salarisschaal, standplaats en doorstroom. Voor de tabellen 5-6 heeft Achmea van ingestroomde en uitgestroomde werknemers gegevens uit haar personeelsadministratie aan het CBS geleverd, namelijk geboortedatum, geslacht en adresgegevens. Voor meer informatie over deze kenmerken verwijst het CBS naar Achmea. Vanwege privacy heeft het CBS de direct identificerende persoonsgegevens voorafgaand aan de verwerkingen vervangen door een pseudosleutel. Vervolgens is via deze pseudosleutel het herkomstland van de werknemers afgeleid uit de Basisregistratie Personen (BRP).</t>
  </si>
  <si>
    <t xml:space="preserve">De tabellen 1-4 hebben betrekking op de werknemers van Achmea op peildatum 31 december 2023 waarvoor Achmea personeelsgegevens aan het CBS heeft geleverd. In totaal is informatie geleverd van 11 432 unieke werknemers. Voor sommige werknemers was het niet mogelijk om met de beschikbare informatie het herkomstland te bepalen. Dit betrof 1,4 procent van de werknemers van Achmea. Hierdoor kan een vertekening in de percentages ontstaan. Hiermee dient rekening gehouden te worden bij het interpreteren van de cijfers. 
Tabel 5 heeft betrekking op werknemers die zijn ingestroomd in de periode 1 januari 2023 tot en met 31 december 2023 waarvoor Achmea personeelsgegevens aan het CBS heeft geleverd. In totaal is informatie geleverd van 672 unieke werknemers. Voor sommige werknemers was het niet mogelijk om met de beschikbare informatie het herkomstland te bepalen. Dit betrof 2,1 procent van de ingestroomde werknemers van Achmea. Hierdoor kan een vertekening in de percentages ontstaan. Hiermee dient rekening gehouden te worden bij het interpreteren van de cijfers. 
Tabel 6 heeft betrekking op werknemers die zijn uitgestroomd in de periode 1 januari 2023 tot en met 31 december 2023 waarvoor Achmea personeelsgegevens aan het CBS heeft geleverd. In totaal is informatie geleverd van 724 werknemers. Voor sommige werknemers was het niet mogelijk om met de beschikbare informatie het herkomstland te bepalen. Dit betrof 4,7 procent van de uitgestroomde werknemers van Achmea. Hierdoor kan een vertekening in de percentages ontstaan. Hiermee dient rekening gehouden te worden bij het interpreteren van de cijfers.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</si>
  <si>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</si>
  <si>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Geen.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</si>
</sst>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u/>
      <sz val="11"/>
      <color theme="10"/>
      <name val="Calibri"/>
      <family val="2"/>
      <scheme val="minor"/>
    </font>
    <font>
      <b/>
      <sz val="8"/>
      <color theme="1"/>
      <name val="Arial"/>
      <family val="2"/>
    </font>
    <font>
      <i/>
      <vertAlign val="superscript"/>
      <sz val="8"/>
      <color theme="1"/>
      <name val="Arial"/>
      <family val="2"/>
    </font>
    <font>
      <sz val="11"/>
      <color rgb="FFFF0000"/>
      <name val="Calibri"/>
      <family val="2"/>
      <scheme val="minor"/>
    </font>
    <font>
      <vertAlign val="superscrip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indexed="64"/>
      </top>
      <bottom/>
      <diagonal/>
    </border>
  </borders>
  <cellStyleXfs count="2">
    <xf numFmtId="0" fontId="0" fillId="0" borderId="0"/>
    <xf numFmtId="0" fontId="22" fillId="0" borderId="0" applyNumberFormat="0" applyFill="0" applyBorder="0" applyAlignment="0" applyProtection="0"/>
  </cellStyleXfs>
  <cellXfs count="5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11" fillId="3" borderId="0" xfId="1" applyFont="1" applyFill="1" applyAlignment="1">
      <alignment horizontal="left"/>
    </xf>
    <xf numFmtId="0" fontId="18" fillId="0" borderId="0" xfId="0" applyNumberFormat="1" applyFont="1" applyAlignment="1">
      <alignment horizontal="right"/>
    </xf>
    <xf numFmtId="0" fontId="23" fillId="0" borderId="0" xfId="0" applyFont="1" applyAlignment="1">
      <alignment horizontal="left"/>
    </xf>
    <xf numFmtId="0" fontId="18" fillId="0" borderId="3" xfId="0" applyFont="1" applyBorder="1" applyAlignment="1">
      <alignment horizontal="left"/>
    </xf>
    <xf numFmtId="0" fontId="18" fillId="0" borderId="0" xfId="0" applyFont="1" applyFill="1" applyBorder="1" applyAlignment="1">
      <alignment horizontal="left"/>
    </xf>
    <xf numFmtId="0" fontId="25" fillId="0" borderId="0" xfId="0" applyFont="1"/>
    <xf numFmtId="1" fontId="18" fillId="0" borderId="0" xfId="0" applyNumberFormat="1" applyFont="1" applyAlignment="1">
      <alignment horizontal="right"/>
    </xf>
    <xf numFmtId="0" fontId="25" fillId="0" borderId="0" xfId="0" applyFont="1" applyAlignment="1">
      <alignment vertical="top"/>
    </xf>
    <xf numFmtId="0" fontId="21" fillId="3" borderId="0" xfId="0" applyFont="1" applyFill="1" applyAlignment="1">
      <alignment horizontal="justify" vertical="top" wrapText="1"/>
    </xf>
    <xf numFmtId="0" fontId="22" fillId="0" borderId="0" xfId="1"/>
    <xf numFmtId="0" fontId="11" fillId="0" borderId="0" xfId="1" applyFont="1"/>
    <xf numFmtId="0" fontId="2" fillId="0" borderId="0" xfId="0" applyFont="1" applyBorder="1" applyAlignment="1">
      <alignment horizontal="left"/>
    </xf>
    <xf numFmtId="0" fontId="17" fillId="0" borderId="1" xfId="0" applyFont="1" applyBorder="1" applyAlignment="1">
      <alignment horizontal="left"/>
    </xf>
    <xf numFmtId="0" fontId="23" fillId="0" borderId="1"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3.bin"/><Relationship Id="rId4"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1640625" defaultRowHeight="14.5" x14ac:dyDescent="0.35"/>
  <cols>
    <col min="1" max="1" width="9.81640625" customWidth="1"/>
    <col min="2" max="2" width="118.453125" customWidth="1"/>
    <col min="3" max="9" width="9.1796875" customWidth="1"/>
  </cols>
  <sheetData>
    <row r="1" spans="1:11" ht="15.65" customHeight="1" x14ac:dyDescent="0.35"/>
    <row r="3" spans="1:11" ht="23.5" customHeight="1" x14ac:dyDescent="0.55000000000000004">
      <c r="B3" s="5" t="s">
        <v>113</v>
      </c>
    </row>
    <row r="4" spans="1:11" ht="15.65" customHeight="1" x14ac:dyDescent="0.35">
      <c r="B4" s="4" t="s">
        <v>43</v>
      </c>
    </row>
    <row r="5" spans="1:11" ht="15.65" customHeight="1" x14ac:dyDescent="0.35">
      <c r="A5" s="1"/>
    </row>
    <row r="7" spans="1:11" x14ac:dyDescent="0.35">
      <c r="A7" s="3" t="s">
        <v>28</v>
      </c>
    </row>
    <row r="8" spans="1:11" x14ac:dyDescent="0.35">
      <c r="A8" s="6" t="s">
        <v>110</v>
      </c>
      <c r="B8" s="43"/>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5" x14ac:dyDescent="0.35">
      <c r="A1" s="40" t="s">
        <v>109</v>
      </c>
    </row>
    <row r="2" spans="1:5" x14ac:dyDescent="0.35">
      <c r="A2" s="51" t="s">
        <v>107</v>
      </c>
      <c r="B2" s="51"/>
      <c r="C2" s="51"/>
      <c r="D2" s="51"/>
      <c r="E2" s="51"/>
    </row>
    <row r="3" spans="1:5" x14ac:dyDescent="0.35">
      <c r="A3" s="31"/>
      <c r="B3" s="31" t="s">
        <v>58</v>
      </c>
      <c r="C3" s="32" t="s">
        <v>49</v>
      </c>
      <c r="D3" s="32"/>
      <c r="E3" s="32"/>
    </row>
    <row r="4" spans="1:5" x14ac:dyDescent="0.35">
      <c r="A4" s="32"/>
      <c r="B4" s="32"/>
      <c r="C4" s="32" t="s">
        <v>61</v>
      </c>
      <c r="D4" s="32" t="s">
        <v>62</v>
      </c>
      <c r="E4" s="32" t="s">
        <v>63</v>
      </c>
    </row>
    <row r="6" spans="1:5" x14ac:dyDescent="0.35">
      <c r="B6" s="33" t="s">
        <v>59</v>
      </c>
    </row>
    <row r="8" spans="1:5" x14ac:dyDescent="0.35">
      <c r="A8" s="31" t="s">
        <v>58</v>
      </c>
      <c r="B8" s="39">
        <v>100</v>
      </c>
      <c r="C8" s="39">
        <v>81</v>
      </c>
      <c r="D8" s="39">
        <v>4</v>
      </c>
      <c r="E8" s="39">
        <v>15</v>
      </c>
    </row>
    <row r="9" spans="1:5" x14ac:dyDescent="0.35">
      <c r="A9" s="31"/>
      <c r="B9" s="37"/>
      <c r="C9" s="37"/>
      <c r="D9" s="37"/>
      <c r="E9" s="37"/>
    </row>
    <row r="10" spans="1:5" x14ac:dyDescent="0.35">
      <c r="A10" s="34" t="s">
        <v>85</v>
      </c>
      <c r="B10" s="34"/>
      <c r="C10" s="34"/>
      <c r="D10" s="34"/>
      <c r="E10" s="34"/>
    </row>
  </sheetData>
  <mergeCells count="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13" t="s">
        <v>41</v>
      </c>
      <c r="B5" s="2" t="s">
        <v>119</v>
      </c>
    </row>
    <row r="6" spans="1:7" ht="13" customHeight="1" x14ac:dyDescent="0.35">
      <c r="A6" s="28" t="str">
        <f>HYPERLINK("#'Tabel 1'!A1", "Tabel 1")</f>
        <v>Tabel 1</v>
      </c>
      <c r="B6" s="2" t="s">
        <v>57</v>
      </c>
    </row>
    <row r="7" spans="1:7" ht="13" customHeight="1" x14ac:dyDescent="0.35">
      <c r="A7" s="28" t="str">
        <f>HYPERLINK("#'Tabel 2'!A1", "Tabel 2")</f>
        <v>Tabel 2</v>
      </c>
      <c r="B7" s="2" t="s">
        <v>88</v>
      </c>
    </row>
    <row r="8" spans="1:7" ht="13" customHeight="1" x14ac:dyDescent="0.35">
      <c r="A8" s="28" t="str">
        <f>HYPERLINK("#'Tabel 3'!A1", "Tabel 3")</f>
        <v>Tabel 3</v>
      </c>
      <c r="B8" s="2" t="s">
        <v>95</v>
      </c>
    </row>
    <row r="9" spans="1:7" ht="13" customHeight="1" x14ac:dyDescent="0.35">
      <c r="A9" s="38" t="str">
        <f>HYPERLINK("#'Tabel 4'!A1", "Tabel 4")</f>
        <v>Tabel 4</v>
      </c>
      <c r="B9" s="2" t="s">
        <v>116</v>
      </c>
    </row>
    <row r="10" spans="1:7" ht="13" customHeight="1" x14ac:dyDescent="0.35">
      <c r="A10" s="38" t="str">
        <f>HYPERLINK("#'Tabel 5'!A1", "Tabel 5")</f>
        <v>Tabel 5</v>
      </c>
      <c r="B10" s="49" t="s">
        <v>106</v>
      </c>
      <c r="C10" s="49"/>
      <c r="D10" s="49"/>
      <c r="E10" s="49"/>
      <c r="F10" s="49"/>
    </row>
    <row r="11" spans="1:7" ht="13" customHeight="1" x14ac:dyDescent="0.35">
      <c r="A11" s="38" t="str">
        <f>HYPERLINK("#'Tabel 6'!A1", "Tabel 6")</f>
        <v>Tabel 6</v>
      </c>
      <c r="B11" s="49" t="s">
        <v>107</v>
      </c>
      <c r="C11" s="49"/>
      <c r="D11" s="49"/>
      <c r="E11" s="49"/>
      <c r="F11" s="49"/>
    </row>
    <row r="12" spans="1:7" ht="13" customHeight="1" x14ac:dyDescent="0.35">
      <c r="D12" s="11"/>
    </row>
    <row r="13" spans="1:7" ht="13" customHeight="1" x14ac:dyDescent="0.35">
      <c r="A13" s="12" t="s">
        <v>34</v>
      </c>
      <c r="D13" s="11"/>
    </row>
    <row r="14" spans="1:7" ht="13" customHeight="1" x14ac:dyDescent="0.35">
      <c r="A14" s="11" t="s">
        <v>55</v>
      </c>
      <c r="D14" s="11"/>
    </row>
    <row r="15" spans="1:7" ht="13" customHeight="1" x14ac:dyDescent="0.35">
      <c r="A15" s="11" t="s">
        <v>44</v>
      </c>
      <c r="D15" s="11"/>
    </row>
    <row r="16" spans="1:7" ht="13" customHeight="1" x14ac:dyDescent="0.35">
      <c r="A16" s="11"/>
      <c r="D16" s="11"/>
    </row>
    <row r="17" spans="1:4" ht="13" customHeight="1" x14ac:dyDescent="0.35">
      <c r="A17" s="12" t="s">
        <v>2</v>
      </c>
      <c r="B17" s="8"/>
      <c r="D17" s="11"/>
    </row>
    <row r="18" spans="1:4" ht="13" customHeight="1" x14ac:dyDescent="0.35">
      <c r="A18" s="11" t="s">
        <v>3</v>
      </c>
      <c r="B18" s="7"/>
      <c r="D18" s="11"/>
    </row>
    <row r="19" spans="1:4" ht="13" customHeight="1" x14ac:dyDescent="0.35">
      <c r="A19" s="11" t="s">
        <v>4</v>
      </c>
      <c r="B19" s="7"/>
      <c r="D19" s="11"/>
    </row>
    <row r="20" spans="1:4" ht="13" customHeight="1" x14ac:dyDescent="0.35">
      <c r="A20" s="11" t="s">
        <v>36</v>
      </c>
      <c r="B20" s="7"/>
    </row>
  </sheetData>
  <mergeCells count="2">
    <mergeCell ref="B10:F10"/>
    <mergeCell ref="B11:F11"/>
  </mergeCells>
  <conditionalFormatting sqref="B1">
    <cfRule type="cellIs" dxfId="17" priority="57" stopIfTrue="1" operator="equal">
      <formula>"   "</formula>
    </cfRule>
    <cfRule type="cellIs" dxfId="16" priority="58" stopIfTrue="1" operator="equal">
      <formula>"    "</formula>
    </cfRule>
  </conditionalFormatting>
  <conditionalFormatting sqref="B2">
    <cfRule type="cellIs" dxfId="15" priority="55" stopIfTrue="1" operator="equal">
      <formula>"   "</formula>
    </cfRule>
    <cfRule type="cellIs" dxfId="14" priority="56" stopIfTrue="1" operator="equal">
      <formula>"    "</formula>
    </cfRule>
  </conditionalFormatting>
  <conditionalFormatting sqref="B3">
    <cfRule type="cellIs" dxfId="13" priority="53" stopIfTrue="1" operator="equal">
      <formula>"   "</formula>
    </cfRule>
    <cfRule type="cellIs" dxfId="12" priority="54" stopIfTrue="1" operator="equal">
      <formula>"    "</formula>
    </cfRule>
  </conditionalFormatting>
  <conditionalFormatting sqref="B9">
    <cfRule type="cellIs" dxfId="11" priority="37" stopIfTrue="1" operator="equal">
      <formula>"   "</formula>
    </cfRule>
    <cfRule type="cellIs" dxfId="10" priority="38" stopIfTrue="1" operator="equal">
      <formula>"    "</formula>
    </cfRule>
  </conditionalFormatting>
  <conditionalFormatting sqref="B6">
    <cfRule type="cellIs" dxfId="9" priority="49" stopIfTrue="1" operator="equal">
      <formula>"   "</formula>
    </cfRule>
    <cfRule type="cellIs" dxfId="8" priority="50" stopIfTrue="1" operator="equal">
      <formula>"    "</formula>
    </cfRule>
  </conditionalFormatting>
  <conditionalFormatting sqref="B7">
    <cfRule type="cellIs" dxfId="7" priority="41" stopIfTrue="1" operator="equal">
      <formula>"   "</formula>
    </cfRule>
    <cfRule type="cellIs" dxfId="6" priority="42" stopIfTrue="1" operator="equal">
      <formula>"    "</formula>
    </cfRule>
  </conditionalFormatting>
  <conditionalFormatting sqref="B8">
    <cfRule type="cellIs" dxfId="5" priority="39" stopIfTrue="1" operator="equal">
      <formula>"   "</formula>
    </cfRule>
    <cfRule type="cellIs" dxfId="4" priority="40" stopIfTrue="1" operator="equal">
      <formula>"    "</formula>
    </cfRule>
  </conditionalFormatting>
  <conditionalFormatting sqref="B10">
    <cfRule type="cellIs" dxfId="3" priority="35" stopIfTrue="1" operator="equal">
      <formula>"   "</formula>
    </cfRule>
    <cfRule type="cellIs" dxfId="2" priority="36" stopIfTrue="1" operator="equal">
      <formula>"    "</formula>
    </cfRule>
  </conditionalFormatting>
  <conditionalFormatting sqref="B11">
    <cfRule type="cellIs" dxfId="1" priority="33" stopIfTrue="1" operator="equal">
      <formula>"   "</formula>
    </cfRule>
    <cfRule type="cellIs" dxfId="0" priority="3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zoomScaleNormal="100" workbookViewId="0"/>
  </sheetViews>
  <sheetFormatPr defaultColWidth="10.81640625" defaultRowHeight="14.5" x14ac:dyDescent="0.35"/>
  <cols>
    <col min="1" max="1" width="99" customWidth="1"/>
    <col min="2" max="2" width="9.1796875" customWidth="1"/>
  </cols>
  <sheetData>
    <row r="1" spans="1:3" ht="15.65" customHeight="1" x14ac:dyDescent="0.35">
      <c r="A1" s="23" t="s">
        <v>5</v>
      </c>
    </row>
    <row r="2" spans="1:3" ht="13" customHeight="1" x14ac:dyDescent="0.35"/>
    <row r="3" spans="1:3" ht="14.15" customHeight="1" x14ac:dyDescent="0.35">
      <c r="A3" s="19" t="s">
        <v>6</v>
      </c>
    </row>
    <row r="4" spans="1:3" ht="93" customHeight="1" x14ac:dyDescent="0.35">
      <c r="A4" s="15" t="s">
        <v>120</v>
      </c>
    </row>
    <row r="5" spans="1:3" ht="28" customHeight="1" x14ac:dyDescent="0.35">
      <c r="A5" s="15" t="s">
        <v>37</v>
      </c>
    </row>
    <row r="6" spans="1:3" ht="14.15" customHeight="1" x14ac:dyDescent="0.35">
      <c r="A6" s="22" t="s">
        <v>45</v>
      </c>
    </row>
    <row r="7" spans="1:3" ht="14.15" customHeight="1" x14ac:dyDescent="0.35"/>
    <row r="8" spans="1:3" ht="14.15" customHeight="1" x14ac:dyDescent="0.35">
      <c r="A8" s="19" t="s">
        <v>7</v>
      </c>
    </row>
    <row r="9" spans="1:3" ht="199" customHeight="1" x14ac:dyDescent="0.35">
      <c r="A9" s="15" t="s">
        <v>124</v>
      </c>
      <c r="B9" s="16"/>
    </row>
    <row r="10" spans="1:3" ht="14.15" customHeight="1" x14ac:dyDescent="0.35">
      <c r="A10" s="17"/>
    </row>
    <row r="11" spans="1:3" ht="14.15" customHeight="1" x14ac:dyDescent="0.35">
      <c r="A11" s="19" t="s">
        <v>8</v>
      </c>
    </row>
    <row r="12" spans="1:3" ht="93.65" customHeight="1" x14ac:dyDescent="0.35">
      <c r="A12" s="46" t="s">
        <v>122</v>
      </c>
      <c r="B12" s="18"/>
      <c r="C12" s="43"/>
    </row>
    <row r="13" spans="1:3" ht="14.15" customHeight="1" x14ac:dyDescent="0.35"/>
    <row r="14" spans="1:3" ht="14.15" customHeight="1" x14ac:dyDescent="0.35">
      <c r="A14" s="19" t="s">
        <v>9</v>
      </c>
    </row>
    <row r="15" spans="1:3" ht="41.15" customHeight="1" x14ac:dyDescent="0.35">
      <c r="A15" s="15" t="s">
        <v>111</v>
      </c>
    </row>
    <row r="16" spans="1:3" ht="14.15" customHeight="1" x14ac:dyDescent="0.35"/>
    <row r="17" spans="1:4" ht="41.15" customHeight="1" x14ac:dyDescent="0.35">
      <c r="A17" s="15" t="s">
        <v>112</v>
      </c>
    </row>
    <row r="18" spans="1:4" ht="14.15" customHeight="1" x14ac:dyDescent="0.35">
      <c r="A18" s="15"/>
    </row>
    <row r="19" spans="1:4" ht="41.15" customHeight="1" x14ac:dyDescent="0.35">
      <c r="A19" s="15" t="s">
        <v>53</v>
      </c>
    </row>
    <row r="20" spans="1:4" ht="14.15" customHeight="1" x14ac:dyDescent="0.35">
      <c r="A20" s="21"/>
    </row>
    <row r="21" spans="1:4" ht="67" customHeight="1" x14ac:dyDescent="0.35">
      <c r="A21" s="15" t="s">
        <v>114</v>
      </c>
    </row>
    <row r="22" spans="1:4" ht="14.15" customHeight="1" x14ac:dyDescent="0.35">
      <c r="A22" s="22" t="s">
        <v>46</v>
      </c>
    </row>
    <row r="23" spans="1:4" ht="14.15" customHeight="1" x14ac:dyDescent="0.35"/>
    <row r="24" spans="1:4" ht="14.15" customHeight="1" x14ac:dyDescent="0.35">
      <c r="A24" s="19" t="s">
        <v>23</v>
      </c>
    </row>
    <row r="25" spans="1:4" ht="41.15" customHeight="1" x14ac:dyDescent="0.35">
      <c r="A25" s="15" t="s">
        <v>38</v>
      </c>
    </row>
    <row r="26" spans="1:4" ht="106.5" customHeight="1" x14ac:dyDescent="0.35">
      <c r="A26" s="15" t="s">
        <v>40</v>
      </c>
    </row>
    <row r="27" spans="1:4" ht="14.15" customHeight="1" x14ac:dyDescent="0.35">
      <c r="A27" s="48" t="s">
        <v>117</v>
      </c>
      <c r="C27" s="43"/>
      <c r="D27" s="47"/>
    </row>
    <row r="28" spans="1:4" ht="80.150000000000006" customHeight="1" x14ac:dyDescent="0.35">
      <c r="A28" s="15" t="s">
        <v>48</v>
      </c>
    </row>
    <row r="29" spans="1:4" ht="14.15" customHeight="1" x14ac:dyDescent="0.35">
      <c r="A29" s="20"/>
    </row>
    <row r="30" spans="1:4" ht="14.15" customHeight="1" x14ac:dyDescent="0.35">
      <c r="A30" s="19" t="s">
        <v>22</v>
      </c>
    </row>
    <row r="31" spans="1:4" ht="14.15" customHeight="1" x14ac:dyDescent="0.35">
      <c r="A31" s="22" t="s">
        <v>47</v>
      </c>
    </row>
    <row r="32" spans="1:4"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hyperlink ref="A22" r:id="rId2" display="https://www.cbs.nl/nl-nl/onze-diensten/methoden/onderzoeksomschrijvingen/korte-onderzoeksbeschrijvingen/barometer-culturele-diversiteit-ingezoomde-variant"/>
    <hyperlink ref="A31" r:id="rId3" display="https://www.rijksoverheid.nl/documenten/kamerstukken/2020/05/14/de-barometer-culturele-diversiteit-komt-per-1-juli-2020-beschikbaar"/>
    <hyperlink ref="A27"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42</v>
      </c>
    </row>
    <row r="2" spans="1:11" ht="13" customHeight="1" x14ac:dyDescent="0.35">
      <c r="A2" s="10"/>
    </row>
    <row r="3" spans="1:11" x14ac:dyDescent="0.35">
      <c r="A3" s="12" t="s">
        <v>11</v>
      </c>
    </row>
    <row r="4" spans="1:11" ht="104.5" customHeight="1" x14ac:dyDescent="0.35">
      <c r="A4" s="27" t="s">
        <v>49</v>
      </c>
      <c r="B4" s="15" t="s">
        <v>50</v>
      </c>
    </row>
    <row r="5" spans="1:11" x14ac:dyDescent="0.35">
      <c r="A5" s="27" t="s">
        <v>33</v>
      </c>
      <c r="B5" s="15" t="s">
        <v>54</v>
      </c>
    </row>
    <row r="6" spans="1:11" x14ac:dyDescent="0.35">
      <c r="B6" s="21"/>
    </row>
    <row r="7" spans="1:11" x14ac:dyDescent="0.35">
      <c r="A7" s="26" t="s">
        <v>10</v>
      </c>
    </row>
    <row r="8" spans="1:11" x14ac:dyDescent="0.35">
      <c r="A8" s="27" t="s">
        <v>25</v>
      </c>
      <c r="B8" s="25" t="s">
        <v>26</v>
      </c>
    </row>
    <row r="9" spans="1:11" x14ac:dyDescent="0.35">
      <c r="A9" s="27" t="s">
        <v>27</v>
      </c>
      <c r="B9" s="25" t="s">
        <v>28</v>
      </c>
    </row>
    <row r="10" spans="1:11" x14ac:dyDescent="0.35">
      <c r="A10" s="27" t="s">
        <v>31</v>
      </c>
      <c r="B10" s="25" t="s">
        <v>32</v>
      </c>
    </row>
    <row r="11" spans="1:11" ht="13" customHeight="1" x14ac:dyDescent="0.35">
      <c r="F11" s="24"/>
      <c r="G11" s="9"/>
      <c r="H11" s="9"/>
      <c r="I11" s="9"/>
      <c r="J11" s="9"/>
      <c r="K11" s="9"/>
    </row>
    <row r="12" spans="1:11" ht="14.5" customHeight="1" x14ac:dyDescent="0.35">
      <c r="A12" s="26" t="s">
        <v>29</v>
      </c>
      <c r="F12" s="24"/>
    </row>
    <row r="13" spans="1:11" ht="14.5" customHeight="1" x14ac:dyDescent="0.35">
      <c r="A13" s="27" t="s">
        <v>12</v>
      </c>
      <c r="B13" s="26" t="s">
        <v>13</v>
      </c>
      <c r="F13" s="24"/>
    </row>
    <row r="14" spans="1:11" ht="182.15" customHeight="1" x14ac:dyDescent="0.35">
      <c r="A14" s="27" t="s">
        <v>14</v>
      </c>
      <c r="B14" s="15" t="s">
        <v>125</v>
      </c>
      <c r="F14" s="24"/>
      <c r="G14" s="9"/>
      <c r="H14" s="9"/>
      <c r="I14" s="9"/>
      <c r="J14" s="9"/>
      <c r="K14" s="9"/>
    </row>
    <row r="15" spans="1:11" x14ac:dyDescent="0.35">
      <c r="A15" s="27" t="s">
        <v>15</v>
      </c>
      <c r="B15" s="25" t="s">
        <v>24</v>
      </c>
    </row>
    <row r="16" spans="1:11" x14ac:dyDescent="0.35">
      <c r="A16" s="27" t="s">
        <v>16</v>
      </c>
      <c r="B16" s="25" t="s">
        <v>17</v>
      </c>
    </row>
    <row r="17" spans="1:3" x14ac:dyDescent="0.35">
      <c r="A17" s="27" t="s">
        <v>18</v>
      </c>
      <c r="B17" s="25" t="s">
        <v>19</v>
      </c>
    </row>
    <row r="18" spans="1:3" ht="26.15" customHeight="1" x14ac:dyDescent="0.35">
      <c r="A18" s="27" t="s">
        <v>20</v>
      </c>
      <c r="B18" s="15" t="s">
        <v>30</v>
      </c>
    </row>
    <row r="20" spans="1:3" x14ac:dyDescent="0.35">
      <c r="A20" s="27" t="s">
        <v>12</v>
      </c>
      <c r="B20" s="26" t="s">
        <v>51</v>
      </c>
    </row>
    <row r="21" spans="1:3" ht="104" x14ac:dyDescent="0.35">
      <c r="A21" s="27" t="s">
        <v>14</v>
      </c>
      <c r="B21" s="46" t="s">
        <v>123</v>
      </c>
      <c r="C21" s="45"/>
    </row>
    <row r="22" spans="1:3" x14ac:dyDescent="0.35">
      <c r="A22" s="27" t="s">
        <v>15</v>
      </c>
      <c r="B22" s="25" t="s">
        <v>52</v>
      </c>
    </row>
    <row r="23" spans="1:3" x14ac:dyDescent="0.35">
      <c r="A23" s="27" t="s">
        <v>16</v>
      </c>
      <c r="B23" s="25" t="s">
        <v>17</v>
      </c>
    </row>
    <row r="24" spans="1:3" x14ac:dyDescent="0.35">
      <c r="A24" s="27" t="s">
        <v>18</v>
      </c>
      <c r="B24" s="25" t="s">
        <v>21</v>
      </c>
    </row>
    <row r="25" spans="1:3" x14ac:dyDescent="0.35">
      <c r="A25" s="27" t="s">
        <v>20</v>
      </c>
      <c r="B25" s="15" t="s">
        <v>126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ColWidth="10.81640625"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10" x14ac:dyDescent="0.35">
      <c r="A1" s="29" t="s">
        <v>56</v>
      </c>
      <c r="J1" s="29"/>
    </row>
    <row r="2" spans="1:10" x14ac:dyDescent="0.35">
      <c r="A2" s="50" t="s">
        <v>57</v>
      </c>
      <c r="B2" s="50"/>
      <c r="C2" s="50"/>
      <c r="D2" s="50"/>
      <c r="E2" s="50"/>
    </row>
    <row r="3" spans="1:10" x14ac:dyDescent="0.35">
      <c r="A3" s="31"/>
      <c r="B3" s="31" t="s">
        <v>58</v>
      </c>
      <c r="C3" s="32" t="s">
        <v>60</v>
      </c>
      <c r="D3" s="32"/>
      <c r="E3" s="32"/>
    </row>
    <row r="4" spans="1:10" x14ac:dyDescent="0.35">
      <c r="A4" s="32"/>
      <c r="B4" s="32"/>
      <c r="C4" s="32" t="s">
        <v>61</v>
      </c>
      <c r="D4" s="32" t="s">
        <v>62</v>
      </c>
      <c r="E4" s="32" t="s">
        <v>63</v>
      </c>
    </row>
    <row r="6" spans="1:10" x14ac:dyDescent="0.35">
      <c r="B6" s="33" t="s">
        <v>59</v>
      </c>
    </row>
    <row r="8" spans="1:10" x14ac:dyDescent="0.35">
      <c r="A8" s="31" t="s">
        <v>58</v>
      </c>
      <c r="B8" s="39">
        <v>100</v>
      </c>
      <c r="C8" s="39">
        <v>84</v>
      </c>
      <c r="D8" s="39">
        <v>4</v>
      </c>
      <c r="E8" s="39">
        <v>12</v>
      </c>
    </row>
    <row r="9" spans="1:10" x14ac:dyDescent="0.35">
      <c r="A9" s="31"/>
      <c r="B9" s="30"/>
      <c r="C9" s="30"/>
      <c r="D9" s="30"/>
      <c r="E9" s="30"/>
    </row>
    <row r="10" spans="1:10" x14ac:dyDescent="0.35">
      <c r="A10" s="33" t="s">
        <v>86</v>
      </c>
      <c r="B10" s="30"/>
      <c r="C10" s="30"/>
      <c r="D10" s="30"/>
      <c r="E10" s="30"/>
    </row>
    <row r="11" spans="1:10" x14ac:dyDescent="0.35">
      <c r="A11" s="31" t="s">
        <v>64</v>
      </c>
      <c r="B11" s="39">
        <v>100</v>
      </c>
      <c r="C11" s="39">
        <v>86</v>
      </c>
      <c r="D11" s="30" t="s">
        <v>65</v>
      </c>
      <c r="E11" s="30" t="s">
        <v>65</v>
      </c>
    </row>
    <row r="12" spans="1:10" x14ac:dyDescent="0.35">
      <c r="A12" s="31" t="s">
        <v>66</v>
      </c>
      <c r="B12" s="39">
        <v>100</v>
      </c>
      <c r="C12" s="39">
        <v>86</v>
      </c>
      <c r="D12" s="44">
        <v>4</v>
      </c>
      <c r="E12" s="44">
        <v>11</v>
      </c>
    </row>
    <row r="13" spans="1:10" x14ac:dyDescent="0.35">
      <c r="A13" s="31" t="s">
        <v>67</v>
      </c>
      <c r="B13" s="39">
        <v>100</v>
      </c>
      <c r="C13" s="39">
        <v>84</v>
      </c>
      <c r="D13" s="39">
        <v>3</v>
      </c>
      <c r="E13" s="39">
        <v>12</v>
      </c>
    </row>
    <row r="14" spans="1:10" x14ac:dyDescent="0.35">
      <c r="A14" s="31" t="s">
        <v>68</v>
      </c>
      <c r="B14" s="39">
        <v>100</v>
      </c>
      <c r="C14" s="39">
        <v>83</v>
      </c>
      <c r="D14" s="39">
        <v>4</v>
      </c>
      <c r="E14" s="39">
        <v>13</v>
      </c>
    </row>
    <row r="15" spans="1:10" x14ac:dyDescent="0.35">
      <c r="A15" s="31" t="s">
        <v>69</v>
      </c>
      <c r="B15" s="39">
        <v>100</v>
      </c>
      <c r="C15" s="39">
        <v>83</v>
      </c>
      <c r="D15" s="39">
        <v>7</v>
      </c>
      <c r="E15" s="39">
        <v>10</v>
      </c>
    </row>
    <row r="16" spans="1:10" x14ac:dyDescent="0.35">
      <c r="A16" s="31" t="s">
        <v>70</v>
      </c>
      <c r="B16" s="39">
        <v>100</v>
      </c>
      <c r="C16" s="39">
        <v>87</v>
      </c>
      <c r="D16" s="39">
        <v>4</v>
      </c>
      <c r="E16" s="39">
        <v>8</v>
      </c>
    </row>
    <row r="17" spans="1:7" x14ac:dyDescent="0.35">
      <c r="A17" s="31" t="s">
        <v>71</v>
      </c>
      <c r="B17" s="39">
        <v>100</v>
      </c>
      <c r="C17" s="39">
        <v>81</v>
      </c>
      <c r="D17" s="39">
        <v>6</v>
      </c>
      <c r="E17" s="39">
        <v>13</v>
      </c>
    </row>
    <row r="18" spans="1:7" x14ac:dyDescent="0.35">
      <c r="A18" s="31" t="s">
        <v>72</v>
      </c>
      <c r="B18" s="39">
        <v>100</v>
      </c>
      <c r="C18" s="39">
        <v>87</v>
      </c>
      <c r="D18" s="39">
        <v>4</v>
      </c>
      <c r="E18" s="39">
        <v>9</v>
      </c>
    </row>
    <row r="19" spans="1:7" x14ac:dyDescent="0.35">
      <c r="A19" s="31" t="s">
        <v>73</v>
      </c>
      <c r="B19" s="39">
        <v>100</v>
      </c>
      <c r="C19" s="39">
        <v>83</v>
      </c>
      <c r="D19" s="39">
        <v>4</v>
      </c>
      <c r="E19" s="39">
        <v>13</v>
      </c>
      <c r="G19" s="43"/>
    </row>
    <row r="20" spans="1:7" x14ac:dyDescent="0.35">
      <c r="A20" s="31" t="s">
        <v>74</v>
      </c>
      <c r="B20" s="39">
        <v>100</v>
      </c>
      <c r="C20" s="39">
        <v>88</v>
      </c>
      <c r="D20" s="39">
        <v>4</v>
      </c>
      <c r="E20" s="39">
        <v>8</v>
      </c>
    </row>
    <row r="21" spans="1:7" x14ac:dyDescent="0.35">
      <c r="A21" s="31" t="s">
        <v>75</v>
      </c>
      <c r="B21" s="39">
        <v>100</v>
      </c>
      <c r="C21" s="39">
        <v>83</v>
      </c>
      <c r="D21" s="39">
        <v>6</v>
      </c>
      <c r="E21" s="39">
        <v>11</v>
      </c>
    </row>
    <row r="22" spans="1:7" x14ac:dyDescent="0.35">
      <c r="A22" s="31" t="s">
        <v>76</v>
      </c>
      <c r="B22" s="39">
        <v>100</v>
      </c>
      <c r="C22" s="39">
        <v>83</v>
      </c>
      <c r="D22" s="39">
        <v>6</v>
      </c>
      <c r="E22" s="39">
        <v>11</v>
      </c>
    </row>
    <row r="23" spans="1:7" x14ac:dyDescent="0.35">
      <c r="A23" s="31" t="s">
        <v>77</v>
      </c>
      <c r="B23" s="39">
        <v>100</v>
      </c>
      <c r="C23" s="39">
        <v>90</v>
      </c>
      <c r="D23" s="30" t="s">
        <v>65</v>
      </c>
      <c r="E23" s="30" t="s">
        <v>65</v>
      </c>
    </row>
    <row r="24" spans="1:7" x14ac:dyDescent="0.35">
      <c r="A24" s="31" t="s">
        <v>78</v>
      </c>
      <c r="B24" s="39">
        <v>100</v>
      </c>
      <c r="C24" s="39">
        <v>77</v>
      </c>
      <c r="D24" s="39">
        <v>5</v>
      </c>
      <c r="E24" s="39">
        <v>18</v>
      </c>
    </row>
    <row r="25" spans="1:7" x14ac:dyDescent="0.35">
      <c r="A25" s="31" t="s">
        <v>79</v>
      </c>
      <c r="B25" s="39">
        <v>100</v>
      </c>
      <c r="C25" s="39">
        <v>77</v>
      </c>
      <c r="D25" s="30" t="s">
        <v>65</v>
      </c>
      <c r="E25" s="30" t="s">
        <v>65</v>
      </c>
    </row>
    <row r="26" spans="1:7" x14ac:dyDescent="0.35">
      <c r="A26" s="31" t="s">
        <v>80</v>
      </c>
      <c r="B26" s="39">
        <v>100</v>
      </c>
      <c r="C26" s="39">
        <v>87</v>
      </c>
      <c r="D26" s="39">
        <v>3</v>
      </c>
      <c r="E26" s="39">
        <v>10</v>
      </c>
    </row>
    <row r="27" spans="1:7" x14ac:dyDescent="0.35">
      <c r="A27" s="31" t="s">
        <v>81</v>
      </c>
      <c r="B27" s="39">
        <v>100</v>
      </c>
      <c r="C27" s="39">
        <v>83</v>
      </c>
      <c r="D27" s="39">
        <v>3</v>
      </c>
      <c r="E27" s="39">
        <v>14</v>
      </c>
    </row>
    <row r="28" spans="1:7" x14ac:dyDescent="0.35">
      <c r="A28" s="31" t="s">
        <v>82</v>
      </c>
      <c r="B28" s="39">
        <v>100</v>
      </c>
      <c r="C28" s="39">
        <v>85</v>
      </c>
      <c r="D28" s="39">
        <v>5</v>
      </c>
      <c r="E28" s="39">
        <v>10</v>
      </c>
    </row>
    <row r="29" spans="1:7" x14ac:dyDescent="0.35">
      <c r="A29" s="31" t="s">
        <v>83</v>
      </c>
      <c r="B29" s="39">
        <v>100</v>
      </c>
      <c r="C29" s="39">
        <v>84</v>
      </c>
      <c r="D29" s="39">
        <v>6</v>
      </c>
      <c r="E29" s="39">
        <v>10</v>
      </c>
    </row>
    <row r="30" spans="1:7" x14ac:dyDescent="0.35">
      <c r="A30" s="31" t="s">
        <v>84</v>
      </c>
      <c r="B30" s="39">
        <v>100</v>
      </c>
      <c r="C30" s="39">
        <v>83</v>
      </c>
      <c r="D30" s="39">
        <v>7</v>
      </c>
      <c r="E30" s="39">
        <v>10</v>
      </c>
    </row>
    <row r="31" spans="1:7" x14ac:dyDescent="0.35">
      <c r="A31" s="31"/>
      <c r="B31" s="30"/>
      <c r="C31" s="30"/>
      <c r="D31" s="30"/>
      <c r="E31" s="30"/>
    </row>
    <row r="32" spans="1:7" x14ac:dyDescent="0.35">
      <c r="A32" s="34" t="s">
        <v>85</v>
      </c>
      <c r="B32" s="34"/>
      <c r="C32" s="34"/>
      <c r="D32" s="34"/>
      <c r="E32"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10" x14ac:dyDescent="0.35">
      <c r="A1" s="29" t="s">
        <v>87</v>
      </c>
      <c r="J1" s="29"/>
    </row>
    <row r="2" spans="1:10" x14ac:dyDescent="0.35">
      <c r="A2" s="50" t="s">
        <v>88</v>
      </c>
      <c r="B2" s="50"/>
      <c r="C2" s="50"/>
      <c r="D2" s="50"/>
      <c r="E2" s="50"/>
    </row>
    <row r="3" spans="1:10" x14ac:dyDescent="0.35">
      <c r="A3" s="31"/>
      <c r="B3" s="31" t="s">
        <v>58</v>
      </c>
      <c r="C3" s="32" t="s">
        <v>60</v>
      </c>
      <c r="D3" s="32"/>
      <c r="E3" s="32"/>
    </row>
    <row r="4" spans="1:10" x14ac:dyDescent="0.35">
      <c r="A4" s="32"/>
      <c r="B4" s="32"/>
      <c r="C4" s="32" t="s">
        <v>61</v>
      </c>
      <c r="D4" s="32" t="s">
        <v>62</v>
      </c>
      <c r="E4" s="32" t="s">
        <v>63</v>
      </c>
    </row>
    <row r="6" spans="1:10" x14ac:dyDescent="0.35">
      <c r="B6" s="33" t="s">
        <v>59</v>
      </c>
    </row>
    <row r="8" spans="1:10" x14ac:dyDescent="0.35">
      <c r="A8" s="31" t="s">
        <v>58</v>
      </c>
      <c r="B8" s="39">
        <v>100</v>
      </c>
      <c r="C8" s="39">
        <v>84</v>
      </c>
      <c r="D8" s="39">
        <v>4</v>
      </c>
      <c r="E8" s="39">
        <v>12</v>
      </c>
    </row>
    <row r="9" spans="1:10" x14ac:dyDescent="0.35">
      <c r="A9" s="31"/>
      <c r="B9" s="35"/>
      <c r="C9" s="35"/>
      <c r="D9" s="35"/>
      <c r="E9" s="35"/>
    </row>
    <row r="10" spans="1:10" x14ac:dyDescent="0.35">
      <c r="A10" s="33" t="s">
        <v>93</v>
      </c>
      <c r="B10" s="35"/>
      <c r="C10" s="35"/>
      <c r="D10" s="35"/>
      <c r="E10" s="35"/>
    </row>
    <row r="11" spans="1:10" x14ac:dyDescent="0.35">
      <c r="A11" s="31" t="s">
        <v>89</v>
      </c>
      <c r="B11" s="39">
        <v>100</v>
      </c>
      <c r="C11" s="39">
        <v>81</v>
      </c>
      <c r="D11" s="39">
        <v>4</v>
      </c>
      <c r="E11" s="39">
        <v>15</v>
      </c>
    </row>
    <row r="12" spans="1:10" x14ac:dyDescent="0.35">
      <c r="A12" s="31" t="s">
        <v>90</v>
      </c>
      <c r="B12" s="39">
        <v>100</v>
      </c>
      <c r="C12" s="39">
        <v>85</v>
      </c>
      <c r="D12" s="39">
        <v>4</v>
      </c>
      <c r="E12" s="39">
        <v>11</v>
      </c>
    </row>
    <row r="13" spans="1:10" x14ac:dyDescent="0.35">
      <c r="A13" s="31" t="s">
        <v>91</v>
      </c>
      <c r="B13" s="39">
        <v>100</v>
      </c>
      <c r="C13" s="39">
        <v>88</v>
      </c>
      <c r="D13" s="39">
        <v>5</v>
      </c>
      <c r="E13" s="39">
        <v>8</v>
      </c>
    </row>
    <row r="14" spans="1:10" x14ac:dyDescent="0.35">
      <c r="A14" s="31" t="s">
        <v>92</v>
      </c>
      <c r="B14" s="39">
        <v>100</v>
      </c>
      <c r="C14" s="39">
        <v>86</v>
      </c>
      <c r="D14" s="39">
        <v>7</v>
      </c>
      <c r="E14" s="39">
        <v>8</v>
      </c>
    </row>
    <row r="15" spans="1:10" x14ac:dyDescent="0.35">
      <c r="A15" s="31"/>
      <c r="B15" s="35"/>
      <c r="C15" s="35"/>
      <c r="D15" s="35"/>
      <c r="E15" s="35"/>
    </row>
    <row r="16" spans="1:10" x14ac:dyDescent="0.35">
      <c r="A16" s="34" t="s">
        <v>85</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0.81640625"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10" x14ac:dyDescent="0.35">
      <c r="A1" s="29" t="s">
        <v>94</v>
      </c>
      <c r="J1" s="29"/>
    </row>
    <row r="2" spans="1:10" x14ac:dyDescent="0.35">
      <c r="A2" s="50" t="s">
        <v>95</v>
      </c>
      <c r="B2" s="50"/>
      <c r="C2" s="50"/>
      <c r="D2" s="50"/>
      <c r="E2" s="50"/>
    </row>
    <row r="3" spans="1:10" x14ac:dyDescent="0.35">
      <c r="A3" s="31"/>
      <c r="B3" s="31" t="s">
        <v>58</v>
      </c>
      <c r="C3" s="32" t="s">
        <v>60</v>
      </c>
      <c r="D3" s="32"/>
      <c r="E3" s="32"/>
    </row>
    <row r="4" spans="1:10" x14ac:dyDescent="0.35">
      <c r="A4" s="32"/>
      <c r="B4" s="32"/>
      <c r="C4" s="32" t="s">
        <v>61</v>
      </c>
      <c r="D4" s="32" t="s">
        <v>62</v>
      </c>
      <c r="E4" s="32" t="s">
        <v>63</v>
      </c>
    </row>
    <row r="6" spans="1:10" x14ac:dyDescent="0.35">
      <c r="B6" s="33" t="s">
        <v>59</v>
      </c>
    </row>
    <row r="8" spans="1:10" x14ac:dyDescent="0.35">
      <c r="A8" s="31" t="s">
        <v>58</v>
      </c>
      <c r="B8" s="39">
        <v>100</v>
      </c>
      <c r="C8" s="39">
        <v>84</v>
      </c>
      <c r="D8" s="39">
        <v>4</v>
      </c>
      <c r="E8" s="39">
        <v>12</v>
      </c>
    </row>
    <row r="9" spans="1:10" x14ac:dyDescent="0.35">
      <c r="A9" s="31"/>
      <c r="B9" s="36"/>
      <c r="C9" s="36"/>
      <c r="D9" s="36"/>
      <c r="E9" s="36"/>
    </row>
    <row r="10" spans="1:10" x14ac:dyDescent="0.35">
      <c r="A10" s="33" t="s">
        <v>102</v>
      </c>
      <c r="B10" s="36"/>
      <c r="C10" s="36"/>
      <c r="D10" s="36"/>
      <c r="E10" s="36"/>
    </row>
    <row r="11" spans="1:10" x14ac:dyDescent="0.35">
      <c r="A11" s="31" t="s">
        <v>96</v>
      </c>
      <c r="B11" s="39">
        <v>100</v>
      </c>
      <c r="C11" s="39">
        <v>76</v>
      </c>
      <c r="D11" s="39">
        <v>3</v>
      </c>
      <c r="E11" s="39">
        <v>21</v>
      </c>
    </row>
    <row r="12" spans="1:10" x14ac:dyDescent="0.35">
      <c r="A12" s="31" t="s">
        <v>97</v>
      </c>
      <c r="B12" s="39">
        <v>100</v>
      </c>
      <c r="C12" s="39">
        <v>85</v>
      </c>
      <c r="D12" s="39">
        <v>4</v>
      </c>
      <c r="E12" s="39">
        <v>11</v>
      </c>
    </row>
    <row r="13" spans="1:10" x14ac:dyDescent="0.35">
      <c r="A13" s="31" t="s">
        <v>98</v>
      </c>
      <c r="B13" s="39">
        <v>100</v>
      </c>
      <c r="C13" s="39">
        <v>91</v>
      </c>
      <c r="D13" s="39">
        <v>3</v>
      </c>
      <c r="E13" s="39">
        <v>6</v>
      </c>
    </row>
    <row r="14" spans="1:10" x14ac:dyDescent="0.35">
      <c r="A14" s="31" t="s">
        <v>99</v>
      </c>
      <c r="B14" s="39">
        <v>100</v>
      </c>
      <c r="C14" s="39">
        <v>80</v>
      </c>
      <c r="D14" s="39">
        <v>5</v>
      </c>
      <c r="E14" s="39">
        <v>14</v>
      </c>
    </row>
    <row r="15" spans="1:10" x14ac:dyDescent="0.35">
      <c r="A15" s="31" t="s">
        <v>100</v>
      </c>
      <c r="B15" s="39">
        <v>100</v>
      </c>
      <c r="C15" s="39">
        <v>84</v>
      </c>
      <c r="D15" s="39">
        <v>5</v>
      </c>
      <c r="E15" s="39">
        <v>11</v>
      </c>
    </row>
    <row r="16" spans="1:10" x14ac:dyDescent="0.35">
      <c r="A16" s="31" t="s">
        <v>101</v>
      </c>
      <c r="B16" s="39">
        <v>100</v>
      </c>
      <c r="C16" s="39">
        <v>82</v>
      </c>
      <c r="D16" s="39">
        <v>6</v>
      </c>
      <c r="E16" s="39">
        <v>13</v>
      </c>
    </row>
    <row r="17" spans="1:5" x14ac:dyDescent="0.35">
      <c r="A17" s="31" t="s">
        <v>84</v>
      </c>
      <c r="B17" s="39">
        <v>100</v>
      </c>
      <c r="C17" s="36" t="s">
        <v>65</v>
      </c>
      <c r="D17" s="36" t="s">
        <v>65</v>
      </c>
      <c r="E17" s="36" t="s">
        <v>65</v>
      </c>
    </row>
    <row r="18" spans="1:5" x14ac:dyDescent="0.35">
      <c r="A18" s="31"/>
      <c r="B18" s="36"/>
      <c r="C18" s="36"/>
      <c r="D18" s="36"/>
      <c r="E18" s="36"/>
    </row>
    <row r="19" spans="1:5" x14ac:dyDescent="0.35">
      <c r="A19" s="34" t="s">
        <v>85</v>
      </c>
      <c r="B19" s="34"/>
      <c r="C19" s="34"/>
      <c r="D19" s="34"/>
      <c r="E19"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zoomScaleNormal="100" workbookViewId="0"/>
  </sheetViews>
  <sheetFormatPr defaultColWidth="10.81640625"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10" x14ac:dyDescent="0.35">
      <c r="A1" s="29" t="s">
        <v>103</v>
      </c>
      <c r="J1" s="29"/>
    </row>
    <row r="2" spans="1:10" x14ac:dyDescent="0.35">
      <c r="A2" s="50" t="s">
        <v>118</v>
      </c>
      <c r="B2" s="50"/>
      <c r="C2" s="50"/>
      <c r="D2" s="50"/>
      <c r="E2" s="50"/>
    </row>
    <row r="3" spans="1:10" x14ac:dyDescent="0.35">
      <c r="A3" s="31"/>
      <c r="B3" s="31" t="s">
        <v>58</v>
      </c>
      <c r="C3" s="32" t="s">
        <v>60</v>
      </c>
      <c r="D3" s="32"/>
      <c r="E3" s="32"/>
    </row>
    <row r="4" spans="1:10" x14ac:dyDescent="0.35">
      <c r="A4" s="32"/>
      <c r="B4" s="32"/>
      <c r="C4" s="32" t="s">
        <v>61</v>
      </c>
      <c r="D4" s="32" t="s">
        <v>62</v>
      </c>
      <c r="E4" s="32" t="s">
        <v>63</v>
      </c>
    </row>
    <row r="6" spans="1:10" x14ac:dyDescent="0.35">
      <c r="B6" s="33" t="s">
        <v>59</v>
      </c>
    </row>
    <row r="8" spans="1:10" x14ac:dyDescent="0.35">
      <c r="A8" s="31" t="s">
        <v>58</v>
      </c>
      <c r="B8" s="39">
        <v>100</v>
      </c>
      <c r="C8" s="39">
        <v>84</v>
      </c>
      <c r="D8" s="39">
        <v>4</v>
      </c>
      <c r="E8" s="39">
        <v>12</v>
      </c>
    </row>
    <row r="9" spans="1:10" x14ac:dyDescent="0.35">
      <c r="A9" s="31"/>
      <c r="B9" s="37"/>
      <c r="C9" s="37"/>
      <c r="D9" s="37"/>
      <c r="E9" s="37"/>
    </row>
    <row r="10" spans="1:10" x14ac:dyDescent="0.35">
      <c r="A10" s="33" t="s">
        <v>115</v>
      </c>
      <c r="B10" s="37"/>
      <c r="C10" s="37"/>
      <c r="D10" s="37"/>
      <c r="E10" s="37"/>
    </row>
    <row r="11" spans="1:10" x14ac:dyDescent="0.35">
      <c r="A11" s="31" t="s">
        <v>104</v>
      </c>
      <c r="B11" s="39">
        <v>100</v>
      </c>
      <c r="C11" s="39">
        <v>84</v>
      </c>
      <c r="D11" s="39">
        <v>4</v>
      </c>
      <c r="E11" s="39">
        <v>11</v>
      </c>
    </row>
    <row r="12" spans="1:10" x14ac:dyDescent="0.35">
      <c r="A12" s="31" t="s">
        <v>105</v>
      </c>
      <c r="B12" s="39">
        <v>100</v>
      </c>
      <c r="C12" s="39">
        <v>83</v>
      </c>
      <c r="D12" s="39">
        <v>5</v>
      </c>
      <c r="E12" s="39">
        <v>12</v>
      </c>
    </row>
    <row r="13" spans="1:10" x14ac:dyDescent="0.35">
      <c r="A13" s="31"/>
      <c r="B13" s="37"/>
      <c r="C13" s="37"/>
      <c r="D13" s="37"/>
      <c r="E13" s="37"/>
    </row>
    <row r="14" spans="1:10" x14ac:dyDescent="0.35">
      <c r="A14" s="41" t="s">
        <v>85</v>
      </c>
      <c r="B14" s="34"/>
      <c r="C14" s="34"/>
      <c r="D14" s="34"/>
      <c r="E14" s="34"/>
    </row>
    <row r="15" spans="1:10" x14ac:dyDescent="0.35">
      <c r="A15" s="42" t="s">
        <v>121</v>
      </c>
    </row>
  </sheetData>
  <mergeCells count="1">
    <mergeCell ref="A2:E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4.5" x14ac:dyDescent="0.35"/>
  <cols>
    <col min="1" max="1" width="35" customWidth="1"/>
    <col min="2" max="2" width="6.54296875" customWidth="1"/>
    <col min="3" max="3" width="16.81640625" customWidth="1"/>
    <col min="4" max="4" width="18.453125" bestFit="1" customWidth="1"/>
    <col min="5" max="5" width="16.81640625" customWidth="1"/>
  </cols>
  <sheetData>
    <row r="1" spans="1:5" x14ac:dyDescent="0.35">
      <c r="A1" s="40" t="s">
        <v>108</v>
      </c>
    </row>
    <row r="2" spans="1:5" x14ac:dyDescent="0.35">
      <c r="A2" s="50" t="s">
        <v>106</v>
      </c>
      <c r="B2" s="50"/>
      <c r="C2" s="50"/>
      <c r="D2" s="50"/>
      <c r="E2" s="50"/>
    </row>
    <row r="3" spans="1:5" x14ac:dyDescent="0.35">
      <c r="A3" s="31"/>
      <c r="B3" s="31" t="s">
        <v>58</v>
      </c>
      <c r="C3" s="32" t="s">
        <v>49</v>
      </c>
      <c r="D3" s="32"/>
      <c r="E3" s="32"/>
    </row>
    <row r="4" spans="1:5" x14ac:dyDescent="0.35">
      <c r="A4" s="32"/>
      <c r="B4" s="32"/>
      <c r="C4" s="32" t="s">
        <v>61</v>
      </c>
      <c r="D4" s="32" t="s">
        <v>62</v>
      </c>
      <c r="E4" s="32" t="s">
        <v>63</v>
      </c>
    </row>
    <row r="6" spans="1:5" x14ac:dyDescent="0.35">
      <c r="B6" s="33" t="s">
        <v>59</v>
      </c>
    </row>
    <row r="8" spans="1:5" x14ac:dyDescent="0.35">
      <c r="A8" s="31" t="s">
        <v>58</v>
      </c>
      <c r="B8" s="39">
        <v>100</v>
      </c>
      <c r="C8" s="39">
        <v>79</v>
      </c>
      <c r="D8" s="39">
        <v>5</v>
      </c>
      <c r="E8" s="39">
        <v>16</v>
      </c>
    </row>
    <row r="9" spans="1:5" x14ac:dyDescent="0.35">
      <c r="A9" s="31"/>
      <c r="B9" s="37"/>
      <c r="C9" s="37"/>
      <c r="D9" s="37"/>
      <c r="E9" s="37"/>
    </row>
    <row r="10" spans="1:5" x14ac:dyDescent="0.35">
      <c r="A10" s="34" t="s">
        <v>85</v>
      </c>
      <c r="B10" s="34"/>
      <c r="C10" s="34"/>
      <c r="D10" s="34"/>
      <c r="E10" s="34"/>
    </row>
  </sheetData>
  <mergeCells count="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2024-05-22T10:40:43Z</dcterms:modified>
</cp:coreProperties>
</file>