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T:\"/>
    </mc:Choice>
  </mc:AlternateContent>
  <bookViews>
    <workbookView xWindow="0" yWindow="0" windowWidth="13125" windowHeight="6105"/>
  </bookViews>
  <sheets>
    <sheet name="Voorblad" sheetId="37" r:id="rId1"/>
    <sheet name="Inhoud" sheetId="36" r:id="rId2"/>
    <sheet name="Toelichting" sheetId="33" r:id="rId3"/>
    <sheet name="Bronbestanden" sheetId="34" r:id="rId4"/>
    <sheet name="Tabel 1" sheetId="35" r:id="rId5"/>
  </sheets>
  <definedNames>
    <definedName name="_xlnm.Print_Area" localSheetId="3">Bronbestanden!$A$1:$B$56</definedName>
    <definedName name="_xlnm.Print_Area" localSheetId="2">Toelichting!$A$1:$A$47</definedName>
  </definedNames>
  <calcPr calcId="162913"/>
</workbook>
</file>

<file path=xl/calcChain.xml><?xml version="1.0" encoding="utf-8"?>
<calcChain xmlns="http://schemas.openxmlformats.org/spreadsheetml/2006/main">
  <c r="A9" i="36" l="1"/>
  <c r="A7" i="36"/>
  <c r="A6" i="36"/>
</calcChain>
</file>

<file path=xl/sharedStrings.xml><?xml version="1.0" encoding="utf-8"?>
<sst xmlns="http://schemas.openxmlformats.org/spreadsheetml/2006/main" count="345" uniqueCount="285">
  <si>
    <t>Tabel 1</t>
  </si>
  <si>
    <t>Inhoud</t>
  </si>
  <si>
    <t>Populatie</t>
  </si>
  <si>
    <t>Inleiding</t>
  </si>
  <si>
    <t>Werkblad</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</si>
  <si>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</si>
  <si>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</si>
  <si>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</si>
  <si>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</si>
  <si>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</si>
  <si>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</si>
  <si>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</si>
  <si>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</si>
  <si>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</si>
  <si>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 van de getallen.</t>
  </si>
  <si>
    <t>Bronnen</t>
  </si>
  <si>
    <t>Referenties</t>
  </si>
  <si>
    <t>Literatuur</t>
  </si>
  <si>
    <t>Kloprogge, J. en de Wit, W. (2015). Het onderwijsachterstandenbeleid na 2015. Literatuurstudie t.b.v. expertbijeenkomst OAB september 2015. Nationaal Regieorgaan Onderwijsonderzoek.</t>
  </si>
  <si>
    <t>Toelichting bij de tabel</t>
  </si>
  <si>
    <t>Betrouwbaarheid</t>
  </si>
  <si>
    <t>Achterstandsscores</t>
  </si>
  <si>
    <t>Onderwijsscores</t>
  </si>
  <si>
    <t>Bron</t>
  </si>
  <si>
    <t>Basisregistratie Personen (BRP)</t>
  </si>
  <si>
    <t>Algemene beschrijving</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</si>
  <si>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</si>
  <si>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</si>
  <si>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</si>
  <si>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</si>
  <si>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</si>
  <si>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</si>
  <si>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</si>
  <si>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</si>
  <si>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Integraal persoonlijk inkomen (IPI)</t>
  </si>
  <si>
    <t>Onder andere de Belastingdienst en Dienst Uitvoering Onderwijs (DUO).</t>
  </si>
  <si>
    <t>Opleidingsniveaubestand (OPLN)</t>
  </si>
  <si>
    <t>Het CBS stelt het bestand samen op basis van registraties van de Dienst Uitvoering Onderwijs (DUO) en het UWV WERKbedrijf, en op basis van steekproeven onder personen (EBB) die afkomstig zijn van het CBS.</t>
  </si>
  <si>
    <t>Deels steekproef. Registratiegegevens worden aangevuld met steekproefgegevens uit de EBB.</t>
  </si>
  <si>
    <t>Registratie Wet Schuldsanering Natuurlijke Personen (WSNP)</t>
  </si>
  <si>
    <t>Het doel van de registratie Wet Schuldsanering Natuurlijke Personen (WSNP) is het geven van een statistische beschrijving van de bij de arrondissementsrechtbanken verleende en beëindigde wettelijke schuldsaneringen. De doelpopulatie bestaat uit alle uitgesproken schuldsaneringen van natuurlijke personen.</t>
  </si>
  <si>
    <t>Omgevingsadressendichtheid (OAD)</t>
  </si>
  <si>
    <t>De cijfers worden door het CBS zelf berekend.</t>
  </si>
  <si>
    <t>De adressendichtheid is steeds gebaseerd op een gebied met een straal van 1 kilometer rondom een adres.</t>
  </si>
  <si>
    <t>DUO</t>
  </si>
  <si>
    <t xml:space="preserve">
</t>
  </si>
  <si>
    <t xml:space="preserve">De onderwijsscores worden berekend op basis van de regressiecoëfficiënten van de omgevingskenmerken die volgen uit het eerder ontwikkelde analysemodel. </t>
  </si>
  <si>
    <t>Toelichting op de bronbestanden</t>
  </si>
  <si>
    <t>Jaarlijks.</t>
  </si>
  <si>
    <t xml:space="preserve">Jaarlijks. </t>
  </si>
  <si>
    <t>Divers. O.a. UWV, Belastingdienst, gemeentes.</t>
  </si>
  <si>
    <t>Sociaaleconomische categorie (SEC)</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</si>
  <si>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</si>
  <si>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 xml:space="preserve">Indicatie van de belangrijkste bron van inkomsten van een persoon binnen een gegeven maand. Hierbij wordt onderscheid gemaakt tussen afzonderlijke inkomensbronnen zoals 'werknemer', 'DGA', 'zelfstandige', 'WW', 'Participatiewet', 'arbeidsongeschiktheidsuitkering', 'pensioen', 'student'.
</t>
  </si>
  <si>
    <t>School (BRIN vestiging)</t>
  </si>
  <si>
    <t>Inkomen op jaarbasis van personen op 1 januari van het verslagjaar.</t>
  </si>
  <si>
    <t xml:space="preserve">Met ingang van verslagjaar 2011 is de inkomensstatistiek in 2017 gereviseerd. In dit onderzoek is gebruik gemaakt van gereviseerde cijfers. </t>
  </si>
  <si>
    <t xml:space="preserve">Om representatieve schattingen te verkrijgen van het opleidingsniveau voor de integrale bevolking of deelpopulaties daarvan, zijn correcties of imputaties nodig. Zoals in ieder steekproefonderzoek hebben opgehoogde of geïmputeerde aantallen een onnauwkeurigheidsmarge.                                                         Het opleidingsniveaubestand is in 2017 met ingang van verslagjaar 2015 gereviseerd. Deze beschrijving heeft betrekking op het gereviseerde bestand. Ook in het onderzoek is het gereviseerde bestand gebruikt.  </t>
  </si>
  <si>
    <t>Over de tabellen</t>
  </si>
  <si>
    <t>COA, IND</t>
  </si>
  <si>
    <t xml:space="preserve">Asielcohort </t>
  </si>
  <si>
    <t>Registratie van personen die bekend zijn bij het Centraal Orgaan opvang Asielzoekers (COA) en de Immigratie- en Naturalisatiedienst (IND). De registratie gaat terug tot 2014 en wordt sindsdien cumulatief aangevuld. Het CBS ontvangt van het COA bestanden over de bezetting, instroom en uitstroom van asielzoekers per maand. De bestanden bevatten daarnaast gegevens over persoonlijke kenmerken van de asielmigranten en over het soort opvang, de plaats in het huishouden en een eventuele verblijfsvergunning. Het CBS ontvangt van de IND bestanden over de verleende vergunningen. De data bevat informatie over het aantal verleende vergunningen, inclusief nareizigers en uitgenodigde vluchtelingen, en de ingangsdatum van deze vergunningen.</t>
  </si>
  <si>
    <t>CBS, team Onderwijs</t>
  </si>
  <si>
    <t>Achterstandsscore</t>
  </si>
  <si>
    <t>Alle informatie over de inhoudelijke achtergrond en gebruikte methoden om tot de uitkomsten in de tabellen te komen staat beschreven in methodologische rapporten en een samenvattend rapport van de eerdere onderzoeken:</t>
  </si>
  <si>
    <t>De cijfers van de arrondissementsrechtbanken worden via de Raad voor de Rechtspraak aan het CBS geleverd.</t>
  </si>
  <si>
    <t>Met ingang van verslagjaar 2018 worden de gegevens geleverd door de Raad voor de Rechtspraak. Voorheen werden de gegevens geleverd door de Raad voor de Rechtsbijstand.</t>
  </si>
  <si>
    <t>Geëxcludeerd zijn leerlingen die in het speciaal basisonderwijs stonden ingeschreven, niet bekostigd waren, of ingeschreven stonden op BRIN 27MK (i.e. varende kleuters).</t>
  </si>
  <si>
    <t>De cijfers worden door het CBS zelf berekend op basis van een groot aantal microdatabestanden. Sociaaleconomische categorie is gebruikt bij de imputatie van onderwijsscores.</t>
  </si>
  <si>
    <t>De asielgegevens zijn gebruikt bij de imputatie van onderwijsscores.</t>
  </si>
  <si>
    <t>Adressendichtheid is gebruikt bij de imputatie van opleidingsniveau.</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</si>
  <si>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</si>
  <si>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</si>
  <si>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</si>
  <si>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</si>
  <si>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Eerste methodologische rapport vo-indicator</t>
  </si>
  <si>
    <t>Verkenning alternatieve indicator leerplusarrangement</t>
  </si>
  <si>
    <t>Tweede methodologische rapport vo-indicator</t>
  </si>
  <si>
    <t>Herziening onderwijsachterstandenindicator vo</t>
  </si>
  <si>
    <t xml:space="preserve">Derde methodologische rapport vo-indicator </t>
  </si>
  <si>
    <t>Richting een vo indicator voor het leerplusarrangement</t>
  </si>
  <si>
    <t xml:space="preserve">Scholen worden bekostigd op basis van achterstandsscores. Deze scores noemen we A, en worden als volgt berekend: </t>
  </si>
  <si>
    <t>A = som van de uitkomsten van de formule D - C voor alle leerlingen van de middelbare school die behoren tot de 30% van alle leerlingen van alle middelbare scholen met de laagste onderwijsscore, waarbij:</t>
  </si>
  <si>
    <t xml:space="preserve">Na de imputaties blijkt het mogelijk om op scholen met meer dan 40 leerlingen de achterstandsscore voldoende betrouwbaar te berekenen. Dit lukt niet voor scholen met 40 of minder leerlingen. Scholen waarbij zich deze situatie voordoet zijn in de laatste kolom van de tabellen gemarkeerd met een "a". </t>
  </si>
  <si>
    <t xml:space="preserve">Tabel 1 bevat de achterstandsscores. Indien deze achterstandsscores negatief zijn, worden de achterstandsscores gelijkgesteld aan nul. De achterstandsscores zijn in de tabel rekenkundig afgerond op twee decimalen. De tabel bevat verder informatie over het aantal bekostigde kinderen per school. </t>
  </si>
  <si>
    <t>De vo indicator voor praktijkonderwijs</t>
  </si>
  <si>
    <t>Methodologisch rapport vo indicator praktijkonderwijs</t>
  </si>
  <si>
    <r>
      <t>Achterstandsscore</t>
    </r>
    <r>
      <rPr>
        <b/>
        <vertAlign val="superscript"/>
        <sz val="8"/>
        <rFont val="Arial"/>
        <family val="2"/>
      </rPr>
      <t xml:space="preserve"> </t>
    </r>
    <r>
      <rPr>
        <b/>
        <sz val="8"/>
        <rFont val="Arial"/>
        <family val="2"/>
      </rPr>
      <t>per schoolvestiging, 1 oktober 2021</t>
    </r>
  </si>
  <si>
    <t>De uit het SSB afgeleide omgevingskenmerken die zijn gebruikt om de onderwijsscores te berekenen, hebben soms ontbrekende waarden. Dit geldt verreweg het vaakst voor de opleidingsniveaus van ouders. De registratie hiervan is incompleet en selectief onbekend naar leeftijd, herkomst en opleidingsniveau. Om hiervoor te corrigeren zijn de ontbrekende opleidingsniveaus geïmputeerd. Bij de andere omgevingskenmerken komt het veel minder vaak voor dat er ontbrekende waarden zijn.</t>
  </si>
  <si>
    <t xml:space="preserve">Voor een klein aandeel kinderen zijn de kenmerken die in het analysemodel zijn meegenomen onbekend doordat zij niet in de Basisregistratie Personen (BRP) voorkomen. Voor deze kinderen worden de onderwijsscores apart geïmputeerd nadat voor alle overige kinderen de onderwijsscores zijn berekend. </t>
  </si>
  <si>
    <t>De onderzoekspopulatie omvat alle bekostigde vo-leerlingen die op 1 oktober 2021 bij een middelbare school voor praktijkonderwijs waren ingeschreven.</t>
  </si>
  <si>
    <r>
      <t xml:space="preserve">De vo-indicator kan worden gebruikt voor de verdeling van de extra middelen door met de indicator de onderwijsscores (zie </t>
    </r>
    <r>
      <rPr>
        <i/>
        <sz val="10"/>
        <rFont val="Arial"/>
        <family val="2"/>
      </rPr>
      <t>Onderwijsscores</t>
    </r>
    <r>
      <rPr>
        <sz val="10"/>
        <rFont val="Arial"/>
        <family val="2"/>
      </rPr>
      <t xml:space="preserve">) per leerling te berekenen en die met een door OCW bepaalde formule (zie </t>
    </r>
    <r>
      <rPr>
        <i/>
        <sz val="10"/>
        <rFont val="Arial"/>
        <family val="2"/>
      </rPr>
      <t>Achterstandsscores</t>
    </r>
    <r>
      <rPr>
        <sz val="10"/>
        <rFont val="Arial"/>
        <family val="2"/>
      </rPr>
      <t>) op te tellen tot achterstandsscores per schoolvestiging (hierna: school). Deze scores drukken dan de verwachte onderwijsachterstand op scholen uit, op basis waarvan OCW de extra middelen kan verdelen.</t>
    </r>
  </si>
  <si>
    <r>
      <t xml:space="preserve">De gebruikte gegevens over de schoolpopulatie zijn afkomstig van Dienst Uitvoering Onderwijs (DUO), de uitvoeringsorganisatie van de Rijksoverheid voor het onderwijs. De omgevingskenmerken van de kinderen die zijn gebruikt om de onderwijsscores (zie </t>
    </r>
    <r>
      <rPr>
        <i/>
        <sz val="10"/>
        <rFont val="Arial"/>
        <family val="2"/>
      </rPr>
      <t>Onderwijsscores</t>
    </r>
    <r>
      <rPr>
        <sz val="10"/>
        <rFont val="Arial"/>
        <family val="2"/>
      </rPr>
      <t>) te berekenen en missende waardes te imputeren zijn allemaal afkomstig uit het Stelsel van Sociaal-statistische Bestanden (SSB). Dit stelsel bevat geanonimiseerde microdatabestanden over sociaaleconomische en ruimtelijke statistieken, zoals gegevens over personen, uitkeringen, banen, inkomens, opleidingen, huishoudens, woningen en ruimtelijke indelingen. De bestanden zijn onderling koppelbaar. Op het tabblad 'Bronbestanden' worden de gebruikte bestanden uit het SSB verder toegelicht. Bij de ontwikkeling van het analysemodel op basis waarvan de onderwijsscores berekend worden, is eveneens gebruik gemaakt van gegevens uit het CohortOnderzoek OnderwijsLoopbanen van 5 tot 18 jaar (COOL</t>
    </r>
    <r>
      <rPr>
        <vertAlign val="superscript"/>
        <sz val="10"/>
        <rFont val="Arial"/>
        <family val="2"/>
      </rPr>
      <t>5-18</t>
    </r>
    <r>
      <rPr>
        <sz val="10"/>
        <rFont val="Arial"/>
        <family val="2"/>
      </rPr>
      <t xml:space="preserve">; zie </t>
    </r>
    <r>
      <rPr>
        <i/>
        <sz val="10"/>
        <rFont val="Arial"/>
        <family val="2"/>
      </rPr>
      <t>Referenties</t>
    </r>
    <r>
      <rPr>
        <sz val="10"/>
        <rFont val="Arial"/>
        <family val="2"/>
      </rPr>
      <t>).</t>
    </r>
  </si>
  <si>
    <t>In dit model is de relatie tussen onderwijsprestaties (een combinatie van schooltype en gemiddeld examencijfer), de potentie van het kind (intelligentiescores) en omgevingskenmerken vastgesteld. De potentie van het kind is meegenomen omdat, in navolging van Kloprogge en de Wit (2015), van onderwijsachterstand wordt gesproken als leerlingen door een ongunstige economische, sociale of culturele omgeving (met name de thuissituatie) op school slechter presteren dan zij bij een gunstiger situatie 'zouden kunnen'.</t>
  </si>
  <si>
    <r>
      <t xml:space="preserve">De schoolprestaties van kinderen, gemeten als een combinatie van schooltype en gemiddeld examencijfer,  kunnen het best verklaard worden door een uitgebreid model met een maat voor de intelligentie van leerlingen en een vijftal omgevingskenmerken: de opleidingsniveaus van de ouders, de herkomst van de ouders, de verblijfsduur in Nederland van de moeder, en of de ouders in de schuldsanering zitten. Het model en de uitkomsten daaruit zijn uitgebreid beschreven in de methodologische rapporten (zie </t>
    </r>
    <r>
      <rPr>
        <i/>
        <sz val="10"/>
        <rFont val="Arial"/>
        <family val="2"/>
      </rPr>
      <t>Referenties</t>
    </r>
    <r>
      <rPr>
        <sz val="10"/>
        <rFont val="Arial"/>
        <family val="2"/>
      </rPr>
      <t>).</t>
    </r>
  </si>
  <si>
    <t xml:space="preserve">De regressiecoëfficiënten van de omgevingskenmerken uit het analysemodel worden gebruikt om de onderwijsscores van alle kinderen in de onderzoekspopulatie te berekenen. De uit het model afgeleide regressiecoëfficiënten van alle omgevingskenmerken van een kind worden daartoe bij elkaar opgeteld. Alleen de coëfficiënt voor intelligentie telt niet mee in de optelsom. Het is immers niet de bedoeling om budget toe te kennen op basis van intelligentie oftewel wat kinderen zouden kunnen, maar alleen op basis van de omgevingskenmerken die ertoe leiden dat zij minder presteren dan zij zouden kunnen. De regressiecoëfficiënten zijn in het tweede methodologische rapport van de vo-indicator opgenomen (zie Referenties).
</t>
  </si>
  <si>
    <t xml:space="preserve">In de tabellen staan de achterstandsscores van scholen op 1 oktober 2021.  Tabel 1 toont de achterstandsscores. In de laatste kolom van de tabel is een indicatie gegeven van de betrouwbaarheid van de achterstandsscore per school (zie Betrouwbaarheid). De scores zijn in de tabel afgerond op twee decimalen. Het ministerie van Onderwijs, Cultuur en Wetenschap spreekt in haar communicatie over de nieuwe regeling van 'onderwijskansenscores' in plaats van achterstandsscores. </t>
  </si>
  <si>
    <t>26KH00</t>
  </si>
  <si>
    <t>17YS00</t>
  </si>
  <si>
    <t>19UP00</t>
  </si>
  <si>
    <t>10JY00</t>
  </si>
  <si>
    <t>26JZ00</t>
  </si>
  <si>
    <t>17JI00</t>
  </si>
  <si>
    <t>26MJ00</t>
  </si>
  <si>
    <t>19NG00</t>
  </si>
  <si>
    <t>20KD01</t>
  </si>
  <si>
    <t>14RL06</t>
  </si>
  <si>
    <t>26JV00</t>
  </si>
  <si>
    <t>20AB05</t>
  </si>
  <si>
    <t>26KP00</t>
  </si>
  <si>
    <t>02LB01</t>
  </si>
  <si>
    <t>20MJ04</t>
  </si>
  <si>
    <t>26HL00</t>
  </si>
  <si>
    <t>07HF00</t>
  </si>
  <si>
    <t>27VH00</t>
  </si>
  <si>
    <t>18PR00</t>
  </si>
  <si>
    <t>18DD02</t>
  </si>
  <si>
    <t>17UX00</t>
  </si>
  <si>
    <t>13JF00</t>
  </si>
  <si>
    <t>26HX00</t>
  </si>
  <si>
    <t>26LR00</t>
  </si>
  <si>
    <t>20KD00</t>
  </si>
  <si>
    <t>05NE00</t>
  </si>
  <si>
    <t>26NH00</t>
  </si>
  <si>
    <t>23DB00</t>
  </si>
  <si>
    <t>02XJ02</t>
  </si>
  <si>
    <t>26MD00</t>
  </si>
  <si>
    <t>13EB00</t>
  </si>
  <si>
    <t>04NF00</t>
  </si>
  <si>
    <t>19QA04</t>
  </si>
  <si>
    <t>12PR00</t>
  </si>
  <si>
    <t>08UV00</t>
  </si>
  <si>
    <t>09PY00</t>
  </si>
  <si>
    <t>26MZ00</t>
  </si>
  <si>
    <t>13FB00</t>
  </si>
  <si>
    <t>20BH02</t>
  </si>
  <si>
    <t>08PS00</t>
  </si>
  <si>
    <t>21HC08</t>
  </si>
  <si>
    <t>02UV10</t>
  </si>
  <si>
    <t>17VP05</t>
  </si>
  <si>
    <t>26LT00</t>
  </si>
  <si>
    <t>04IK00</t>
  </si>
  <si>
    <t>26KV00</t>
  </si>
  <si>
    <t>26HD00</t>
  </si>
  <si>
    <t>04GU06</t>
  </si>
  <si>
    <t>17MA00</t>
  </si>
  <si>
    <t>01EK00</t>
  </si>
  <si>
    <t>13PE01</t>
  </si>
  <si>
    <t>30MM00</t>
  </si>
  <si>
    <t>04FR00</t>
  </si>
  <si>
    <t>26HF00</t>
  </si>
  <si>
    <t>23EJ00</t>
  </si>
  <si>
    <t>28BN00</t>
  </si>
  <si>
    <t>20ZK00</t>
  </si>
  <si>
    <t>16PJ00</t>
  </si>
  <si>
    <t>07MZ00</t>
  </si>
  <si>
    <t>25GM02</t>
  </si>
  <si>
    <t>01NJ16</t>
  </si>
  <si>
    <t>25MG02</t>
  </si>
  <si>
    <t>21KM00</t>
  </si>
  <si>
    <t>18VA00</t>
  </si>
  <si>
    <t>07BM00</t>
  </si>
  <si>
    <t>15NE00</t>
  </si>
  <si>
    <t>16YV01</t>
  </si>
  <si>
    <t>28BU00</t>
  </si>
  <si>
    <t>26KA00</t>
  </si>
  <si>
    <t>11AI00</t>
  </si>
  <si>
    <t>03JY06</t>
  </si>
  <si>
    <t>19UO00</t>
  </si>
  <si>
    <t>26KZ00</t>
  </si>
  <si>
    <t>26MP00</t>
  </si>
  <si>
    <t>29VW00</t>
  </si>
  <si>
    <t>01VJ06</t>
  </si>
  <si>
    <t>05OP00</t>
  </si>
  <si>
    <t>12NW00</t>
  </si>
  <si>
    <t>01XN08</t>
  </si>
  <si>
    <t>19TQ00</t>
  </si>
  <si>
    <t>29VZ00</t>
  </si>
  <si>
    <t>18VX00</t>
  </si>
  <si>
    <t>28DF00</t>
  </si>
  <si>
    <t>13VV00</t>
  </si>
  <si>
    <t>26HU00</t>
  </si>
  <si>
    <t>02VC02</t>
  </si>
  <si>
    <t>28CA00</t>
  </si>
  <si>
    <t>03RB00</t>
  </si>
  <si>
    <t>26KR00</t>
  </si>
  <si>
    <t>03SX00</t>
  </si>
  <si>
    <t>15DN00</t>
  </si>
  <si>
    <t>17VN00</t>
  </si>
  <si>
    <t>18UZ00</t>
  </si>
  <si>
    <t>20JX11</t>
  </si>
  <si>
    <t>26HR00</t>
  </si>
  <si>
    <t>26HV00</t>
  </si>
  <si>
    <t>19YT00</t>
  </si>
  <si>
    <t>01HQ00</t>
  </si>
  <si>
    <t>26JE00</t>
  </si>
  <si>
    <t>21GU09</t>
  </si>
  <si>
    <t>20AT05</t>
  </si>
  <si>
    <t>03KZ00</t>
  </si>
  <si>
    <t>06DT00</t>
  </si>
  <si>
    <t>04OY06</t>
  </si>
  <si>
    <t>20DL13</t>
  </si>
  <si>
    <t>07YU00</t>
  </si>
  <si>
    <t>26JT00</t>
  </si>
  <si>
    <t>05GV00</t>
  </si>
  <si>
    <t>15IS00</t>
  </si>
  <si>
    <t>05AV05</t>
  </si>
  <si>
    <t>23HC02</t>
  </si>
  <si>
    <t>19SQ00</t>
  </si>
  <si>
    <t>15NY00</t>
  </si>
  <si>
    <t>17AO00</t>
  </si>
  <si>
    <t>26HN00</t>
  </si>
  <si>
    <t>26KY00</t>
  </si>
  <si>
    <t>05VN00</t>
  </si>
  <si>
    <t>18BR00</t>
  </si>
  <si>
    <t>07FO00</t>
  </si>
  <si>
    <t>26LU00</t>
  </si>
  <si>
    <t>26JY00</t>
  </si>
  <si>
    <t>26HY02</t>
  </si>
  <si>
    <t>01OE23</t>
  </si>
  <si>
    <t>09VS00</t>
  </si>
  <si>
    <t>25FY00</t>
  </si>
  <si>
    <t>04SU02</t>
  </si>
  <si>
    <t>02FO00</t>
  </si>
  <si>
    <t>00PG04</t>
  </si>
  <si>
    <t>20EI04</t>
  </si>
  <si>
    <t>20FF00</t>
  </si>
  <si>
    <t>05NV00</t>
  </si>
  <si>
    <t>04YE09</t>
  </si>
  <si>
    <t>01RL00</t>
  </si>
  <si>
    <t>30UD00</t>
  </si>
  <si>
    <t>26JE02</t>
  </si>
  <si>
    <t>02VA01</t>
  </si>
  <si>
    <t>26HD01</t>
  </si>
  <si>
    <t>07ZI00</t>
  </si>
  <si>
    <t>26JR00</t>
  </si>
  <si>
    <t>26JR01</t>
  </si>
  <si>
    <t>16PI02</t>
  </si>
  <si>
    <t>27PM00</t>
  </si>
  <si>
    <t>19UR00</t>
  </si>
  <si>
    <t>19XH08</t>
  </si>
  <si>
    <t>02EA05</t>
  </si>
  <si>
    <t>29VX00</t>
  </si>
  <si>
    <t>03KN00</t>
  </si>
  <si>
    <t>26HP00</t>
  </si>
  <si>
    <t>23HH00</t>
  </si>
  <si>
    <t>31HN02</t>
  </si>
  <si>
    <t>16PJ01</t>
  </si>
  <si>
    <t>30FF00</t>
  </si>
  <si>
    <t>25CM10</t>
  </si>
  <si>
    <t>26HY00</t>
  </si>
  <si>
    <t>01EO06</t>
  </si>
  <si>
    <t>17SG00</t>
  </si>
  <si>
    <t>27VF00</t>
  </si>
  <si>
    <t>26MV00</t>
  </si>
  <si>
    <t>02MF00</t>
  </si>
  <si>
    <t>03ZY00</t>
  </si>
  <si>
    <t>26LL01</t>
  </si>
  <si>
    <t>13OR03</t>
  </si>
  <si>
    <t>a</t>
  </si>
  <si>
    <t>23VL00</t>
  </si>
  <si>
    <t>29VY00</t>
  </si>
  <si>
    <t>24TP03</t>
  </si>
  <si>
    <t>30JM00</t>
  </si>
  <si>
    <t>20AM04</t>
  </si>
  <si>
    <t>12IR00</t>
  </si>
  <si>
    <t>26LL00</t>
  </si>
  <si>
    <t>14AP00</t>
  </si>
  <si>
    <t>18TR10</t>
  </si>
  <si>
    <t>00DI04</t>
  </si>
  <si>
    <t>01KD00</t>
  </si>
  <si>
    <t>16PS08</t>
  </si>
  <si>
    <t>Bron: CBS</t>
  </si>
  <si>
    <t>a De achterstandsscore van een school is onvoldoende betrouwbaar omdat de score is gebaseerd op te weinig (&lt;= 40) leerlingen.</t>
  </si>
  <si>
    <t>Maart 2024</t>
  </si>
  <si>
    <t>Achterstandsscore per schoolvestiging, 1 oktober 2021</t>
  </si>
  <si>
    <t>Het opleidingsniveaubestand vertegenwoordigt het hoogst behaalde en hoogst gevolgde opleidingsniveau van de Nederlandse bevolking op peilmoment (1 oktober van jaar 2021). Het bestand is gebaseerd op gegevens uit diverse registers (o.a. onderwijsregistraties) en de Enquête BeroepsBevolking (EBB). Door het gebruik van meerdere (jaargangen van) bronnen heeft het opleidingsniveaubestand een zeer hoge dekkingsgraad (2016: ruim 11 miljoen personen) die bovendien jaarlijks toeneemt. Alhoewel de dekkingsgraad hoog is, vertegenwoordigt het bestand niet de gehele doelpopulatie. _x000D_
Onderwijsregistraties geven per schooljaar een integraal overzicht van de in dat jaar gevolgde en/of voltooide opleidingen. Het CBS beschikt sinds ruim tien jaar over deze bestanden. Dit betekent dat voor vrijwel alle jongeren het hoogst behaalde opleidingsniveau bekend is. Zo zijn er vanaf schooljaar 2004/2005 registraties van het MBO beschikbaar en al vanaf medio jaren ‘80 gegevens over het HBO en de universiteit. Daarnaast wordt gebruik gemaakt van bestanden met opleidingsgeschiedenissen zoals opgegeven door werkzoekenden bij het UWV WERKbedrijf (personen die ingeschreven stonden in 2010 of later). Om het opleidingsniveau te bepalen van personen die vóór die tijd zijn afgestudeerd, wordt vooral gebruik gemaakt van de EBB, maar ook het bronbestand van het UWV WERKBedrijf wordt daarvoor benut. De EBB wordt verder ook gebruikt voor niet door overheid bekostigd onderwijs, zoals particulier onderwijs, onderwijs in het buitenland en lange bedrijfsopleidingen en cursussen. De EBB is een steekproefonderzoek onder personen die in Nederland wonen. In het opleidingsniveaubestand is gebruik gemaakt van EBB-informatie vanaf 2004.</t>
  </si>
  <si>
    <t>Bekostigingsbestand vo 2021</t>
  </si>
  <si>
    <t>Het bekostigingsbestand bevat alle leerlingen die op 1 oktober 2021 in het voortgezet onderwijs stonden ingeschreven.</t>
  </si>
  <si>
    <t>Vragen over deze publicatie kunnen gestuurd worden aan de infoservice van het CBS onder vermelding van "Achterstandsscores scholen 2024". Het e-mailadres is info@cbs.nl.</t>
  </si>
  <si>
    <t>Het ministerie van Onderwijs, Cultuur en Wetenschap (OCW) geeft jaarlijks aanvullende bekostiging aan vestigingen met veel leerlingen met een risico op onderwijsachterstanden. De regeling waarmee deze bekostiging wordt verstrekt - het Leerplusarrangement - is in 2024 vervangen door de Regeling onderwijskansen voortgezet onderwijs. Voor deze nieuwe regeling maakt het ministerie gebruik van de risico-indicator onderwijsachterstanden voor het voortgezet onderwijs die het Centraal Bureau voor de Statistiek (CBS) eerder in opdracht van het ministerie heeft ontwikkeld (zie Referenties). Dat kan door met de indicator de onderwijsscores per leerling te berekenen en die met een bepaalde formule (zie Achterstandsscores) op te tellen tot achterstandsscores per vo-school vestiging (hierna: school). Deze scores drukken dan de verwachte onderwijsachterstand op scholen uit, op basis waarvan OCW het onderwijsachterstandenbudget over scholen kan verdelen.</t>
  </si>
  <si>
    <t>De waarde van D is per jaar voor alle scholen hetzelfde. In 2021 was de waarde van D 0,060</t>
  </si>
  <si>
    <t>Achterstandsscores pro scholen, 2021</t>
  </si>
  <si>
    <t>C = onderwijsscore van de leerling;</t>
  </si>
  <si>
    <t>D = landelijk gemiddelde onderwijsscore van alle leerlingen in het praktijkonderwijs;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</si>
</sst>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00"/>
  </numFmts>
  <fonts count="23" x14ac:knownFonts="1">
    <font>
      <sz val="10"/>
      <name val="Arial"/>
    </font>
    <font>
      <b/>
      <sz val="12"/>
      <color rgb="FF000000"/>
      <name val="Arial"/>
      <family val="2"/>
    </font>
    <font>
      <sz val="10"/>
      <color rgb="FF000000"/>
      <name val="Arial"/>
      <family val="2"/>
    </font>
    <font>
      <b/>
      <sz val="10"/>
      <color rgb="FF000000"/>
      <name val="Arial"/>
      <family val="2"/>
    </font>
    <font>
      <sz val="10"/>
      <color rgb="FF000000"/>
      <name val="Arial"/>
    </font>
    <font>
      <sz val="8"/>
      <color rgb="FF000000"/>
      <name val="Arial"/>
      <family val="2"/>
    </font>
    <font>
      <i/>
      <sz val="10"/>
      <color rgb="FF000000"/>
      <name val="Arial"/>
      <family val="2"/>
    </font>
    <font>
      <b/>
      <sz val="8"/>
      <color rgb="FF000000"/>
      <name val="Arial"/>
      <family val="2"/>
    </font>
    <font>
      <b/>
      <i/>
      <sz val="11"/>
      <color rgb="FF000000"/>
      <name val="Arial"/>
      <family val="2"/>
    </font>
    <font>
      <sz val="10"/>
      <color indexed="10"/>
      <name val="Arial"/>
      <family val="2"/>
    </font>
    <font>
      <sz val="10"/>
      <color rgb="FFFF0000"/>
      <name val="Arial"/>
      <family val="2"/>
    </font>
    <font>
      <u/>
      <sz val="10"/>
      <color rgb="FF000000"/>
      <name val="Arial"/>
      <family val="2"/>
    </font>
    <font>
      <b/>
      <i/>
      <sz val="10"/>
      <color rgb="FF000000"/>
      <name val="Arial"/>
      <family val="2"/>
    </font>
    <font>
      <u/>
      <sz val="10"/>
      <color theme="10"/>
      <name val="Arial"/>
      <family val="2"/>
    </font>
    <font>
      <sz val="10"/>
      <color rgb="FF000000"/>
      <name val="Arial"/>
      <family val="2"/>
    </font>
    <font>
      <u/>
      <sz val="10"/>
      <color theme="10"/>
      <name val="Arial"/>
    </font>
    <font>
      <sz val="8"/>
      <color rgb="FF000000"/>
      <name val="Courier New"/>
    </font>
    <font>
      <sz val="8"/>
      <color rgb="FF000000"/>
      <name val="Arial"/>
    </font>
    <font>
      <b/>
      <vertAlign val="superscript"/>
      <sz val="8"/>
      <name val="Arial"/>
      <family val="2"/>
    </font>
    <font>
      <b/>
      <sz val="8"/>
      <name val="Arial"/>
      <family val="2"/>
    </font>
    <font>
      <i/>
      <sz val="10"/>
      <name val="Arial"/>
      <family val="2"/>
    </font>
    <font>
      <sz val="10"/>
      <name val="Arial"/>
      <family val="2"/>
    </font>
    <font>
      <vertAlign val="superscript"/>
      <sz val="10"/>
      <name val="Arial"/>
      <family val="2"/>
    </font>
  </fonts>
  <fills count="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rgb="FF000000"/>
      </top>
      <bottom/>
      <diagonal/>
    </border>
  </borders>
  <cellStyleXfs count="1">
    <xf numFmtId="0" fontId="0" fillId="0" borderId="0"/>
  </cellStyleXfs>
  <cellXfs count="62">
    <xf numFmtId="0" fontId="0" fillId="0" borderId="0" xfId="0"/>
    <xf numFmtId="0" fontId="1" fillId="0" borderId="0" xfId="0" applyFont="1"/>
    <xf numFmtId="0" fontId="2" fillId="0" borderId="0" xfId="0" applyFont="1"/>
    <xf numFmtId="49" fontId="2" fillId="0" borderId="0" xfId="0" applyNumberFormat="1" applyFont="1"/>
    <xf numFmtId="0" fontId="3" fillId="0" borderId="0" xfId="0" applyFont="1"/>
    <xf numFmtId="0" fontId="4" fillId="0" borderId="0" xfId="0" applyFont="1"/>
    <xf numFmtId="0" fontId="2" fillId="2" borderId="0" xfId="0" applyFont="1" applyFill="1"/>
    <xf numFmtId="0" fontId="2" fillId="3" borderId="0" xfId="0" applyFont="1" applyFill="1" applyAlignment="1">
      <alignment vertical="center"/>
    </xf>
    <xf numFmtId="0" fontId="5" fillId="0" borderId="0" xfId="0" applyFont="1"/>
    <xf numFmtId="0" fontId="5" fillId="3" borderId="0" xfId="0" applyFont="1" applyFill="1" applyAlignment="1">
      <alignment vertical="center"/>
    </xf>
    <xf numFmtId="0" fontId="5" fillId="4" borderId="0" xfId="0" applyFont="1" applyFill="1"/>
    <xf numFmtId="0" fontId="6" fillId="0" borderId="0" xfId="0" applyFont="1"/>
    <xf numFmtId="0" fontId="2" fillId="4" borderId="0" xfId="0" applyFont="1" applyFill="1"/>
    <xf numFmtId="0" fontId="2" fillId="2" borderId="0" xfId="0" applyFont="1" applyFill="1" applyAlignment="1">
      <alignment horizontal="justify" vertical="top" wrapText="1"/>
    </xf>
    <xf numFmtId="0" fontId="2" fillId="4" borderId="0" xfId="0" applyFont="1" applyFill="1" applyAlignment="1">
      <alignment horizontal="justify" vertical="top" wrapText="1"/>
    </xf>
    <xf numFmtId="0" fontId="8" fillId="4" borderId="0" xfId="0" applyFont="1" applyFill="1" applyAlignment="1">
      <alignment horizontal="justify" vertical="top" wrapText="1"/>
    </xf>
    <xf numFmtId="0" fontId="2" fillId="2" borderId="0" xfId="0" applyFont="1" applyFill="1" applyAlignment="1">
      <alignment horizontal="justify" vertical="top"/>
    </xf>
    <xf numFmtId="0" fontId="9" fillId="4" borderId="0" xfId="0" applyFont="1" applyFill="1" applyAlignment="1">
      <alignment vertical="top" wrapText="1"/>
    </xf>
    <xf numFmtId="0" fontId="10" fillId="4" borderId="0" xfId="0" applyFont="1" applyFill="1"/>
    <xf numFmtId="0" fontId="2" fillId="2" borderId="0" xfId="0" applyFont="1" applyFill="1" applyAlignment="1">
      <alignment horizontal="left" vertical="top" wrapText="1" indent="2"/>
    </xf>
    <xf numFmtId="0" fontId="11" fillId="0" borderId="0" xfId="0" applyFont="1"/>
    <xf numFmtId="0" fontId="12" fillId="0" borderId="0" xfId="0" applyFont="1" applyAlignment="1">
      <alignment horizontal="justify" vertical="top" wrapText="1"/>
    </xf>
    <xf numFmtId="0" fontId="13" fillId="0" borderId="0" xfId="0" applyFont="1" applyAlignment="1">
      <alignment horizontal="justify" vertical="top" wrapText="1"/>
    </xf>
    <xf numFmtId="0" fontId="2" fillId="0" borderId="0" xfId="0" applyFont="1" applyAlignment="1">
      <alignment horizontal="justify" vertical="top" wrapText="1"/>
    </xf>
    <xf numFmtId="0" fontId="9" fillId="0" borderId="0" xfId="0" applyFont="1" applyAlignment="1">
      <alignment vertical="top" wrapText="1"/>
    </xf>
    <xf numFmtId="0" fontId="8" fillId="0" borderId="0" xfId="0" applyFont="1" applyAlignment="1">
      <alignment horizontal="left" vertical="top" wrapText="1"/>
    </xf>
    <xf numFmtId="0" fontId="2" fillId="0" borderId="0" xfId="0" applyFont="1" applyAlignment="1">
      <alignment horizontal="left" vertical="top" wrapText="1"/>
    </xf>
    <xf numFmtId="0" fontId="14" fillId="0" borderId="0" xfId="0" applyFont="1" applyAlignment="1">
      <alignment horizontal="justify" vertical="top" wrapText="1"/>
    </xf>
    <xf numFmtId="0" fontId="1" fillId="2" borderId="0" xfId="0" applyFont="1" applyFill="1" applyAlignment="1">
      <alignment horizontal="justify" vertical="top" wrapText="1"/>
    </xf>
    <xf numFmtId="0" fontId="8" fillId="2" borderId="0" xfId="0" applyFont="1" applyFill="1" applyAlignment="1">
      <alignment horizontal="justify" vertical="top" wrapText="1"/>
    </xf>
    <xf numFmtId="0" fontId="12" fillId="2" borderId="0" xfId="0" applyFont="1" applyFill="1" applyAlignment="1">
      <alignment horizontal="justify" vertical="top" wrapText="1"/>
    </xf>
    <xf numFmtId="0" fontId="13" fillId="2" borderId="0" xfId="0" applyFont="1" applyFill="1" applyAlignment="1">
      <alignment horizontal="justify" vertical="top" wrapText="1"/>
    </xf>
    <xf numFmtId="0" fontId="12" fillId="4" borderId="0" xfId="0" applyFont="1" applyFill="1" applyAlignment="1">
      <alignment horizontal="justify" vertical="top" wrapText="1"/>
    </xf>
    <xf numFmtId="0" fontId="10" fillId="2" borderId="0" xfId="0" applyFont="1" applyFill="1" applyAlignment="1">
      <alignment horizontal="justify" vertical="top" wrapText="1"/>
    </xf>
    <xf numFmtId="0" fontId="10" fillId="2" borderId="0" xfId="0" applyFont="1" applyFill="1" applyAlignment="1">
      <alignment horizontal="left" vertical="top" wrapText="1" indent="2"/>
    </xf>
    <xf numFmtId="0" fontId="10" fillId="4" borderId="0" xfId="0" applyFont="1" applyFill="1" applyAlignment="1">
      <alignment horizontal="justify" vertical="top" wrapText="1"/>
    </xf>
    <xf numFmtId="0" fontId="3" fillId="4" borderId="1" xfId="0" applyFont="1" applyFill="1" applyBorder="1" applyAlignment="1">
      <alignment horizontal="left" vertical="top" wrapText="1"/>
    </xf>
    <xf numFmtId="0" fontId="3" fillId="4" borderId="2" xfId="0" applyFont="1" applyFill="1" applyBorder="1" applyAlignment="1">
      <alignment horizontal="left" wrapText="1"/>
    </xf>
    <xf numFmtId="0" fontId="2" fillId="4" borderId="3" xfId="0" applyFont="1" applyFill="1" applyBorder="1" applyAlignment="1">
      <alignment horizontal="left" vertical="top" wrapText="1"/>
    </xf>
    <xf numFmtId="0" fontId="2" fillId="4" borderId="4" xfId="0" applyFont="1" applyFill="1" applyBorder="1" applyAlignment="1">
      <alignment horizontal="left" wrapText="1"/>
    </xf>
    <xf numFmtId="0" fontId="2" fillId="4" borderId="5" xfId="0" applyFont="1" applyFill="1" applyBorder="1" applyAlignment="1">
      <alignment horizontal="left" vertical="top" wrapText="1"/>
    </xf>
    <xf numFmtId="0" fontId="2" fillId="4" borderId="6" xfId="0" applyFont="1" applyFill="1" applyBorder="1" applyAlignment="1">
      <alignment horizontal="left" wrapText="1"/>
    </xf>
    <xf numFmtId="0" fontId="2" fillId="4" borderId="0" xfId="0" applyFont="1" applyFill="1" applyAlignment="1">
      <alignment horizontal="left" vertical="top" wrapText="1"/>
    </xf>
    <xf numFmtId="0" fontId="2" fillId="4" borderId="0" xfId="0" applyFont="1" applyFill="1" applyAlignment="1">
      <alignment horizontal="left" wrapText="1"/>
    </xf>
    <xf numFmtId="0" fontId="2" fillId="2" borderId="0" xfId="0" applyFont="1" applyFill="1" applyAlignment="1">
      <alignment wrapText="1"/>
    </xf>
    <xf numFmtId="0" fontId="2" fillId="4" borderId="4" xfId="0" applyFont="1" applyFill="1" applyBorder="1" applyAlignment="1">
      <alignment horizontal="left" vertical="top" wrapText="1"/>
    </xf>
    <xf numFmtId="0" fontId="2" fillId="0" borderId="4" xfId="0" applyFont="1" applyBorder="1"/>
    <xf numFmtId="0" fontId="14" fillId="4" borderId="4" xfId="0" applyFont="1" applyFill="1" applyBorder="1" applyAlignment="1">
      <alignment horizontal="left" wrapText="1"/>
    </xf>
    <xf numFmtId="0" fontId="2" fillId="0" borderId="3" xfId="0" applyFont="1" applyBorder="1" applyAlignment="1">
      <alignment horizontal="left" vertical="top" wrapText="1"/>
    </xf>
    <xf numFmtId="0" fontId="2" fillId="0" borderId="4" xfId="0" applyFont="1" applyBorder="1" applyAlignment="1">
      <alignment horizontal="left" wrapText="1"/>
    </xf>
    <xf numFmtId="0" fontId="2" fillId="0" borderId="0" xfId="0" applyFont="1" applyAlignment="1">
      <alignment wrapText="1"/>
    </xf>
    <xf numFmtId="0" fontId="7" fillId="4" borderId="0" xfId="0" applyFont="1" applyFill="1"/>
    <xf numFmtId="0" fontId="7" fillId="4" borderId="7" xfId="0" applyFont="1" applyFill="1" applyBorder="1"/>
    <xf numFmtId="0" fontId="5" fillId="4" borderId="7" xfId="0" applyFont="1" applyFill="1" applyBorder="1" applyAlignment="1">
      <alignment horizontal="right" vertical="top"/>
    </xf>
    <xf numFmtId="0" fontId="15" fillId="0" borderId="0" xfId="0" applyFont="1"/>
    <xf numFmtId="49" fontId="16" fillId="0" borderId="0" xfId="0" applyNumberFormat="1" applyFont="1" applyAlignment="1">
      <alignment horizontal="right"/>
    </xf>
    <xf numFmtId="164" fontId="16" fillId="0" borderId="0" xfId="0" applyNumberFormat="1" applyFont="1" applyAlignment="1">
      <alignment horizontal="right"/>
    </xf>
    <xf numFmtId="0" fontId="17" fillId="0" borderId="8" xfId="0" applyFont="1" applyBorder="1" applyAlignment="1">
      <alignment horizontal="left"/>
    </xf>
    <xf numFmtId="0" fontId="17" fillId="0" borderId="0" xfId="0" applyFont="1" applyAlignment="1">
      <alignment horizontal="left"/>
    </xf>
    <xf numFmtId="0" fontId="5" fillId="3" borderId="0" xfId="0" applyFont="1" applyFill="1" applyAlignment="1">
      <alignment vertical="center"/>
    </xf>
    <xf numFmtId="0" fontId="5" fillId="3" borderId="0" xfId="0" applyFont="1" applyFill="1" applyAlignment="1">
      <alignment vertical="center" wrapText="1"/>
    </xf>
    <xf numFmtId="0" fontId="7" fillId="3" borderId="0" xfId="0" applyFont="1" applyFill="1" applyAlignment="1">
      <alignment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hyperlink" Target="https://www.cbs.nl/nl-nl/maatwerk/2019/40/verkenning-alternatieve-indicator-leerplusarrangement" TargetMode="External"/><Relationship Id="rId2" Type="http://schemas.openxmlformats.org/officeDocument/2006/relationships/hyperlink" Target="https://www.cbs.nl/nl-nl/longread/rapportages/2021/herziening-onderwijsachterstandenindicator-vo" TargetMode="External"/><Relationship Id="rId1" Type="http://schemas.openxmlformats.org/officeDocument/2006/relationships/hyperlink" Target="https://www.cbs.nl/nl-nl/longread/aanvullende-statistische-diensten/2022/richting-een-vo-indicator-voor-het-leerplusarrangement" TargetMode="External"/><Relationship Id="rId4" Type="http://schemas.openxmlformats.org/officeDocument/2006/relationships/hyperlink" Target="https://www.cbs.nl/nl-nl/longread/aanvullende-statistische-diensten/2023/de-vo-indicator-voor-praktijkonderwij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51"/>
  <sheetViews>
    <sheetView showGridLines="0" tabSelected="1" workbookViewId="0"/>
  </sheetViews>
  <sheetFormatPr defaultColWidth="11.42578125" defaultRowHeight="12.75" x14ac:dyDescent="0.2"/>
  <sheetData>
    <row r="3" spans="1:5" ht="15.75" customHeight="1" x14ac:dyDescent="0.25">
      <c r="A3" s="1" t="s">
        <v>282</v>
      </c>
      <c r="E3" s="5"/>
    </row>
    <row r="7" spans="1:5" x14ac:dyDescent="0.2">
      <c r="A7" s="4"/>
    </row>
    <row r="50" spans="1:1" x14ac:dyDescent="0.2">
      <c r="A50" s="2" t="s">
        <v>62</v>
      </c>
    </row>
    <row r="51" spans="1:1" x14ac:dyDescent="0.2">
      <c r="A51" s="3" t="s">
        <v>274</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showGridLines="0" workbookViewId="0"/>
  </sheetViews>
  <sheetFormatPr defaultColWidth="11.42578125" defaultRowHeight="12.75" x14ac:dyDescent="0.2"/>
  <cols>
    <col min="1" max="1" width="15.7109375" customWidth="1"/>
    <col min="2" max="2" width="57.140625" customWidth="1"/>
  </cols>
  <sheetData>
    <row r="1" spans="1:2" ht="15.75" customHeight="1" x14ac:dyDescent="0.25">
      <c r="A1" s="1" t="s">
        <v>1</v>
      </c>
    </row>
    <row r="4" spans="1:2" x14ac:dyDescent="0.2">
      <c r="A4" s="11" t="s">
        <v>4</v>
      </c>
      <c r="B4" s="11" t="s">
        <v>1</v>
      </c>
    </row>
    <row r="6" spans="1:2" x14ac:dyDescent="0.2">
      <c r="A6" s="54" t="str">
        <f>HYPERLINK("#'Toelichting'!A1", "Toelichting")</f>
        <v>Toelichting</v>
      </c>
      <c r="B6" s="6" t="s">
        <v>19</v>
      </c>
    </row>
    <row r="7" spans="1:2" x14ac:dyDescent="0.2">
      <c r="A7" s="54" t="str">
        <f>HYPERLINK("#'Bronbestanden'!A1", "Bronbestanden")</f>
        <v>Bronbestanden</v>
      </c>
      <c r="B7" s="6" t="s">
        <v>47</v>
      </c>
    </row>
    <row r="8" spans="1:2" x14ac:dyDescent="0.2">
      <c r="B8" s="6"/>
    </row>
    <row r="9" spans="1:2" x14ac:dyDescent="0.2">
      <c r="A9" s="54" t="str">
        <f>HYPERLINK("#'Tabel 1'!A1", "Tabel 1")</f>
        <v>Tabel 1</v>
      </c>
      <c r="B9" s="2" t="s">
        <v>275</v>
      </c>
    </row>
    <row r="10" spans="1:2" x14ac:dyDescent="0.2">
      <c r="B10" s="2"/>
    </row>
    <row r="40" spans="1:2" x14ac:dyDescent="0.2">
      <c r="A40" s="61" t="s">
        <v>5</v>
      </c>
      <c r="B40" s="61"/>
    </row>
    <row r="41" spans="1:2" x14ac:dyDescent="0.2">
      <c r="A41" s="59" t="s">
        <v>6</v>
      </c>
      <c r="B41" s="59"/>
    </row>
    <row r="42" spans="1:2" x14ac:dyDescent="0.2">
      <c r="A42" s="59" t="s">
        <v>7</v>
      </c>
      <c r="B42" s="59"/>
    </row>
    <row r="43" spans="1:2" x14ac:dyDescent="0.2">
      <c r="A43" s="9" t="s">
        <v>8</v>
      </c>
      <c r="B43" s="9"/>
    </row>
    <row r="44" spans="1:2" x14ac:dyDescent="0.2">
      <c r="A44" s="59" t="s">
        <v>9</v>
      </c>
      <c r="B44" s="59"/>
    </row>
    <row r="45" spans="1:2" x14ac:dyDescent="0.2">
      <c r="A45" s="59" t="s">
        <v>10</v>
      </c>
      <c r="B45" s="59"/>
    </row>
    <row r="46" spans="1:2" x14ac:dyDescent="0.2">
      <c r="A46" s="59" t="s">
        <v>11</v>
      </c>
      <c r="B46" s="59"/>
    </row>
    <row r="47" spans="1:2" x14ac:dyDescent="0.2">
      <c r="A47" s="59" t="s">
        <v>12</v>
      </c>
      <c r="B47" s="59"/>
    </row>
    <row r="48" spans="1:2" x14ac:dyDescent="0.2">
      <c r="A48" s="59" t="s">
        <v>13</v>
      </c>
      <c r="B48" s="59"/>
    </row>
    <row r="49" spans="1:2" ht="22.5" customHeight="1" x14ac:dyDescent="0.2">
      <c r="A49" s="60" t="s">
        <v>14</v>
      </c>
      <c r="B49" s="60"/>
    </row>
    <row r="50" spans="1:2" x14ac:dyDescent="0.2">
      <c r="A50" s="9"/>
      <c r="B50" s="7"/>
    </row>
    <row r="51" spans="1:2" x14ac:dyDescent="0.2">
      <c r="A51" s="6"/>
      <c r="B51" s="6"/>
    </row>
    <row r="52" spans="1:2" x14ac:dyDescent="0.2">
      <c r="A52" s="8"/>
      <c r="B52" s="6"/>
    </row>
    <row r="53" spans="1:2" x14ac:dyDescent="0.2">
      <c r="A53" s="10" t="s">
        <v>279</v>
      </c>
      <c r="B53" s="12"/>
    </row>
  </sheetData>
  <mergeCells count="9">
    <mergeCell ref="A47:B47"/>
    <mergeCell ref="A48:B48"/>
    <mergeCell ref="A49:B49"/>
    <mergeCell ref="A40:B40"/>
    <mergeCell ref="A41:B41"/>
    <mergeCell ref="A42:B42"/>
    <mergeCell ref="A44:B44"/>
    <mergeCell ref="A45:B45"/>
    <mergeCell ref="A46:B46"/>
  </mergeCell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8"/>
  <sheetViews>
    <sheetView showGridLines="0" zoomScaleNormal="100" workbookViewId="0"/>
  </sheetViews>
  <sheetFormatPr defaultColWidth="11.42578125" defaultRowHeight="12.75" x14ac:dyDescent="0.2"/>
  <cols>
    <col min="1" max="1" width="96.28515625" customWidth="1"/>
    <col min="2" max="2" width="9.140625" customWidth="1"/>
    <col min="6" max="6" width="95.5703125" customWidth="1"/>
  </cols>
  <sheetData>
    <row r="1" spans="1:9" ht="15.75" customHeight="1" x14ac:dyDescent="0.2">
      <c r="A1" s="28" t="s">
        <v>19</v>
      </c>
    </row>
    <row r="3" spans="1:9" ht="14.25" customHeight="1" x14ac:dyDescent="0.2">
      <c r="A3" s="29" t="s">
        <v>3</v>
      </c>
    </row>
    <row r="4" spans="1:9" ht="4.5" customHeight="1" x14ac:dyDescent="0.2">
      <c r="A4" s="29"/>
    </row>
    <row r="5" spans="1:9" ht="115.5" customHeight="1" x14ac:dyDescent="0.2">
      <c r="A5" s="23" t="s">
        <v>280</v>
      </c>
    </row>
    <row r="6" spans="1:9" ht="52.5" customHeight="1" x14ac:dyDescent="0.2">
      <c r="A6" s="27" t="s">
        <v>91</v>
      </c>
      <c r="F6" s="13"/>
    </row>
    <row r="7" spans="1:9" x14ac:dyDescent="0.2">
      <c r="D7" s="13"/>
      <c r="E7" s="13"/>
    </row>
    <row r="8" spans="1:9" ht="14.25" customHeight="1" x14ac:dyDescent="0.2">
      <c r="A8" s="15" t="s">
        <v>58</v>
      </c>
      <c r="D8" s="13"/>
      <c r="E8" s="13"/>
      <c r="F8" s="13"/>
      <c r="G8" s="13"/>
      <c r="H8" s="13"/>
      <c r="I8" s="13"/>
    </row>
    <row r="9" spans="1:9" ht="4.5" customHeight="1" x14ac:dyDescent="0.2">
      <c r="A9" s="14"/>
      <c r="D9" s="13"/>
      <c r="E9" s="13"/>
      <c r="F9" s="13"/>
      <c r="G9" s="13"/>
      <c r="H9" s="13"/>
      <c r="I9" s="13"/>
    </row>
    <row r="10" spans="1:9" ht="63.75" customHeight="1" x14ac:dyDescent="0.2">
      <c r="A10" s="23" t="s">
        <v>96</v>
      </c>
      <c r="B10" s="2"/>
      <c r="C10" s="2"/>
      <c r="D10" s="12"/>
      <c r="E10" s="13"/>
      <c r="F10" s="14"/>
      <c r="G10" s="13"/>
      <c r="H10" s="13"/>
      <c r="I10" s="13"/>
    </row>
    <row r="11" spans="1:9" x14ac:dyDescent="0.2">
      <c r="A11" s="14"/>
      <c r="D11" s="13"/>
      <c r="E11" s="13"/>
      <c r="F11" s="14"/>
      <c r="G11" s="13"/>
      <c r="H11" s="13"/>
      <c r="I11" s="13"/>
    </row>
    <row r="12" spans="1:9" ht="14.25" customHeight="1" x14ac:dyDescent="0.2">
      <c r="A12" s="15" t="s">
        <v>2</v>
      </c>
      <c r="D12" s="13"/>
      <c r="E12" s="13"/>
      <c r="F12" s="15"/>
      <c r="G12" s="13"/>
      <c r="H12" s="13"/>
      <c r="I12" s="13"/>
    </row>
    <row r="13" spans="1:9" ht="3.75" customHeight="1" x14ac:dyDescent="0.2">
      <c r="A13" s="15"/>
      <c r="D13" s="13"/>
      <c r="E13" s="13"/>
      <c r="F13" s="15"/>
      <c r="G13" s="13"/>
      <c r="H13" s="13"/>
      <c r="I13" s="13"/>
    </row>
    <row r="14" spans="1:9" ht="25.5" customHeight="1" x14ac:dyDescent="0.2">
      <c r="A14" s="14" t="s">
        <v>90</v>
      </c>
      <c r="D14" s="13"/>
      <c r="E14" s="13"/>
      <c r="F14" s="14"/>
      <c r="G14" s="13"/>
      <c r="H14" s="13"/>
      <c r="I14" s="13"/>
    </row>
    <row r="15" spans="1:9" ht="12.75" customHeight="1" x14ac:dyDescent="0.2">
      <c r="A15" s="14"/>
      <c r="F15" s="14"/>
    </row>
    <row r="16" spans="1:9" ht="15" customHeight="1" x14ac:dyDescent="0.2">
      <c r="A16" s="15" t="s">
        <v>15</v>
      </c>
      <c r="F16" s="15"/>
    </row>
    <row r="17" spans="1:11" ht="3.75" customHeight="1" x14ac:dyDescent="0.2">
      <c r="A17" s="15"/>
      <c r="F17" s="15"/>
    </row>
    <row r="18" spans="1:11" ht="129" customHeight="1" x14ac:dyDescent="0.2">
      <c r="A18" s="23" t="s">
        <v>92</v>
      </c>
      <c r="F18" s="14"/>
    </row>
    <row r="19" spans="1:11" x14ac:dyDescent="0.2">
      <c r="A19" s="14"/>
      <c r="C19" s="18"/>
    </row>
    <row r="20" spans="1:11" ht="15.75" customHeight="1" x14ac:dyDescent="0.2">
      <c r="A20" s="15" t="s">
        <v>22</v>
      </c>
      <c r="C20" s="18"/>
    </row>
    <row r="21" spans="1:11" ht="4.5" customHeight="1" x14ac:dyDescent="0.2">
      <c r="A21" s="15"/>
    </row>
    <row r="22" spans="1:11" ht="25.5" customHeight="1" x14ac:dyDescent="0.2">
      <c r="A22" s="14" t="s">
        <v>46</v>
      </c>
      <c r="F22" s="14"/>
    </row>
    <row r="23" spans="1:11" ht="63.75" customHeight="1" x14ac:dyDescent="0.2">
      <c r="A23" s="14" t="s">
        <v>93</v>
      </c>
      <c r="F23" s="14"/>
    </row>
    <row r="24" spans="1:11" ht="63.75" customHeight="1" x14ac:dyDescent="0.2">
      <c r="A24" s="14" t="s">
        <v>94</v>
      </c>
      <c r="F24" s="14"/>
    </row>
    <row r="25" spans="1:11" ht="91.5" customHeight="1" x14ac:dyDescent="0.2">
      <c r="A25" s="23" t="s">
        <v>95</v>
      </c>
      <c r="F25" s="14"/>
    </row>
    <row r="26" spans="1:11" ht="12.75" customHeight="1" x14ac:dyDescent="0.2">
      <c r="A26" s="14"/>
      <c r="F26" s="14"/>
    </row>
    <row r="27" spans="1:11" ht="13.5" customHeight="1" x14ac:dyDescent="0.2">
      <c r="A27" s="15" t="s">
        <v>21</v>
      </c>
      <c r="F27" s="15"/>
    </row>
    <row r="28" spans="1:11" ht="4.5" customHeight="1" x14ac:dyDescent="0.2">
      <c r="F28" s="2"/>
    </row>
    <row r="29" spans="1:11" ht="25.5" customHeight="1" x14ac:dyDescent="0.2">
      <c r="A29" s="14" t="s">
        <v>81</v>
      </c>
      <c r="F29" s="13"/>
    </row>
    <row r="30" spans="1:11" ht="25.5" customHeight="1" x14ac:dyDescent="0.2">
      <c r="A30" s="13" t="s">
        <v>82</v>
      </c>
      <c r="F30" s="13"/>
    </row>
    <row r="31" spans="1:11" x14ac:dyDescent="0.2">
      <c r="A31" s="19" t="s">
        <v>283</v>
      </c>
      <c r="F31" s="13"/>
    </row>
    <row r="32" spans="1:11" x14ac:dyDescent="0.2">
      <c r="A32" s="19" t="s">
        <v>284</v>
      </c>
      <c r="D32" s="12"/>
      <c r="E32" s="12"/>
      <c r="F32" s="13"/>
      <c r="G32" s="12"/>
      <c r="H32" s="12"/>
      <c r="I32" s="12"/>
      <c r="J32" s="12"/>
      <c r="K32" s="12"/>
    </row>
    <row r="33" spans="1:11" ht="38.25" customHeight="1" x14ac:dyDescent="0.2">
      <c r="A33" s="13" t="s">
        <v>84</v>
      </c>
      <c r="D33" s="12"/>
      <c r="E33" s="12"/>
      <c r="F33" s="19"/>
      <c r="G33" s="12"/>
      <c r="H33" s="12"/>
      <c r="I33" s="12"/>
      <c r="J33" s="12"/>
      <c r="K33" s="12"/>
    </row>
    <row r="34" spans="1:11" x14ac:dyDescent="0.2">
      <c r="A34" s="23" t="s">
        <v>281</v>
      </c>
      <c r="D34" s="12"/>
      <c r="E34" s="12"/>
      <c r="F34" s="13"/>
      <c r="G34" s="12"/>
      <c r="H34" s="12"/>
      <c r="I34" s="12"/>
      <c r="J34" s="12"/>
      <c r="K34" s="12"/>
    </row>
    <row r="35" spans="1:11" x14ac:dyDescent="0.2">
      <c r="A35" s="14"/>
      <c r="B35" s="2"/>
      <c r="C35" s="2"/>
      <c r="D35" s="2"/>
      <c r="E35" s="2"/>
      <c r="F35" s="12"/>
      <c r="G35" s="12"/>
      <c r="H35" s="12"/>
      <c r="I35" s="12"/>
      <c r="J35" s="12"/>
      <c r="K35" s="12"/>
    </row>
    <row r="36" spans="1:11" ht="14.25" customHeight="1" x14ac:dyDescent="0.2">
      <c r="A36" s="15" t="s">
        <v>20</v>
      </c>
      <c r="D36" s="12"/>
      <c r="E36" s="12"/>
      <c r="G36" s="12"/>
      <c r="H36" s="12"/>
      <c r="I36" s="12"/>
      <c r="J36" s="12"/>
      <c r="K36" s="12"/>
    </row>
    <row r="37" spans="1:11" ht="7.5" customHeight="1" x14ac:dyDescent="0.2">
      <c r="A37" s="15"/>
    </row>
    <row r="38" spans="1:11" ht="63.75" customHeight="1" x14ac:dyDescent="0.2">
      <c r="A38" s="14" t="s">
        <v>88</v>
      </c>
    </row>
    <row r="39" spans="1:11" ht="38.25" customHeight="1" x14ac:dyDescent="0.2">
      <c r="A39" s="14" t="s">
        <v>89</v>
      </c>
      <c r="B39" s="17"/>
      <c r="F39" s="14"/>
    </row>
    <row r="40" spans="1:11" ht="39" customHeight="1" x14ac:dyDescent="0.2">
      <c r="A40" s="23" t="s">
        <v>83</v>
      </c>
      <c r="B40" s="17"/>
      <c r="F40" s="14"/>
    </row>
    <row r="41" spans="1:11" x14ac:dyDescent="0.2">
      <c r="A41" s="23"/>
      <c r="B41" s="24"/>
      <c r="C41" s="2"/>
      <c r="D41" s="2"/>
      <c r="E41" s="2"/>
      <c r="F41" s="23"/>
      <c r="G41" s="2"/>
      <c r="H41" s="2"/>
    </row>
    <row r="42" spans="1:11" ht="14.25" customHeight="1" x14ac:dyDescent="0.2">
      <c r="A42" s="25" t="s">
        <v>71</v>
      </c>
      <c r="B42" s="24"/>
      <c r="C42" s="2"/>
      <c r="D42" s="2"/>
      <c r="E42" s="2"/>
      <c r="F42" s="23"/>
      <c r="G42" s="2"/>
      <c r="H42" s="2"/>
    </row>
    <row r="43" spans="1:11" ht="7.5" customHeight="1" x14ac:dyDescent="0.2">
      <c r="B43" s="24"/>
      <c r="C43" s="2"/>
      <c r="D43" s="2"/>
      <c r="E43" s="2"/>
      <c r="F43" s="23"/>
      <c r="G43" s="2"/>
      <c r="H43" s="2"/>
    </row>
    <row r="44" spans="1:11" ht="52.5" customHeight="1" x14ac:dyDescent="0.2">
      <c r="A44" s="26" t="s">
        <v>72</v>
      </c>
      <c r="B44" s="24"/>
      <c r="C44" s="2"/>
      <c r="D44" s="2"/>
      <c r="E44" s="2"/>
      <c r="F44" s="23"/>
      <c r="G44" s="2"/>
      <c r="H44" s="2"/>
    </row>
    <row r="45" spans="1:11" ht="102" customHeight="1" x14ac:dyDescent="0.2">
      <c r="A45" s="26" t="s">
        <v>73</v>
      </c>
      <c r="E45" s="12"/>
      <c r="G45" s="12"/>
      <c r="H45" s="12"/>
    </row>
    <row r="46" spans="1:11" ht="14.25" customHeight="1" x14ac:dyDescent="0.2">
      <c r="A46" s="26" t="s">
        <v>74</v>
      </c>
      <c r="E46" s="12"/>
      <c r="G46" s="12"/>
      <c r="H46" s="12"/>
    </row>
    <row r="47" spans="1:11" ht="16.5" customHeight="1" x14ac:dyDescent="0.2">
      <c r="A47" s="14"/>
    </row>
    <row r="48" spans="1:11" ht="12" customHeight="1" x14ac:dyDescent="0.2">
      <c r="A48" s="15" t="s">
        <v>16</v>
      </c>
    </row>
    <row r="49" spans="1:1" ht="7.5" customHeight="1" x14ac:dyDescent="0.2">
      <c r="A49" s="16"/>
    </row>
    <row r="50" spans="1:1" ht="38.25" customHeight="1" x14ac:dyDescent="0.2">
      <c r="A50" s="13" t="s">
        <v>64</v>
      </c>
    </row>
    <row r="51" spans="1:1" x14ac:dyDescent="0.2">
      <c r="A51" s="21" t="s">
        <v>75</v>
      </c>
    </row>
    <row r="52" spans="1:1" x14ac:dyDescent="0.2">
      <c r="A52" s="22" t="s">
        <v>76</v>
      </c>
    </row>
    <row r="53" spans="1:1" ht="5.25" customHeight="1" x14ac:dyDescent="0.2">
      <c r="A53" s="22"/>
    </row>
    <row r="54" spans="1:1" x14ac:dyDescent="0.2">
      <c r="A54" s="21" t="s">
        <v>77</v>
      </c>
    </row>
    <row r="55" spans="1:1" x14ac:dyDescent="0.2">
      <c r="A55" s="22" t="s">
        <v>78</v>
      </c>
    </row>
    <row r="56" spans="1:1" ht="5.25" customHeight="1" x14ac:dyDescent="0.2">
      <c r="A56" s="22"/>
    </row>
    <row r="57" spans="1:1" x14ac:dyDescent="0.2">
      <c r="A57" s="21" t="s">
        <v>79</v>
      </c>
    </row>
    <row r="58" spans="1:1" x14ac:dyDescent="0.2">
      <c r="A58" s="22" t="s">
        <v>80</v>
      </c>
    </row>
    <row r="59" spans="1:1" ht="5.25" customHeight="1" x14ac:dyDescent="0.2">
      <c r="A59" s="22"/>
    </row>
    <row r="60" spans="1:1" x14ac:dyDescent="0.2">
      <c r="A60" s="21" t="s">
        <v>86</v>
      </c>
    </row>
    <row r="61" spans="1:1" x14ac:dyDescent="0.2">
      <c r="A61" s="22" t="s">
        <v>85</v>
      </c>
    </row>
    <row r="62" spans="1:1" x14ac:dyDescent="0.2">
      <c r="A62" s="23"/>
    </row>
    <row r="63" spans="1:1" x14ac:dyDescent="0.2">
      <c r="A63" s="20"/>
    </row>
    <row r="64" spans="1:1" ht="14.25" customHeight="1" x14ac:dyDescent="0.2">
      <c r="A64" s="15" t="s">
        <v>17</v>
      </c>
    </row>
    <row r="65" spans="1:1" ht="25.5" customHeight="1" x14ac:dyDescent="0.2">
      <c r="A65" s="14" t="s">
        <v>18</v>
      </c>
    </row>
    <row r="68" spans="1:1" x14ac:dyDescent="0.2">
      <c r="A68" s="6"/>
    </row>
    <row r="69" spans="1:1" x14ac:dyDescent="0.2">
      <c r="A69" s="6"/>
    </row>
    <row r="70" spans="1:1" x14ac:dyDescent="0.2">
      <c r="A70" s="6"/>
    </row>
    <row r="71" spans="1:1" x14ac:dyDescent="0.2">
      <c r="A71" s="6"/>
    </row>
    <row r="72" spans="1:1" x14ac:dyDescent="0.2">
      <c r="A72" s="6"/>
    </row>
    <row r="73" spans="1:1" x14ac:dyDescent="0.2">
      <c r="A73" s="6"/>
    </row>
    <row r="74" spans="1:1" x14ac:dyDescent="0.2">
      <c r="A74" s="6"/>
    </row>
    <row r="75" spans="1:1" x14ac:dyDescent="0.2">
      <c r="A75" s="6"/>
    </row>
    <row r="76" spans="1:1" x14ac:dyDescent="0.2">
      <c r="A76" s="6"/>
    </row>
    <row r="77" spans="1:1" x14ac:dyDescent="0.2">
      <c r="A77" s="6"/>
    </row>
    <row r="78" spans="1:1" x14ac:dyDescent="0.2">
      <c r="A78" s="6"/>
    </row>
  </sheetData>
  <hyperlinks>
    <hyperlink ref="A58" r:id="rId1"/>
    <hyperlink ref="A55" r:id="rId2"/>
    <hyperlink ref="A52" r:id="rId3"/>
    <hyperlink ref="A61" r:id="rId4"/>
  </hyperlinks>
  <pageMargins left="0.75" right="0.75" top="1" bottom="1" header="0.5" footer="0.5"/>
  <pageSetup paperSize="9" scale="94"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showGridLines="0" zoomScaleNormal="100" workbookViewId="0"/>
  </sheetViews>
  <sheetFormatPr defaultColWidth="11.42578125" defaultRowHeight="12.75" x14ac:dyDescent="0.2"/>
  <cols>
    <col min="1" max="1" width="32.28515625" customWidth="1"/>
    <col min="2" max="2" width="92.7109375" customWidth="1"/>
  </cols>
  <sheetData>
    <row r="1" spans="1:2" x14ac:dyDescent="0.2">
      <c r="A1" s="36" t="s">
        <v>23</v>
      </c>
      <c r="B1" s="37" t="s">
        <v>24</v>
      </c>
    </row>
    <row r="2" spans="1:2" ht="178.5" customHeight="1" x14ac:dyDescent="0.2">
      <c r="A2" s="38" t="s">
        <v>25</v>
      </c>
      <c r="B2" s="39" t="s">
        <v>52</v>
      </c>
    </row>
    <row r="3" spans="1:2" x14ac:dyDescent="0.2">
      <c r="A3" s="38" t="s">
        <v>26</v>
      </c>
      <c r="B3" s="39" t="s">
        <v>27</v>
      </c>
    </row>
    <row r="4" spans="1:2" x14ac:dyDescent="0.2">
      <c r="A4" s="38" t="s">
        <v>28</v>
      </c>
      <c r="B4" s="39" t="s">
        <v>29</v>
      </c>
    </row>
    <row r="5" spans="1:2" x14ac:dyDescent="0.2">
      <c r="A5" s="38" t="s">
        <v>30</v>
      </c>
      <c r="B5" s="39" t="s">
        <v>31</v>
      </c>
    </row>
    <row r="6" spans="1:2" ht="25.5" customHeight="1" x14ac:dyDescent="0.2">
      <c r="A6" s="40" t="s">
        <v>32</v>
      </c>
      <c r="B6" s="41" t="s">
        <v>33</v>
      </c>
    </row>
    <row r="7" spans="1:2" x14ac:dyDescent="0.2">
      <c r="A7" s="42"/>
      <c r="B7" s="43"/>
    </row>
    <row r="8" spans="1:2" x14ac:dyDescent="0.2">
      <c r="A8" s="36" t="s">
        <v>23</v>
      </c>
      <c r="B8" s="37" t="s">
        <v>34</v>
      </c>
    </row>
    <row r="9" spans="1:2" x14ac:dyDescent="0.2">
      <c r="A9" s="38" t="s">
        <v>25</v>
      </c>
      <c r="B9" s="46" t="s">
        <v>55</v>
      </c>
    </row>
    <row r="10" spans="1:2" x14ac:dyDescent="0.2">
      <c r="A10" s="38" t="s">
        <v>26</v>
      </c>
      <c r="B10" s="39" t="s">
        <v>35</v>
      </c>
    </row>
    <row r="11" spans="1:2" x14ac:dyDescent="0.2">
      <c r="A11" s="38" t="s">
        <v>28</v>
      </c>
      <c r="B11" s="39" t="s">
        <v>29</v>
      </c>
    </row>
    <row r="12" spans="1:2" x14ac:dyDescent="0.2">
      <c r="A12" s="38" t="s">
        <v>30</v>
      </c>
      <c r="B12" s="39" t="s">
        <v>48</v>
      </c>
    </row>
    <row r="13" spans="1:2" ht="25.5" customHeight="1" x14ac:dyDescent="0.2">
      <c r="A13" s="40" t="s">
        <v>32</v>
      </c>
      <c r="B13" s="41" t="s">
        <v>56</v>
      </c>
    </row>
    <row r="14" spans="1:2" x14ac:dyDescent="0.2">
      <c r="A14" s="42"/>
      <c r="B14" s="43"/>
    </row>
    <row r="15" spans="1:2" x14ac:dyDescent="0.2">
      <c r="A15" s="36" t="s">
        <v>23</v>
      </c>
      <c r="B15" s="37" t="s">
        <v>36</v>
      </c>
    </row>
    <row r="16" spans="1:2" ht="216.75" customHeight="1" x14ac:dyDescent="0.2">
      <c r="A16" s="38" t="s">
        <v>25</v>
      </c>
      <c r="B16" s="39" t="s">
        <v>276</v>
      </c>
    </row>
    <row r="17" spans="1:5" ht="25.5" customHeight="1" x14ac:dyDescent="0.2">
      <c r="A17" s="38"/>
      <c r="B17" s="39" t="s">
        <v>37</v>
      </c>
    </row>
    <row r="18" spans="1:5" x14ac:dyDescent="0.2">
      <c r="A18" s="38" t="s">
        <v>28</v>
      </c>
      <c r="B18" s="39" t="s">
        <v>38</v>
      </c>
    </row>
    <row r="19" spans="1:5" x14ac:dyDescent="0.2">
      <c r="A19" s="38" t="s">
        <v>30</v>
      </c>
      <c r="B19" s="39" t="s">
        <v>48</v>
      </c>
    </row>
    <row r="20" spans="1:5" ht="63.75" customHeight="1" x14ac:dyDescent="0.2">
      <c r="A20" s="40" t="s">
        <v>32</v>
      </c>
      <c r="B20" s="41" t="s">
        <v>57</v>
      </c>
    </row>
    <row r="21" spans="1:5" x14ac:dyDescent="0.2">
      <c r="A21" s="42"/>
      <c r="B21" s="43"/>
    </row>
    <row r="22" spans="1:5" x14ac:dyDescent="0.2">
      <c r="A22" s="36" t="s">
        <v>23</v>
      </c>
      <c r="B22" s="37" t="s">
        <v>39</v>
      </c>
    </row>
    <row r="23" spans="1:5" ht="42" customHeight="1" x14ac:dyDescent="0.2">
      <c r="A23" s="38" t="s">
        <v>25</v>
      </c>
      <c r="B23" s="45" t="s">
        <v>40</v>
      </c>
    </row>
    <row r="24" spans="1:5" ht="25.5" customHeight="1" x14ac:dyDescent="0.2">
      <c r="A24" s="48" t="s">
        <v>26</v>
      </c>
      <c r="B24" s="49" t="s">
        <v>65</v>
      </c>
      <c r="C24" s="50"/>
      <c r="E24" s="50"/>
    </row>
    <row r="25" spans="1:5" x14ac:dyDescent="0.2">
      <c r="A25" s="38" t="s">
        <v>28</v>
      </c>
      <c r="B25" s="39" t="s">
        <v>29</v>
      </c>
    </row>
    <row r="26" spans="1:5" x14ac:dyDescent="0.2">
      <c r="A26" s="38" t="s">
        <v>30</v>
      </c>
      <c r="B26" s="39" t="s">
        <v>48</v>
      </c>
    </row>
    <row r="27" spans="1:5" ht="25.5" customHeight="1" x14ac:dyDescent="0.2">
      <c r="A27" s="40" t="s">
        <v>32</v>
      </c>
      <c r="B27" s="41" t="s">
        <v>66</v>
      </c>
    </row>
    <row r="28" spans="1:5" x14ac:dyDescent="0.2">
      <c r="A28" s="35"/>
    </row>
    <row r="29" spans="1:5" x14ac:dyDescent="0.2">
      <c r="A29" s="36" t="s">
        <v>23</v>
      </c>
      <c r="B29" s="37" t="s">
        <v>41</v>
      </c>
    </row>
    <row r="30" spans="1:5" x14ac:dyDescent="0.2">
      <c r="A30" s="38" t="s">
        <v>25</v>
      </c>
      <c r="B30" s="39" t="s">
        <v>43</v>
      </c>
    </row>
    <row r="31" spans="1:5" x14ac:dyDescent="0.2">
      <c r="A31" s="38" t="s">
        <v>26</v>
      </c>
      <c r="B31" s="39" t="s">
        <v>42</v>
      </c>
    </row>
    <row r="32" spans="1:5" x14ac:dyDescent="0.2">
      <c r="A32" s="38" t="s">
        <v>28</v>
      </c>
      <c r="B32" s="39" t="s">
        <v>29</v>
      </c>
    </row>
    <row r="33" spans="1:5" x14ac:dyDescent="0.2">
      <c r="A33" s="38" t="s">
        <v>30</v>
      </c>
      <c r="B33" s="39" t="s">
        <v>49</v>
      </c>
    </row>
    <row r="34" spans="1:5" x14ac:dyDescent="0.2">
      <c r="A34" s="40" t="s">
        <v>32</v>
      </c>
      <c r="B34" s="41" t="s">
        <v>70</v>
      </c>
    </row>
    <row r="35" spans="1:5" x14ac:dyDescent="0.2">
      <c r="A35" s="33"/>
    </row>
    <row r="36" spans="1:5" x14ac:dyDescent="0.2">
      <c r="A36" s="36" t="s">
        <v>23</v>
      </c>
      <c r="B36" s="37" t="s">
        <v>277</v>
      </c>
    </row>
    <row r="37" spans="1:5" ht="25.5" customHeight="1" x14ac:dyDescent="0.2">
      <c r="A37" s="38" t="s">
        <v>25</v>
      </c>
      <c r="B37" s="39" t="s">
        <v>278</v>
      </c>
    </row>
    <row r="38" spans="1:5" x14ac:dyDescent="0.2">
      <c r="A38" s="38" t="s">
        <v>26</v>
      </c>
      <c r="B38" s="39" t="s">
        <v>44</v>
      </c>
    </row>
    <row r="39" spans="1:5" ht="12" customHeight="1" x14ac:dyDescent="0.2">
      <c r="A39" s="38" t="s">
        <v>28</v>
      </c>
      <c r="B39" s="39" t="s">
        <v>29</v>
      </c>
      <c r="E39" s="44" t="s">
        <v>45</v>
      </c>
    </row>
    <row r="40" spans="1:5" ht="14.25" customHeight="1" x14ac:dyDescent="0.2">
      <c r="A40" s="38" t="s">
        <v>30</v>
      </c>
      <c r="B40" s="39" t="s">
        <v>48</v>
      </c>
      <c r="E40" s="44" t="s">
        <v>45</v>
      </c>
    </row>
    <row r="41" spans="1:5" ht="25.5" customHeight="1" x14ac:dyDescent="0.2">
      <c r="A41" s="40" t="s">
        <v>32</v>
      </c>
      <c r="B41" s="41" t="s">
        <v>67</v>
      </c>
      <c r="E41" s="44" t="s">
        <v>45</v>
      </c>
    </row>
    <row r="42" spans="1:5" x14ac:dyDescent="0.2">
      <c r="A42" s="34"/>
    </row>
    <row r="43" spans="1:5" x14ac:dyDescent="0.2">
      <c r="A43" s="36" t="s">
        <v>23</v>
      </c>
      <c r="B43" s="37" t="s">
        <v>51</v>
      </c>
    </row>
    <row r="44" spans="1:5" ht="43.5" customHeight="1" x14ac:dyDescent="0.2">
      <c r="A44" s="38" t="s">
        <v>25</v>
      </c>
      <c r="B44" s="45" t="s">
        <v>53</v>
      </c>
    </row>
    <row r="45" spans="1:5" x14ac:dyDescent="0.2">
      <c r="A45" s="38" t="s">
        <v>26</v>
      </c>
      <c r="B45" s="39" t="s">
        <v>50</v>
      </c>
    </row>
    <row r="46" spans="1:5" ht="12" customHeight="1" x14ac:dyDescent="0.2">
      <c r="A46" s="38" t="s">
        <v>28</v>
      </c>
      <c r="B46" s="39" t="s">
        <v>29</v>
      </c>
      <c r="E46" s="44" t="s">
        <v>45</v>
      </c>
    </row>
    <row r="47" spans="1:5" ht="14.25" customHeight="1" x14ac:dyDescent="0.2">
      <c r="A47" s="38" t="s">
        <v>30</v>
      </c>
      <c r="B47" s="39" t="s">
        <v>49</v>
      </c>
      <c r="E47" s="44" t="s">
        <v>45</v>
      </c>
    </row>
    <row r="48" spans="1:5" ht="25.5" customHeight="1" x14ac:dyDescent="0.2">
      <c r="A48" s="40" t="s">
        <v>32</v>
      </c>
      <c r="B48" s="41" t="s">
        <v>68</v>
      </c>
      <c r="E48" s="44" t="s">
        <v>45</v>
      </c>
    </row>
    <row r="50" spans="1:2" x14ac:dyDescent="0.2">
      <c r="A50" s="36" t="s">
        <v>23</v>
      </c>
      <c r="B50" s="37" t="s">
        <v>60</v>
      </c>
    </row>
    <row r="51" spans="1:2" ht="102" customHeight="1" x14ac:dyDescent="0.2">
      <c r="A51" s="38" t="s">
        <v>25</v>
      </c>
      <c r="B51" s="45" t="s">
        <v>61</v>
      </c>
    </row>
    <row r="52" spans="1:2" x14ac:dyDescent="0.2">
      <c r="A52" s="38" t="s">
        <v>26</v>
      </c>
      <c r="B52" s="47" t="s">
        <v>59</v>
      </c>
    </row>
    <row r="53" spans="1:2" x14ac:dyDescent="0.2">
      <c r="A53" s="38" t="s">
        <v>28</v>
      </c>
      <c r="B53" s="47" t="s">
        <v>29</v>
      </c>
    </row>
    <row r="54" spans="1:2" x14ac:dyDescent="0.2">
      <c r="A54" s="38" t="s">
        <v>30</v>
      </c>
      <c r="B54" s="47" t="s">
        <v>49</v>
      </c>
    </row>
    <row r="55" spans="1:2" x14ac:dyDescent="0.2">
      <c r="A55" s="40" t="s">
        <v>32</v>
      </c>
      <c r="B55" s="41" t="s">
        <v>69</v>
      </c>
    </row>
    <row r="56" spans="1:2" x14ac:dyDescent="0.2">
      <c r="A56" s="30"/>
    </row>
    <row r="57" spans="1:2" x14ac:dyDescent="0.2">
      <c r="A57" s="31"/>
    </row>
    <row r="59" spans="1:2" x14ac:dyDescent="0.2">
      <c r="A59" s="30"/>
    </row>
    <row r="60" spans="1:2" x14ac:dyDescent="0.2">
      <c r="A60" s="31"/>
    </row>
    <row r="61" spans="1:2" x14ac:dyDescent="0.2">
      <c r="A61" s="31"/>
    </row>
    <row r="62" spans="1:2" x14ac:dyDescent="0.2">
      <c r="A62" s="32"/>
    </row>
    <row r="63" spans="1:2" x14ac:dyDescent="0.2">
      <c r="A63" s="14"/>
    </row>
    <row r="64" spans="1:2" x14ac:dyDescent="0.2">
      <c r="A64" s="14"/>
    </row>
    <row r="67" spans="1:1" x14ac:dyDescent="0.2">
      <c r="A67" s="6"/>
    </row>
    <row r="68" spans="1:1" x14ac:dyDescent="0.2">
      <c r="A68" s="6"/>
    </row>
    <row r="69" spans="1:1" x14ac:dyDescent="0.2">
      <c r="A69" s="6"/>
    </row>
    <row r="70" spans="1:1" x14ac:dyDescent="0.2">
      <c r="A70" s="6"/>
    </row>
    <row r="71" spans="1:1" x14ac:dyDescent="0.2">
      <c r="A71" s="6"/>
    </row>
    <row r="72" spans="1:1" x14ac:dyDescent="0.2">
      <c r="A72" s="6"/>
    </row>
    <row r="73" spans="1:1" x14ac:dyDescent="0.2">
      <c r="A73" s="6"/>
    </row>
    <row r="74" spans="1:1" x14ac:dyDescent="0.2">
      <c r="A74" s="6"/>
    </row>
    <row r="75" spans="1:1" x14ac:dyDescent="0.2">
      <c r="A75" s="6"/>
    </row>
    <row r="76" spans="1:1" x14ac:dyDescent="0.2">
      <c r="A76" s="6"/>
    </row>
    <row r="77" spans="1:1" x14ac:dyDescent="0.2">
      <c r="A77" s="6"/>
    </row>
  </sheetData>
  <pageMargins left="0.70866141732283472" right="0.70866141732283472" top="0.74803149606299213" bottom="0.74803149606299213" header="0.31496062992125984" footer="0.31496062992125984"/>
  <pageSetup paperSize="9" scale="9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2"/>
  <sheetViews>
    <sheetView showGridLines="0" workbookViewId="0"/>
  </sheetViews>
  <sheetFormatPr defaultColWidth="11.42578125" defaultRowHeight="12.75" x14ac:dyDescent="0.2"/>
  <cols>
    <col min="1" max="1" width="24.7109375" customWidth="1"/>
    <col min="2" max="2" width="23.5703125" customWidth="1"/>
    <col min="3" max="3" width="2.28515625" customWidth="1"/>
  </cols>
  <sheetData>
    <row r="1" spans="1:3" ht="11.25" customHeight="1" x14ac:dyDescent="0.2">
      <c r="A1" s="51" t="s">
        <v>0</v>
      </c>
      <c r="B1" s="51"/>
    </row>
    <row r="2" spans="1:3" ht="11.25" customHeight="1" x14ac:dyDescent="0.2">
      <c r="A2" s="52" t="s">
        <v>87</v>
      </c>
      <c r="B2" s="52"/>
      <c r="C2" s="52"/>
    </row>
    <row r="3" spans="1:3" ht="11.25" customHeight="1" x14ac:dyDescent="0.2">
      <c r="A3" s="51"/>
      <c r="B3" s="51"/>
      <c r="C3" s="51"/>
    </row>
    <row r="4" spans="1:3" ht="11.25" customHeight="1" x14ac:dyDescent="0.2">
      <c r="A4" s="53" t="s">
        <v>54</v>
      </c>
      <c r="B4" s="53" t="s">
        <v>63</v>
      </c>
      <c r="C4" s="53"/>
    </row>
    <row r="6" spans="1:3" ht="11.25" customHeight="1" x14ac:dyDescent="0.2">
      <c r="A6" s="55" t="s">
        <v>97</v>
      </c>
      <c r="B6" s="56">
        <v>64.19</v>
      </c>
      <c r="C6" s="55"/>
    </row>
    <row r="7" spans="1:3" ht="11.25" customHeight="1" x14ac:dyDescent="0.2">
      <c r="A7" s="55" t="s">
        <v>98</v>
      </c>
      <c r="B7" s="56">
        <v>111.96</v>
      </c>
      <c r="C7" s="55"/>
    </row>
    <row r="8" spans="1:3" ht="11.25" customHeight="1" x14ac:dyDescent="0.2">
      <c r="A8" s="55" t="s">
        <v>99</v>
      </c>
      <c r="B8" s="56">
        <v>38.07</v>
      </c>
      <c r="C8" s="55"/>
    </row>
    <row r="9" spans="1:3" ht="11.25" customHeight="1" x14ac:dyDescent="0.2">
      <c r="A9" s="55" t="s">
        <v>100</v>
      </c>
      <c r="B9" s="56">
        <v>77.150000000000006</v>
      </c>
      <c r="C9" s="55"/>
    </row>
    <row r="10" spans="1:3" ht="11.25" customHeight="1" x14ac:dyDescent="0.2">
      <c r="A10" s="55" t="s">
        <v>101</v>
      </c>
      <c r="B10" s="56">
        <v>53.96</v>
      </c>
      <c r="C10" s="55"/>
    </row>
    <row r="11" spans="1:3" ht="11.25" customHeight="1" x14ac:dyDescent="0.2">
      <c r="A11" s="55" t="s">
        <v>102</v>
      </c>
      <c r="B11" s="56">
        <v>38.82</v>
      </c>
      <c r="C11" s="55"/>
    </row>
    <row r="12" spans="1:3" ht="11.25" customHeight="1" x14ac:dyDescent="0.2">
      <c r="A12" s="55" t="s">
        <v>103</v>
      </c>
      <c r="B12" s="56">
        <v>23.68</v>
      </c>
      <c r="C12" s="55"/>
    </row>
    <row r="13" spans="1:3" ht="11.25" customHeight="1" x14ac:dyDescent="0.2">
      <c r="A13" s="55" t="s">
        <v>104</v>
      </c>
      <c r="B13" s="56">
        <v>38.78</v>
      </c>
      <c r="C13" s="55"/>
    </row>
    <row r="14" spans="1:3" ht="11.25" customHeight="1" x14ac:dyDescent="0.2">
      <c r="A14" s="55" t="s">
        <v>105</v>
      </c>
      <c r="B14" s="56">
        <v>46.71</v>
      </c>
      <c r="C14" s="55"/>
    </row>
    <row r="15" spans="1:3" ht="11.25" customHeight="1" x14ac:dyDescent="0.2">
      <c r="A15" s="55" t="s">
        <v>106</v>
      </c>
      <c r="B15" s="56">
        <v>48.63</v>
      </c>
      <c r="C15" s="55"/>
    </row>
    <row r="16" spans="1:3" ht="11.25" customHeight="1" x14ac:dyDescent="0.2">
      <c r="A16" s="55" t="s">
        <v>107</v>
      </c>
      <c r="B16" s="56">
        <v>7.75</v>
      </c>
      <c r="C16" s="55"/>
    </row>
    <row r="17" spans="1:3" ht="11.25" customHeight="1" x14ac:dyDescent="0.2">
      <c r="A17" s="55" t="s">
        <v>108</v>
      </c>
      <c r="B17" s="56">
        <v>44.39</v>
      </c>
      <c r="C17" s="55"/>
    </row>
    <row r="18" spans="1:3" ht="11.25" customHeight="1" x14ac:dyDescent="0.2">
      <c r="A18" s="55" t="s">
        <v>109</v>
      </c>
      <c r="B18" s="56">
        <v>28.74</v>
      </c>
      <c r="C18" s="55"/>
    </row>
    <row r="19" spans="1:3" ht="11.25" customHeight="1" x14ac:dyDescent="0.2">
      <c r="A19" s="55" t="s">
        <v>110</v>
      </c>
      <c r="B19" s="56">
        <v>135.25</v>
      </c>
      <c r="C19" s="55"/>
    </row>
    <row r="20" spans="1:3" ht="11.25" customHeight="1" x14ac:dyDescent="0.2">
      <c r="A20" s="55" t="s">
        <v>111</v>
      </c>
      <c r="B20" s="56">
        <v>123.65</v>
      </c>
      <c r="C20" s="55"/>
    </row>
    <row r="21" spans="1:3" ht="11.25" customHeight="1" x14ac:dyDescent="0.2">
      <c r="A21" s="55" t="s">
        <v>112</v>
      </c>
      <c r="B21" s="56">
        <v>56.92</v>
      </c>
      <c r="C21" s="55"/>
    </row>
    <row r="22" spans="1:3" ht="11.25" customHeight="1" x14ac:dyDescent="0.2">
      <c r="A22" s="55" t="s">
        <v>113</v>
      </c>
      <c r="B22" s="56">
        <v>73.16</v>
      </c>
      <c r="C22" s="55"/>
    </row>
    <row r="23" spans="1:3" ht="11.25" customHeight="1" x14ac:dyDescent="0.2">
      <c r="A23" s="55" t="s">
        <v>114</v>
      </c>
      <c r="B23" s="56">
        <v>49.63</v>
      </c>
      <c r="C23" s="55"/>
    </row>
    <row r="24" spans="1:3" ht="11.25" customHeight="1" x14ac:dyDescent="0.2">
      <c r="A24" s="55" t="s">
        <v>115</v>
      </c>
      <c r="B24" s="56">
        <v>53.9</v>
      </c>
      <c r="C24" s="55"/>
    </row>
    <row r="25" spans="1:3" ht="11.25" customHeight="1" x14ac:dyDescent="0.2">
      <c r="A25" s="55" t="s">
        <v>116</v>
      </c>
      <c r="B25" s="56">
        <v>24.26</v>
      </c>
      <c r="C25" s="55"/>
    </row>
    <row r="26" spans="1:3" ht="11.25" customHeight="1" x14ac:dyDescent="0.2">
      <c r="A26" s="55" t="s">
        <v>117</v>
      </c>
      <c r="B26" s="56">
        <v>72.44</v>
      </c>
      <c r="C26" s="55"/>
    </row>
    <row r="27" spans="1:3" ht="11.25" customHeight="1" x14ac:dyDescent="0.2">
      <c r="A27" s="55" t="s">
        <v>118</v>
      </c>
      <c r="B27" s="56">
        <v>24.29</v>
      </c>
      <c r="C27" s="55"/>
    </row>
    <row r="28" spans="1:3" ht="11.25" customHeight="1" x14ac:dyDescent="0.2">
      <c r="A28" s="55" t="s">
        <v>119</v>
      </c>
      <c r="B28" s="56">
        <v>53.79</v>
      </c>
      <c r="C28" s="55"/>
    </row>
    <row r="29" spans="1:3" ht="11.25" customHeight="1" x14ac:dyDescent="0.2">
      <c r="A29" s="55" t="s">
        <v>120</v>
      </c>
      <c r="B29" s="56">
        <v>29.89</v>
      </c>
      <c r="C29" s="55"/>
    </row>
    <row r="30" spans="1:3" ht="11.25" customHeight="1" x14ac:dyDescent="0.2">
      <c r="A30" s="55" t="s">
        <v>121</v>
      </c>
      <c r="B30" s="56">
        <v>28.03</v>
      </c>
      <c r="C30" s="55"/>
    </row>
    <row r="31" spans="1:3" ht="11.25" customHeight="1" x14ac:dyDescent="0.2">
      <c r="A31" s="55" t="s">
        <v>122</v>
      </c>
      <c r="B31" s="56">
        <v>19</v>
      </c>
      <c r="C31" s="55"/>
    </row>
    <row r="32" spans="1:3" ht="11.25" customHeight="1" x14ac:dyDescent="0.2">
      <c r="A32" s="55" t="s">
        <v>123</v>
      </c>
      <c r="B32" s="56">
        <v>24.83</v>
      </c>
      <c r="C32" s="55"/>
    </row>
    <row r="33" spans="1:3" ht="11.25" customHeight="1" x14ac:dyDescent="0.2">
      <c r="A33" s="55" t="s">
        <v>124</v>
      </c>
      <c r="B33" s="56">
        <v>37.29</v>
      </c>
      <c r="C33" s="55"/>
    </row>
    <row r="34" spans="1:3" ht="11.25" customHeight="1" x14ac:dyDescent="0.2">
      <c r="A34" s="55" t="s">
        <v>125</v>
      </c>
      <c r="B34" s="56">
        <v>21.83</v>
      </c>
      <c r="C34" s="55"/>
    </row>
    <row r="35" spans="1:3" ht="11.25" customHeight="1" x14ac:dyDescent="0.2">
      <c r="A35" s="55" t="s">
        <v>126</v>
      </c>
      <c r="B35" s="56">
        <v>21.51</v>
      </c>
      <c r="C35" s="55"/>
    </row>
    <row r="36" spans="1:3" ht="11.25" customHeight="1" x14ac:dyDescent="0.2">
      <c r="A36" s="55" t="s">
        <v>127</v>
      </c>
      <c r="B36" s="56">
        <v>41.3</v>
      </c>
      <c r="C36" s="55"/>
    </row>
    <row r="37" spans="1:3" ht="11.25" customHeight="1" x14ac:dyDescent="0.2">
      <c r="A37" s="55" t="s">
        <v>128</v>
      </c>
      <c r="B37" s="56">
        <v>110.9</v>
      </c>
      <c r="C37" s="55"/>
    </row>
    <row r="38" spans="1:3" ht="11.25" customHeight="1" x14ac:dyDescent="0.2">
      <c r="A38" s="55" t="s">
        <v>129</v>
      </c>
      <c r="B38" s="56">
        <v>20.95</v>
      </c>
      <c r="C38" s="55"/>
    </row>
    <row r="39" spans="1:3" ht="11.25" customHeight="1" x14ac:dyDescent="0.2">
      <c r="A39" s="55" t="s">
        <v>130</v>
      </c>
      <c r="B39" s="56">
        <v>83.89</v>
      </c>
      <c r="C39" s="55"/>
    </row>
    <row r="40" spans="1:3" ht="11.25" customHeight="1" x14ac:dyDescent="0.2">
      <c r="A40" s="55" t="s">
        <v>131</v>
      </c>
      <c r="B40" s="56">
        <v>29.7</v>
      </c>
      <c r="C40" s="55"/>
    </row>
    <row r="41" spans="1:3" x14ac:dyDescent="0.2">
      <c r="A41" s="55" t="s">
        <v>132</v>
      </c>
      <c r="B41" s="56">
        <v>38.479999999999997</v>
      </c>
      <c r="C41" s="55"/>
    </row>
    <row r="42" spans="1:3" x14ac:dyDescent="0.2">
      <c r="A42" s="55" t="s">
        <v>133</v>
      </c>
      <c r="B42" s="56">
        <v>24.36</v>
      </c>
      <c r="C42" s="55"/>
    </row>
    <row r="43" spans="1:3" x14ac:dyDescent="0.2">
      <c r="A43" s="55" t="s">
        <v>134</v>
      </c>
      <c r="B43" s="56">
        <v>46.76</v>
      </c>
      <c r="C43" s="55"/>
    </row>
    <row r="44" spans="1:3" x14ac:dyDescent="0.2">
      <c r="A44" s="55" t="s">
        <v>135</v>
      </c>
      <c r="B44" s="56">
        <v>54.09</v>
      </c>
      <c r="C44" s="55"/>
    </row>
    <row r="45" spans="1:3" x14ac:dyDescent="0.2">
      <c r="A45" s="55" t="s">
        <v>136</v>
      </c>
      <c r="B45" s="56">
        <v>20.65</v>
      </c>
      <c r="C45" s="55"/>
    </row>
    <row r="46" spans="1:3" x14ac:dyDescent="0.2">
      <c r="A46" s="55" t="s">
        <v>137</v>
      </c>
      <c r="B46" s="56">
        <v>42.72</v>
      </c>
      <c r="C46" s="55"/>
    </row>
    <row r="47" spans="1:3" x14ac:dyDescent="0.2">
      <c r="A47" s="55" t="s">
        <v>138</v>
      </c>
      <c r="B47" s="56">
        <v>6.7</v>
      </c>
      <c r="C47" s="55"/>
    </row>
    <row r="48" spans="1:3" x14ac:dyDescent="0.2">
      <c r="A48" s="55" t="s">
        <v>139</v>
      </c>
      <c r="B48" s="56">
        <v>8.9</v>
      </c>
      <c r="C48" s="55"/>
    </row>
    <row r="49" spans="1:3" x14ac:dyDescent="0.2">
      <c r="A49" s="55" t="s">
        <v>140</v>
      </c>
      <c r="B49" s="56">
        <v>38.979999999999997</v>
      </c>
      <c r="C49" s="55"/>
    </row>
    <row r="50" spans="1:3" x14ac:dyDescent="0.2">
      <c r="A50" s="55" t="s">
        <v>141</v>
      </c>
      <c r="B50" s="56">
        <v>72.88</v>
      </c>
      <c r="C50" s="55"/>
    </row>
    <row r="51" spans="1:3" x14ac:dyDescent="0.2">
      <c r="A51" s="55" t="s">
        <v>142</v>
      </c>
      <c r="B51" s="56">
        <v>36.25</v>
      </c>
      <c r="C51" s="55"/>
    </row>
    <row r="52" spans="1:3" x14ac:dyDescent="0.2">
      <c r="A52" s="55" t="s">
        <v>143</v>
      </c>
      <c r="B52" s="56">
        <v>19.579999999999998</v>
      </c>
      <c r="C52" s="55"/>
    </row>
    <row r="53" spans="1:3" x14ac:dyDescent="0.2">
      <c r="A53" s="55" t="s">
        <v>144</v>
      </c>
      <c r="B53" s="56">
        <v>21.83</v>
      </c>
      <c r="C53" s="55"/>
    </row>
    <row r="54" spans="1:3" x14ac:dyDescent="0.2">
      <c r="A54" s="55" t="s">
        <v>145</v>
      </c>
      <c r="B54" s="56">
        <v>66.33</v>
      </c>
      <c r="C54" s="55"/>
    </row>
    <row r="55" spans="1:3" x14ac:dyDescent="0.2">
      <c r="A55" s="55" t="s">
        <v>146</v>
      </c>
      <c r="B55" s="56">
        <v>80.86</v>
      </c>
      <c r="C55" s="55"/>
    </row>
    <row r="56" spans="1:3" x14ac:dyDescent="0.2">
      <c r="A56" s="55" t="s">
        <v>147</v>
      </c>
      <c r="B56" s="56">
        <v>7.66</v>
      </c>
      <c r="C56" s="55"/>
    </row>
    <row r="57" spans="1:3" x14ac:dyDescent="0.2">
      <c r="A57" s="55" t="s">
        <v>148</v>
      </c>
      <c r="B57" s="56">
        <v>14.57</v>
      </c>
      <c r="C57" s="55"/>
    </row>
    <row r="58" spans="1:3" x14ac:dyDescent="0.2">
      <c r="A58" s="55" t="s">
        <v>149</v>
      </c>
      <c r="B58" s="56">
        <v>25.31</v>
      </c>
      <c r="C58" s="55"/>
    </row>
    <row r="59" spans="1:3" x14ac:dyDescent="0.2">
      <c r="A59" s="55" t="s">
        <v>150</v>
      </c>
      <c r="B59" s="56">
        <v>23.85</v>
      </c>
      <c r="C59" s="55"/>
    </row>
    <row r="60" spans="1:3" x14ac:dyDescent="0.2">
      <c r="A60" s="55" t="s">
        <v>151</v>
      </c>
      <c r="B60" s="56">
        <v>35.36</v>
      </c>
      <c r="C60" s="55"/>
    </row>
    <row r="61" spans="1:3" x14ac:dyDescent="0.2">
      <c r="A61" s="55" t="s">
        <v>152</v>
      </c>
      <c r="B61" s="56">
        <v>51.89</v>
      </c>
      <c r="C61" s="55"/>
    </row>
    <row r="62" spans="1:3" x14ac:dyDescent="0.2">
      <c r="A62" s="55" t="s">
        <v>153</v>
      </c>
      <c r="B62" s="56">
        <v>59.66</v>
      </c>
      <c r="C62" s="55"/>
    </row>
    <row r="63" spans="1:3" x14ac:dyDescent="0.2">
      <c r="A63" s="55" t="s">
        <v>154</v>
      </c>
      <c r="B63" s="56">
        <v>20.58</v>
      </c>
      <c r="C63" s="55"/>
    </row>
    <row r="64" spans="1:3" x14ac:dyDescent="0.2">
      <c r="A64" s="55" t="s">
        <v>155</v>
      </c>
      <c r="B64" s="56">
        <v>61.29</v>
      </c>
      <c r="C64" s="55"/>
    </row>
    <row r="65" spans="1:3" x14ac:dyDescent="0.2">
      <c r="A65" s="55" t="s">
        <v>156</v>
      </c>
      <c r="B65" s="56">
        <v>24.13</v>
      </c>
      <c r="C65" s="55"/>
    </row>
    <row r="66" spans="1:3" x14ac:dyDescent="0.2">
      <c r="A66" s="55" t="s">
        <v>157</v>
      </c>
      <c r="B66" s="56">
        <v>13.77</v>
      </c>
      <c r="C66" s="55"/>
    </row>
    <row r="67" spans="1:3" x14ac:dyDescent="0.2">
      <c r="A67" s="55" t="s">
        <v>158</v>
      </c>
      <c r="B67" s="56">
        <v>8.91</v>
      </c>
      <c r="C67" s="55"/>
    </row>
    <row r="68" spans="1:3" x14ac:dyDescent="0.2">
      <c r="A68" s="55" t="s">
        <v>159</v>
      </c>
      <c r="B68" s="56">
        <v>61.85</v>
      </c>
      <c r="C68" s="55"/>
    </row>
    <row r="69" spans="1:3" x14ac:dyDescent="0.2">
      <c r="A69" s="55" t="s">
        <v>160</v>
      </c>
      <c r="B69" s="56">
        <v>40.17</v>
      </c>
      <c r="C69" s="55"/>
    </row>
    <row r="70" spans="1:3" x14ac:dyDescent="0.2">
      <c r="A70" s="55" t="s">
        <v>161</v>
      </c>
      <c r="B70" s="56">
        <v>39.770000000000003</v>
      </c>
      <c r="C70" s="55"/>
    </row>
    <row r="71" spans="1:3" x14ac:dyDescent="0.2">
      <c r="A71" s="55" t="s">
        <v>162</v>
      </c>
      <c r="B71" s="56">
        <v>51.49</v>
      </c>
      <c r="C71" s="55"/>
    </row>
    <row r="72" spans="1:3" x14ac:dyDescent="0.2">
      <c r="A72" s="55" t="s">
        <v>163</v>
      </c>
      <c r="B72" s="56">
        <v>27.84</v>
      </c>
      <c r="C72" s="55"/>
    </row>
    <row r="73" spans="1:3" x14ac:dyDescent="0.2">
      <c r="A73" s="55" t="s">
        <v>164</v>
      </c>
      <c r="B73" s="56">
        <v>51.12</v>
      </c>
      <c r="C73" s="55"/>
    </row>
    <row r="74" spans="1:3" x14ac:dyDescent="0.2">
      <c r="A74" s="55" t="s">
        <v>165</v>
      </c>
      <c r="B74" s="56">
        <v>28.76</v>
      </c>
      <c r="C74" s="55"/>
    </row>
    <row r="75" spans="1:3" x14ac:dyDescent="0.2">
      <c r="A75" s="55" t="s">
        <v>166</v>
      </c>
      <c r="B75" s="56">
        <v>73.12</v>
      </c>
      <c r="C75" s="55"/>
    </row>
    <row r="76" spans="1:3" x14ac:dyDescent="0.2">
      <c r="A76" s="55" t="s">
        <v>167</v>
      </c>
      <c r="B76" s="56">
        <v>3.61</v>
      </c>
      <c r="C76" s="55"/>
    </row>
    <row r="77" spans="1:3" x14ac:dyDescent="0.2">
      <c r="A77" s="55" t="s">
        <v>168</v>
      </c>
      <c r="B77" s="56">
        <v>25.46</v>
      </c>
      <c r="C77" s="55"/>
    </row>
    <row r="78" spans="1:3" x14ac:dyDescent="0.2">
      <c r="A78" s="55" t="s">
        <v>169</v>
      </c>
      <c r="B78" s="56">
        <v>69.989999999999995</v>
      </c>
      <c r="C78" s="55"/>
    </row>
    <row r="79" spans="1:3" x14ac:dyDescent="0.2">
      <c r="A79" s="55" t="s">
        <v>170</v>
      </c>
      <c r="B79" s="56">
        <v>20.97</v>
      </c>
      <c r="C79" s="55"/>
    </row>
    <row r="80" spans="1:3" x14ac:dyDescent="0.2">
      <c r="A80" s="55" t="s">
        <v>171</v>
      </c>
      <c r="B80" s="56">
        <v>71.58</v>
      </c>
      <c r="C80" s="55"/>
    </row>
    <row r="81" spans="1:3" x14ac:dyDescent="0.2">
      <c r="A81" s="55" t="s">
        <v>172</v>
      </c>
      <c r="B81" s="56">
        <v>57.71</v>
      </c>
      <c r="C81" s="55"/>
    </row>
    <row r="82" spans="1:3" x14ac:dyDescent="0.2">
      <c r="A82" s="55" t="s">
        <v>173</v>
      </c>
      <c r="B82" s="56">
        <v>40.65</v>
      </c>
      <c r="C82" s="55"/>
    </row>
    <row r="83" spans="1:3" x14ac:dyDescent="0.2">
      <c r="A83" s="55" t="s">
        <v>174</v>
      </c>
      <c r="B83" s="56">
        <v>53.48</v>
      </c>
      <c r="C83" s="55"/>
    </row>
    <row r="84" spans="1:3" x14ac:dyDescent="0.2">
      <c r="A84" s="55" t="s">
        <v>175</v>
      </c>
      <c r="B84" s="56">
        <v>18.190000000000001</v>
      </c>
      <c r="C84" s="55"/>
    </row>
    <row r="85" spans="1:3" x14ac:dyDescent="0.2">
      <c r="A85" s="55" t="s">
        <v>176</v>
      </c>
      <c r="B85" s="56">
        <v>12.15</v>
      </c>
      <c r="C85" s="55"/>
    </row>
    <row r="86" spans="1:3" x14ac:dyDescent="0.2">
      <c r="A86" s="55" t="s">
        <v>177</v>
      </c>
      <c r="B86" s="56">
        <v>91.47</v>
      </c>
      <c r="C86" s="55"/>
    </row>
    <row r="87" spans="1:3" x14ac:dyDescent="0.2">
      <c r="A87" s="55" t="s">
        <v>178</v>
      </c>
      <c r="B87" s="56">
        <v>97.75</v>
      </c>
      <c r="C87" s="55"/>
    </row>
    <row r="88" spans="1:3" x14ac:dyDescent="0.2">
      <c r="A88" s="55" t="s">
        <v>179</v>
      </c>
      <c r="B88" s="56">
        <v>47.75</v>
      </c>
      <c r="C88" s="55"/>
    </row>
    <row r="89" spans="1:3" x14ac:dyDescent="0.2">
      <c r="A89" s="55" t="s">
        <v>180</v>
      </c>
      <c r="B89" s="56">
        <v>30.01</v>
      </c>
      <c r="C89" s="55"/>
    </row>
    <row r="90" spans="1:3" x14ac:dyDescent="0.2">
      <c r="A90" s="55" t="s">
        <v>181</v>
      </c>
      <c r="B90" s="56">
        <v>21.14</v>
      </c>
      <c r="C90" s="55"/>
    </row>
    <row r="91" spans="1:3" x14ac:dyDescent="0.2">
      <c r="A91" s="55" t="s">
        <v>182</v>
      </c>
      <c r="B91" s="56">
        <v>22.06</v>
      </c>
      <c r="C91" s="55"/>
    </row>
    <row r="92" spans="1:3" x14ac:dyDescent="0.2">
      <c r="A92" s="55" t="s">
        <v>183</v>
      </c>
      <c r="B92" s="56">
        <v>53.03</v>
      </c>
      <c r="C92" s="55"/>
    </row>
    <row r="93" spans="1:3" x14ac:dyDescent="0.2">
      <c r="A93" s="55" t="s">
        <v>184</v>
      </c>
      <c r="B93" s="56">
        <v>12.32</v>
      </c>
      <c r="C93" s="55"/>
    </row>
    <row r="94" spans="1:3" x14ac:dyDescent="0.2">
      <c r="A94" s="55" t="s">
        <v>185</v>
      </c>
      <c r="B94" s="56">
        <v>18.79</v>
      </c>
      <c r="C94" s="55"/>
    </row>
    <row r="95" spans="1:3" x14ac:dyDescent="0.2">
      <c r="A95" s="55" t="s">
        <v>186</v>
      </c>
      <c r="B95" s="56">
        <v>26.54</v>
      </c>
      <c r="C95" s="55"/>
    </row>
    <row r="96" spans="1:3" x14ac:dyDescent="0.2">
      <c r="A96" s="55" t="s">
        <v>187</v>
      </c>
      <c r="B96" s="56">
        <v>12.73</v>
      </c>
      <c r="C96" s="55"/>
    </row>
    <row r="97" spans="1:3" x14ac:dyDescent="0.2">
      <c r="A97" s="55" t="s">
        <v>188</v>
      </c>
      <c r="B97" s="56">
        <v>42.02</v>
      </c>
      <c r="C97" s="55"/>
    </row>
    <row r="98" spans="1:3" x14ac:dyDescent="0.2">
      <c r="A98" s="55" t="s">
        <v>189</v>
      </c>
      <c r="B98" s="56">
        <v>27.93</v>
      </c>
      <c r="C98" s="55"/>
    </row>
    <row r="99" spans="1:3" x14ac:dyDescent="0.2">
      <c r="A99" s="55" t="s">
        <v>190</v>
      </c>
      <c r="B99" s="56">
        <v>59.44</v>
      </c>
      <c r="C99" s="55"/>
    </row>
    <row r="100" spans="1:3" x14ac:dyDescent="0.2">
      <c r="A100" s="55" t="s">
        <v>191</v>
      </c>
      <c r="B100" s="56">
        <v>47.92</v>
      </c>
      <c r="C100" s="55"/>
    </row>
    <row r="101" spans="1:3" x14ac:dyDescent="0.2">
      <c r="A101" s="55" t="s">
        <v>192</v>
      </c>
      <c r="B101" s="56">
        <v>32.229999999999997</v>
      </c>
      <c r="C101" s="55"/>
    </row>
    <row r="102" spans="1:3" x14ac:dyDescent="0.2">
      <c r="A102" s="55" t="s">
        <v>193</v>
      </c>
      <c r="B102" s="56">
        <v>42.44</v>
      </c>
      <c r="C102" s="55"/>
    </row>
    <row r="103" spans="1:3" x14ac:dyDescent="0.2">
      <c r="A103" s="55" t="s">
        <v>194</v>
      </c>
      <c r="B103" s="56">
        <v>36.53</v>
      </c>
      <c r="C103" s="55"/>
    </row>
    <row r="104" spans="1:3" x14ac:dyDescent="0.2">
      <c r="A104" s="55" t="s">
        <v>195</v>
      </c>
      <c r="B104" s="56">
        <v>16.02</v>
      </c>
      <c r="C104" s="55"/>
    </row>
    <row r="105" spans="1:3" x14ac:dyDescent="0.2">
      <c r="A105" s="55" t="s">
        <v>196</v>
      </c>
      <c r="B105" s="56">
        <v>54.96</v>
      </c>
      <c r="C105" s="55"/>
    </row>
    <row r="106" spans="1:3" x14ac:dyDescent="0.2">
      <c r="A106" s="55" t="s">
        <v>197</v>
      </c>
      <c r="B106" s="56">
        <v>89.52</v>
      </c>
      <c r="C106" s="55"/>
    </row>
    <row r="107" spans="1:3" x14ac:dyDescent="0.2">
      <c r="A107" s="55" t="s">
        <v>198</v>
      </c>
      <c r="B107" s="56">
        <v>22.3</v>
      </c>
      <c r="C107" s="55"/>
    </row>
    <row r="108" spans="1:3" x14ac:dyDescent="0.2">
      <c r="A108" s="55" t="s">
        <v>199</v>
      </c>
      <c r="B108" s="56">
        <v>15.36</v>
      </c>
      <c r="C108" s="55"/>
    </row>
    <row r="109" spans="1:3" x14ac:dyDescent="0.2">
      <c r="A109" s="55" t="s">
        <v>200</v>
      </c>
      <c r="B109" s="56">
        <v>19.14</v>
      </c>
      <c r="C109" s="55"/>
    </row>
    <row r="110" spans="1:3" x14ac:dyDescent="0.2">
      <c r="A110" s="55" t="s">
        <v>201</v>
      </c>
      <c r="B110" s="56">
        <v>28.91</v>
      </c>
      <c r="C110" s="55"/>
    </row>
    <row r="111" spans="1:3" x14ac:dyDescent="0.2">
      <c r="A111" s="55" t="s">
        <v>202</v>
      </c>
      <c r="B111" s="56">
        <v>46.37</v>
      </c>
      <c r="C111" s="55"/>
    </row>
    <row r="112" spans="1:3" x14ac:dyDescent="0.2">
      <c r="A112" s="55" t="s">
        <v>203</v>
      </c>
      <c r="B112" s="56">
        <v>61.55</v>
      </c>
      <c r="C112" s="55"/>
    </row>
    <row r="113" spans="1:3" x14ac:dyDescent="0.2">
      <c r="A113" s="55" t="s">
        <v>204</v>
      </c>
      <c r="B113" s="56">
        <v>41.65</v>
      </c>
      <c r="C113" s="55"/>
    </row>
    <row r="114" spans="1:3" x14ac:dyDescent="0.2">
      <c r="A114" s="55" t="s">
        <v>205</v>
      </c>
      <c r="B114" s="56">
        <v>65.73</v>
      </c>
      <c r="C114" s="55"/>
    </row>
    <row r="115" spans="1:3" x14ac:dyDescent="0.2">
      <c r="A115" s="55" t="s">
        <v>206</v>
      </c>
      <c r="B115" s="56">
        <v>23.12</v>
      </c>
      <c r="C115" s="55"/>
    </row>
    <row r="116" spans="1:3" x14ac:dyDescent="0.2">
      <c r="A116" s="55" t="s">
        <v>207</v>
      </c>
      <c r="B116" s="56">
        <v>34.54</v>
      </c>
      <c r="C116" s="55"/>
    </row>
    <row r="117" spans="1:3" x14ac:dyDescent="0.2">
      <c r="A117" s="55" t="s">
        <v>208</v>
      </c>
      <c r="B117" s="56">
        <v>14.92</v>
      </c>
      <c r="C117" s="55"/>
    </row>
    <row r="118" spans="1:3" x14ac:dyDescent="0.2">
      <c r="A118" s="55" t="s">
        <v>209</v>
      </c>
      <c r="B118" s="56">
        <v>104.39</v>
      </c>
      <c r="C118" s="55"/>
    </row>
    <row r="119" spans="1:3" x14ac:dyDescent="0.2">
      <c r="A119" s="55" t="s">
        <v>210</v>
      </c>
      <c r="B119" s="56">
        <v>70.56</v>
      </c>
      <c r="C119" s="55"/>
    </row>
    <row r="120" spans="1:3" x14ac:dyDescent="0.2">
      <c r="A120" s="55" t="s">
        <v>211</v>
      </c>
      <c r="B120" s="56">
        <v>31.39</v>
      </c>
      <c r="C120" s="55"/>
    </row>
    <row r="121" spans="1:3" x14ac:dyDescent="0.2">
      <c r="A121" s="55" t="s">
        <v>212</v>
      </c>
      <c r="B121" s="56">
        <v>12.3</v>
      </c>
      <c r="C121" s="55"/>
    </row>
    <row r="122" spans="1:3" x14ac:dyDescent="0.2">
      <c r="A122" s="55" t="s">
        <v>213</v>
      </c>
      <c r="B122" s="56">
        <v>31.43</v>
      </c>
      <c r="C122" s="55"/>
    </row>
    <row r="123" spans="1:3" x14ac:dyDescent="0.2">
      <c r="A123" s="55" t="s">
        <v>214</v>
      </c>
      <c r="B123" s="56">
        <v>43.9</v>
      </c>
      <c r="C123" s="55"/>
    </row>
    <row r="124" spans="1:3" x14ac:dyDescent="0.2">
      <c r="A124" s="55" t="s">
        <v>215</v>
      </c>
      <c r="B124" s="56">
        <v>51.95</v>
      </c>
      <c r="C124" s="55"/>
    </row>
    <row r="125" spans="1:3" x14ac:dyDescent="0.2">
      <c r="A125" s="55" t="s">
        <v>216</v>
      </c>
      <c r="B125" s="56">
        <v>15.37</v>
      </c>
      <c r="C125" s="55"/>
    </row>
    <row r="126" spans="1:3" x14ac:dyDescent="0.2">
      <c r="A126" s="55" t="s">
        <v>217</v>
      </c>
      <c r="B126" s="56">
        <v>38.590000000000003</v>
      </c>
      <c r="C126" s="55"/>
    </row>
    <row r="127" spans="1:3" x14ac:dyDescent="0.2">
      <c r="A127" s="55" t="s">
        <v>218</v>
      </c>
      <c r="B127" s="56">
        <v>26.1</v>
      </c>
      <c r="C127" s="55"/>
    </row>
    <row r="128" spans="1:3" x14ac:dyDescent="0.2">
      <c r="A128" s="55" t="s">
        <v>219</v>
      </c>
      <c r="B128" s="56">
        <v>76.7</v>
      </c>
      <c r="C128" s="55"/>
    </row>
    <row r="129" spans="1:3" x14ac:dyDescent="0.2">
      <c r="A129" s="55" t="s">
        <v>220</v>
      </c>
      <c r="B129" s="56">
        <v>60.08</v>
      </c>
      <c r="C129" s="55"/>
    </row>
    <row r="130" spans="1:3" x14ac:dyDescent="0.2">
      <c r="A130" s="55" t="s">
        <v>221</v>
      </c>
      <c r="B130" s="56">
        <v>27.05</v>
      </c>
      <c r="C130" s="55"/>
    </row>
    <row r="131" spans="1:3" x14ac:dyDescent="0.2">
      <c r="A131" s="55" t="s">
        <v>222</v>
      </c>
      <c r="B131" s="56">
        <v>43.51</v>
      </c>
      <c r="C131" s="55"/>
    </row>
    <row r="132" spans="1:3" x14ac:dyDescent="0.2">
      <c r="A132" s="55" t="s">
        <v>223</v>
      </c>
      <c r="B132" s="56">
        <v>18.239999999999998</v>
      </c>
      <c r="C132" s="55"/>
    </row>
    <row r="133" spans="1:3" x14ac:dyDescent="0.2">
      <c r="A133" s="55" t="s">
        <v>224</v>
      </c>
      <c r="B133" s="56">
        <v>4.01</v>
      </c>
      <c r="C133" s="55"/>
    </row>
    <row r="134" spans="1:3" x14ac:dyDescent="0.2">
      <c r="A134" s="55" t="s">
        <v>225</v>
      </c>
      <c r="B134" s="56">
        <v>46.44</v>
      </c>
      <c r="C134" s="55"/>
    </row>
    <row r="135" spans="1:3" x14ac:dyDescent="0.2">
      <c r="A135" s="55" t="s">
        <v>226</v>
      </c>
      <c r="B135" s="56">
        <v>15.41</v>
      </c>
      <c r="C135" s="55"/>
    </row>
    <row r="136" spans="1:3" x14ac:dyDescent="0.2">
      <c r="A136" s="55" t="s">
        <v>227</v>
      </c>
      <c r="B136" s="56">
        <v>32.04</v>
      </c>
      <c r="C136" s="55"/>
    </row>
    <row r="137" spans="1:3" x14ac:dyDescent="0.2">
      <c r="A137" s="55" t="s">
        <v>228</v>
      </c>
      <c r="B137" s="56">
        <v>35.229999999999997</v>
      </c>
      <c r="C137" s="55"/>
    </row>
    <row r="138" spans="1:3" x14ac:dyDescent="0.2">
      <c r="A138" s="55" t="s">
        <v>229</v>
      </c>
      <c r="B138" s="56">
        <v>0.82</v>
      </c>
      <c r="C138" s="55"/>
    </row>
    <row r="139" spans="1:3" x14ac:dyDescent="0.2">
      <c r="A139" s="55" t="s">
        <v>230</v>
      </c>
      <c r="B139" s="56">
        <v>28.05</v>
      </c>
      <c r="C139" s="55"/>
    </row>
    <row r="140" spans="1:3" x14ac:dyDescent="0.2">
      <c r="A140" s="55" t="s">
        <v>231</v>
      </c>
      <c r="B140" s="56">
        <v>13.37</v>
      </c>
      <c r="C140" s="55"/>
    </row>
    <row r="141" spans="1:3" x14ac:dyDescent="0.2">
      <c r="A141" s="55" t="s">
        <v>232</v>
      </c>
      <c r="B141" s="56">
        <v>10.46</v>
      </c>
      <c r="C141" s="55"/>
    </row>
    <row r="142" spans="1:3" x14ac:dyDescent="0.2">
      <c r="A142" s="55" t="s">
        <v>233</v>
      </c>
      <c r="B142" s="56">
        <v>35.36</v>
      </c>
      <c r="C142" s="55"/>
    </row>
    <row r="143" spans="1:3" x14ac:dyDescent="0.2">
      <c r="A143" s="55" t="s">
        <v>234</v>
      </c>
      <c r="B143" s="56">
        <v>16.46</v>
      </c>
      <c r="C143" s="55"/>
    </row>
    <row r="144" spans="1:3" x14ac:dyDescent="0.2">
      <c r="A144" s="55" t="s">
        <v>235</v>
      </c>
      <c r="B144" s="56">
        <v>68.31</v>
      </c>
      <c r="C144" s="55"/>
    </row>
    <row r="145" spans="1:3" x14ac:dyDescent="0.2">
      <c r="A145" s="55" t="s">
        <v>236</v>
      </c>
      <c r="B145" s="56">
        <v>10.76</v>
      </c>
      <c r="C145" s="55"/>
    </row>
    <row r="146" spans="1:3" x14ac:dyDescent="0.2">
      <c r="A146" s="55" t="s">
        <v>237</v>
      </c>
      <c r="B146" s="56">
        <v>15.98</v>
      </c>
      <c r="C146" s="55"/>
    </row>
    <row r="147" spans="1:3" x14ac:dyDescent="0.2">
      <c r="A147" s="55" t="s">
        <v>238</v>
      </c>
      <c r="B147" s="56">
        <v>20.74</v>
      </c>
      <c r="C147" s="55"/>
    </row>
    <row r="148" spans="1:3" x14ac:dyDescent="0.2">
      <c r="A148" s="55" t="s">
        <v>239</v>
      </c>
      <c r="B148" s="56">
        <v>15.18</v>
      </c>
      <c r="C148" s="55"/>
    </row>
    <row r="149" spans="1:3" x14ac:dyDescent="0.2">
      <c r="A149" s="55" t="s">
        <v>240</v>
      </c>
      <c r="B149" s="56">
        <v>45.05</v>
      </c>
      <c r="C149" s="55"/>
    </row>
    <row r="150" spans="1:3" x14ac:dyDescent="0.2">
      <c r="A150" s="55" t="s">
        <v>241</v>
      </c>
      <c r="B150" s="56">
        <v>4.41</v>
      </c>
      <c r="C150" s="55"/>
    </row>
    <row r="151" spans="1:3" x14ac:dyDescent="0.2">
      <c r="A151" s="55" t="s">
        <v>242</v>
      </c>
      <c r="B151" s="56">
        <v>78.510000000000005</v>
      </c>
      <c r="C151" s="55"/>
    </row>
    <row r="152" spans="1:3" x14ac:dyDescent="0.2">
      <c r="A152" s="55" t="s">
        <v>243</v>
      </c>
      <c r="B152" s="56">
        <v>22.7</v>
      </c>
      <c r="C152" s="55"/>
    </row>
    <row r="153" spans="1:3" x14ac:dyDescent="0.2">
      <c r="A153" s="55" t="s">
        <v>244</v>
      </c>
      <c r="B153" s="56">
        <v>62.02</v>
      </c>
      <c r="C153" s="55"/>
    </row>
    <row r="154" spans="1:3" x14ac:dyDescent="0.2">
      <c r="A154" s="55" t="s">
        <v>245</v>
      </c>
      <c r="B154" s="56">
        <v>41.5</v>
      </c>
      <c r="C154" s="55"/>
    </row>
    <row r="155" spans="1:3" x14ac:dyDescent="0.2">
      <c r="A155" s="55" t="s">
        <v>246</v>
      </c>
      <c r="B155" s="56">
        <v>70.78</v>
      </c>
      <c r="C155" s="55"/>
    </row>
    <row r="156" spans="1:3" x14ac:dyDescent="0.2">
      <c r="A156" s="55" t="s">
        <v>247</v>
      </c>
      <c r="B156" s="56">
        <v>10.76</v>
      </c>
      <c r="C156" s="55"/>
    </row>
    <row r="157" spans="1:3" x14ac:dyDescent="0.2">
      <c r="A157" s="55" t="s">
        <v>248</v>
      </c>
      <c r="B157" s="56">
        <v>41.9</v>
      </c>
      <c r="C157" s="55"/>
    </row>
    <row r="158" spans="1:3" x14ac:dyDescent="0.2">
      <c r="A158" s="55" t="s">
        <v>249</v>
      </c>
      <c r="B158" s="56">
        <v>8.65</v>
      </c>
      <c r="C158" s="55"/>
    </row>
    <row r="159" spans="1:3" x14ac:dyDescent="0.2">
      <c r="A159" s="55" t="s">
        <v>250</v>
      </c>
      <c r="B159" s="56">
        <v>19.43</v>
      </c>
      <c r="C159" s="55"/>
    </row>
    <row r="160" spans="1:3" x14ac:dyDescent="0.2">
      <c r="A160" s="55" t="s">
        <v>251</v>
      </c>
      <c r="B160" s="56">
        <v>31.99</v>
      </c>
      <c r="C160" s="55"/>
    </row>
    <row r="161" spans="1:3" x14ac:dyDescent="0.2">
      <c r="A161" s="55" t="s">
        <v>252</v>
      </c>
      <c r="B161" s="56">
        <v>46.39</v>
      </c>
      <c r="C161" s="55"/>
    </row>
    <row r="162" spans="1:3" x14ac:dyDescent="0.2">
      <c r="A162" s="55" t="s">
        <v>253</v>
      </c>
      <c r="B162" s="56">
        <v>59.11</v>
      </c>
      <c r="C162" s="55"/>
    </row>
    <row r="163" spans="1:3" x14ac:dyDescent="0.2">
      <c r="A163" s="55" t="s">
        <v>254</v>
      </c>
      <c r="B163" s="56">
        <v>2.93</v>
      </c>
      <c r="C163" s="55"/>
    </row>
    <row r="164" spans="1:3" x14ac:dyDescent="0.2">
      <c r="A164" s="55" t="s">
        <v>255</v>
      </c>
      <c r="B164" s="56">
        <v>19.41</v>
      </c>
      <c r="C164" s="55"/>
    </row>
    <row r="165" spans="1:3" x14ac:dyDescent="0.2">
      <c r="A165" s="55" t="s">
        <v>256</v>
      </c>
      <c r="B165" s="56">
        <v>21.69</v>
      </c>
      <c r="C165" s="55"/>
    </row>
    <row r="166" spans="1:3" x14ac:dyDescent="0.2">
      <c r="A166" s="55" t="s">
        <v>257</v>
      </c>
      <c r="B166" s="56">
        <v>13.81</v>
      </c>
      <c r="C166" s="55"/>
    </row>
    <row r="167" spans="1:3" x14ac:dyDescent="0.2">
      <c r="A167" s="55" t="s">
        <v>258</v>
      </c>
      <c r="B167" s="56">
        <v>3.99</v>
      </c>
      <c r="C167" s="55" t="s">
        <v>259</v>
      </c>
    </row>
    <row r="168" spans="1:3" x14ac:dyDescent="0.2">
      <c r="A168" s="55" t="s">
        <v>260</v>
      </c>
      <c r="B168" s="56">
        <v>1.8</v>
      </c>
      <c r="C168" s="55"/>
    </row>
    <row r="169" spans="1:3" x14ac:dyDescent="0.2">
      <c r="A169" s="55" t="s">
        <v>261</v>
      </c>
      <c r="B169" s="56">
        <v>12.47</v>
      </c>
      <c r="C169" s="55"/>
    </row>
    <row r="170" spans="1:3" x14ac:dyDescent="0.2">
      <c r="A170" s="55" t="s">
        <v>262</v>
      </c>
      <c r="B170" s="56">
        <v>37.04</v>
      </c>
      <c r="C170" s="55"/>
    </row>
    <row r="171" spans="1:3" x14ac:dyDescent="0.2">
      <c r="A171" s="55" t="s">
        <v>263</v>
      </c>
      <c r="B171" s="56">
        <v>31.94</v>
      </c>
      <c r="C171" s="55"/>
    </row>
    <row r="172" spans="1:3" x14ac:dyDescent="0.2">
      <c r="A172" s="55" t="s">
        <v>264</v>
      </c>
      <c r="B172" s="56">
        <v>10.5</v>
      </c>
      <c r="C172" s="55"/>
    </row>
    <row r="173" spans="1:3" x14ac:dyDescent="0.2">
      <c r="A173" s="55" t="s">
        <v>265</v>
      </c>
      <c r="B173" s="56">
        <v>13.05</v>
      </c>
      <c r="C173" s="55"/>
    </row>
    <row r="174" spans="1:3" x14ac:dyDescent="0.2">
      <c r="A174" s="55" t="s">
        <v>266</v>
      </c>
      <c r="B174" s="56">
        <v>11.29</v>
      </c>
      <c r="C174" s="55"/>
    </row>
    <row r="175" spans="1:3" x14ac:dyDescent="0.2">
      <c r="A175" s="55" t="s">
        <v>267</v>
      </c>
      <c r="B175" s="56">
        <v>5.84</v>
      </c>
      <c r="C175" s="55"/>
    </row>
    <row r="176" spans="1:3" x14ac:dyDescent="0.2">
      <c r="A176" s="55" t="s">
        <v>268</v>
      </c>
      <c r="B176" s="56">
        <v>15.03</v>
      </c>
      <c r="C176" s="55"/>
    </row>
    <row r="177" spans="1:3" x14ac:dyDescent="0.2">
      <c r="A177" s="55" t="s">
        <v>269</v>
      </c>
      <c r="B177" s="56">
        <v>11.58</v>
      </c>
      <c r="C177" s="55"/>
    </row>
    <row r="178" spans="1:3" x14ac:dyDescent="0.2">
      <c r="A178" s="55" t="s">
        <v>270</v>
      </c>
      <c r="B178" s="56">
        <v>29.51</v>
      </c>
      <c r="C178" s="55"/>
    </row>
    <row r="179" spans="1:3" x14ac:dyDescent="0.2">
      <c r="A179" s="55" t="s">
        <v>271</v>
      </c>
      <c r="B179" s="56">
        <v>0</v>
      </c>
      <c r="C179" s="55" t="s">
        <v>259</v>
      </c>
    </row>
    <row r="181" spans="1:3" x14ac:dyDescent="0.2">
      <c r="A181" s="57" t="s">
        <v>272</v>
      </c>
      <c r="B181" s="57"/>
      <c r="C181" s="57"/>
    </row>
    <row r="182" spans="1:3" x14ac:dyDescent="0.2">
      <c r="A182" s="58" t="s">
        <v>273</v>
      </c>
      <c r="B182" s="58"/>
      <c r="C182" s="58"/>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2</vt:i4>
      </vt:variant>
    </vt:vector>
  </HeadingPairs>
  <TitlesOfParts>
    <vt:vector size="7" baseType="lpstr">
      <vt:lpstr>Voorblad</vt:lpstr>
      <vt:lpstr>Inhoud</vt:lpstr>
      <vt:lpstr>Toelichting</vt:lpstr>
      <vt:lpstr>Bronbestanden</vt:lpstr>
      <vt:lpstr>Tabel 1</vt:lpstr>
      <vt:lpstr>Bronbestanden!Afdrukbereik</vt:lpstr>
      <vt:lpstr>Toelichting!Afdrukbereik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CBS - team Onderwijs</dc:creator>
  <cp:lastModifiedBy>Sebastiaan Looijen</cp:lastModifiedBy>
  <cp:lastPrinted>2020-02-03T16:13:58Z</cp:lastPrinted>
  <dcterms:created xsi:type="dcterms:W3CDTF">2009-09-04T06:54:45Z</dcterms:created>
  <dcterms:modified xsi:type="dcterms:W3CDTF">2024-03-07T10:53:05Z</dcterms:modified>
</cp:coreProperties>
</file>