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D_Koppeling_SRG_BUS_Polis\5_Rapport\SRG-D\2023Q2\"/>
    </mc:Choice>
  </mc:AlternateContent>
  <bookViews>
    <workbookView xWindow="0" yWindow="0" windowWidth="13125" windowHeight="6105"/>
  </bookViews>
  <sheets>
    <sheet name="Voorblad" sheetId="32" r:id="rId1"/>
    <sheet name="Inhoud" sheetId="36" r:id="rId2"/>
    <sheet name="Leeswijzer" sheetId="31" r:id="rId3"/>
    <sheet name="Toelichting" sheetId="37" r:id="rId4"/>
    <sheet name="Begrippen" sheetId="38" r:id="rId5"/>
    <sheet name="Bronbestanden" sheetId="39" r:id="rId6"/>
    <sheet name="Tabel V.MW1" sheetId="19" r:id="rId7"/>
    <sheet name="Tabel V.SBL" sheetId="18" r:id="rId8"/>
    <sheet name="Tabel V.2S" sheetId="17" r:id="rId9"/>
    <sheet name="Tabel V.3S" sheetId="16" r:id="rId10"/>
    <sheet name="Tabel V.4S" sheetId="26" r:id="rId11"/>
    <sheet name="Tabel V.1B" sheetId="14" r:id="rId12"/>
    <sheet name="Tabel V.2B" sheetId="13" r:id="rId13"/>
    <sheet name="Tabel V.3B" sheetId="12" r:id="rId14"/>
    <sheet name="Tabel V.4B" sheetId="27" r:id="rId15"/>
    <sheet name="Tabel V.1L" sheetId="10" r:id="rId16"/>
    <sheet name="Tabel V.2L" sheetId="9" r:id="rId17"/>
    <sheet name="Tabel V.3L" sheetId="8" r:id="rId18"/>
    <sheet name="Tabel V.4L" sheetId="28" r:id="rId19"/>
    <sheet name="Tabel P.MW3a" sheetId="29" r:id="rId20"/>
    <sheet name="Tabel P.MW3b" sheetId="30" r:id="rId21"/>
    <sheet name="Tabel P.R2" sheetId="5" r:id="rId22"/>
    <sheet name="Tabel P.R3" sheetId="4" r:id="rId23"/>
  </sheets>
  <definedNames>
    <definedName name="_xlnm._FilterDatabase" localSheetId="21" hidden="1">'Tabel P.R2'!$A$3:$A$351</definedName>
    <definedName name="_xlnm._FilterDatabase" localSheetId="22" hidden="1">'Tabel P.R3'!$A$3:$B$182</definedName>
    <definedName name="_xlnm._FilterDatabase" localSheetId="11" hidden="1">'Tabel V.1B'!$A$3:$B$208</definedName>
    <definedName name="_xlnm._FilterDatabase" localSheetId="15" hidden="1">'Tabel V.1L'!$A$3:$B$208</definedName>
    <definedName name="_xlnm._FilterDatabase" localSheetId="12" hidden="1">'Tabel V.2B'!$A$3:$B$133</definedName>
    <definedName name="_xlnm._FilterDatabase" localSheetId="16" hidden="1">'Tabel V.2L'!$A$3:$B$133</definedName>
    <definedName name="_xlnm._FilterDatabase" localSheetId="8" hidden="1">'Tabel V.2S'!$A$3:$B$131</definedName>
    <definedName name="_xlnm._FilterDatabase" localSheetId="13" hidden="1">'Tabel V.3B'!$A$3:$B$283</definedName>
    <definedName name="_xlnm._FilterDatabase" localSheetId="17" hidden="1">'Tabel V.3L'!$A$3:$B$283</definedName>
    <definedName name="_xlnm._FilterDatabase" localSheetId="9" hidden="1">'Tabel V.3S'!$A$3:$B$283</definedName>
    <definedName name="_xlnm._FilterDatabase" localSheetId="14" hidden="1">'Tabel V.4B'!$A$3:$B$355</definedName>
    <definedName name="_xlnm._FilterDatabase" localSheetId="18" hidden="1">'Tabel V.4L'!$A$3:$B$355</definedName>
    <definedName name="_xlnm._FilterDatabase" localSheetId="10" hidden="1">'Tabel V.4S'!$A$3:$B$355</definedName>
    <definedName name="_xlnm._FilterDatabase" localSheetId="7" hidden="1">'Tabel V.SBL'!$A$3:$B$130</definedName>
    <definedName name="_xlnm.Print_Area" localSheetId="4">Begrippen!$A$1:$A$63</definedName>
    <definedName name="_xlnm.Print_Area" localSheetId="5">Bronbestanden!$A$1:$B$29</definedName>
    <definedName name="_xlnm.Print_Area" localSheetId="1">Inhoud!$A$1:$E$53</definedName>
    <definedName name="_xlnm.Print_Area" localSheetId="2">Leeswijzer!$A$1:$E$21</definedName>
    <definedName name="_xlnm.Print_Area" localSheetId="20">'Tabel P.MW3b'!$A$1:$E$22</definedName>
    <definedName name="_xlnm.Print_Area" localSheetId="21">'Tabel P.R2'!$A$1:$G$354</definedName>
    <definedName name="_xlnm.Print_Area" localSheetId="22">'Tabel P.R3'!$A$1:$H$185</definedName>
    <definedName name="_xlnm.Print_Area" localSheetId="16">'Tabel V.2L'!$A$1:$H$133</definedName>
    <definedName name="_xlnm.Print_Area" localSheetId="13">'Tabel V.3B'!$A$1:$H$283</definedName>
    <definedName name="_xlnm.Print_Area" localSheetId="17">'Tabel V.3L'!$A$1:$H$283</definedName>
    <definedName name="_xlnm.Print_Area" localSheetId="9">'Tabel V.3S'!$A$1:$H$283</definedName>
    <definedName name="_xlnm.Print_Area" localSheetId="3">Toelichting!$A$1:$A$110</definedName>
    <definedName name="_xlnm.Print_Area" localSheetId="0">Voorblad!$A$1:$H$48</definedName>
    <definedName name="_xlnm.Print_Titles" localSheetId="21">'Tabel P.R2'!$1:$6</definedName>
    <definedName name="_xlnm.Print_Titles" localSheetId="22">'Tabel P.R3'!$1:$6</definedName>
    <definedName name="_xlnm.Print_Titles" localSheetId="11">'Tabel V.1B'!$1:$6</definedName>
    <definedName name="_xlnm.Print_Titles" localSheetId="15">'Tabel V.1L'!$1:$6</definedName>
    <definedName name="_xlnm.Print_Titles" localSheetId="12">'Tabel V.2B'!$1:$6</definedName>
    <definedName name="_xlnm.Print_Titles" localSheetId="16">'Tabel V.2L'!$1:$6</definedName>
    <definedName name="_xlnm.Print_Titles" localSheetId="8">'Tabel V.2S'!$1:$6</definedName>
    <definedName name="_xlnm.Print_Titles" localSheetId="13">'Tabel V.3B'!$1:$6</definedName>
    <definedName name="_xlnm.Print_Titles" localSheetId="17">'Tabel V.3L'!$1:$6</definedName>
    <definedName name="_xlnm.Print_Titles" localSheetId="9">'Tabel V.3S'!$1:$6</definedName>
    <definedName name="_xlnm.Print_Titles" localSheetId="14">'Tabel V.4B'!$1:$6</definedName>
    <definedName name="_xlnm.Print_Titles" localSheetId="18">'Tabel V.4L'!$1:$6</definedName>
    <definedName name="_xlnm.Print_Titles" localSheetId="10">'Tabel V.4S'!$1:$6</definedName>
    <definedName name="_xlnm.Print_Titles" localSheetId="7">'Tabel V.SBL'!$1:$6</definedName>
    <definedName name="Eerstegetal" localSheetId="4">#REF!</definedName>
    <definedName name="Eerstegetal" localSheetId="5">#REF!</definedName>
    <definedName name="Eerstegetal" localSheetId="1">#REF!</definedName>
    <definedName name="Eerstegetal" localSheetId="3">#REF!</definedName>
    <definedName name="Eerstegetal">#REF!</definedName>
    <definedName name="Namen" localSheetId="4">#REF!</definedName>
    <definedName name="Namen" localSheetId="5">#REF!</definedName>
    <definedName name="Namen" localSheetId="1">#REF!</definedName>
    <definedName name="Namen" localSheetId="3">#REF!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36" l="1"/>
  <c r="A29" i="36"/>
  <c r="A28" i="36"/>
  <c r="A27" i="36"/>
  <c r="A24" i="36"/>
  <c r="A23" i="36"/>
  <c r="A22" i="36"/>
  <c r="A21" i="36"/>
  <c r="A20" i="36"/>
  <c r="A19" i="36"/>
  <c r="A18" i="36"/>
  <c r="A17" i="36"/>
  <c r="A16" i="36"/>
  <c r="A15" i="36"/>
  <c r="A14" i="36"/>
  <c r="A13" i="36"/>
  <c r="A12" i="36"/>
  <c r="A9" i="36"/>
  <c r="A7" i="36"/>
  <c r="A6" i="36"/>
</calcChain>
</file>

<file path=xl/sharedStrings.xml><?xml version="1.0" encoding="utf-8"?>
<sst xmlns="http://schemas.openxmlformats.org/spreadsheetml/2006/main" count="11036" uniqueCount="680">
  <si>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</si>
  <si>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</si>
  <si>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</si>
  <si>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</si>
  <si>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</si>
  <si>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</si>
  <si>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</si>
  <si>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</si>
  <si>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</si>
  <si>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</si>
  <si>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</si>
  <si>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</si>
  <si>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</si>
  <si>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</si>
  <si>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</si>
  <si>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</si>
  <si>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</si>
  <si>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</si>
  <si>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</si>
  <si>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</si>
  <si>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</si>
  <si>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</si>
  <si>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</si>
  <si>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</si>
  <si>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</si>
  <si>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</si>
  <si>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</si>
  <si>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</si>
  <si>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</si>
  <si>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</si>
  <si>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</si>
  <si>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</si>
  <si>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</si>
  <si>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</si>
  <si>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</si>
  <si>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</si>
  <si>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</si>
  <si>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</si>
  <si>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</si>
  <si>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</si>
  <si>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</si>
  <si>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</si>
  <si>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</si>
  <si>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</si>
  <si>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</si>
  <si>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</si>
  <si>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</si>
  <si>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</si>
  <si>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</si>
  <si>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</si>
  <si>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</si>
  <si>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</si>
  <si>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</si>
  <si>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</si>
  <si>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</si>
  <si>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</si>
  <si>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</si>
  <si>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</si>
  <si>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</si>
  <si>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</si>
  <si>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</si>
  <si>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</si>
  <si>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</si>
  <si>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</si>
  <si>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</si>
  <si>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</si>
  <si>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</si>
  <si>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</si>
  <si>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</si>
  <si>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</si>
  <si>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</si>
  <si>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</si>
  <si>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</si>
  <si>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</si>
  <si>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</si>
  <si>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</si>
  <si>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</si>
  <si>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</si>
  <si>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</si>
  <si>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</si>
  <si>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</si>
  <si>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</si>
  <si>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</si>
  <si>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</si>
  <si>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</si>
  <si>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</si>
  <si>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</si>
  <si>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</si>
  <si>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</si>
  <si>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</si>
  <si>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</si>
  <si>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</si>
  <si>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</si>
  <si>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</si>
  <si>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</si>
  <si>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</si>
  <si>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</si>
  <si>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</si>
  <si>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</si>
  <si>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</si>
  <si>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</si>
  <si>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</si>
  <si>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</si>
  <si>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</si>
  <si>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</si>
  <si>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</si>
  <si>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</si>
  <si>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</si>
  <si>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</si>
  <si>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</si>
  <si>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</si>
  <si>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</si>
  <si>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</si>
  <si>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</si>
  <si>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</si>
  <si>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</si>
  <si>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</si>
  <si>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</si>
  <si>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</si>
  <si>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</si>
  <si>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</si>
  <si>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</si>
  <si>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</si>
  <si>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</si>
  <si>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</si>
  <si>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</si>
  <si>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</si>
  <si>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</si>
  <si>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</si>
  <si>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</si>
  <si>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</si>
  <si>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</si>
  <si>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</si>
  <si>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</si>
  <si>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</si>
  <si>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</si>
  <si>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</si>
  <si>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</si>
  <si>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</si>
  <si>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</si>
  <si>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</si>
  <si>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</si>
  <si>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</si>
  <si>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</si>
  <si>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</si>
  <si>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</si>
  <si>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</si>
  <si>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</si>
  <si>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</si>
  <si>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</si>
  <si>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</si>
  <si>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</si>
  <si>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</si>
  <si>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</si>
  <si>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</si>
  <si>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</si>
  <si>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</si>
  <si>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</si>
  <si>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</si>
  <si>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</si>
  <si>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</si>
  <si>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</si>
  <si>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</si>
  <si>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</si>
  <si>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</si>
  <si>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</si>
  <si>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</si>
  <si>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</si>
  <si>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</si>
  <si>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</si>
  <si>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</si>
  <si>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</si>
  <si>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</si>
  <si>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</si>
  <si>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</si>
  <si>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</si>
  <si>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</si>
  <si>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</si>
  <si>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</si>
  <si>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</si>
  <si>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</si>
  <si>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</si>
  <si>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</si>
  <si>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</si>
  <si>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</si>
  <si>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</si>
  <si>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</si>
  <si>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</si>
  <si>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</si>
  <si>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</si>
  <si>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</si>
  <si>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</si>
  <si>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</si>
  <si>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</si>
  <si>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</si>
  <si>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</si>
  <si>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</si>
  <si>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</si>
  <si>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</si>
  <si>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</si>
  <si>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</si>
  <si>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</si>
  <si>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</si>
  <si>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</si>
  <si>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</si>
  <si>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</si>
  <si>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</si>
  <si>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</si>
  <si>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</si>
  <si>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</si>
  <si>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</si>
  <si>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</si>
  <si>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</si>
  <si>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</si>
  <si>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</si>
  <si>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</si>
  <si>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</si>
  <si>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</si>
  <si>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</si>
  <si>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</si>
  <si>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</si>
  <si>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</si>
  <si>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</si>
  <si>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</si>
  <si>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</si>
  <si>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</si>
  <si>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</si>
  <si>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</si>
  <si>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</si>
  <si>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</si>
  <si>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</si>
  <si>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</si>
  <si>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</si>
  <si>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</si>
  <si>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</si>
  <si>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</si>
  <si>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</si>
  <si>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</si>
  <si>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</si>
  <si>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</si>
  <si>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</si>
  <si>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</si>
  <si>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</si>
  <si>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</si>
  <si>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</si>
  <si>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</si>
  <si>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</si>
  <si>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</si>
  <si>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</si>
  <si>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</si>
  <si>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</si>
  <si>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</si>
  <si>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</si>
  <si>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</si>
  <si>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</si>
  <si>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</si>
  <si>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</si>
  <si>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</si>
  <si>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</si>
  <si>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</si>
  <si>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</si>
  <si>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</si>
  <si>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</si>
  <si>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</si>
  <si>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</si>
  <si>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</si>
  <si>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</si>
  <si>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</si>
  <si>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</si>
  <si>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</si>
  <si>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</si>
  <si>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</si>
  <si>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</si>
  <si>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</si>
  <si>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</si>
  <si>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</si>
  <si>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</si>
  <si>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</si>
  <si>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</si>
  <si>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</si>
  <si>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</si>
  <si>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</si>
  <si>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</si>
  <si>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</si>
  <si>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</si>
  <si>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</si>
  <si>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</si>
  <si>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</si>
  <si>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</si>
  <si>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</si>
  <si>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</si>
  <si>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</si>
  <si>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</si>
  <si>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</si>
  <si>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</si>
  <si>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</si>
  <si>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</si>
  <si>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</si>
  <si>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</si>
  <si>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</si>
  <si>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</si>
  <si>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</si>
  <si>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</si>
  <si>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</si>
  <si>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</si>
  <si>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</si>
  <si>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</si>
  <si>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</si>
  <si>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</si>
  <si>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</si>
  <si>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</si>
  <si>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</si>
  <si>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</si>
  <si>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</si>
  <si>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</si>
  <si>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</si>
  <si>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</si>
  <si>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</si>
  <si>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</si>
  <si>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</si>
  <si>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</si>
  <si>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</si>
  <si>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</si>
  <si>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</si>
  <si>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</si>
  <si>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</si>
  <si>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</si>
  <si>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</si>
  <si>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</si>
  <si>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</si>
  <si>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</si>
  <si>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</si>
  <si>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</si>
  <si>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</si>
  <si>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</si>
  <si>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</si>
  <si>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</si>
  <si>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</si>
  <si>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</si>
  <si>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</si>
  <si>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</si>
  <si>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</si>
  <si>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</si>
  <si>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</si>
  <si>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</si>
  <si>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</si>
  <si>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</si>
  <si>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</si>
  <si>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</si>
  <si>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</si>
  <si>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</si>
  <si>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</si>
  <si>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</si>
  <si>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</si>
  <si>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</si>
  <si>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</si>
  <si>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</si>
  <si>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</si>
  <si>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</si>
  <si>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</si>
  <si>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</si>
  <si>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</si>
  <si>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</si>
  <si>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</si>
  <si>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</si>
  <si>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</si>
  <si>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</si>
  <si>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</si>
  <si>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</si>
  <si>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</si>
  <si>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</si>
  <si>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</si>
  <si>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</si>
  <si>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</si>
  <si>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</si>
  <si>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</si>
  <si>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</si>
  <si>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</si>
  <si>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</si>
  <si>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</si>
  <si>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</si>
  <si>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</si>
  <si>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</si>
  <si>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</si>
  <si>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</si>
  <si>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</si>
  <si>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</si>
  <si>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</si>
  <si>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</si>
  <si>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</si>
  <si>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</si>
  <si>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</si>
  <si>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</si>
  <si>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</si>
  <si>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</si>
  <si>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</si>
  <si>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</si>
  <si>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</si>
  <si>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</si>
  <si>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</si>
  <si>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</si>
  <si>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</si>
  <si>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</si>
  <si>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</si>
  <si>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</si>
  <si>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</si>
  <si>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</si>
  <si>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</si>
  <si>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</si>
  <si>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</si>
  <si>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</si>
  <si>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</si>
  <si>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</si>
  <si>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</si>
  <si>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</si>
  <si>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</si>
  <si>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</si>
  <si>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</si>
  <si>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</si>
  <si>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Duur bijstandsuitkering</t>
  </si>
  <si>
    <t>¹ Door afronding hoeft het totaal niet overeen te komen met de som van de verschillende categorieën.</t>
  </si>
  <si>
    <t>Niet werkend met bijstand</t>
  </si>
  <si>
    <t>1. Totaal re-integratievoorzieningen</t>
  </si>
  <si>
    <r>
      <rPr>
        <b/>
        <sz val="8"/>
        <color theme="0"/>
        <rFont val="Arial"/>
        <family val="2"/>
      </rPr>
      <t xml:space="preserve">1. </t>
    </r>
    <r>
      <rPr>
        <b/>
        <sz val="8"/>
        <color theme="1"/>
        <rFont val="Arial"/>
        <family val="2"/>
      </rPr>
      <t>Totaal re-integratievoorzieningen</t>
    </r>
  </si>
  <si>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</si>
  <si>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</si>
  <si>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</si>
  <si>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</si>
  <si>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</si>
  <si>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</si>
  <si>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</si>
  <si>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</si>
  <si>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</si>
  <si>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</si>
  <si>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</si>
  <si>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</si>
  <si>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</si>
  <si>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</si>
  <si>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</si>
  <si>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</si>
  <si>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</si>
  <si>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</si>
  <si>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</si>
  <si>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</si>
  <si>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</si>
  <si>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</si>
  <si>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</si>
  <si>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</si>
  <si>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</si>
  <si>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</si>
  <si>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Uitkeringspositie bij beëindiging</t>
  </si>
  <si>
    <t xml:space="preserve">Uitkeringspositie bij start </t>
  </si>
  <si>
    <t>Uitkeringspositie</t>
  </si>
  <si>
    <t>Startend</t>
  </si>
  <si>
    <t>Beëindigd</t>
  </si>
  <si>
    <t>Lopend eind verslagperiode</t>
  </si>
  <si>
    <t>Lopend begin verslagperiode</t>
  </si>
  <si>
    <t>Gestart</t>
  </si>
  <si>
    <t>Werkend met bijstand</t>
  </si>
  <si>
    <t>Geboorteland</t>
  </si>
  <si>
    <t>Herkomst</t>
  </si>
  <si>
    <t>Europa (excl. Nederland)</t>
  </si>
  <si>
    <t>Buiten Europa</t>
  </si>
  <si>
    <t>Nederland, beide ouders geboren in Nederland</t>
  </si>
  <si>
    <t>Nederland, minimaal één ouder geboren in Europa (excl. Nederland)</t>
  </si>
  <si>
    <t>Nederland, minimaal één ouder geboren buiten Europa</t>
  </si>
  <si>
    <t>Beek</t>
  </si>
  <si>
    <t>'s-Gravenhage</t>
  </si>
  <si>
    <t>Groningen</t>
  </si>
  <si>
    <t>Hengelo</t>
  </si>
  <si>
    <t>Laren</t>
  </si>
  <si>
    <t>Middelburg</t>
  </si>
  <si>
    <t>Rijswijk</t>
  </si>
  <si>
    <t>Stein</t>
  </si>
  <si>
    <t>Utrecht</t>
  </si>
  <si>
    <t>Voorne aan Zee</t>
  </si>
  <si>
    <t>Leeswijzer</t>
  </si>
  <si>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tabellen.</t>
  </si>
  <si>
    <t>Inhoud tabellenset</t>
  </si>
  <si>
    <t>SRG-D</t>
  </si>
  <si>
    <t>Koppeling SRG, BUS en Polis</t>
  </si>
  <si>
    <t>Annelise Notenboom</t>
  </si>
  <si>
    <t>Monica Deschinger</t>
  </si>
  <si>
    <t>Damien Fleur</t>
  </si>
  <si>
    <t>Elles van Timmeren</t>
  </si>
  <si>
    <t>CBS, Team Sociale Zekerheid</t>
  </si>
  <si>
    <t>Inhoud</t>
  </si>
  <si>
    <t>Werkblad</t>
  </si>
  <si>
    <t>Toelichting bij de tabellen</t>
  </si>
  <si>
    <t>Begrippen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</si>
  <si>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</si>
  <si>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</si>
  <si>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</si>
  <si>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</si>
  <si>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</si>
  <si>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</si>
  <si>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</si>
  <si>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</si>
  <si>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</si>
  <si>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</si>
  <si>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</si>
  <si>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</si>
  <si>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</si>
  <si>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</si>
  <si>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</si>
  <si>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</si>
  <si>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</si>
  <si>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</si>
  <si>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</si>
  <si>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</si>
  <si>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</si>
  <si>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</si>
  <si>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</si>
  <si>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</si>
  <si>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SOZ onder vermelding van projectnummer uit Casper PR002334 SRG-D. </t>
  </si>
  <si>
    <t>Ons e-mailadres is asd@cbs.nl.</t>
  </si>
  <si>
    <r>
      <rPr>
        <b/>
        <i/>
        <sz val="10"/>
        <rFont val="Arial"/>
        <family val="2"/>
      </rPr>
      <t>V</t>
    </r>
    <r>
      <rPr>
        <sz val="10"/>
        <rFont val="Arial"/>
        <family val="2"/>
      </rPr>
      <t xml:space="preserve"> - Voorzieningen</t>
    </r>
  </si>
  <si>
    <r>
      <rPr>
        <b/>
        <i/>
        <sz val="10"/>
        <rFont val="Arial"/>
        <family val="2"/>
      </rPr>
      <t>S</t>
    </r>
    <r>
      <rPr>
        <sz val="10"/>
        <rFont val="Arial"/>
        <family val="2"/>
      </rPr>
      <t xml:space="preserve"> - Startend</t>
    </r>
  </si>
  <si>
    <r>
      <rPr>
        <b/>
        <i/>
        <sz val="10"/>
        <rFont val="Arial"/>
        <family val="2"/>
      </rPr>
      <t>P</t>
    </r>
    <r>
      <rPr>
        <sz val="10"/>
        <rFont val="Arial"/>
        <family val="2"/>
      </rPr>
      <t xml:space="preserve"> - Personen</t>
    </r>
  </si>
  <si>
    <r>
      <rPr>
        <b/>
        <i/>
        <sz val="10"/>
        <rFont val="Arial"/>
        <family val="2"/>
      </rPr>
      <t>L</t>
    </r>
    <r>
      <rPr>
        <sz val="10"/>
        <rFont val="Arial"/>
        <family val="2"/>
      </rPr>
      <t xml:space="preserve"> - Lopend</t>
    </r>
  </si>
  <si>
    <r>
      <rPr>
        <b/>
        <i/>
        <sz val="10"/>
        <rFont val="Arial"/>
        <family val="2"/>
      </rPr>
      <t>B</t>
    </r>
    <r>
      <rPr>
        <sz val="10"/>
        <rFont val="Arial"/>
        <family val="2"/>
      </rPr>
      <t xml:space="preserve"> - Beëindigd</t>
    </r>
  </si>
  <si>
    <t>Afkortingen tabeltitels</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</si>
  <si>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</si>
  <si>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</si>
  <si>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</si>
  <si>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</si>
  <si>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t xml:space="preserve">            zelfstandigen</t>
  </si>
  <si>
    <r>
      <rPr>
        <b/>
        <i/>
        <sz val="10"/>
        <rFont val="Arial"/>
        <family val="2"/>
      </rPr>
      <t xml:space="preserve">IOAZ </t>
    </r>
    <r>
      <rPr>
        <sz val="10"/>
        <rFont val="Arial"/>
        <family val="2"/>
      </rPr>
      <t xml:space="preserve">- Wet Inkomensvoorziening oudere zelfstandigen en gedeeltelijk arbeidsongeschikte gewezen </t>
    </r>
  </si>
  <si>
    <r>
      <rPr>
        <b/>
        <i/>
        <sz val="10"/>
        <rFont val="Arial"/>
        <family val="2"/>
      </rPr>
      <t xml:space="preserve">IOAW </t>
    </r>
    <r>
      <rPr>
        <sz val="10"/>
        <rFont val="Arial"/>
        <family val="2"/>
      </rPr>
      <t xml:space="preserve">- Wet inkomensvoorziening oudere en gedeeltelijk arbeidsongeschikte werkloze werknemers </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</si>
  <si>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</si>
  <si>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</si>
  <si>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BUS </t>
    </r>
    <r>
      <rPr>
        <sz val="10"/>
        <rFont val="Arial"/>
        <family val="2"/>
      </rPr>
      <t>- Bijstandsuitkeringenstatistiek</t>
    </r>
  </si>
  <si>
    <r>
      <rPr>
        <b/>
        <i/>
        <sz val="10"/>
        <rFont val="Arial"/>
        <family val="2"/>
      </rPr>
      <t>Bbz</t>
    </r>
    <r>
      <rPr>
        <sz val="10"/>
        <rFont val="Arial"/>
        <family val="2"/>
      </rPr>
      <t xml:space="preserve"> - Besluit bijstandverlening zelfstandigen</t>
    </r>
  </si>
  <si>
    <t>Afkortingen</t>
  </si>
  <si>
    <t>Werkend</t>
  </si>
  <si>
    <t xml:space="preserve">   WIW/ID-baan</t>
  </si>
  <si>
    <t xml:space="preserve">   Werkplekaanpassing</t>
  </si>
  <si>
    <t xml:space="preserve">   Vrijwilligerswerk</t>
  </si>
  <si>
    <t xml:space="preserve">   Vervoersvoorziening</t>
  </si>
  <si>
    <t xml:space="preserve">   Uitbesteed én onbekend</t>
  </si>
  <si>
    <t xml:space="preserve">   Training/cursus/opleiding</t>
  </si>
  <si>
    <t xml:space="preserve">   Tijdelijke loonkostensubsidie</t>
  </si>
  <si>
    <t xml:space="preserve">   Proefplaatsing t.b.v. loonwaardebepaling</t>
  </si>
  <si>
    <t xml:space="preserve">   Participatieplaats</t>
  </si>
  <si>
    <t xml:space="preserve">   Overige werkplekken</t>
  </si>
  <si>
    <t xml:space="preserve">   Overige sociale activering</t>
  </si>
  <si>
    <t xml:space="preserve">   Overige faciliterende voorziening</t>
  </si>
  <si>
    <t xml:space="preserve">   Niet nader in te delen</t>
  </si>
  <si>
    <t xml:space="preserve">   Loonkostensubsidie op grond van de Participatiewet</t>
  </si>
  <si>
    <t xml:space="preserve">   Jobcoach/begeleiding op de werkplek</t>
  </si>
  <si>
    <t xml:space="preserve">   Forfaitaire loonkostensubsidie</t>
  </si>
  <si>
    <t xml:space="preserve">   Coaching naar werk of naar participatie</t>
  </si>
  <si>
    <t xml:space="preserve">   Beschut werk</t>
  </si>
  <si>
    <t>Type voorziening</t>
  </si>
  <si>
    <t>Startende voorziening</t>
  </si>
  <si>
    <t xml:space="preserve">Re-integratie- / participatievoorziening </t>
  </si>
  <si>
    <t>Lopende voorziening eind verslagperiode</t>
  </si>
  <si>
    <t>Lopende voorziening begin verslagperiode</t>
  </si>
  <si>
    <t>Herkomstland</t>
  </si>
  <si>
    <t xml:space="preserve">Duur voorziening </t>
  </si>
  <si>
    <t>Beëindigde voorziening</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</si>
  <si>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</si>
  <si>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</si>
  <si>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</si>
  <si>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Privacy</t>
  </si>
  <si>
    <t xml:space="preserve">Om onthulling van informatie over individuele personen te voorkomen, zijn de cijfers afgerond op tientallen. Hierdoor hoeft het totaal niet overeen te komen met de som van onderliggende uitsplitsingen. </t>
  </si>
  <si>
    <t>Bescherming van persoonsgegevens</t>
  </si>
  <si>
    <t>Aandachtspunten bij de cijfers</t>
  </si>
  <si>
    <r>
      <rPr>
        <b/>
        <i/>
        <sz val="10"/>
        <rFont val="Arial"/>
        <family val="2"/>
      </rPr>
      <t xml:space="preserve">Tabel P.R3 - </t>
    </r>
    <r>
      <rPr>
        <sz val="10"/>
        <rFont val="Arial"/>
        <family val="2"/>
      </rPr>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</si>
  <si>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r>
      <rPr>
        <b/>
        <i/>
        <sz val="10"/>
        <rFont val="Arial"/>
        <family val="2"/>
      </rPr>
      <t xml:space="preserve">Tabel P.R2 - </t>
    </r>
    <r>
      <rPr>
        <sz val="10"/>
        <rFont val="Arial"/>
        <family val="2"/>
      </rPr>
      <t>Deze tabel geeft per gemeente (volgens de BRP) het totaal aantal personen weer dat in die gemeente woont en een lopende voorziening heeft aan het einde van de verslagperiode. Personen kunnen meerdere voorzieningen hebben, maar omdat deze tabel over personen gaat, worden personen met meerdere voorzieningen maar één keer meegeteld. Verder is een uitsplitsing gemaakt naar de uitkeringspositie van de persoon op de laatste dag van de verslagperiode.</t>
    </r>
  </si>
  <si>
    <r>
      <rPr>
        <b/>
        <i/>
        <sz val="10"/>
        <rFont val="Arial"/>
        <family val="2"/>
      </rPr>
      <t xml:space="preserve">Tabel P.MW3b - </t>
    </r>
    <r>
      <rPr>
        <sz val="10"/>
        <rFont val="Arial"/>
        <family val="2"/>
      </rPr>
      <t>Deze tabel beschrijft het aantal personen dat zowel een voorziening als een bijstandsuitkering heeft aan het begin en/of einde van de verslagperiode. De gegevens worden uitgesplitst naar herkomst en geboorteland van de persoon met de voorziening.</t>
    </r>
  </si>
  <si>
    <t>Personen</t>
  </si>
  <si>
    <r>
      <rPr>
        <b/>
        <i/>
        <sz val="10"/>
        <rFont val="Arial"/>
        <family val="2"/>
      </rPr>
      <t>Tabel V.4 S/B/L</t>
    </r>
    <r>
      <rPr>
        <sz val="10"/>
        <rFont val="Arial"/>
        <family val="2"/>
      </rPr>
      <t xml:space="preserve"> - In deze tabellen wordt een uitsplitsing gemaakt naar </t>
    </r>
    <r>
      <rPr>
        <b/>
        <sz val="10"/>
        <rFont val="Arial"/>
        <family val="2"/>
      </rPr>
      <t xml:space="preserve">herkomst en geboorteland </t>
    </r>
    <r>
      <rPr>
        <sz val="10"/>
        <color indexed="8"/>
        <rFont val="Arial"/>
        <family val="2"/>
      </rPr>
      <t xml:space="preserve">van de persoon met de voorziening. </t>
    </r>
  </si>
  <si>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</si>
  <si>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V.1 B/L - </t>
    </r>
    <r>
      <rPr>
        <sz val="10"/>
        <rFont val="Arial"/>
        <family val="2"/>
      </rPr>
      <t xml:space="preserve">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</si>
  <si>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
</t>
  </si>
  <si>
    <t>V-tabellen: Uitkeringspositie bij gestarte, beëindigde en lopende voorzieningen</t>
  </si>
  <si>
    <r>
      <rPr>
        <b/>
        <i/>
        <sz val="10"/>
        <rFont val="Arial"/>
        <family val="2"/>
      </rPr>
      <t xml:space="preserve">Tabel V.SBL </t>
    </r>
    <r>
      <rPr>
        <sz val="10"/>
        <rFont val="Arial"/>
        <family val="2"/>
      </rPr>
      <t>- 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r>
  </si>
  <si>
    <r>
      <rPr>
        <b/>
        <i/>
        <sz val="10"/>
        <rFont val="Arial"/>
        <family val="2"/>
      </rPr>
      <t xml:space="preserve">Tabel V.MW1 </t>
    </r>
    <r>
      <rPr>
        <sz val="10"/>
        <rFont val="Arial"/>
        <family val="2"/>
      </rPr>
      <t xml:space="preserve">- </t>
    </r>
    <r>
      <rPr>
        <sz val="10"/>
        <color theme="1"/>
        <rFont val="Arial"/>
        <family val="2"/>
      </rPr>
      <t xml:space="preserve">Deze tabel geeft het aantal voorzieningen weer, uitgesplitst naar duur van de voorziening. Daarbij is gekeken of een voorziening lopend was aan het begin van de verslagperiode, lopend aan het einde van de verslagperiode, gestart is in de verslagperiode of beëindigd is in de verslagperiode. </t>
    </r>
  </si>
  <si>
    <t>Voorzieningen</t>
  </si>
  <si>
    <t>Voor alle tabellen is bij het bepalen van de uitsplitsingen volledig aangesloten bij de definities van de tabellenset voorzieningen (SRG_B2.1) en de tabellenset personen (SRG_B2.2) die op een eerder moment zijn geleverd aan SZW.</t>
  </si>
  <si>
    <t>Over de tabellen</t>
  </si>
  <si>
    <r>
      <t xml:space="preserve">Deze tabellenset met 17 tabellen bevat gegevens over verschillende populaties. 
De tabellen waarvan de titel begint met 'V.' gaan over de </t>
    </r>
    <r>
      <rPr>
        <i/>
        <sz val="10"/>
        <rFont val="Arial"/>
        <family val="2"/>
      </rPr>
      <t>re-integratie- en participatievoorzieningen</t>
    </r>
    <r>
      <rPr>
        <sz val="10"/>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rFont val="Arial"/>
        <family val="2"/>
      </rPr>
      <t>personen</t>
    </r>
    <r>
      <rPr>
        <sz val="10"/>
        <rFont val="Arial"/>
        <family val="2"/>
      </rPr>
      <t xml:space="preserve"> met een re-integratie- en/of participatievoorziening. 
</t>
    </r>
  </si>
  <si>
    <t>Populatie</t>
  </si>
  <si>
    <t>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</si>
  <si>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</si>
  <si>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Inleiding</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</si>
  <si>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</si>
  <si>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r>
  </si>
  <si>
    <r>
      <t xml:space="preserve">Leeftijd - </t>
    </r>
    <r>
      <rPr>
        <sz val="10"/>
        <rFont val="Arial"/>
        <family val="2"/>
      </rPr>
      <t>Leeftijd wordt bepaald aan de hand van de geboortemaand en het geboortejaar zoals in de BRP bekend is. Leeftijd wordt bepaald op de laatste dag van de verslagperiode.</t>
    </r>
  </si>
  <si>
    <r>
      <t xml:space="preserve">Geboorteland - </t>
    </r>
    <r>
      <rPr>
        <sz val="10"/>
        <rFont val="Arial"/>
        <family val="2"/>
      </rPr>
      <t>Het land waar een persoon geboren is. In deze tabellenset wordt daarbij onderscheid gemaakt tussen Europa (incl. Nederland) en buiten Europa.</t>
    </r>
  </si>
  <si>
    <r>
      <t xml:space="preserve">Herkomstland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Europa (incl. Nederland) en buiten Europa.</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</si>
  <si>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</si>
  <si>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</si>
  <si>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of na de verslagperiode liggen of onbekend zijn.</t>
    </r>
  </si>
  <si>
    <r>
      <t xml:space="preserve">Lopende voorziening begin verslagperiode - </t>
    </r>
    <r>
      <rPr>
        <sz val="10"/>
        <color theme="1"/>
        <rFont val="Arial"/>
        <family val="2"/>
      </rPr>
      <t>De voorziening heeft begindatum die valt vóór de verslagperiode en een einddatum die in of na de verslagperiode ligt, of onbekend is. Voorzieningen die op de eerste dag van de verslagperiode starten, worden dus niet gerekend als lopende voorziening aan het begin van de verslagperiode.</t>
    </r>
  </si>
  <si>
    <r>
      <t xml:space="preserve">Duur voorziening - </t>
    </r>
    <r>
      <rPr>
        <sz val="10"/>
        <rFont val="Arial"/>
        <family val="2"/>
      </rPr>
      <t>De duur van de voorziening geeft aan hoe lang een voorziening loopt, in jaren. Voor lopende voorzieningen wordt berekend hoeveel jaar er zit tussen de startdatum van de voorziening en de laatste dag van de verslagperiode. Voor beëindigde voorzieningen gaat het om de periode in jaren tussen de start- en einddatum van de voorziening.</t>
    </r>
  </si>
  <si>
    <r>
      <t>Type voorziening -</t>
    </r>
    <r>
      <rPr>
        <sz val="10"/>
        <rFont val="Arial"/>
        <family val="2"/>
      </rPr>
      <t xml:space="preserve"> 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</si>
  <si>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</si>
  <si>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</si>
  <si>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</si>
  <si>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</si>
  <si>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</si>
  <si>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</si>
  <si>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</si>
  <si>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</si>
  <si>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</si>
  <si>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</si>
  <si>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</si>
  <si>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</si>
  <si>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</si>
  <si>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</si>
  <si>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</si>
  <si>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</si>
  <si>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</si>
  <si>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</si>
  <si>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</si>
  <si>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</si>
  <si>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</si>
  <si>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</si>
  <si>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</si>
  <si>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</si>
  <si>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</si>
  <si>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</si>
  <si>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</si>
  <si>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</si>
  <si>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</si>
  <si>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</si>
  <si>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</si>
  <si>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</si>
  <si>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</si>
  <si>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</si>
  <si>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</si>
  <si>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</si>
  <si>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</si>
  <si>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</si>
  <si>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</si>
  <si>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Startende voorzieningen naar uitkeringspositie, herkomst/geboorteland en type voorziening, verslagperiode</t>
  </si>
  <si>
    <t>Beëindigde voorzieningen naar uitkeringspositie, herkomst/geboorteland en type voorziening, verslagperiode</t>
  </si>
  <si>
    <t>Lopende voorzieningen naar uitkeringspositie, herkomst/geboorteland en type voorziening, eind verslagperiode</t>
  </si>
  <si>
    <t>Vanaf verslagjaar 2023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</si>
  <si>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Tabel P.R3 Personen met een lopende voorziening naar uitkeringspositie, type voorziening en duur bijstandsuitkering, einde tweede kwartaal 2023¹</t>
  </si>
  <si>
    <t>Tabel P.R2 Personen met een lopende voorziening naar uitkeringspositie en woongemeente, einde tweede kwartaal 2023¹</t>
  </si>
  <si>
    <t>P.MW3b Personen met een lopende voorziening en een bijstandsuitkering naar peilmoment en herkomst/geboorteland, tweede kwartaal 2023¹</t>
  </si>
  <si>
    <t>P.MW3a Personen met een lopende voorziening en een bijstandsuitkering naar peilmoment, geslacht, leeftijd en duur bijstandsuitkering, tweede kwartaal 2023¹</t>
  </si>
  <si>
    <t>V.4L Lopende voorzieningen naar uitkeringspositie, herkomst/geboorteland en type voorziening, einde tweede kwartaal 2023¹</t>
  </si>
  <si>
    <t>V.3L Lopende voorzieningen naar uitkeringspositie, leeftijd en type voorziening, einde tweede kwartaal 2023¹</t>
  </si>
  <si>
    <t>V.2L Lopende voorzieningen naar uitkeringspositie, geslacht en type voorziening, einde tweede kwartaal 2023¹</t>
  </si>
  <si>
    <t>V.1L Lopende voorzieningen naar uitkeringspositie, duur voorziening en type voorziening, einde tweede kwartaal 2023¹</t>
  </si>
  <si>
    <t>V.4B Beëindigde voorzieningen naar uitkeringspositie, herkomst/geboorteland en type voorziening, tweede kwartaal 2023¹</t>
  </si>
  <si>
    <t>V.3B Beëindigde voorzieningen naar uitkeringspositie, leeftijd en type voorziening, tweede kwartaal 2023¹</t>
  </si>
  <si>
    <t>V.2B Beëindigde voorzieningen naar uitkeringspositie, geslacht en type voorziening, tweede kwartaal 2023¹</t>
  </si>
  <si>
    <t>V.1B Beëindigde voorzieningen naar uitkeringspositie, duur voorziening en type voorziening, tweede kwartaal 2023¹</t>
  </si>
  <si>
    <t>V.4S Startende voorzieningen naar uitkeringspositie, herkomst/geboorteland en type voorziening, tweede kwartaal 2023¹</t>
  </si>
  <si>
    <t>V.3S Startende voorzieningen naar uitkeringspositie, leeftijd en type voorziening, tweede kwartaal 2023¹</t>
  </si>
  <si>
    <t>V.2S Startende voorzieningen naar uitkeringspositie, geslacht en type voorziening, tweede kwartaal 2023¹</t>
  </si>
  <si>
    <t>V.SBL Overzichtstabel voorzieningen, naar uitkeringspositie, type voorziening en peilmoment, tweede kwartaal 2023¹</t>
  </si>
  <si>
    <t>V.MW1 Voorzieningen naar peilmoment, uitkeringspositie en duur voorziening, tweede kwartaal 2023¹</t>
  </si>
  <si>
    <t>Verslagperiode: tweede kwartaal 2023</t>
  </si>
  <si>
    <t>December 2023</t>
  </si>
  <si>
    <t>2022–2023 = 2022 tot en met 2023</t>
  </si>
  <si>
    <t>2022/2023 = het gemiddelde over de jaren 2022 tot en met 2023</t>
  </si>
  <si>
    <t>2022/’23 = oogstjaar, boekjaar, schooljaar enz., beginnend in 2022 en eindigend in 2023</t>
  </si>
  <si>
    <t>2021/’22–2022/’23 = oogstjaar, boekjaar enz., 2021/’22 tot en met 2022/’23</t>
  </si>
  <si>
    <r>
      <t xml:space="preserve">Lopende voorziening eind verslagperiode - </t>
    </r>
    <r>
      <rPr>
        <sz val="10"/>
        <color theme="1"/>
        <rFont val="Arial"/>
        <family val="2"/>
      </rPr>
      <t>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t>
    </r>
  </si>
  <si>
    <t>Daarnaast is het CBS overgegaan op een nieuwe indeling van de bevolking naar herkomst. Voortaan is meer bepalend waar iemand zelf geboren is, naast waar iemands ouders geboren zijn. Daarbij wordt het woord migratieachtergrond niet meer gebruikt. De hoofdindeling westers/niet-westers is vervangen door een indeling op basis van herkomstland en geboorteland, waarbij onderscheid wordt gemaakt tussen Europa (incl. Nederland) en buiten Europa.</t>
  </si>
  <si>
    <t>De verslagperiode van deze tabellenset is het tweede kwartaal van 2023.</t>
  </si>
  <si>
    <t>Vanaf verslagjaar 2023 zijn er een aantal wijzigingen doorgevoerd. Zo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</si>
  <si>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Algemene bijstand</t>
  </si>
  <si>
    <r>
      <t xml:space="preserve">Algemene bijstand - </t>
    </r>
    <r>
      <rPr>
        <sz val="10"/>
        <rFont val="Arial"/>
        <family val="2"/>
      </rPr>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t>
    </r>
  </si>
  <si>
    <t/>
  </si>
  <si>
    <t xml:space="preserve">Het onderzoek 'SRG-D: Tabellenset koppeling SRG, BUS en Polis' geeft informatie over de inzet van re-integratie-  en participatievoorzieningen door gemeenten. Het CBS maakt deze tabellenset elk kwartaal. Deze tabellenset, met in totaal 17 tabellen, bevat gegevens over het tweede kwartaal van 2023. </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</si>
  <si>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en naar uitkeringspositie. De andere V-tabellen gaan dieper in op de startende (V.S), beëindigde (V.B) en lopende (V.L) voorzieningen. Elke V-tabel heeft een eigen uitsplitsing van de gegevens: duur voorziening (V.1 tabellen), geslacht (V.2 tabellen), leeftijd (V.3 tabellen) en herkomst/geboorteland (V.4 tabellen). Zo bevat bijvoorbeeld tabel V.2S gegevens over startende voorzieningen naar uitkeringspositie, geslacht en type voorziening.</t>
  </si>
  <si>
    <t>Er zijn vier tabellen op persoonsniveau. Twee persoonstabellen bevatten gegevens over personen met bijstand én een voorziening naar geslacht, leeftijd en duur bijstandsuitkering (tabel P.MW3a), en herkomst/geboorteland (tabel P.MW3b). Een persoonstabel bevat gegevens over personen met een voorziening naar uitkeringspositie en woongemeente (tabel P.R2) en naar type voorziening en duur bijstandsuitkering (tabel P.R3). In de tabellen P.MW3a, P.MW3b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</si>
  <si>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t>Tabel PR.2</t>
  </si>
  <si>
    <t>Aan het einde van het tweede kwartaal van 2023 waren er 165,7 duizend personen met een lopende voorziening. In tabel P.R2 worden deze personen uitgesplitst naar de gemeente waarin zij woonden aan het einde van het tweede kwartaal 2023. De figuur hieronder geeft naast Nederland de tien gemeenten weer met de meeste personen met een voorziening (oplopend in aantallen met het totaal aantal van Nederland bovenaan). Te zien is dat in Nederland de meeste personen met een voorziening niet werkzaam waren en wel bijstand ontvingen (57 procent). In de gemeenten 's-Gravenhage en Amsterdam wonen de meeste personen die een voorziening ontvingen. Respectievelijk woonden daar 11,9 duizend en 10,1 duizend personen met een voorziening.</t>
  </si>
  <si>
    <t>De tien gemeenten laten qua verdeling van de uitkeringsposities grotendeels eenzelfde beeld zien, waarbij de meeste personen met een voorziening niet werkzaam waren en wel bijstand ontvingen (donkerblauwe staven). In 's-Gravenhage en Haarlem is het aandeel personen met deze uitkeringspositie wel hoger dan in de andere gemeenten, namelijk respectievelijk 72 en 75 procent ten opzichte van gemiddeld 61 procent in de overige acht gemeenten.</t>
  </si>
  <si>
    <t>In Amsterdam waren er juist relatief minder ontvangers van een voorziening die niet werkzaam waren en wel bijstand ontvingen. Vergeleken met de andere gemeenten woonden in Amsterdam zowel relatief als absoluut meer ontvangers van voorzieningen zonder bijstand ongeacht of zij werkzaam zijn (lichtgrijze en lichtblauwe staven). Daarnaast is in de gemeente Tilburg de groep ‘Werkend zonder bijstand’ relatief groot, namelijk 31 procent (lichtgrijze staaf).</t>
  </si>
  <si>
    <r>
      <rPr>
        <b/>
        <i/>
        <sz val="10"/>
        <rFont val="Arial"/>
        <family val="2"/>
      </rPr>
      <t xml:space="preserve">Tabel V.3 S/B/L </t>
    </r>
    <r>
      <rPr>
        <sz val="10"/>
        <rFont val="Arial"/>
        <family val="2"/>
      </rPr>
      <t xml:space="preserve">- In deze tabellen wordt een uitsplitsing gemaakt naar de </t>
    </r>
    <r>
      <rPr>
        <b/>
        <sz val="10"/>
        <color indexed="8"/>
        <rFont val="Arial"/>
        <family val="2"/>
      </rPr>
      <t>leeftijd</t>
    </r>
    <r>
      <rPr>
        <sz val="10"/>
        <color indexed="8"/>
        <rFont val="Arial"/>
        <family val="2"/>
      </rPr>
      <t xml:space="preserve"> van de persoon met de voorziening. Voorzieningen van personen die op het peilmoment jonger dan 15 jaar waren, zijn ingedeeld bij leeftijdscategorie ‘Onbekend’ en tellen mee in het totaal.</t>
    </r>
  </si>
  <si>
    <r>
      <rPr>
        <b/>
        <i/>
        <sz val="10"/>
        <rFont val="Arial"/>
        <family val="2"/>
      </rPr>
      <t xml:space="preserve">Tabel P.MW3a - </t>
    </r>
    <r>
      <rPr>
        <sz val="10"/>
        <rFont val="Arial"/>
        <family val="2"/>
      </rPr>
      <t>Deze tabel beschrijft het aantal personen dat zowel een voorziening als een bijstandsuitkering heeft aan het begin en/of einde van de verslagperiode. De gegevens worden uitgesplitst naar de persoonskenmerken geslacht, leeftijd en duur van de bijstandsuitkering. Personen die op het peilmoment jonger dan 15 jaar waren, zijn ingedeeld bij leeftijdscategorie ‘Onbekend’ en tellen mee in het totaal.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</si>
</sst>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 ###\ ###\ ##0"/>
    <numFmt numFmtId="165" formatCode="#\ ###\ ###"/>
    <numFmt numFmtId="166" formatCode="#\ ##0"/>
    <numFmt numFmtId="167" formatCode="#\ ###\ ##0"/>
  </numFmts>
  <fonts count="43">
    <font>
      <sz val="11"/>
      <color theme="1"/>
      <name val="Calibri"/>
      <family val="2"/>
      <scheme val="minor"/>
    </font>
    <font>
      <b/>
      <sz val="15"/>
      <color theme="1"/>
      <name val="Arial"/>
      <family val="2"/>
    </font>
    <font>
      <b/>
      <sz val="14"/>
      <color theme="1"/>
      <name val="Arial"/>
      <family val="2"/>
    </font>
    <font>
      <sz val="10"/>
      <color theme="1"/>
      <name val="Arial"/>
      <family val="2"/>
    </font>
    <font>
      <b/>
      <sz val="12"/>
      <color theme="1"/>
      <name val="Arial"/>
      <family val="2"/>
    </font>
    <font>
      <b/>
      <sz val="11"/>
      <color theme="1"/>
      <name val="Arial"/>
      <family val="2"/>
    </font>
    <font>
      <sz val="10"/>
      <color rgb="FFFF0000"/>
      <name val="Arial"/>
      <family val="2"/>
    </font>
    <font>
      <sz val="10"/>
      <color rgb="FF0070C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11"/>
      <color theme="1"/>
      <name val="Calibri"/>
    </font>
    <font>
      <sz val="10"/>
      <color theme="9"/>
      <name val="Arial"/>
      <family val="2"/>
    </font>
    <font>
      <sz val="8"/>
      <color theme="1"/>
      <name val="Helvetica"/>
      <family val="2"/>
    </font>
    <font>
      <b/>
      <sz val="8"/>
      <color theme="1"/>
      <name val="Helvetica"/>
      <family val="2"/>
    </font>
    <font>
      <b/>
      <sz val="10"/>
      <color theme="1"/>
      <name val="Arial"/>
      <family val="2"/>
    </font>
    <font>
      <b/>
      <sz val="16"/>
      <color theme="1"/>
      <name val="Arial"/>
      <family val="2"/>
    </font>
    <font>
      <b/>
      <i/>
      <sz val="11"/>
      <color theme="1"/>
      <name val="Arial"/>
      <family val="2"/>
    </font>
    <font>
      <b/>
      <i/>
      <sz val="10"/>
      <color theme="1"/>
      <name val="Arial"/>
      <family val="2"/>
    </font>
    <font>
      <sz val="11"/>
      <color rgb="FFFF0000"/>
      <name val="Calibri"/>
      <family val="2"/>
      <scheme val="minor"/>
    </font>
    <font>
      <sz val="11"/>
      <color theme="1"/>
      <name val="Calibri"/>
      <family val="2"/>
      <scheme val="minor"/>
    </font>
    <font>
      <b/>
      <sz val="8"/>
      <color theme="1"/>
      <name val="Arial"/>
      <family val="2"/>
    </font>
    <font>
      <sz val="8"/>
      <color rgb="FF000000"/>
      <name val="Arial"/>
      <family val="2"/>
    </font>
    <font>
      <i/>
      <sz val="8"/>
      <color theme="1"/>
      <name val="Arial"/>
      <family val="2"/>
    </font>
    <font>
      <b/>
      <sz val="8"/>
      <color rgb="FF000000"/>
      <name val="Arial"/>
      <family val="2"/>
    </font>
    <font>
      <b/>
      <sz val="8"/>
      <color theme="0"/>
      <name val="Arial"/>
      <family val="2"/>
    </font>
    <font>
      <sz val="8"/>
      <color theme="0"/>
      <name val="Arial"/>
      <family val="2"/>
    </font>
    <font>
      <sz val="11"/>
      <color theme="1"/>
      <name val="Calibri"/>
      <family val="2"/>
    </font>
    <font>
      <sz val="11"/>
      <color theme="0"/>
      <name val="Calibri"/>
      <family val="2"/>
      <scheme val="minor"/>
    </font>
    <font>
      <b/>
      <sz val="8"/>
      <color theme="1"/>
      <name val="Arial Bold"/>
      <family val="2"/>
    </font>
    <font>
      <i/>
      <sz val="8"/>
      <color rgb="FF000000"/>
      <name val="Arial"/>
      <family val="2"/>
    </font>
    <font>
      <sz val="8"/>
      <color theme="1"/>
      <name val="Calibri"/>
      <family val="2"/>
      <scheme val="minor"/>
    </font>
    <font>
      <sz val="9"/>
      <color rgb="FF000000"/>
      <name val="Arial"/>
      <family val="2"/>
    </font>
    <font>
      <b/>
      <sz val="8"/>
      <name val="Arial"/>
      <family val="2"/>
    </font>
    <font>
      <vertAlign val="superscript"/>
      <sz val="8"/>
      <name val="Arial"/>
      <family val="2"/>
    </font>
    <font>
      <sz val="8"/>
      <name val="Arial"/>
      <family val="2"/>
    </font>
    <font>
      <b/>
      <i/>
      <sz val="10"/>
      <name val="Arial"/>
      <family val="2"/>
    </font>
    <font>
      <sz val="10"/>
      <name val="Arial"/>
      <family val="2"/>
    </font>
    <font>
      <b/>
      <sz val="10"/>
      <name val="Arial"/>
      <family val="2"/>
    </font>
    <font>
      <sz val="10"/>
      <color indexed="8"/>
      <name val="Arial"/>
      <family val="2"/>
    </font>
    <font>
      <b/>
      <sz val="10"/>
      <color indexed="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7">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8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3" fillId="3" borderId="0" xfId="0" applyFont="1" applyFill="1"/>
    <xf numFmtId="0" fontId="5" fillId="0" borderId="0" xfId="0" applyFont="1"/>
    <xf numFmtId="0" fontId="5" fillId="2" borderId="0" xfId="0" applyFont="1" applyFill="1"/>
    <xf numFmtId="0" fontId="6" fillId="2" borderId="0" xfId="0" applyFont="1" applyFill="1"/>
    <xf numFmtId="0" fontId="7" fillId="3" borderId="0" xfId="0" applyFont="1" applyFill="1"/>
    <xf numFmtId="17" fontId="3" fillId="2" borderId="0" xfId="0" applyNumberFormat="1" applyFont="1" applyFill="1" applyAlignment="1">
      <alignment horizontal="left"/>
    </xf>
    <xf numFmtId="0" fontId="8" fillId="2" borderId="0" xfId="0" applyFont="1" applyFill="1"/>
    <xf numFmtId="0" fontId="7" fillId="2" borderId="0" xfId="0" applyFont="1" applyFill="1"/>
    <xf numFmtId="0" fontId="9" fillId="2" borderId="0" xfId="0" applyFont="1" applyFill="1"/>
    <xf numFmtId="0" fontId="10" fillId="2" borderId="0" xfId="0" applyFont="1" applyFill="1"/>
    <xf numFmtId="0" fontId="11" fillId="2" borderId="0" xfId="0" applyFont="1" applyFill="1" applyAlignment="1">
      <alignment vertical="top"/>
    </xf>
    <xf numFmtId="0" fontId="3" fillId="2" borderId="0" xfId="0" applyFont="1" applyFill="1" applyAlignment="1">
      <alignment vertical="top"/>
    </xf>
    <xf numFmtId="0" fontId="3" fillId="4" borderId="0" xfId="0" applyFont="1" applyFill="1" applyAlignment="1">
      <alignment vertical="center"/>
    </xf>
    <xf numFmtId="0" fontId="10" fillId="2" borderId="0" xfId="0" applyFont="1" applyFill="1" applyAlignment="1">
      <alignment vertical="top"/>
    </xf>
    <xf numFmtId="0" fontId="11" fillId="3" borderId="0" xfId="0" applyFont="1" applyFill="1" applyAlignment="1">
      <alignment vertical="top"/>
    </xf>
    <xf numFmtId="0" fontId="3" fillId="3" borderId="0" xfId="0" applyFont="1" applyFill="1" applyAlignment="1">
      <alignment vertical="top" wrapText="1"/>
    </xf>
    <xf numFmtId="0" fontId="12" fillId="3" borderId="0" xfId="0" applyFont="1" applyFill="1"/>
    <xf numFmtId="0" fontId="3" fillId="3" borderId="0" xfId="0" applyFont="1" applyFill="1" applyAlignment="1">
      <alignment vertical="top"/>
    </xf>
    <xf numFmtId="0" fontId="10" fillId="3" borderId="0" xfId="0" applyFont="1" applyFill="1" applyAlignment="1">
      <alignment vertical="top"/>
    </xf>
    <xf numFmtId="0" fontId="13" fillId="2" borderId="0" xfId="0" applyFont="1" applyFill="1"/>
    <xf numFmtId="0" fontId="14" fillId="4" borderId="0" xfId="0" applyFont="1" applyFill="1" applyAlignment="1">
      <alignment vertical="center"/>
    </xf>
    <xf numFmtId="0" fontId="8" fillId="3" borderId="0" xfId="0" applyFont="1" applyFill="1"/>
    <xf numFmtId="0" fontId="3" fillId="5" borderId="1" xfId="0" applyFont="1" applyFill="1" applyBorder="1" applyAlignment="1">
      <alignment vertical="top" wrapText="1"/>
    </xf>
    <xf numFmtId="0" fontId="16" fillId="5" borderId="0" xfId="0" applyFont="1" applyFill="1" applyAlignment="1">
      <alignment horizontal="justify" vertical="top" wrapText="1"/>
    </xf>
    <xf numFmtId="0" fontId="3" fillId="5" borderId="0" xfId="0" applyFont="1" applyFill="1" applyAlignment="1">
      <alignment horizontal="justify" wrapText="1"/>
    </xf>
    <xf numFmtId="0" fontId="10" fillId="5" borderId="0" xfId="0" applyFont="1" applyFill="1" applyAlignment="1">
      <alignment wrapText="1"/>
    </xf>
    <xf numFmtId="0" fontId="3" fillId="5" borderId="0" xfId="0" applyFont="1" applyFill="1" applyAlignment="1">
      <alignment horizontal="justify" vertical="top" wrapText="1"/>
    </xf>
    <xf numFmtId="0" fontId="12" fillId="3" borderId="0" xfId="0" applyFont="1" applyFill="1" applyAlignment="1">
      <alignment vertical="top"/>
    </xf>
    <xf numFmtId="0" fontId="12" fillId="5" borderId="2" xfId="0" applyFont="1" applyFill="1" applyBorder="1"/>
    <xf numFmtId="0" fontId="3" fillId="5" borderId="3" xfId="0" applyFont="1" applyFill="1" applyBorder="1" applyAlignment="1">
      <alignment horizontal="justify" wrapText="1"/>
    </xf>
    <xf numFmtId="0" fontId="3" fillId="5" borderId="4" xfId="0" applyFont="1" applyFill="1" applyBorder="1"/>
    <xf numFmtId="0" fontId="12" fillId="3" borderId="0" xfId="0" applyFont="1" applyFill="1" applyAlignment="1">
      <alignment horizontal="justify"/>
    </xf>
    <xf numFmtId="0" fontId="12" fillId="3" borderId="3" xfId="0" applyFont="1" applyFill="1" applyBorder="1"/>
    <xf numFmtId="0" fontId="12" fillId="5" borderId="5" xfId="0" applyFont="1" applyFill="1" applyBorder="1"/>
    <xf numFmtId="0" fontId="12" fillId="5" borderId="0" xfId="0" applyFont="1" applyFill="1"/>
    <xf numFmtId="0" fontId="3" fillId="5" borderId="6" xfId="0" applyFont="1" applyFill="1" applyBorder="1"/>
    <xf numFmtId="0" fontId="12" fillId="5" borderId="7" xfId="0" applyFont="1" applyFill="1" applyBorder="1"/>
    <xf numFmtId="0" fontId="3" fillId="5" borderId="1" xfId="0" applyFont="1" applyFill="1" applyBorder="1"/>
    <xf numFmtId="0" fontId="4" fillId="5" borderId="0" xfId="0" applyFont="1" applyFill="1" applyAlignment="1">
      <alignment vertical="center"/>
    </xf>
    <xf numFmtId="0" fontId="3" fillId="5" borderId="7" xfId="0" applyFont="1" applyFill="1" applyBorder="1"/>
    <xf numFmtId="0" fontId="3" fillId="5" borderId="1" xfId="0" applyFont="1" applyFill="1" applyBorder="1" applyAlignment="1">
      <alignment vertical="top"/>
    </xf>
    <xf numFmtId="0" fontId="3" fillId="3" borderId="0" xfId="0" applyFont="1" applyFill="1" applyAlignment="1">
      <alignment horizontal="left" vertical="top" wrapText="1"/>
    </xf>
    <xf numFmtId="0" fontId="3" fillId="3" borderId="0" xfId="0" applyFont="1" applyFill="1" applyAlignment="1">
      <alignment horizontal="left" vertical="top"/>
    </xf>
    <xf numFmtId="0" fontId="18" fillId="3" borderId="0" xfId="0" applyFont="1" applyFill="1" applyAlignment="1">
      <alignment horizontal="justify" vertical="top" wrapText="1"/>
    </xf>
    <xf numFmtId="0" fontId="19" fillId="3" borderId="0" xfId="0" applyFont="1" applyFill="1" applyAlignment="1">
      <alignment horizontal="left" vertical="top" wrapText="1"/>
    </xf>
    <xf numFmtId="0" fontId="18" fillId="3" borderId="0" xfId="0" applyFont="1" applyFill="1" applyAlignment="1">
      <alignment horizontal="justify" vertical="top"/>
    </xf>
    <xf numFmtId="0" fontId="11" fillId="3" borderId="0" xfId="0" applyFont="1" applyFill="1" applyAlignment="1">
      <alignment horizontal="left" vertical="center" indent="1"/>
    </xf>
    <xf numFmtId="0" fontId="6" fillId="3" borderId="0" xfId="0" applyFont="1" applyFill="1"/>
    <xf numFmtId="0" fontId="3" fillId="3" borderId="0" xfId="0" applyFont="1" applyFill="1" applyAlignment="1">
      <alignment horizontal="justify" vertical="top" wrapText="1"/>
    </xf>
    <xf numFmtId="0" fontId="18" fillId="3" borderId="0" xfId="0" applyFont="1" applyFill="1" applyAlignment="1">
      <alignment horizontal="left" vertical="top" wrapText="1"/>
    </xf>
    <xf numFmtId="0" fontId="10" fillId="3" borderId="0" xfId="0" applyFont="1" applyFill="1" applyAlignment="1">
      <alignment horizontal="justify" vertical="top" wrapText="1"/>
    </xf>
    <xf numFmtId="0" fontId="3" fillId="3" borderId="0" xfId="0" applyFont="1" applyFill="1" applyAlignment="1">
      <alignment horizontal="left" vertical="top" wrapText="1" indent="2"/>
    </xf>
    <xf numFmtId="0" fontId="20" fillId="3" borderId="0" xfId="0" applyFont="1" applyFill="1" applyAlignment="1">
      <alignment vertical="top"/>
    </xf>
    <xf numFmtId="0" fontId="16" fillId="3" borderId="0" xfId="0" applyFont="1" applyFill="1" applyAlignment="1">
      <alignment horizontal="justify" vertical="top"/>
    </xf>
    <xf numFmtId="0" fontId="21" fillId="3" borderId="0" xfId="0" applyFont="1" applyFill="1" applyAlignment="1">
      <alignment horizontal="justify" vertical="top"/>
    </xf>
    <xf numFmtId="0" fontId="19" fillId="3" borderId="0" xfId="0" applyFont="1" applyFill="1" applyAlignment="1">
      <alignment horizontal="justify" vertical="top" wrapText="1"/>
    </xf>
    <xf numFmtId="0" fontId="3" fillId="3" borderId="0" xfId="0" applyFont="1" applyFill="1" applyAlignment="1">
      <alignment horizontal="justify" vertical="top"/>
    </xf>
    <xf numFmtId="0" fontId="21" fillId="3" borderId="0" xfId="0" applyFont="1" applyFill="1" applyAlignment="1">
      <alignment horizontal="justify" vertical="top" wrapText="1"/>
    </xf>
    <xf numFmtId="0" fontId="4" fillId="3" borderId="0" xfId="0" applyFont="1" applyFill="1" applyAlignment="1">
      <alignment horizontal="justify" vertical="top"/>
    </xf>
    <xf numFmtId="0" fontId="19" fillId="3" borderId="0" xfId="0" applyFont="1" applyFill="1" applyAlignment="1">
      <alignment horizontal="justify" vertical="top"/>
    </xf>
    <xf numFmtId="0" fontId="19" fillId="0" borderId="0" xfId="0" applyFont="1" applyAlignment="1">
      <alignment horizontal="justify" vertical="top"/>
    </xf>
    <xf numFmtId="0" fontId="19" fillId="0" borderId="0" xfId="0" applyFont="1" applyAlignment="1">
      <alignment vertical="top" wrapText="1"/>
    </xf>
    <xf numFmtId="0" fontId="10" fillId="3" borderId="0" xfId="0" applyFont="1" applyFill="1" applyAlignment="1">
      <alignment horizontal="left" vertical="top" wrapText="1"/>
    </xf>
    <xf numFmtId="0" fontId="4" fillId="3" borderId="0" xfId="0" applyFont="1" applyFill="1" applyAlignment="1">
      <alignment horizontal="left" vertical="top"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0" borderId="11" xfId="0" applyFont="1" applyBorder="1" applyAlignment="1">
      <alignment horizontal="left" vertical="top" wrapText="1"/>
    </xf>
    <xf numFmtId="0" fontId="3" fillId="3"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2" borderId="0" xfId="0" applyFont="1" applyFill="1" applyAlignment="1">
      <alignment horizontal="left" vertical="top" wrapText="1"/>
    </xf>
    <xf numFmtId="0" fontId="3" fillId="3" borderId="0" xfId="0" applyFont="1" applyFill="1" applyAlignment="1">
      <alignment wrapText="1"/>
    </xf>
    <xf numFmtId="0" fontId="8" fillId="3" borderId="0" xfId="0" applyFont="1" applyFill="1" applyAlignment="1">
      <alignment vertical="center"/>
    </xf>
    <xf numFmtId="164" fontId="8" fillId="3" borderId="14" xfId="0" applyNumberFormat="1" applyFont="1" applyFill="1" applyBorder="1" applyAlignment="1">
      <alignment horizontal="right" vertical="top"/>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22" fillId="3" borderId="0" xfId="0" applyFont="1" applyFill="1" applyAlignment="1">
      <alignment vertical="center"/>
    </xf>
    <xf numFmtId="0" fontId="23" fillId="0" borderId="0" xfId="0" applyFont="1" applyAlignment="1">
      <alignment vertical="center"/>
    </xf>
    <xf numFmtId="0" fontId="8" fillId="3" borderId="15" xfId="0" applyFont="1" applyFill="1" applyBorder="1" applyAlignment="1">
      <alignment horizontal="left" vertical="top" wrapText="1"/>
    </xf>
    <xf numFmtId="0" fontId="22" fillId="3" borderId="0" xfId="0" applyFont="1" applyFill="1" applyAlignment="1">
      <alignment horizontal="left" vertical="center"/>
    </xf>
    <xf numFmtId="0" fontId="3" fillId="3" borderId="0" xfId="0" applyFont="1" applyFill="1" applyAlignment="1">
      <alignment vertical="center"/>
    </xf>
    <xf numFmtId="0" fontId="8" fillId="3" borderId="15" xfId="0" applyFont="1" applyFill="1" applyBorder="1" applyAlignment="1">
      <alignment horizontal="left" vertical="top"/>
    </xf>
    <xf numFmtId="0" fontId="24" fillId="3" borderId="0" xfId="0" applyFont="1" applyFill="1" applyAlignment="1">
      <alignment vertical="center"/>
    </xf>
    <xf numFmtId="164" fontId="8" fillId="3" borderId="0" xfId="0" applyNumberFormat="1" applyFont="1" applyFill="1" applyAlignment="1">
      <alignment horizontal="right" vertical="top"/>
    </xf>
    <xf numFmtId="0" fontId="8" fillId="3" borderId="0" xfId="0" applyFont="1" applyFill="1" applyAlignment="1">
      <alignment vertical="center" wrapText="1"/>
    </xf>
    <xf numFmtId="0" fontId="22" fillId="3" borderId="14" xfId="0" applyFont="1" applyFill="1" applyBorder="1" applyAlignment="1">
      <alignment vertical="center"/>
    </xf>
    <xf numFmtId="0" fontId="22" fillId="3" borderId="14" xfId="0" applyFont="1" applyFill="1" applyBorder="1" applyAlignment="1">
      <alignment vertical="center" wrapText="1"/>
    </xf>
    <xf numFmtId="0" fontId="3" fillId="3" borderId="0" xfId="0" applyFont="1" applyFill="1" applyAlignment="1">
      <alignment horizontal="left" vertical="center"/>
    </xf>
    <xf numFmtId="0" fontId="25" fillId="3" borderId="14" xfId="0" applyFont="1" applyFill="1" applyBorder="1" applyAlignment="1">
      <alignment horizontal="left" vertical="center"/>
    </xf>
    <xf numFmtId="0" fontId="23" fillId="3" borderId="14" xfId="0" applyFont="1" applyFill="1" applyBorder="1" applyAlignment="1">
      <alignment vertical="center" wrapText="1"/>
    </xf>
    <xf numFmtId="0" fontId="23" fillId="3" borderId="0" xfId="0" applyFont="1" applyFill="1" applyAlignment="1">
      <alignment vertical="center" wrapText="1"/>
    </xf>
    <xf numFmtId="0" fontId="26" fillId="3" borderId="0" xfId="0" applyFont="1" applyFill="1" applyAlignment="1">
      <alignment vertical="center"/>
    </xf>
    <xf numFmtId="0" fontId="23" fillId="3" borderId="14" xfId="0" applyFont="1" applyFill="1" applyBorder="1" applyAlignment="1">
      <alignment horizontal="center" vertical="center" wrapText="1"/>
    </xf>
    <xf numFmtId="0" fontId="27" fillId="3" borderId="0" xfId="0" applyFont="1" applyFill="1" applyAlignment="1">
      <alignment vertical="center"/>
    </xf>
    <xf numFmtId="0" fontId="28" fillId="3" borderId="0" xfId="0" applyFont="1" applyFill="1"/>
    <xf numFmtId="0" fontId="24" fillId="3" borderId="14" xfId="0" applyFont="1" applyFill="1" applyBorder="1" applyAlignment="1">
      <alignment horizontal="left"/>
    </xf>
    <xf numFmtId="0" fontId="28" fillId="3" borderId="14" xfId="0" applyFont="1" applyFill="1" applyBorder="1"/>
    <xf numFmtId="0" fontId="21" fillId="3" borderId="0" xfId="0" applyFont="1" applyFill="1" applyAlignment="1">
      <alignment vertical="center"/>
    </xf>
    <xf numFmtId="0" fontId="23" fillId="3" borderId="14" xfId="0" applyFont="1" applyFill="1" applyBorder="1" applyAlignment="1">
      <alignment horizontal="center" vertical="center"/>
    </xf>
    <xf numFmtId="0" fontId="23" fillId="3" borderId="15" xfId="0" applyFont="1" applyFill="1" applyBorder="1" applyAlignment="1">
      <alignment vertical="top" wrapText="1"/>
    </xf>
    <xf numFmtId="0" fontId="23" fillId="3" borderId="0" xfId="0" applyFont="1" applyFill="1" applyAlignment="1">
      <alignment horizontal="center" vertical="center"/>
    </xf>
    <xf numFmtId="0" fontId="23" fillId="3" borderId="0" xfId="0" applyFont="1" applyFill="1" applyAlignment="1">
      <alignment vertical="center"/>
    </xf>
    <xf numFmtId="0" fontId="23" fillId="3" borderId="14" xfId="0" applyFont="1" applyFill="1" applyBorder="1" applyAlignment="1">
      <alignment vertical="top" wrapText="1"/>
    </xf>
    <xf numFmtId="164" fontId="23" fillId="3" borderId="14" xfId="0" applyNumberFormat="1" applyFont="1" applyFill="1" applyBorder="1" applyAlignment="1">
      <alignment horizontal="center" vertical="center"/>
    </xf>
    <xf numFmtId="164" fontId="28" fillId="3" borderId="14" xfId="0" applyNumberFormat="1" applyFont="1" applyFill="1" applyBorder="1"/>
    <xf numFmtId="0" fontId="25" fillId="3" borderId="14" xfId="0" applyFont="1" applyFill="1" applyBorder="1" applyAlignment="1">
      <alignment vertical="center"/>
    </xf>
    <xf numFmtId="0" fontId="25" fillId="3" borderId="14" xfId="0" applyFont="1" applyFill="1" applyBorder="1" applyAlignment="1">
      <alignment vertical="center" wrapText="1"/>
    </xf>
    <xf numFmtId="0" fontId="23" fillId="3" borderId="16" xfId="0" applyFont="1" applyFill="1" applyBorder="1" applyAlignment="1">
      <alignment vertical="center" wrapText="1"/>
    </xf>
    <xf numFmtId="0" fontId="26" fillId="3" borderId="0" xfId="0" applyFont="1" applyFill="1" applyAlignment="1">
      <alignment horizontal="left" vertical="center"/>
    </xf>
    <xf numFmtId="0" fontId="8" fillId="3" borderId="0" xfId="0" applyFont="1" applyFill="1" applyAlignment="1">
      <alignment horizontal="left" vertical="center" indent="2"/>
    </xf>
    <xf numFmtId="0" fontId="29" fillId="3" borderId="0" xfId="0" applyFont="1" applyFill="1" applyAlignment="1">
      <alignment vertical="center"/>
    </xf>
    <xf numFmtId="0" fontId="28" fillId="3" borderId="14" xfId="0" applyFont="1" applyFill="1" applyBorder="1" applyAlignment="1">
      <alignment vertical="center"/>
    </xf>
    <xf numFmtId="0" fontId="22" fillId="0" borderId="0" xfId="0" applyFont="1" applyAlignment="1">
      <alignment vertical="center"/>
    </xf>
    <xf numFmtId="0" fontId="8" fillId="0" borderId="0" xfId="0" applyFont="1" applyAlignment="1">
      <alignment vertical="center"/>
    </xf>
    <xf numFmtId="0" fontId="26" fillId="0" borderId="0" xfId="0" applyFont="1" applyAlignment="1">
      <alignment vertical="center"/>
    </xf>
    <xf numFmtId="165" fontId="8" fillId="3" borderId="0" xfId="0" applyNumberFormat="1" applyFont="1" applyFill="1"/>
    <xf numFmtId="164" fontId="8" fillId="0" borderId="0" xfId="0" applyNumberFormat="1" applyFont="1" applyAlignment="1">
      <alignment horizontal="right" vertical="top"/>
    </xf>
    <xf numFmtId="165" fontId="8" fillId="3" borderId="0" xfId="0" applyNumberFormat="1" applyFont="1" applyFill="1" applyAlignment="1">
      <alignment horizontal="left" indent="1"/>
    </xf>
    <xf numFmtId="165" fontId="8" fillId="3" borderId="0" xfId="0" applyNumberFormat="1" applyFont="1" applyFill="1" applyAlignment="1">
      <alignment horizontal="left" indent="3"/>
    </xf>
    <xf numFmtId="0" fontId="22" fillId="0" borderId="0" xfId="0" applyFont="1" applyAlignment="1">
      <alignment horizontal="left" vertical="center"/>
    </xf>
    <xf numFmtId="0" fontId="27" fillId="0" borderId="0" xfId="0" applyFont="1" applyAlignment="1">
      <alignment vertical="center"/>
    </xf>
    <xf numFmtId="0" fontId="25" fillId="0" borderId="14" xfId="0" applyFont="1" applyBorder="1" applyAlignment="1">
      <alignment vertical="center"/>
    </xf>
    <xf numFmtId="0" fontId="25" fillId="0" borderId="14" xfId="0" applyFont="1" applyBorder="1" applyAlignment="1">
      <alignment vertical="center" wrapText="1"/>
    </xf>
    <xf numFmtId="0" fontId="25" fillId="0" borderId="0" xfId="0" applyFont="1" applyAlignment="1">
      <alignment vertical="center"/>
    </xf>
    <xf numFmtId="0" fontId="27" fillId="3" borderId="0" xfId="0" applyFont="1" applyFill="1" applyAlignment="1">
      <alignment horizontal="left" vertical="center"/>
    </xf>
    <xf numFmtId="0" fontId="23" fillId="3" borderId="16" xfId="0" applyFont="1" applyFill="1" applyBorder="1" applyAlignment="1">
      <alignment horizontal="left" vertical="center"/>
    </xf>
    <xf numFmtId="0" fontId="23" fillId="3" borderId="15" xfId="0" applyFont="1" applyFill="1" applyBorder="1" applyAlignment="1">
      <alignment horizontal="left" vertical="center"/>
    </xf>
    <xf numFmtId="0" fontId="28" fillId="3" borderId="15" xfId="0" applyFont="1" applyFill="1" applyBorder="1"/>
    <xf numFmtId="0" fontId="28" fillId="3" borderId="0" xfId="0" applyFont="1" applyFill="1" applyAlignment="1">
      <alignment vertical="center"/>
    </xf>
    <xf numFmtId="0" fontId="25" fillId="3" borderId="0" xfId="0" applyFont="1" applyFill="1" applyAlignment="1">
      <alignment vertical="center"/>
    </xf>
    <xf numFmtId="0" fontId="23" fillId="3" borderId="0" xfId="0" applyFont="1" applyFill="1" applyAlignment="1">
      <alignment horizontal="center" vertical="center" wrapText="1"/>
    </xf>
    <xf numFmtId="0" fontId="8" fillId="3" borderId="0" xfId="0" applyFont="1" applyFill="1" applyAlignment="1">
      <alignment horizontal="left"/>
    </xf>
    <xf numFmtId="0" fontId="28" fillId="0" borderId="14" xfId="0" applyFont="1" applyBorder="1"/>
    <xf numFmtId="0" fontId="28" fillId="0" borderId="0" xfId="0" applyFont="1"/>
    <xf numFmtId="0" fontId="23" fillId="3" borderId="14" xfId="0" applyFont="1" applyFill="1" applyBorder="1" applyAlignment="1">
      <alignment horizontal="left" vertical="center" wrapText="1"/>
    </xf>
    <xf numFmtId="0" fontId="8" fillId="3" borderId="0" xfId="0" applyFont="1" applyFill="1" applyAlignment="1">
      <alignment horizontal="left" vertical="center" wrapText="1"/>
    </xf>
    <xf numFmtId="0" fontId="25" fillId="3" borderId="16" xfId="0" applyFont="1" applyFill="1" applyBorder="1" applyAlignment="1">
      <alignment horizontal="left" vertical="center" wrapText="1"/>
    </xf>
    <xf numFmtId="0" fontId="8" fillId="3" borderId="14" xfId="0" applyFont="1" applyFill="1" applyBorder="1" applyAlignment="1">
      <alignment vertical="center"/>
    </xf>
    <xf numFmtId="0" fontId="28" fillId="3" borderId="16" xfId="0" applyFont="1" applyFill="1" applyBorder="1"/>
    <xf numFmtId="0" fontId="31" fillId="3" borderId="14" xfId="0" applyFont="1" applyFill="1" applyBorder="1" applyAlignment="1">
      <alignment horizontal="left" wrapText="1"/>
    </xf>
    <xf numFmtId="0" fontId="21" fillId="3" borderId="16" xfId="0" applyFont="1" applyFill="1" applyBorder="1" applyAlignment="1">
      <alignment vertical="top"/>
    </xf>
    <xf numFmtId="0" fontId="24" fillId="3" borderId="0" xfId="0" applyFont="1" applyFill="1" applyAlignment="1">
      <alignment horizontal="left" vertical="center" wrapText="1"/>
    </xf>
    <xf numFmtId="0" fontId="8" fillId="3" borderId="0" xfId="0" applyFont="1" applyFill="1" applyAlignment="1">
      <alignment horizontal="left" vertical="center"/>
    </xf>
    <xf numFmtId="0" fontId="8" fillId="3" borderId="0" xfId="0" applyFont="1" applyFill="1" applyAlignment="1">
      <alignment vertical="top"/>
    </xf>
    <xf numFmtId="166" fontId="3" fillId="3" borderId="0" xfId="0" applyNumberFormat="1" applyFont="1" applyFill="1"/>
    <xf numFmtId="0" fontId="8" fillId="3" borderId="14" xfId="0" applyFont="1" applyFill="1" applyBorder="1" applyAlignment="1">
      <alignment vertical="top"/>
    </xf>
    <xf numFmtId="0" fontId="8" fillId="3" borderId="14" xfId="0" applyFont="1" applyFill="1" applyBorder="1" applyAlignment="1">
      <alignment horizontal="left" vertical="center" wrapText="1"/>
    </xf>
    <xf numFmtId="0" fontId="23" fillId="3" borderId="0" xfId="0" applyFont="1" applyFill="1" applyAlignment="1">
      <alignment horizontal="left" vertical="center" wrapText="1"/>
    </xf>
    <xf numFmtId="0" fontId="31" fillId="3" borderId="0" xfId="0" applyFont="1" applyFill="1" applyAlignment="1">
      <alignment vertical="center" wrapText="1"/>
    </xf>
    <xf numFmtId="0" fontId="23" fillId="3" borderId="0" xfId="0" applyFont="1" applyFill="1" applyAlignment="1">
      <alignment horizontal="left" vertical="center"/>
    </xf>
    <xf numFmtId="0" fontId="24" fillId="3" borderId="16" xfId="0" applyFont="1" applyFill="1" applyBorder="1" applyAlignment="1">
      <alignment vertical="center"/>
    </xf>
    <xf numFmtId="0" fontId="8" fillId="3" borderId="0" xfId="0" applyFont="1" applyFill="1" applyAlignment="1">
      <alignment horizontal="left" vertical="top"/>
    </xf>
    <xf numFmtId="167" fontId="8" fillId="3" borderId="0" xfId="0" applyNumberFormat="1" applyFont="1" applyFill="1" applyAlignment="1">
      <alignment horizontal="right" vertical="center"/>
    </xf>
    <xf numFmtId="0" fontId="32" fillId="3" borderId="0" xfId="0" applyFont="1" applyFill="1"/>
    <xf numFmtId="0" fontId="33" fillId="3" borderId="0" xfId="0" applyFont="1" applyFill="1" applyAlignment="1">
      <alignment horizontal="left" vertical="top"/>
    </xf>
    <xf numFmtId="167" fontId="33" fillId="3" borderId="0" xfId="0" applyNumberFormat="1" applyFont="1" applyFill="1" applyAlignment="1">
      <alignment horizontal="right" vertical="center"/>
    </xf>
    <xf numFmtId="0" fontId="33" fillId="3" borderId="0" xfId="0" applyFont="1" applyFill="1" applyAlignment="1">
      <alignment horizontal="left" vertical="top" wrapText="1"/>
    </xf>
    <xf numFmtId="0" fontId="17" fillId="5" borderId="0" xfId="0" applyFont="1" applyFill="1" applyAlignment="1">
      <alignment vertical="top"/>
    </xf>
    <xf numFmtId="0" fontId="3" fillId="5" borderId="0" xfId="0" applyFont="1" applyFill="1" applyAlignment="1">
      <alignment vertical="top" wrapText="1"/>
    </xf>
    <xf numFmtId="0" fontId="38" fillId="3" borderId="0" xfId="0" applyFont="1" applyFill="1" applyAlignment="1">
      <alignment horizontal="left" vertical="top" wrapText="1" indent="2"/>
    </xf>
    <xf numFmtId="0" fontId="14" fillId="4" borderId="0" xfId="0" applyFont="1" applyFill="1" applyAlignment="1">
      <alignment vertical="center"/>
    </xf>
    <xf numFmtId="0" fontId="15" fillId="4" borderId="0" xfId="0" applyFont="1" applyFill="1" applyAlignment="1">
      <alignment vertical="center"/>
    </xf>
    <xf numFmtId="0" fontId="22" fillId="3" borderId="0" xfId="0" applyFont="1" applyFill="1" applyAlignment="1">
      <alignment horizontal="left" vertical="center"/>
    </xf>
    <xf numFmtId="0" fontId="8" fillId="3" borderId="0" xfId="0" applyFont="1" applyFill="1" applyAlignment="1">
      <alignment vertical="center"/>
    </xf>
    <xf numFmtId="0" fontId="8" fillId="3" borderId="15" xfId="0" applyFont="1" applyFill="1" applyBorder="1" applyAlignment="1">
      <alignment vertical="center"/>
    </xf>
    <xf numFmtId="0" fontId="3" fillId="3" borderId="0" xfId="0" applyFont="1" applyFill="1" applyAlignment="1">
      <alignment vertical="center"/>
    </xf>
    <xf numFmtId="0" fontId="22" fillId="3" borderId="0" xfId="0" applyFont="1" applyFill="1" applyAlignment="1">
      <alignment vertical="center"/>
    </xf>
    <xf numFmtId="0" fontId="25" fillId="3" borderId="14" xfId="0" applyFont="1" applyFill="1" applyBorder="1" applyAlignment="1">
      <alignment horizontal="left" vertical="center"/>
    </xf>
    <xf numFmtId="0" fontId="23" fillId="3" borderId="14" xfId="0" applyFont="1" applyFill="1" applyBorder="1" applyAlignment="1">
      <alignment horizontal="left" vertical="center"/>
    </xf>
    <xf numFmtId="0" fontId="23" fillId="3" borderId="14" xfId="0" applyFont="1" applyFill="1" applyBorder="1" applyAlignment="1">
      <alignment horizontal="center" vertical="center" wrapText="1"/>
    </xf>
    <xf numFmtId="164" fontId="23" fillId="3" borderId="14" xfId="0" applyNumberFormat="1" applyFont="1" applyFill="1" applyBorder="1" applyAlignment="1">
      <alignment horizontal="center" vertical="center" wrapText="1"/>
    </xf>
    <xf numFmtId="0" fontId="25" fillId="0" borderId="14" xfId="0" applyFont="1" applyBorder="1" applyAlignment="1">
      <alignment horizontal="left" vertical="center"/>
    </xf>
    <xf numFmtId="0" fontId="25" fillId="3" borderId="14" xfId="0" applyFont="1" applyFill="1" applyBorder="1" applyAlignment="1">
      <alignment horizontal="left" vertical="center" wrapText="1"/>
    </xf>
    <xf numFmtId="0" fontId="25" fillId="3" borderId="0" xfId="0" applyFont="1" applyFill="1" applyAlignment="1">
      <alignment vertical="center"/>
    </xf>
    <xf numFmtId="0" fontId="23" fillId="3" borderId="0" xfId="0" applyFont="1" applyFill="1" applyAlignment="1">
      <alignment vertical="center"/>
    </xf>
    <xf numFmtId="0" fontId="3" fillId="3" borderId="0" xfId="0" applyFont="1" applyFill="1" applyAlignment="1">
      <alignment vertical="top"/>
    </xf>
    <xf numFmtId="0" fontId="25" fillId="0" borderId="0" xfId="0" applyFont="1" applyAlignment="1">
      <alignment vertical="center"/>
    </xf>
    <xf numFmtId="0" fontId="25" fillId="0" borderId="14" xfId="0" applyFont="1" applyBorder="1" applyAlignment="1">
      <alignment horizontal="left" vertical="center" wrapText="1"/>
    </xf>
    <xf numFmtId="0" fontId="30" fillId="3" borderId="14"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3" fillId="3" borderId="16"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428625</xdr:colOff>
      <xdr:row>18</xdr:row>
      <xdr:rowOff>114300</xdr:rowOff>
    </xdr:from>
    <xdr:to>
      <xdr:col>2</xdr:col>
      <xdr:colOff>6634891</xdr:colOff>
      <xdr:row>18</xdr:row>
      <xdr:rowOff>3772217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742950" y="8324850"/>
          <a:ext cx="6206266" cy="365791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66"/>
  <sheetViews>
    <sheetView showGridLines="0" tabSelected="1" zoomScaleNormal="100" workbookViewId="0"/>
  </sheetViews>
  <sheetFormatPr defaultColWidth="11.42578125" defaultRowHeight="15"/>
  <cols>
    <col min="1" max="1" width="14.85546875" customWidth="1"/>
    <col min="2" max="11" width="9.140625" customWidth="1"/>
  </cols>
  <sheetData>
    <row r="3" spans="1:3" ht="18.75" customHeight="1">
      <c r="A3" s="1" t="s">
        <v>479</v>
      </c>
      <c r="B3" s="2" t="s">
        <v>480</v>
      </c>
    </row>
    <row r="4" spans="1:3" ht="17.649999999999999" customHeight="1">
      <c r="A4" s="2"/>
      <c r="B4" s="2"/>
    </row>
    <row r="5" spans="1:3" ht="17.649999999999999" customHeight="1">
      <c r="A5" s="4"/>
      <c r="B5" s="2"/>
    </row>
    <row r="6" spans="1:3" ht="15" customHeight="1">
      <c r="A6" s="4"/>
    </row>
    <row r="7" spans="1:3" ht="15" customHeight="1">
      <c r="A7" s="4"/>
    </row>
    <row r="8" spans="1:3" ht="15" customHeight="1">
      <c r="A8" s="4"/>
    </row>
    <row r="9" spans="1:3" ht="17.649999999999999" customHeight="1">
      <c r="A9" s="2" t="s">
        <v>658</v>
      </c>
    </row>
    <row r="10" spans="1:3" ht="17.649999999999999" customHeight="1">
      <c r="A10" s="2"/>
    </row>
    <row r="11" spans="1:3" ht="17.649999999999999" customHeight="1">
      <c r="A11" s="2"/>
    </row>
    <row r="12" spans="1:3" ht="15" customHeight="1">
      <c r="A12" s="4"/>
      <c r="B12" s="5"/>
      <c r="C12" s="5"/>
    </row>
    <row r="13" spans="1:3" ht="15" customHeight="1">
      <c r="A13" s="4"/>
      <c r="B13" s="5"/>
      <c r="C13" s="5"/>
    </row>
    <row r="14" spans="1:3" ht="13.9" customHeight="1">
      <c r="A14" s="6" t="s">
        <v>481</v>
      </c>
      <c r="B14" s="5"/>
      <c r="C14" s="5"/>
    </row>
    <row r="15" spans="1:3" ht="13.9" customHeight="1">
      <c r="A15" s="7" t="s">
        <v>482</v>
      </c>
      <c r="B15" s="5"/>
      <c r="C15" s="5"/>
    </row>
    <row r="16" spans="1:3" ht="13.9" customHeight="1">
      <c r="A16" s="7" t="s">
        <v>483</v>
      </c>
      <c r="B16" s="5"/>
      <c r="C16" s="5"/>
    </row>
    <row r="17" spans="1:1" ht="13.9" customHeight="1">
      <c r="A17" s="7" t="s">
        <v>484</v>
      </c>
    </row>
    <row r="20" spans="1:1">
      <c r="A20" s="8"/>
    </row>
    <row r="45" spans="1:14">
      <c r="K45" s="9"/>
      <c r="L45" s="9"/>
      <c r="M45" s="9"/>
      <c r="N45" s="8"/>
    </row>
    <row r="46" spans="1:14">
      <c r="A46" s="9"/>
      <c r="B46" s="9"/>
      <c r="C46" s="9"/>
      <c r="D46" s="9"/>
      <c r="E46" s="9"/>
      <c r="F46" s="9"/>
      <c r="G46" s="9"/>
      <c r="H46" s="9"/>
      <c r="I46" s="9"/>
      <c r="J46" s="9"/>
      <c r="K46" s="9"/>
      <c r="L46" s="9"/>
      <c r="M46" s="9"/>
      <c r="N46" s="8"/>
    </row>
    <row r="47" spans="1:14">
      <c r="A47" s="3" t="s">
        <v>485</v>
      </c>
      <c r="B47" s="9"/>
      <c r="C47" s="9"/>
      <c r="D47" s="9"/>
      <c r="E47" s="9"/>
      <c r="F47" s="9"/>
      <c r="G47" s="9"/>
      <c r="H47" s="9"/>
      <c r="I47" s="9"/>
      <c r="J47" s="9"/>
      <c r="K47" s="9"/>
      <c r="L47" s="9"/>
      <c r="M47" s="9"/>
      <c r="N47" s="8"/>
    </row>
    <row r="48" spans="1:14">
      <c r="A48" s="10" t="s">
        <v>659</v>
      </c>
      <c r="B48" s="9"/>
      <c r="C48" s="9"/>
      <c r="D48" s="9"/>
      <c r="E48" s="9"/>
      <c r="F48" s="9"/>
      <c r="G48" s="9"/>
      <c r="H48" s="9"/>
      <c r="I48" s="9"/>
      <c r="J48" s="9"/>
      <c r="K48" s="9"/>
      <c r="L48" s="9"/>
      <c r="M48" s="9"/>
      <c r="N48" s="8"/>
    </row>
    <row r="49" spans="1:17">
      <c r="A49" s="9"/>
      <c r="B49" s="9"/>
      <c r="C49" s="9"/>
      <c r="D49" s="9"/>
      <c r="E49" s="9"/>
      <c r="F49" s="9"/>
      <c r="G49" s="9"/>
      <c r="H49" s="9"/>
      <c r="I49" s="9"/>
      <c r="J49" s="9"/>
      <c r="K49" s="9"/>
      <c r="L49" s="9"/>
      <c r="M49" s="9"/>
      <c r="N49" s="8"/>
    </row>
    <row r="63" spans="1:17" ht="14.25" customHeight="1">
      <c r="B63" s="3"/>
      <c r="C63" s="3"/>
      <c r="D63" s="3"/>
      <c r="E63" s="3"/>
      <c r="F63" s="3"/>
      <c r="G63" s="3"/>
      <c r="H63" s="3"/>
      <c r="I63" s="3"/>
      <c r="J63" s="3"/>
      <c r="K63" s="3"/>
      <c r="L63" s="3"/>
      <c r="M63" s="3"/>
      <c r="N63" s="3"/>
      <c r="O63" s="3"/>
      <c r="P63" s="3"/>
      <c r="Q63" s="3"/>
    </row>
    <row r="64" spans="1:17" ht="14.25" customHeight="1">
      <c r="B64" s="3"/>
      <c r="C64" s="3"/>
      <c r="D64" s="3"/>
      <c r="E64" s="3"/>
      <c r="F64" s="3"/>
      <c r="G64" s="3"/>
      <c r="H64" s="3"/>
      <c r="I64" s="3"/>
      <c r="J64" s="3"/>
      <c r="K64" s="3"/>
      <c r="L64" s="3"/>
      <c r="M64" s="3"/>
      <c r="N64" s="3"/>
      <c r="O64" s="3"/>
      <c r="P64" s="3"/>
      <c r="Q64" s="3"/>
    </row>
    <row r="65" spans="1:17" ht="14.25" customHeight="1">
      <c r="A65" s="3"/>
      <c r="B65" s="3"/>
      <c r="C65" s="3"/>
      <c r="D65" s="3"/>
      <c r="E65" s="3"/>
      <c r="F65" s="3"/>
      <c r="G65" s="3"/>
      <c r="H65" s="3"/>
      <c r="I65" s="3"/>
      <c r="J65" s="3"/>
      <c r="K65" s="3"/>
      <c r="L65" s="3"/>
      <c r="M65" s="3"/>
      <c r="N65" s="3"/>
      <c r="O65" s="3"/>
      <c r="P65" s="3"/>
      <c r="Q65" s="3"/>
    </row>
    <row r="66" spans="1:17" ht="14.25" customHeight="1">
      <c r="A66" s="3"/>
      <c r="B66" s="3"/>
      <c r="C66" s="3"/>
      <c r="D66" s="3"/>
      <c r="E66" s="3"/>
      <c r="F66" s="3"/>
      <c r="G66" s="3"/>
      <c r="H66" s="3"/>
      <c r="I66" s="3"/>
      <c r="J66" s="3"/>
      <c r="K66" s="3"/>
      <c r="L66" s="3"/>
      <c r="M66" s="3"/>
      <c r="N66" s="3"/>
      <c r="O66" s="3"/>
      <c r="P66" s="3"/>
      <c r="Q66" s="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3" t="s">
        <v>654</v>
      </c>
      <c r="B1" s="173"/>
      <c r="C1" s="173"/>
      <c r="D1" s="173"/>
      <c r="E1" s="173"/>
      <c r="F1" s="173"/>
      <c r="G1" s="173"/>
      <c r="H1" s="173"/>
    </row>
    <row r="2" spans="1:8">
      <c r="A2" s="88" t="s">
        <v>0</v>
      </c>
      <c r="B2" s="100"/>
      <c r="C2" s="100"/>
      <c r="D2" s="174" t="s">
        <v>451</v>
      </c>
      <c r="E2" s="174"/>
      <c r="F2" s="174"/>
      <c r="G2" s="174"/>
      <c r="H2" s="174"/>
    </row>
    <row r="3" spans="1:8" ht="26.25" customHeight="1">
      <c r="A3" s="101">
        <v>1</v>
      </c>
      <c r="B3" s="101">
        <v>2</v>
      </c>
      <c r="C3" s="102"/>
      <c r="D3" s="105" t="s">
        <v>2</v>
      </c>
      <c r="E3" s="108" t="s">
        <v>3</v>
      </c>
      <c r="F3" s="108" t="s">
        <v>4</v>
      </c>
      <c r="G3" s="108" t="s">
        <v>421</v>
      </c>
      <c r="H3" s="108" t="s">
        <v>6</v>
      </c>
    </row>
    <row r="4" spans="1:8">
      <c r="A4" s="171"/>
      <c r="B4" s="171"/>
      <c r="C4" s="86"/>
      <c r="D4" s="86"/>
      <c r="E4" s="171"/>
      <c r="F4" s="171"/>
      <c r="G4" s="86"/>
      <c r="H4" s="86"/>
    </row>
    <row r="5" spans="1:8">
      <c r="A5" s="86"/>
      <c r="B5" s="86"/>
      <c r="C5" s="86"/>
      <c r="D5" s="88" t="s">
        <v>7</v>
      </c>
      <c r="E5" s="86"/>
    </row>
    <row r="6" spans="1:8">
      <c r="A6" s="99" t="s">
        <v>422</v>
      </c>
      <c r="B6" s="86"/>
      <c r="C6" s="86"/>
      <c r="D6" s="86"/>
      <c r="E6" s="86"/>
    </row>
    <row r="7" spans="1:8">
      <c r="A7" s="82" t="s">
        <v>430</v>
      </c>
      <c r="B7" s="82"/>
      <c r="C7" s="78"/>
      <c r="D7" s="89">
        <v>46520</v>
      </c>
      <c r="E7" s="89">
        <v>10710</v>
      </c>
      <c r="F7" s="89">
        <v>3970</v>
      </c>
      <c r="G7" s="89">
        <v>26740</v>
      </c>
      <c r="H7" s="89">
        <v>5100</v>
      </c>
    </row>
    <row r="8" spans="1:8">
      <c r="A8" s="99" t="s">
        <v>422</v>
      </c>
      <c r="C8" s="107" t="s">
        <v>410</v>
      </c>
      <c r="D8" s="89">
        <v>13080</v>
      </c>
      <c r="E8" s="89">
        <v>5350</v>
      </c>
      <c r="F8" s="89">
        <v>630</v>
      </c>
      <c r="G8" s="89">
        <v>4640</v>
      </c>
      <c r="H8" s="89">
        <v>2460</v>
      </c>
    </row>
    <row r="9" spans="1:8">
      <c r="A9" s="99" t="s">
        <v>422</v>
      </c>
      <c r="C9" s="107" t="s">
        <v>411</v>
      </c>
      <c r="D9" s="89">
        <v>9260</v>
      </c>
      <c r="E9" s="89">
        <v>1720</v>
      </c>
      <c r="F9" s="89">
        <v>840</v>
      </c>
      <c r="G9" s="89">
        <v>5790</v>
      </c>
      <c r="H9" s="89">
        <v>900</v>
      </c>
    </row>
    <row r="10" spans="1:8">
      <c r="A10" s="99" t="s">
        <v>422</v>
      </c>
      <c r="C10" s="107" t="s">
        <v>412</v>
      </c>
      <c r="D10" s="89">
        <v>10430</v>
      </c>
      <c r="E10" s="89">
        <v>1500</v>
      </c>
      <c r="F10" s="89">
        <v>1090</v>
      </c>
      <c r="G10" s="89">
        <v>7060</v>
      </c>
      <c r="H10" s="89">
        <v>780</v>
      </c>
    </row>
    <row r="11" spans="1:8">
      <c r="A11" s="99" t="s">
        <v>422</v>
      </c>
      <c r="C11" s="107" t="s">
        <v>413</v>
      </c>
      <c r="D11" s="89">
        <v>8340</v>
      </c>
      <c r="E11" s="89">
        <v>1230</v>
      </c>
      <c r="F11" s="89">
        <v>840</v>
      </c>
      <c r="G11" s="89">
        <v>5690</v>
      </c>
      <c r="H11" s="89">
        <v>590</v>
      </c>
    </row>
    <row r="12" spans="1:8">
      <c r="A12" s="99" t="s">
        <v>422</v>
      </c>
      <c r="C12" s="107" t="s">
        <v>414</v>
      </c>
      <c r="D12" s="89">
        <v>5130</v>
      </c>
      <c r="E12" s="89">
        <v>860</v>
      </c>
      <c r="F12" s="89">
        <v>560</v>
      </c>
      <c r="G12" s="89">
        <v>3380</v>
      </c>
      <c r="H12" s="89">
        <v>330</v>
      </c>
    </row>
    <row r="13" spans="1:8">
      <c r="A13" s="99" t="s">
        <v>422</v>
      </c>
      <c r="C13" s="107" t="s">
        <v>415</v>
      </c>
      <c r="D13" s="89">
        <v>250</v>
      </c>
      <c r="E13" s="89">
        <v>40</v>
      </c>
      <c r="F13" s="89">
        <v>10</v>
      </c>
      <c r="G13" s="89">
        <v>180</v>
      </c>
      <c r="H13" s="89">
        <v>10</v>
      </c>
    </row>
    <row r="14" spans="1:8">
      <c r="A14" s="99" t="s">
        <v>422</v>
      </c>
      <c r="C14" s="107" t="s">
        <v>416</v>
      </c>
      <c r="D14" s="89">
        <v>20</v>
      </c>
      <c r="E14" s="89">
        <v>0</v>
      </c>
      <c r="F14" s="89">
        <v>0</v>
      </c>
      <c r="G14" s="89">
        <v>10</v>
      </c>
      <c r="H14" s="89">
        <v>10</v>
      </c>
    </row>
    <row r="15" spans="1:8">
      <c r="A15" s="99" t="s">
        <v>422</v>
      </c>
      <c r="C15" s="107" t="s">
        <v>417</v>
      </c>
      <c r="D15" s="89">
        <v>20</v>
      </c>
      <c r="E15" s="89">
        <v>0</v>
      </c>
      <c r="F15" s="89">
        <v>0</v>
      </c>
      <c r="G15" s="89">
        <v>0</v>
      </c>
      <c r="H15" s="89">
        <v>10</v>
      </c>
    </row>
    <row r="16" spans="1:8">
      <c r="A16" s="99" t="s">
        <v>422</v>
      </c>
      <c r="C16" s="107" t="s">
        <v>418</v>
      </c>
      <c r="D16" s="89">
        <v>5370</v>
      </c>
      <c r="E16" s="89">
        <v>900</v>
      </c>
      <c r="F16" s="89">
        <v>570</v>
      </c>
      <c r="G16" s="89">
        <v>3560</v>
      </c>
      <c r="H16" s="89">
        <v>350</v>
      </c>
    </row>
    <row r="17" spans="1:8">
      <c r="A17" s="97" t="s">
        <v>17</v>
      </c>
      <c r="B17" s="107"/>
      <c r="C17" s="107"/>
      <c r="D17" s="89" t="s">
        <v>670</v>
      </c>
      <c r="E17" s="89" t="s">
        <v>670</v>
      </c>
      <c r="F17" s="89" t="s">
        <v>670</v>
      </c>
      <c r="G17" s="89" t="s">
        <v>670</v>
      </c>
      <c r="H17" s="89" t="s">
        <v>670</v>
      </c>
    </row>
    <row r="18" spans="1:8">
      <c r="A18" s="82" t="s">
        <v>431</v>
      </c>
      <c r="B18" s="82"/>
      <c r="C18" s="78"/>
      <c r="D18" s="89">
        <v>6440</v>
      </c>
      <c r="E18" s="89">
        <v>5240</v>
      </c>
      <c r="F18" s="89">
        <v>1040</v>
      </c>
      <c r="G18" s="89">
        <v>70</v>
      </c>
      <c r="H18" s="89">
        <v>90</v>
      </c>
    </row>
    <row r="19" spans="1:8">
      <c r="A19" s="97" t="s">
        <v>17</v>
      </c>
      <c r="C19" s="107" t="s">
        <v>410</v>
      </c>
      <c r="D19" s="89">
        <v>3000</v>
      </c>
      <c r="E19" s="89">
        <v>2770</v>
      </c>
      <c r="F19" s="89">
        <v>170</v>
      </c>
      <c r="G19" s="89">
        <v>10</v>
      </c>
      <c r="H19" s="89">
        <v>50</v>
      </c>
    </row>
    <row r="20" spans="1:8">
      <c r="A20" s="97" t="s">
        <v>17</v>
      </c>
      <c r="C20" s="107" t="s">
        <v>411</v>
      </c>
      <c r="D20" s="89">
        <v>910</v>
      </c>
      <c r="E20" s="89">
        <v>700</v>
      </c>
      <c r="F20" s="89">
        <v>190</v>
      </c>
      <c r="G20" s="89">
        <v>10</v>
      </c>
      <c r="H20" s="89">
        <v>10</v>
      </c>
    </row>
    <row r="21" spans="1:8">
      <c r="A21" s="97" t="s">
        <v>17</v>
      </c>
      <c r="C21" s="107" t="s">
        <v>412</v>
      </c>
      <c r="D21" s="89">
        <v>920</v>
      </c>
      <c r="E21" s="89">
        <v>640</v>
      </c>
      <c r="F21" s="89">
        <v>250</v>
      </c>
      <c r="G21" s="89">
        <v>10</v>
      </c>
      <c r="H21" s="89">
        <v>10</v>
      </c>
    </row>
    <row r="22" spans="1:8">
      <c r="A22" s="97" t="s">
        <v>17</v>
      </c>
      <c r="C22" s="107" t="s">
        <v>413</v>
      </c>
      <c r="D22" s="89">
        <v>900</v>
      </c>
      <c r="E22" s="89">
        <v>620</v>
      </c>
      <c r="F22" s="89">
        <v>260</v>
      </c>
      <c r="G22" s="89">
        <v>10</v>
      </c>
      <c r="H22" s="89">
        <v>10</v>
      </c>
    </row>
    <row r="23" spans="1:8">
      <c r="A23" s="97" t="s">
        <v>17</v>
      </c>
      <c r="C23" s="107" t="s">
        <v>414</v>
      </c>
      <c r="D23" s="89">
        <v>680</v>
      </c>
      <c r="E23" s="89">
        <v>480</v>
      </c>
      <c r="F23" s="89">
        <v>170</v>
      </c>
      <c r="G23" s="89">
        <v>20</v>
      </c>
      <c r="H23" s="89">
        <v>10</v>
      </c>
    </row>
    <row r="24" spans="1:8">
      <c r="A24" s="97" t="s">
        <v>17</v>
      </c>
      <c r="C24" s="107" t="s">
        <v>415</v>
      </c>
      <c r="D24" s="89">
        <v>40</v>
      </c>
      <c r="E24" s="89">
        <v>30</v>
      </c>
      <c r="F24" s="89">
        <v>0</v>
      </c>
      <c r="G24" s="89">
        <v>0</v>
      </c>
      <c r="H24" s="89">
        <v>0</v>
      </c>
    </row>
    <row r="25" spans="1:8">
      <c r="A25" s="97" t="s">
        <v>17</v>
      </c>
      <c r="C25" s="107" t="s">
        <v>416</v>
      </c>
      <c r="D25" s="89">
        <v>0</v>
      </c>
      <c r="E25" s="89">
        <v>0</v>
      </c>
      <c r="F25" s="89">
        <v>0</v>
      </c>
      <c r="G25" s="89">
        <v>0</v>
      </c>
      <c r="H25" s="89">
        <v>0</v>
      </c>
    </row>
    <row r="26" spans="1:8">
      <c r="A26" s="97" t="s">
        <v>17</v>
      </c>
      <c r="C26" s="107" t="s">
        <v>417</v>
      </c>
      <c r="D26" s="89">
        <v>0</v>
      </c>
      <c r="E26" s="89">
        <v>0</v>
      </c>
      <c r="F26" s="89">
        <v>0</v>
      </c>
      <c r="G26" s="89">
        <v>0</v>
      </c>
      <c r="H26" s="89">
        <v>0</v>
      </c>
    </row>
    <row r="27" spans="1:8">
      <c r="A27" s="97" t="s">
        <v>17</v>
      </c>
      <c r="C27" s="107" t="s">
        <v>418</v>
      </c>
      <c r="D27" s="89">
        <v>720</v>
      </c>
      <c r="E27" s="89">
        <v>510</v>
      </c>
      <c r="F27" s="89">
        <v>180</v>
      </c>
      <c r="G27" s="89">
        <v>20</v>
      </c>
      <c r="H27" s="89">
        <v>10</v>
      </c>
    </row>
    <row r="28" spans="1:8">
      <c r="A28" s="97" t="s">
        <v>17</v>
      </c>
      <c r="B28" s="114" t="s">
        <v>20</v>
      </c>
      <c r="C28" s="107"/>
      <c r="D28" s="89" t="s">
        <v>670</v>
      </c>
      <c r="E28" s="89" t="s">
        <v>670</v>
      </c>
      <c r="F28" s="89" t="s">
        <v>670</v>
      </c>
      <c r="G28" s="89" t="s">
        <v>670</v>
      </c>
      <c r="H28" s="89" t="s">
        <v>670</v>
      </c>
    </row>
    <row r="29" spans="1:8">
      <c r="A29" s="97" t="s">
        <v>17</v>
      </c>
      <c r="B29" s="85" t="s">
        <v>19</v>
      </c>
      <c r="C29" s="78"/>
      <c r="D29" s="89">
        <v>4760</v>
      </c>
      <c r="E29" s="89">
        <v>3950</v>
      </c>
      <c r="F29" s="89">
        <v>720</v>
      </c>
      <c r="G29" s="89">
        <v>30</v>
      </c>
      <c r="H29" s="89">
        <v>50</v>
      </c>
    </row>
    <row r="30" spans="1:8">
      <c r="A30" s="97" t="s">
        <v>17</v>
      </c>
      <c r="B30" s="114" t="s">
        <v>20</v>
      </c>
      <c r="C30" s="107" t="s">
        <v>410</v>
      </c>
      <c r="D30" s="89">
        <v>2150</v>
      </c>
      <c r="E30" s="89">
        <v>2030</v>
      </c>
      <c r="F30" s="89">
        <v>90</v>
      </c>
      <c r="G30" s="89">
        <v>0</v>
      </c>
      <c r="H30" s="89">
        <v>30</v>
      </c>
    </row>
    <row r="31" spans="1:8">
      <c r="A31" s="97" t="s">
        <v>17</v>
      </c>
      <c r="B31" s="114" t="s">
        <v>20</v>
      </c>
      <c r="C31" s="107" t="s">
        <v>411</v>
      </c>
      <c r="D31" s="89">
        <v>640</v>
      </c>
      <c r="E31" s="89">
        <v>510</v>
      </c>
      <c r="F31" s="89">
        <v>120</v>
      </c>
      <c r="G31" s="89">
        <v>0</v>
      </c>
      <c r="H31" s="89">
        <v>10</v>
      </c>
    </row>
    <row r="32" spans="1:8">
      <c r="A32" s="97" t="s">
        <v>17</v>
      </c>
      <c r="B32" s="114" t="s">
        <v>20</v>
      </c>
      <c r="C32" s="107" t="s">
        <v>412</v>
      </c>
      <c r="D32" s="89">
        <v>710</v>
      </c>
      <c r="E32" s="89">
        <v>510</v>
      </c>
      <c r="F32" s="89">
        <v>180</v>
      </c>
      <c r="G32" s="89">
        <v>0</v>
      </c>
      <c r="H32" s="89">
        <v>10</v>
      </c>
    </row>
    <row r="33" spans="1:8">
      <c r="A33" s="97" t="s">
        <v>17</v>
      </c>
      <c r="B33" s="114" t="s">
        <v>20</v>
      </c>
      <c r="C33" s="107" t="s">
        <v>413</v>
      </c>
      <c r="D33" s="89">
        <v>680</v>
      </c>
      <c r="E33" s="89">
        <v>480</v>
      </c>
      <c r="F33" s="89">
        <v>190</v>
      </c>
      <c r="G33" s="89">
        <v>0</v>
      </c>
      <c r="H33" s="89">
        <v>10</v>
      </c>
    </row>
    <row r="34" spans="1:8">
      <c r="A34" s="97" t="s">
        <v>17</v>
      </c>
      <c r="B34" s="114" t="s">
        <v>20</v>
      </c>
      <c r="C34" s="107" t="s">
        <v>414</v>
      </c>
      <c r="D34" s="89">
        <v>550</v>
      </c>
      <c r="E34" s="89">
        <v>400</v>
      </c>
      <c r="F34" s="89">
        <v>140</v>
      </c>
      <c r="G34" s="89">
        <v>10</v>
      </c>
      <c r="H34" s="89">
        <v>10</v>
      </c>
    </row>
    <row r="35" spans="1:8">
      <c r="A35" s="97" t="s">
        <v>17</v>
      </c>
      <c r="B35" s="114" t="s">
        <v>20</v>
      </c>
      <c r="C35" s="107" t="s">
        <v>415</v>
      </c>
      <c r="D35" s="89">
        <v>40</v>
      </c>
      <c r="E35" s="89">
        <v>30</v>
      </c>
      <c r="F35" s="89">
        <v>0</v>
      </c>
      <c r="G35" s="89">
        <v>0</v>
      </c>
      <c r="H35" s="89">
        <v>0</v>
      </c>
    </row>
    <row r="36" spans="1:8">
      <c r="A36" s="97" t="s">
        <v>17</v>
      </c>
      <c r="B36" s="114" t="s">
        <v>20</v>
      </c>
      <c r="C36" s="107" t="s">
        <v>416</v>
      </c>
      <c r="D36" s="89">
        <v>0</v>
      </c>
      <c r="E36" s="89">
        <v>0</v>
      </c>
      <c r="F36" s="89">
        <v>0</v>
      </c>
      <c r="G36" s="89">
        <v>0</v>
      </c>
      <c r="H36" s="89">
        <v>0</v>
      </c>
    </row>
    <row r="37" spans="1:8">
      <c r="A37" s="97" t="s">
        <v>17</v>
      </c>
      <c r="B37" s="114" t="s">
        <v>20</v>
      </c>
      <c r="C37" s="107" t="s">
        <v>417</v>
      </c>
      <c r="D37" s="89">
        <v>0</v>
      </c>
      <c r="E37" s="89">
        <v>0</v>
      </c>
      <c r="F37" s="89">
        <v>0</v>
      </c>
      <c r="G37" s="89">
        <v>0</v>
      </c>
      <c r="H37" s="89">
        <v>0</v>
      </c>
    </row>
    <row r="38" spans="1:8">
      <c r="A38" s="97" t="s">
        <v>17</v>
      </c>
      <c r="B38" s="114" t="s">
        <v>20</v>
      </c>
      <c r="C38" s="107" t="s">
        <v>418</v>
      </c>
      <c r="D38" s="89">
        <v>580</v>
      </c>
      <c r="E38" s="89">
        <v>430</v>
      </c>
      <c r="F38" s="89">
        <v>140</v>
      </c>
      <c r="G38" s="89">
        <v>20</v>
      </c>
      <c r="H38" s="89">
        <v>10</v>
      </c>
    </row>
    <row r="39" spans="1:8">
      <c r="A39" s="97" t="s">
        <v>17</v>
      </c>
      <c r="B39" s="97" t="s">
        <v>21</v>
      </c>
      <c r="C39" s="107"/>
      <c r="D39" s="89" t="s">
        <v>670</v>
      </c>
      <c r="E39" s="89" t="s">
        <v>670</v>
      </c>
      <c r="F39" s="89" t="s">
        <v>670</v>
      </c>
      <c r="G39" s="89" t="s">
        <v>670</v>
      </c>
      <c r="H39" s="89" t="s">
        <v>670</v>
      </c>
    </row>
    <row r="40" spans="1:8">
      <c r="A40" s="97" t="s">
        <v>17</v>
      </c>
      <c r="B40" s="82" t="s">
        <v>22</v>
      </c>
      <c r="C40" s="78"/>
      <c r="D40" s="89">
        <v>1570</v>
      </c>
      <c r="E40" s="89">
        <v>1220</v>
      </c>
      <c r="F40" s="89">
        <v>290</v>
      </c>
      <c r="G40" s="89">
        <v>30</v>
      </c>
      <c r="H40" s="89">
        <v>40</v>
      </c>
    </row>
    <row r="41" spans="1:8">
      <c r="A41" s="97" t="s">
        <v>17</v>
      </c>
      <c r="B41" s="97" t="s">
        <v>21</v>
      </c>
      <c r="C41" s="107" t="s">
        <v>410</v>
      </c>
      <c r="D41" s="89">
        <v>820</v>
      </c>
      <c r="E41" s="89">
        <v>720</v>
      </c>
      <c r="F41" s="89">
        <v>70</v>
      </c>
      <c r="G41" s="89">
        <v>10</v>
      </c>
      <c r="H41" s="89">
        <v>20</v>
      </c>
    </row>
    <row r="42" spans="1:8">
      <c r="A42" s="97" t="s">
        <v>17</v>
      </c>
      <c r="B42" s="97" t="s">
        <v>21</v>
      </c>
      <c r="C42" s="107" t="s">
        <v>411</v>
      </c>
      <c r="D42" s="89">
        <v>250</v>
      </c>
      <c r="E42" s="89">
        <v>180</v>
      </c>
      <c r="F42" s="89">
        <v>60</v>
      </c>
      <c r="G42" s="89">
        <v>10</v>
      </c>
      <c r="H42" s="89">
        <v>10</v>
      </c>
    </row>
    <row r="43" spans="1:8">
      <c r="A43" s="97" t="s">
        <v>17</v>
      </c>
      <c r="B43" s="97" t="s">
        <v>21</v>
      </c>
      <c r="C43" s="107" t="s">
        <v>412</v>
      </c>
      <c r="D43" s="89">
        <v>180</v>
      </c>
      <c r="E43" s="89">
        <v>110</v>
      </c>
      <c r="F43" s="89">
        <v>70</v>
      </c>
      <c r="G43" s="89">
        <v>0</v>
      </c>
      <c r="H43" s="89">
        <v>0</v>
      </c>
    </row>
    <row r="44" spans="1:8">
      <c r="A44" s="97" t="s">
        <v>17</v>
      </c>
      <c r="B44" s="97" t="s">
        <v>21</v>
      </c>
      <c r="C44" s="107" t="s">
        <v>413</v>
      </c>
      <c r="D44" s="89">
        <v>190</v>
      </c>
      <c r="E44" s="89">
        <v>120</v>
      </c>
      <c r="F44" s="89">
        <v>60</v>
      </c>
      <c r="G44" s="89">
        <v>10</v>
      </c>
      <c r="H44" s="89">
        <v>0</v>
      </c>
    </row>
    <row r="45" spans="1:8">
      <c r="A45" s="97" t="s">
        <v>17</v>
      </c>
      <c r="B45" s="97" t="s">
        <v>21</v>
      </c>
      <c r="C45" s="107" t="s">
        <v>414</v>
      </c>
      <c r="D45" s="89">
        <v>120</v>
      </c>
      <c r="E45" s="89">
        <v>80</v>
      </c>
      <c r="F45" s="89">
        <v>40</v>
      </c>
      <c r="G45" s="89">
        <v>0</v>
      </c>
      <c r="H45" s="89">
        <v>0</v>
      </c>
    </row>
    <row r="46" spans="1:8">
      <c r="A46" s="97" t="s">
        <v>17</v>
      </c>
      <c r="B46" s="97" t="s">
        <v>21</v>
      </c>
      <c r="C46" s="107" t="s">
        <v>415</v>
      </c>
      <c r="D46" s="89">
        <v>0</v>
      </c>
      <c r="E46" s="89">
        <v>0</v>
      </c>
      <c r="F46" s="89">
        <v>0</v>
      </c>
      <c r="G46" s="89">
        <v>0</v>
      </c>
      <c r="H46" s="89">
        <v>0</v>
      </c>
    </row>
    <row r="47" spans="1:8">
      <c r="A47" s="97" t="s">
        <v>17</v>
      </c>
      <c r="B47" s="97" t="s">
        <v>21</v>
      </c>
      <c r="C47" s="107" t="s">
        <v>416</v>
      </c>
      <c r="D47" s="89">
        <v>0</v>
      </c>
      <c r="E47" s="89">
        <v>0</v>
      </c>
      <c r="F47" s="89">
        <v>0</v>
      </c>
      <c r="G47" s="89">
        <v>0</v>
      </c>
      <c r="H47" s="89">
        <v>0</v>
      </c>
    </row>
    <row r="48" spans="1:8">
      <c r="A48" s="97" t="s">
        <v>17</v>
      </c>
      <c r="B48" s="97" t="s">
        <v>21</v>
      </c>
      <c r="C48" s="107" t="s">
        <v>417</v>
      </c>
      <c r="D48" s="89">
        <v>0</v>
      </c>
      <c r="E48" s="89">
        <v>0</v>
      </c>
      <c r="F48" s="89">
        <v>0</v>
      </c>
      <c r="G48" s="89">
        <v>0</v>
      </c>
      <c r="H48" s="89">
        <v>0</v>
      </c>
    </row>
    <row r="49" spans="1:8">
      <c r="A49" s="97" t="s">
        <v>17</v>
      </c>
      <c r="B49" s="97" t="s">
        <v>21</v>
      </c>
      <c r="C49" s="107" t="s">
        <v>418</v>
      </c>
      <c r="D49" s="89">
        <v>130</v>
      </c>
      <c r="E49" s="89">
        <v>80</v>
      </c>
      <c r="F49" s="89">
        <v>40</v>
      </c>
      <c r="G49" s="89">
        <v>0</v>
      </c>
      <c r="H49" s="89">
        <v>0</v>
      </c>
    </row>
    <row r="50" spans="1:8">
      <c r="A50" s="97" t="s">
        <v>17</v>
      </c>
      <c r="B50" s="97" t="s">
        <v>23</v>
      </c>
      <c r="C50" s="107"/>
      <c r="D50" s="89" t="s">
        <v>670</v>
      </c>
      <c r="E50" s="89" t="s">
        <v>670</v>
      </c>
      <c r="F50" s="89" t="s">
        <v>670</v>
      </c>
      <c r="G50" s="89" t="s">
        <v>670</v>
      </c>
      <c r="H50" s="89" t="s">
        <v>670</v>
      </c>
    </row>
    <row r="51" spans="1:8">
      <c r="A51" s="97" t="s">
        <v>17</v>
      </c>
      <c r="B51" s="82" t="s">
        <v>24</v>
      </c>
      <c r="C51" s="78"/>
      <c r="D51" s="89">
        <v>110</v>
      </c>
      <c r="E51" s="89">
        <v>70</v>
      </c>
      <c r="F51" s="89">
        <v>30</v>
      </c>
      <c r="G51" s="89">
        <v>10</v>
      </c>
      <c r="H51" s="89">
        <v>0</v>
      </c>
    </row>
    <row r="52" spans="1:8">
      <c r="A52" s="97" t="s">
        <v>17</v>
      </c>
      <c r="B52" s="97" t="s">
        <v>23</v>
      </c>
      <c r="C52" s="96" t="s">
        <v>410</v>
      </c>
      <c r="D52" s="89">
        <v>20</v>
      </c>
      <c r="E52" s="89">
        <v>20</v>
      </c>
      <c r="F52" s="89">
        <v>10</v>
      </c>
      <c r="G52" s="89">
        <v>0</v>
      </c>
      <c r="H52" s="89">
        <v>0</v>
      </c>
    </row>
    <row r="53" spans="1:8">
      <c r="A53" s="97" t="s">
        <v>17</v>
      </c>
      <c r="B53" s="97" t="s">
        <v>23</v>
      </c>
      <c r="C53" s="96" t="s">
        <v>411</v>
      </c>
      <c r="D53" s="89">
        <v>20</v>
      </c>
      <c r="E53" s="89">
        <v>10</v>
      </c>
      <c r="F53" s="89">
        <v>10</v>
      </c>
      <c r="G53" s="89">
        <v>0</v>
      </c>
      <c r="H53" s="89">
        <v>0</v>
      </c>
    </row>
    <row r="54" spans="1:8">
      <c r="A54" s="97" t="s">
        <v>17</v>
      </c>
      <c r="B54" s="97" t="s">
        <v>23</v>
      </c>
      <c r="C54" s="96" t="s">
        <v>412</v>
      </c>
      <c r="D54" s="89">
        <v>30</v>
      </c>
      <c r="E54" s="89">
        <v>20</v>
      </c>
      <c r="F54" s="89">
        <v>10</v>
      </c>
      <c r="G54" s="89">
        <v>0</v>
      </c>
      <c r="H54" s="89">
        <v>0</v>
      </c>
    </row>
    <row r="55" spans="1:8">
      <c r="A55" s="97" t="s">
        <v>17</v>
      </c>
      <c r="B55" s="97" t="s">
        <v>23</v>
      </c>
      <c r="C55" s="96" t="s">
        <v>413</v>
      </c>
      <c r="D55" s="89">
        <v>30</v>
      </c>
      <c r="E55" s="89">
        <v>20</v>
      </c>
      <c r="F55" s="89">
        <v>10</v>
      </c>
      <c r="G55" s="89">
        <v>0</v>
      </c>
      <c r="H55" s="89">
        <v>0</v>
      </c>
    </row>
    <row r="56" spans="1:8">
      <c r="A56" s="97" t="s">
        <v>17</v>
      </c>
      <c r="B56" s="97" t="s">
        <v>23</v>
      </c>
      <c r="C56" s="96" t="s">
        <v>414</v>
      </c>
      <c r="D56" s="89">
        <v>10</v>
      </c>
      <c r="E56" s="89">
        <v>10</v>
      </c>
      <c r="F56" s="89">
        <v>0</v>
      </c>
      <c r="G56" s="89">
        <v>0</v>
      </c>
      <c r="H56" s="89">
        <v>0</v>
      </c>
    </row>
    <row r="57" spans="1:8">
      <c r="A57" s="97" t="s">
        <v>17</v>
      </c>
      <c r="B57" s="97" t="s">
        <v>23</v>
      </c>
      <c r="C57" s="107" t="s">
        <v>415</v>
      </c>
      <c r="D57" s="89">
        <v>0</v>
      </c>
      <c r="E57" s="89">
        <v>0</v>
      </c>
      <c r="F57" s="89">
        <v>0</v>
      </c>
      <c r="G57" s="89">
        <v>0</v>
      </c>
      <c r="H57" s="89">
        <v>0</v>
      </c>
    </row>
    <row r="58" spans="1:8">
      <c r="A58" s="97" t="s">
        <v>17</v>
      </c>
      <c r="B58" s="97" t="s">
        <v>23</v>
      </c>
      <c r="C58" s="107" t="s">
        <v>416</v>
      </c>
      <c r="D58" s="89">
        <v>0</v>
      </c>
      <c r="E58" s="89">
        <v>0</v>
      </c>
      <c r="F58" s="89">
        <v>0</v>
      </c>
      <c r="G58" s="89">
        <v>0</v>
      </c>
      <c r="H58" s="89">
        <v>0</v>
      </c>
    </row>
    <row r="59" spans="1:8">
      <c r="A59" s="97" t="s">
        <v>17</v>
      </c>
      <c r="B59" s="97" t="s">
        <v>23</v>
      </c>
      <c r="C59" s="96" t="s">
        <v>417</v>
      </c>
      <c r="D59" s="89">
        <v>0</v>
      </c>
      <c r="E59" s="89">
        <v>0</v>
      </c>
      <c r="F59" s="89">
        <v>0</v>
      </c>
      <c r="G59" s="89">
        <v>0</v>
      </c>
      <c r="H59" s="89">
        <v>0</v>
      </c>
    </row>
    <row r="60" spans="1:8">
      <c r="A60" s="97" t="s">
        <v>17</v>
      </c>
      <c r="B60" s="97" t="s">
        <v>23</v>
      </c>
      <c r="C60" s="96" t="s">
        <v>418</v>
      </c>
      <c r="D60" s="89">
        <v>10</v>
      </c>
      <c r="E60" s="89">
        <v>10</v>
      </c>
      <c r="F60" s="89">
        <v>0</v>
      </c>
      <c r="G60" s="89">
        <v>0</v>
      </c>
      <c r="H60" s="89">
        <v>0</v>
      </c>
    </row>
    <row r="61" spans="1:8">
      <c r="A61" s="97" t="s">
        <v>25</v>
      </c>
      <c r="C61" s="96"/>
      <c r="D61" s="89" t="s">
        <v>670</v>
      </c>
      <c r="E61" s="89" t="s">
        <v>670</v>
      </c>
      <c r="F61" s="89" t="s">
        <v>670</v>
      </c>
      <c r="G61" s="89" t="s">
        <v>670</v>
      </c>
      <c r="H61" s="89" t="s">
        <v>670</v>
      </c>
    </row>
    <row r="62" spans="1:8">
      <c r="A62" s="82" t="s">
        <v>432</v>
      </c>
      <c r="B62" s="82"/>
      <c r="C62" s="78"/>
      <c r="D62" s="89">
        <v>5630</v>
      </c>
      <c r="E62" s="89">
        <v>900</v>
      </c>
      <c r="F62" s="89">
        <v>410</v>
      </c>
      <c r="G62" s="89">
        <v>3730</v>
      </c>
      <c r="H62" s="89">
        <v>590</v>
      </c>
    </row>
    <row r="63" spans="1:8">
      <c r="A63" s="97" t="s">
        <v>25</v>
      </c>
      <c r="C63" s="96" t="s">
        <v>410</v>
      </c>
      <c r="D63" s="89">
        <v>1440</v>
      </c>
      <c r="E63" s="89">
        <v>400</v>
      </c>
      <c r="F63" s="89">
        <v>70</v>
      </c>
      <c r="G63" s="89">
        <v>660</v>
      </c>
      <c r="H63" s="89">
        <v>320</v>
      </c>
    </row>
    <row r="64" spans="1:8">
      <c r="A64" s="97" t="s">
        <v>25</v>
      </c>
      <c r="C64" s="96" t="s">
        <v>411</v>
      </c>
      <c r="D64" s="89">
        <v>1020</v>
      </c>
      <c r="E64" s="89">
        <v>120</v>
      </c>
      <c r="F64" s="89">
        <v>80</v>
      </c>
      <c r="G64" s="89">
        <v>730</v>
      </c>
      <c r="H64" s="89">
        <v>80</v>
      </c>
    </row>
    <row r="65" spans="1:8">
      <c r="A65" s="97" t="s">
        <v>25</v>
      </c>
      <c r="C65" s="96" t="s">
        <v>412</v>
      </c>
      <c r="D65" s="89">
        <v>1300</v>
      </c>
      <c r="E65" s="89">
        <v>150</v>
      </c>
      <c r="F65" s="89">
        <v>100</v>
      </c>
      <c r="G65" s="89">
        <v>980</v>
      </c>
      <c r="H65" s="89">
        <v>80</v>
      </c>
    </row>
    <row r="66" spans="1:8">
      <c r="A66" s="97" t="s">
        <v>25</v>
      </c>
      <c r="C66" s="96" t="s">
        <v>413</v>
      </c>
      <c r="D66" s="89">
        <v>1190</v>
      </c>
      <c r="E66" s="89">
        <v>140</v>
      </c>
      <c r="F66" s="89">
        <v>80</v>
      </c>
      <c r="G66" s="89">
        <v>890</v>
      </c>
      <c r="H66" s="89">
        <v>90</v>
      </c>
    </row>
    <row r="67" spans="1:8">
      <c r="A67" s="97" t="s">
        <v>25</v>
      </c>
      <c r="C67" s="96" t="s">
        <v>414</v>
      </c>
      <c r="D67" s="89">
        <v>670</v>
      </c>
      <c r="E67" s="89">
        <v>90</v>
      </c>
      <c r="F67" s="89">
        <v>80</v>
      </c>
      <c r="G67" s="89">
        <v>470</v>
      </c>
      <c r="H67" s="89">
        <v>30</v>
      </c>
    </row>
    <row r="68" spans="1:8">
      <c r="A68" s="97" t="s">
        <v>25</v>
      </c>
      <c r="C68" s="107" t="s">
        <v>415</v>
      </c>
      <c r="D68" s="89">
        <v>10</v>
      </c>
      <c r="E68" s="89">
        <v>0</v>
      </c>
      <c r="F68" s="89">
        <v>0</v>
      </c>
      <c r="G68" s="89">
        <v>10</v>
      </c>
      <c r="H68" s="89">
        <v>0</v>
      </c>
    </row>
    <row r="69" spans="1:8">
      <c r="A69" s="97" t="s">
        <v>25</v>
      </c>
      <c r="C69" s="107" t="s">
        <v>416</v>
      </c>
      <c r="D69" s="89">
        <v>0</v>
      </c>
      <c r="E69" s="89">
        <v>0</v>
      </c>
      <c r="F69" s="89">
        <v>0</v>
      </c>
      <c r="G69" s="89">
        <v>0</v>
      </c>
      <c r="H69" s="89">
        <v>0</v>
      </c>
    </row>
    <row r="70" spans="1:8">
      <c r="A70" s="97" t="s">
        <v>25</v>
      </c>
      <c r="C70" s="96" t="s">
        <v>417</v>
      </c>
      <c r="D70" s="89">
        <v>0</v>
      </c>
      <c r="E70" s="89">
        <v>0</v>
      </c>
      <c r="F70" s="89">
        <v>0</v>
      </c>
      <c r="G70" s="89">
        <v>0</v>
      </c>
      <c r="H70" s="89">
        <v>0</v>
      </c>
    </row>
    <row r="71" spans="1:8">
      <c r="A71" s="97" t="s">
        <v>25</v>
      </c>
      <c r="C71" s="96" t="s">
        <v>418</v>
      </c>
      <c r="D71" s="89">
        <v>680</v>
      </c>
      <c r="E71" s="89">
        <v>90</v>
      </c>
      <c r="F71" s="89">
        <v>80</v>
      </c>
      <c r="G71" s="89">
        <v>480</v>
      </c>
      <c r="H71" s="89">
        <v>30</v>
      </c>
    </row>
    <row r="72" spans="1:8">
      <c r="A72" s="97" t="s">
        <v>25</v>
      </c>
      <c r="B72" s="97" t="s">
        <v>28</v>
      </c>
      <c r="C72" s="96"/>
      <c r="D72" s="89" t="s">
        <v>670</v>
      </c>
      <c r="E72" s="89" t="s">
        <v>670</v>
      </c>
      <c r="F72" s="89" t="s">
        <v>670</v>
      </c>
      <c r="G72" s="89" t="s">
        <v>670</v>
      </c>
      <c r="H72" s="89" t="s">
        <v>670</v>
      </c>
    </row>
    <row r="73" spans="1:8">
      <c r="A73" s="97" t="s">
        <v>25</v>
      </c>
      <c r="B73" s="82" t="s">
        <v>433</v>
      </c>
      <c r="C73" s="78"/>
      <c r="D73" s="89">
        <v>0</v>
      </c>
      <c r="E73" s="89">
        <v>0</v>
      </c>
      <c r="F73" s="89">
        <v>0</v>
      </c>
      <c r="G73" s="89">
        <v>0</v>
      </c>
      <c r="H73" s="89">
        <v>0</v>
      </c>
    </row>
    <row r="74" spans="1:8">
      <c r="A74" s="97" t="s">
        <v>25</v>
      </c>
      <c r="B74" s="97" t="s">
        <v>28</v>
      </c>
      <c r="C74" s="96" t="s">
        <v>410</v>
      </c>
      <c r="D74" s="89">
        <v>0</v>
      </c>
      <c r="E74" s="89">
        <v>0</v>
      </c>
      <c r="F74" s="89">
        <v>0</v>
      </c>
      <c r="G74" s="89">
        <v>0</v>
      </c>
      <c r="H74" s="89">
        <v>0</v>
      </c>
    </row>
    <row r="75" spans="1:8">
      <c r="A75" s="97" t="s">
        <v>25</v>
      </c>
      <c r="B75" s="97" t="s">
        <v>28</v>
      </c>
      <c r="C75" s="96" t="s">
        <v>411</v>
      </c>
      <c r="D75" s="89">
        <v>0</v>
      </c>
      <c r="E75" s="89">
        <v>0</v>
      </c>
      <c r="F75" s="89">
        <v>0</v>
      </c>
      <c r="G75" s="89">
        <v>0</v>
      </c>
      <c r="H75" s="89">
        <v>0</v>
      </c>
    </row>
    <row r="76" spans="1:8">
      <c r="A76" s="97" t="s">
        <v>25</v>
      </c>
      <c r="B76" s="97" t="s">
        <v>28</v>
      </c>
      <c r="C76" s="96" t="s">
        <v>412</v>
      </c>
      <c r="D76" s="89">
        <v>0</v>
      </c>
      <c r="E76" s="89">
        <v>0</v>
      </c>
      <c r="F76" s="89">
        <v>0</v>
      </c>
      <c r="G76" s="89">
        <v>0</v>
      </c>
      <c r="H76" s="89">
        <v>0</v>
      </c>
    </row>
    <row r="77" spans="1:8">
      <c r="A77" s="97" t="s">
        <v>25</v>
      </c>
      <c r="B77" s="97" t="s">
        <v>28</v>
      </c>
      <c r="C77" s="96" t="s">
        <v>413</v>
      </c>
      <c r="D77" s="89">
        <v>0</v>
      </c>
      <c r="E77" s="89">
        <v>0</v>
      </c>
      <c r="F77" s="89">
        <v>0</v>
      </c>
      <c r="G77" s="89">
        <v>0</v>
      </c>
      <c r="H77" s="89">
        <v>0</v>
      </c>
    </row>
    <row r="78" spans="1:8">
      <c r="A78" s="97" t="s">
        <v>25</v>
      </c>
      <c r="B78" s="97" t="s">
        <v>28</v>
      </c>
      <c r="C78" s="96" t="s">
        <v>414</v>
      </c>
      <c r="D78" s="89">
        <v>0</v>
      </c>
      <c r="E78" s="89">
        <v>0</v>
      </c>
      <c r="F78" s="89">
        <v>0</v>
      </c>
      <c r="G78" s="89">
        <v>0</v>
      </c>
      <c r="H78" s="89">
        <v>0</v>
      </c>
    </row>
    <row r="79" spans="1:8">
      <c r="A79" s="97" t="s">
        <v>25</v>
      </c>
      <c r="B79" s="97" t="s">
        <v>28</v>
      </c>
      <c r="C79" s="107" t="s">
        <v>415</v>
      </c>
      <c r="D79" s="89">
        <v>0</v>
      </c>
      <c r="E79" s="89">
        <v>0</v>
      </c>
      <c r="F79" s="89">
        <v>0</v>
      </c>
      <c r="G79" s="89">
        <v>0</v>
      </c>
      <c r="H79" s="89">
        <v>0</v>
      </c>
    </row>
    <row r="80" spans="1:8">
      <c r="A80" s="97" t="s">
        <v>25</v>
      </c>
      <c r="B80" s="97" t="s">
        <v>28</v>
      </c>
      <c r="C80" s="107" t="s">
        <v>416</v>
      </c>
      <c r="D80" s="89">
        <v>0</v>
      </c>
      <c r="E80" s="89">
        <v>0</v>
      </c>
      <c r="F80" s="89">
        <v>0</v>
      </c>
      <c r="G80" s="89">
        <v>0</v>
      </c>
      <c r="H80" s="89">
        <v>0</v>
      </c>
    </row>
    <row r="81" spans="1:8">
      <c r="A81" s="97" t="s">
        <v>25</v>
      </c>
      <c r="B81" s="97" t="s">
        <v>28</v>
      </c>
      <c r="C81" s="96" t="s">
        <v>417</v>
      </c>
      <c r="D81" s="89">
        <v>0</v>
      </c>
      <c r="E81" s="89">
        <v>0</v>
      </c>
      <c r="F81" s="89">
        <v>0</v>
      </c>
      <c r="G81" s="89">
        <v>0</v>
      </c>
      <c r="H81" s="89">
        <v>0</v>
      </c>
    </row>
    <row r="82" spans="1:8">
      <c r="A82" s="97" t="s">
        <v>25</v>
      </c>
      <c r="B82" s="97" t="s">
        <v>28</v>
      </c>
      <c r="C82" s="96" t="s">
        <v>418</v>
      </c>
      <c r="D82" s="89">
        <v>0</v>
      </c>
      <c r="E82" s="89">
        <v>0</v>
      </c>
      <c r="F82" s="89">
        <v>0</v>
      </c>
      <c r="G82" s="89">
        <v>0</v>
      </c>
      <c r="H82" s="89">
        <v>0</v>
      </c>
    </row>
    <row r="83" spans="1:8">
      <c r="A83" s="97" t="s">
        <v>25</v>
      </c>
      <c r="B83" s="97" t="s">
        <v>29</v>
      </c>
      <c r="C83" s="96"/>
      <c r="D83" s="89" t="s">
        <v>670</v>
      </c>
      <c r="E83" s="89" t="s">
        <v>670</v>
      </c>
      <c r="F83" s="89" t="s">
        <v>670</v>
      </c>
      <c r="G83" s="89" t="s">
        <v>670</v>
      </c>
      <c r="H83" s="89" t="s">
        <v>670</v>
      </c>
    </row>
    <row r="84" spans="1:8">
      <c r="A84" s="97" t="s">
        <v>25</v>
      </c>
      <c r="B84" s="97" t="s">
        <v>30</v>
      </c>
      <c r="C84" s="115"/>
      <c r="D84" s="89">
        <v>700</v>
      </c>
      <c r="E84" s="89">
        <v>540</v>
      </c>
      <c r="F84" s="89">
        <v>60</v>
      </c>
      <c r="G84" s="89">
        <v>50</v>
      </c>
      <c r="H84" s="89">
        <v>50</v>
      </c>
    </row>
    <row r="85" spans="1:8">
      <c r="A85" s="97" t="s">
        <v>25</v>
      </c>
      <c r="B85" s="97" t="s">
        <v>29</v>
      </c>
      <c r="C85" s="96" t="s">
        <v>410</v>
      </c>
      <c r="D85" s="89">
        <v>330</v>
      </c>
      <c r="E85" s="89">
        <v>280</v>
      </c>
      <c r="F85" s="89">
        <v>10</v>
      </c>
      <c r="G85" s="89">
        <v>10</v>
      </c>
      <c r="H85" s="89">
        <v>30</v>
      </c>
    </row>
    <row r="86" spans="1:8">
      <c r="A86" s="97" t="s">
        <v>25</v>
      </c>
      <c r="B86" s="97" t="s">
        <v>29</v>
      </c>
      <c r="C86" s="96" t="s">
        <v>411</v>
      </c>
      <c r="D86" s="89">
        <v>70</v>
      </c>
      <c r="E86" s="89">
        <v>60</v>
      </c>
      <c r="F86" s="89">
        <v>10</v>
      </c>
      <c r="G86" s="89">
        <v>0</v>
      </c>
      <c r="H86" s="89">
        <v>0</v>
      </c>
    </row>
    <row r="87" spans="1:8">
      <c r="A87" s="97" t="s">
        <v>25</v>
      </c>
      <c r="B87" s="97" t="s">
        <v>29</v>
      </c>
      <c r="C87" s="96" t="s">
        <v>412</v>
      </c>
      <c r="D87" s="89">
        <v>90</v>
      </c>
      <c r="E87" s="89">
        <v>60</v>
      </c>
      <c r="F87" s="89">
        <v>10</v>
      </c>
      <c r="G87" s="89">
        <v>10</v>
      </c>
      <c r="H87" s="89">
        <v>0</v>
      </c>
    </row>
    <row r="88" spans="1:8">
      <c r="A88" s="97" t="s">
        <v>25</v>
      </c>
      <c r="B88" s="97" t="s">
        <v>29</v>
      </c>
      <c r="C88" s="96" t="s">
        <v>413</v>
      </c>
      <c r="D88" s="89">
        <v>130</v>
      </c>
      <c r="E88" s="89">
        <v>90</v>
      </c>
      <c r="F88" s="89">
        <v>20</v>
      </c>
      <c r="G88" s="89">
        <v>10</v>
      </c>
      <c r="H88" s="89">
        <v>10</v>
      </c>
    </row>
    <row r="89" spans="1:8">
      <c r="A89" s="97" t="s">
        <v>25</v>
      </c>
      <c r="B89" s="97" t="s">
        <v>29</v>
      </c>
      <c r="C89" s="96" t="s">
        <v>414</v>
      </c>
      <c r="D89" s="89">
        <v>80</v>
      </c>
      <c r="E89" s="89">
        <v>50</v>
      </c>
      <c r="F89" s="89">
        <v>20</v>
      </c>
      <c r="G89" s="89">
        <v>10</v>
      </c>
      <c r="H89" s="89">
        <v>0</v>
      </c>
    </row>
    <row r="90" spans="1:8">
      <c r="A90" s="97" t="s">
        <v>25</v>
      </c>
      <c r="B90" s="97" t="s">
        <v>29</v>
      </c>
      <c r="C90" s="107" t="s">
        <v>415</v>
      </c>
      <c r="D90" s="89">
        <v>0</v>
      </c>
      <c r="E90" s="89">
        <v>0</v>
      </c>
      <c r="F90" s="89">
        <v>0</v>
      </c>
      <c r="G90" s="89">
        <v>0</v>
      </c>
      <c r="H90" s="89">
        <v>0</v>
      </c>
    </row>
    <row r="91" spans="1:8">
      <c r="A91" s="97" t="s">
        <v>25</v>
      </c>
      <c r="B91" s="97" t="s">
        <v>29</v>
      </c>
      <c r="C91" s="107" t="s">
        <v>416</v>
      </c>
      <c r="D91" s="89">
        <v>0</v>
      </c>
      <c r="E91" s="89">
        <v>0</v>
      </c>
      <c r="F91" s="89">
        <v>0</v>
      </c>
      <c r="G91" s="89">
        <v>0</v>
      </c>
      <c r="H91" s="89">
        <v>0</v>
      </c>
    </row>
    <row r="92" spans="1:8">
      <c r="A92" s="97" t="s">
        <v>25</v>
      </c>
      <c r="B92" s="97" t="s">
        <v>29</v>
      </c>
      <c r="C92" s="96" t="s">
        <v>417</v>
      </c>
      <c r="D92" s="89">
        <v>0</v>
      </c>
      <c r="E92" s="89">
        <v>0</v>
      </c>
      <c r="F92" s="89">
        <v>0</v>
      </c>
      <c r="G92" s="89">
        <v>0</v>
      </c>
      <c r="H92" s="89">
        <v>0</v>
      </c>
    </row>
    <row r="93" spans="1:8">
      <c r="A93" s="97" t="s">
        <v>25</v>
      </c>
      <c r="B93" s="97" t="s">
        <v>29</v>
      </c>
      <c r="C93" s="96" t="s">
        <v>418</v>
      </c>
      <c r="D93" s="89">
        <v>80</v>
      </c>
      <c r="E93" s="89">
        <v>60</v>
      </c>
      <c r="F93" s="89">
        <v>20</v>
      </c>
      <c r="G93" s="89">
        <v>10</v>
      </c>
      <c r="H93" s="89">
        <v>0</v>
      </c>
    </row>
    <row r="94" spans="1:8">
      <c r="A94" s="97" t="s">
        <v>25</v>
      </c>
      <c r="B94" s="97" t="s">
        <v>31</v>
      </c>
      <c r="C94" s="96"/>
      <c r="D94" s="89" t="s">
        <v>670</v>
      </c>
      <c r="E94" s="89" t="s">
        <v>670</v>
      </c>
      <c r="F94" s="89" t="s">
        <v>670</v>
      </c>
      <c r="G94" s="89" t="s">
        <v>670</v>
      </c>
      <c r="H94" s="89" t="s">
        <v>670</v>
      </c>
    </row>
    <row r="95" spans="1:8">
      <c r="A95" s="97" t="s">
        <v>25</v>
      </c>
      <c r="B95" s="82" t="s">
        <v>32</v>
      </c>
      <c r="C95" s="78"/>
      <c r="D95" s="89">
        <v>500</v>
      </c>
      <c r="E95" s="89">
        <v>60</v>
      </c>
      <c r="F95" s="89">
        <v>50</v>
      </c>
      <c r="G95" s="89">
        <v>350</v>
      </c>
      <c r="H95" s="89">
        <v>50</v>
      </c>
    </row>
    <row r="96" spans="1:8">
      <c r="A96" s="97" t="s">
        <v>25</v>
      </c>
      <c r="B96" s="97" t="s">
        <v>31</v>
      </c>
      <c r="C96" s="96" t="s">
        <v>410</v>
      </c>
      <c r="D96" s="89">
        <v>100</v>
      </c>
      <c r="E96" s="89">
        <v>10</v>
      </c>
      <c r="F96" s="89">
        <v>10</v>
      </c>
      <c r="G96" s="89">
        <v>50</v>
      </c>
      <c r="H96" s="89">
        <v>30</v>
      </c>
    </row>
    <row r="97" spans="1:8">
      <c r="A97" s="97" t="s">
        <v>25</v>
      </c>
      <c r="B97" s="97" t="s">
        <v>31</v>
      </c>
      <c r="C97" s="96" t="s">
        <v>411</v>
      </c>
      <c r="D97" s="89">
        <v>100</v>
      </c>
      <c r="E97" s="89">
        <v>10</v>
      </c>
      <c r="F97" s="89">
        <v>10</v>
      </c>
      <c r="G97" s="89">
        <v>70</v>
      </c>
      <c r="H97" s="89">
        <v>10</v>
      </c>
    </row>
    <row r="98" spans="1:8">
      <c r="A98" s="97" t="s">
        <v>25</v>
      </c>
      <c r="B98" s="97" t="s">
        <v>31</v>
      </c>
      <c r="C98" s="96" t="s">
        <v>412</v>
      </c>
      <c r="D98" s="89">
        <v>130</v>
      </c>
      <c r="E98" s="89">
        <v>20</v>
      </c>
      <c r="F98" s="89">
        <v>10</v>
      </c>
      <c r="G98" s="89">
        <v>100</v>
      </c>
      <c r="H98" s="89">
        <v>10</v>
      </c>
    </row>
    <row r="99" spans="1:8">
      <c r="A99" s="97" t="s">
        <v>25</v>
      </c>
      <c r="B99" s="97" t="s">
        <v>31</v>
      </c>
      <c r="C99" s="96" t="s">
        <v>413</v>
      </c>
      <c r="D99" s="89">
        <v>110</v>
      </c>
      <c r="E99" s="89">
        <v>10</v>
      </c>
      <c r="F99" s="89">
        <v>10</v>
      </c>
      <c r="G99" s="89">
        <v>90</v>
      </c>
      <c r="H99" s="89">
        <v>0</v>
      </c>
    </row>
    <row r="100" spans="1:8">
      <c r="A100" s="97" t="s">
        <v>25</v>
      </c>
      <c r="B100" s="97" t="s">
        <v>31</v>
      </c>
      <c r="C100" s="96" t="s">
        <v>414</v>
      </c>
      <c r="D100" s="89">
        <v>60</v>
      </c>
      <c r="E100" s="89">
        <v>10</v>
      </c>
      <c r="F100" s="89">
        <v>10</v>
      </c>
      <c r="G100" s="89">
        <v>40</v>
      </c>
      <c r="H100" s="89">
        <v>0</v>
      </c>
    </row>
    <row r="101" spans="1:8">
      <c r="A101" s="97" t="s">
        <v>25</v>
      </c>
      <c r="B101" s="97" t="s">
        <v>31</v>
      </c>
      <c r="C101" s="107" t="s">
        <v>415</v>
      </c>
      <c r="D101" s="89">
        <v>0</v>
      </c>
      <c r="E101" s="89">
        <v>0</v>
      </c>
      <c r="F101" s="89">
        <v>0</v>
      </c>
      <c r="G101" s="89">
        <v>0</v>
      </c>
      <c r="H101" s="89">
        <v>0</v>
      </c>
    </row>
    <row r="102" spans="1:8">
      <c r="A102" s="97" t="s">
        <v>25</v>
      </c>
      <c r="B102" s="97" t="s">
        <v>31</v>
      </c>
      <c r="C102" s="107" t="s">
        <v>416</v>
      </c>
      <c r="D102" s="89">
        <v>0</v>
      </c>
      <c r="E102" s="89">
        <v>0</v>
      </c>
      <c r="F102" s="89">
        <v>0</v>
      </c>
      <c r="G102" s="89">
        <v>0</v>
      </c>
      <c r="H102" s="89">
        <v>0</v>
      </c>
    </row>
    <row r="103" spans="1:8">
      <c r="A103" s="97" t="s">
        <v>25</v>
      </c>
      <c r="B103" s="97" t="s">
        <v>31</v>
      </c>
      <c r="C103" s="96" t="s">
        <v>417</v>
      </c>
      <c r="D103" s="89">
        <v>0</v>
      </c>
      <c r="E103" s="89">
        <v>0</v>
      </c>
      <c r="F103" s="89">
        <v>0</v>
      </c>
      <c r="G103" s="89">
        <v>0</v>
      </c>
      <c r="H103" s="89">
        <v>0</v>
      </c>
    </row>
    <row r="104" spans="1:8">
      <c r="A104" s="97" t="s">
        <v>25</v>
      </c>
      <c r="B104" s="97" t="s">
        <v>31</v>
      </c>
      <c r="C104" s="96" t="s">
        <v>418</v>
      </c>
      <c r="D104" s="89">
        <v>60</v>
      </c>
      <c r="E104" s="89">
        <v>10</v>
      </c>
      <c r="F104" s="89">
        <v>10</v>
      </c>
      <c r="G104" s="89">
        <v>50</v>
      </c>
      <c r="H104" s="89">
        <v>0</v>
      </c>
    </row>
    <row r="105" spans="1:8">
      <c r="A105" s="97" t="s">
        <v>25</v>
      </c>
      <c r="B105" s="97" t="s">
        <v>33</v>
      </c>
      <c r="C105" s="107"/>
      <c r="D105" s="89" t="s">
        <v>670</v>
      </c>
      <c r="E105" s="89" t="s">
        <v>670</v>
      </c>
      <c r="F105" s="89" t="s">
        <v>670</v>
      </c>
      <c r="G105" s="89" t="s">
        <v>670</v>
      </c>
      <c r="H105" s="89" t="s">
        <v>670</v>
      </c>
    </row>
    <row r="106" spans="1:8">
      <c r="A106" s="97" t="s">
        <v>25</v>
      </c>
      <c r="B106" s="82" t="s">
        <v>34</v>
      </c>
      <c r="C106" s="78"/>
      <c r="D106" s="89">
        <v>490</v>
      </c>
      <c r="E106" s="89">
        <v>30</v>
      </c>
      <c r="F106" s="89">
        <v>10</v>
      </c>
      <c r="G106" s="89">
        <v>370</v>
      </c>
      <c r="H106" s="89">
        <v>70</v>
      </c>
    </row>
    <row r="107" spans="1:8">
      <c r="A107" s="97" t="s">
        <v>25</v>
      </c>
      <c r="B107" s="97" t="s">
        <v>33</v>
      </c>
      <c r="C107" s="96" t="s">
        <v>410</v>
      </c>
      <c r="D107" s="89">
        <v>140</v>
      </c>
      <c r="E107" s="89">
        <v>20</v>
      </c>
      <c r="F107" s="89">
        <v>0</v>
      </c>
      <c r="G107" s="89">
        <v>80</v>
      </c>
      <c r="H107" s="89">
        <v>40</v>
      </c>
    </row>
    <row r="108" spans="1:8">
      <c r="A108" s="97" t="s">
        <v>25</v>
      </c>
      <c r="B108" s="97" t="s">
        <v>33</v>
      </c>
      <c r="C108" s="96" t="s">
        <v>411</v>
      </c>
      <c r="D108" s="89">
        <v>80</v>
      </c>
      <c r="E108" s="89">
        <v>0</v>
      </c>
      <c r="F108" s="89">
        <v>0</v>
      </c>
      <c r="G108" s="89">
        <v>70</v>
      </c>
      <c r="H108" s="89">
        <v>10</v>
      </c>
    </row>
    <row r="109" spans="1:8">
      <c r="A109" s="97" t="s">
        <v>25</v>
      </c>
      <c r="B109" s="97" t="s">
        <v>33</v>
      </c>
      <c r="C109" s="96" t="s">
        <v>412</v>
      </c>
      <c r="D109" s="89">
        <v>110</v>
      </c>
      <c r="E109" s="89">
        <v>10</v>
      </c>
      <c r="F109" s="89">
        <v>10</v>
      </c>
      <c r="G109" s="89">
        <v>90</v>
      </c>
      <c r="H109" s="89">
        <v>10</v>
      </c>
    </row>
    <row r="110" spans="1:8">
      <c r="A110" s="97" t="s">
        <v>25</v>
      </c>
      <c r="B110" s="97" t="s">
        <v>33</v>
      </c>
      <c r="C110" s="96" t="s">
        <v>413</v>
      </c>
      <c r="D110" s="89">
        <v>100</v>
      </c>
      <c r="E110" s="89">
        <v>0</v>
      </c>
      <c r="F110" s="89">
        <v>0</v>
      </c>
      <c r="G110" s="89">
        <v>80</v>
      </c>
      <c r="H110" s="89">
        <v>20</v>
      </c>
    </row>
    <row r="111" spans="1:8">
      <c r="A111" s="97" t="s">
        <v>25</v>
      </c>
      <c r="B111" s="97" t="s">
        <v>33</v>
      </c>
      <c r="C111" s="96" t="s">
        <v>414</v>
      </c>
      <c r="D111" s="89">
        <v>60</v>
      </c>
      <c r="E111" s="89">
        <v>0</v>
      </c>
      <c r="F111" s="89">
        <v>0</v>
      </c>
      <c r="G111" s="89">
        <v>50</v>
      </c>
      <c r="H111" s="89">
        <v>0</v>
      </c>
    </row>
    <row r="112" spans="1:8">
      <c r="A112" s="97" t="s">
        <v>25</v>
      </c>
      <c r="B112" s="97" t="s">
        <v>33</v>
      </c>
      <c r="C112" s="107" t="s">
        <v>415</v>
      </c>
      <c r="D112" s="89">
        <v>0</v>
      </c>
      <c r="E112" s="89">
        <v>0</v>
      </c>
      <c r="F112" s="89">
        <v>0</v>
      </c>
      <c r="G112" s="89">
        <v>0</v>
      </c>
      <c r="H112" s="89">
        <v>0</v>
      </c>
    </row>
    <row r="113" spans="1:8">
      <c r="A113" s="97" t="s">
        <v>25</v>
      </c>
      <c r="B113" s="97" t="s">
        <v>33</v>
      </c>
      <c r="C113" s="107" t="s">
        <v>416</v>
      </c>
      <c r="D113" s="89">
        <v>0</v>
      </c>
      <c r="E113" s="89">
        <v>0</v>
      </c>
      <c r="F113" s="89">
        <v>0</v>
      </c>
      <c r="G113" s="89">
        <v>0</v>
      </c>
      <c r="H113" s="89">
        <v>0</v>
      </c>
    </row>
    <row r="114" spans="1:8">
      <c r="A114" s="97" t="s">
        <v>25</v>
      </c>
      <c r="B114" s="97" t="s">
        <v>33</v>
      </c>
      <c r="C114" s="96" t="s">
        <v>417</v>
      </c>
      <c r="D114" s="89">
        <v>0</v>
      </c>
      <c r="E114" s="89">
        <v>0</v>
      </c>
      <c r="F114" s="89">
        <v>0</v>
      </c>
      <c r="G114" s="89">
        <v>0</v>
      </c>
      <c r="H114" s="89">
        <v>0</v>
      </c>
    </row>
    <row r="115" spans="1:8">
      <c r="A115" s="97" t="s">
        <v>25</v>
      </c>
      <c r="B115" s="97" t="s">
        <v>33</v>
      </c>
      <c r="C115" s="96" t="s">
        <v>418</v>
      </c>
      <c r="D115" s="89">
        <v>60</v>
      </c>
      <c r="E115" s="89">
        <v>0</v>
      </c>
      <c r="F115" s="89">
        <v>0</v>
      </c>
      <c r="G115" s="89">
        <v>50</v>
      </c>
      <c r="H115" s="89">
        <v>0</v>
      </c>
    </row>
    <row r="116" spans="1:8">
      <c r="A116" s="97" t="s">
        <v>25</v>
      </c>
      <c r="B116" s="97" t="s">
        <v>35</v>
      </c>
      <c r="C116" s="107"/>
      <c r="D116" s="89" t="s">
        <v>670</v>
      </c>
      <c r="E116" s="89" t="s">
        <v>670</v>
      </c>
      <c r="F116" s="89" t="s">
        <v>670</v>
      </c>
      <c r="G116" s="89" t="s">
        <v>670</v>
      </c>
      <c r="H116" s="89" t="s">
        <v>670</v>
      </c>
    </row>
    <row r="117" spans="1:8">
      <c r="A117" s="97" t="s">
        <v>25</v>
      </c>
      <c r="B117" s="82" t="s">
        <v>36</v>
      </c>
      <c r="C117" s="78"/>
      <c r="D117" s="89">
        <v>3940</v>
      </c>
      <c r="E117" s="89">
        <v>270</v>
      </c>
      <c r="F117" s="89">
        <v>280</v>
      </c>
      <c r="G117" s="89">
        <v>2960</v>
      </c>
      <c r="H117" s="89">
        <v>420</v>
      </c>
    </row>
    <row r="118" spans="1:8">
      <c r="A118" s="97" t="s">
        <v>25</v>
      </c>
      <c r="B118" s="97" t="s">
        <v>35</v>
      </c>
      <c r="C118" s="96" t="s">
        <v>410</v>
      </c>
      <c r="D118" s="89">
        <v>880</v>
      </c>
      <c r="E118" s="89">
        <v>90</v>
      </c>
      <c r="F118" s="89">
        <v>50</v>
      </c>
      <c r="G118" s="89">
        <v>520</v>
      </c>
      <c r="H118" s="89">
        <v>220</v>
      </c>
    </row>
    <row r="119" spans="1:8">
      <c r="A119" s="97" t="s">
        <v>25</v>
      </c>
      <c r="B119" s="97" t="s">
        <v>35</v>
      </c>
      <c r="C119" s="96" t="s">
        <v>411</v>
      </c>
      <c r="D119" s="89">
        <v>770</v>
      </c>
      <c r="E119" s="89">
        <v>50</v>
      </c>
      <c r="F119" s="89">
        <v>60</v>
      </c>
      <c r="G119" s="89">
        <v>590</v>
      </c>
      <c r="H119" s="89">
        <v>70</v>
      </c>
    </row>
    <row r="120" spans="1:8">
      <c r="A120" s="97" t="s">
        <v>25</v>
      </c>
      <c r="B120" s="97" t="s">
        <v>35</v>
      </c>
      <c r="C120" s="96" t="s">
        <v>412</v>
      </c>
      <c r="D120" s="89">
        <v>970</v>
      </c>
      <c r="E120" s="89">
        <v>60</v>
      </c>
      <c r="F120" s="89">
        <v>70</v>
      </c>
      <c r="G120" s="89">
        <v>770</v>
      </c>
      <c r="H120" s="89">
        <v>60</v>
      </c>
    </row>
    <row r="121" spans="1:8">
      <c r="A121" s="97" t="s">
        <v>25</v>
      </c>
      <c r="B121" s="97" t="s">
        <v>35</v>
      </c>
      <c r="C121" s="96" t="s">
        <v>413</v>
      </c>
      <c r="D121" s="89">
        <v>850</v>
      </c>
      <c r="E121" s="89">
        <v>40</v>
      </c>
      <c r="F121" s="89">
        <v>50</v>
      </c>
      <c r="G121" s="89">
        <v>710</v>
      </c>
      <c r="H121" s="89">
        <v>60</v>
      </c>
    </row>
    <row r="122" spans="1:8">
      <c r="A122" s="97" t="s">
        <v>25</v>
      </c>
      <c r="B122" s="97" t="s">
        <v>35</v>
      </c>
      <c r="C122" s="96" t="s">
        <v>414</v>
      </c>
      <c r="D122" s="89">
        <v>470</v>
      </c>
      <c r="E122" s="89">
        <v>30</v>
      </c>
      <c r="F122" s="89">
        <v>50</v>
      </c>
      <c r="G122" s="89">
        <v>370</v>
      </c>
      <c r="H122" s="89">
        <v>20</v>
      </c>
    </row>
    <row r="123" spans="1:8">
      <c r="A123" s="97" t="s">
        <v>25</v>
      </c>
      <c r="B123" s="97" t="s">
        <v>35</v>
      </c>
      <c r="C123" s="107" t="s">
        <v>415</v>
      </c>
      <c r="D123" s="89">
        <v>10</v>
      </c>
      <c r="E123" s="89">
        <v>0</v>
      </c>
      <c r="F123" s="89">
        <v>0</v>
      </c>
      <c r="G123" s="89">
        <v>10</v>
      </c>
      <c r="H123" s="89">
        <v>0</v>
      </c>
    </row>
    <row r="124" spans="1:8">
      <c r="A124" s="97" t="s">
        <v>25</v>
      </c>
      <c r="B124" s="97" t="s">
        <v>35</v>
      </c>
      <c r="C124" s="107" t="s">
        <v>416</v>
      </c>
      <c r="D124" s="89">
        <v>0</v>
      </c>
      <c r="E124" s="89">
        <v>0</v>
      </c>
      <c r="F124" s="89">
        <v>0</v>
      </c>
      <c r="G124" s="89">
        <v>0</v>
      </c>
      <c r="H124" s="89">
        <v>0</v>
      </c>
    </row>
    <row r="125" spans="1:8">
      <c r="A125" s="97" t="s">
        <v>25</v>
      </c>
      <c r="B125" s="97" t="s">
        <v>35</v>
      </c>
      <c r="C125" s="96" t="s">
        <v>417</v>
      </c>
      <c r="D125" s="89">
        <v>0</v>
      </c>
      <c r="E125" s="89">
        <v>0</v>
      </c>
      <c r="F125" s="89">
        <v>0</v>
      </c>
      <c r="G125" s="89">
        <v>0</v>
      </c>
      <c r="H125" s="89">
        <v>0</v>
      </c>
    </row>
    <row r="126" spans="1:8">
      <c r="A126" s="97" t="s">
        <v>25</v>
      </c>
      <c r="B126" s="97" t="s">
        <v>35</v>
      </c>
      <c r="C126" s="96" t="s">
        <v>418</v>
      </c>
      <c r="D126" s="89">
        <v>480</v>
      </c>
      <c r="E126" s="89">
        <v>30</v>
      </c>
      <c r="F126" s="89">
        <v>50</v>
      </c>
      <c r="G126" s="89">
        <v>370</v>
      </c>
      <c r="H126" s="89">
        <v>20</v>
      </c>
    </row>
    <row r="127" spans="1:8">
      <c r="A127" s="97" t="s">
        <v>37</v>
      </c>
      <c r="C127" s="96"/>
      <c r="D127" s="89" t="s">
        <v>670</v>
      </c>
      <c r="E127" s="89" t="s">
        <v>670</v>
      </c>
      <c r="F127" s="89" t="s">
        <v>670</v>
      </c>
      <c r="G127" s="89" t="s">
        <v>670</v>
      </c>
      <c r="H127" s="89" t="s">
        <v>670</v>
      </c>
    </row>
    <row r="128" spans="1:8">
      <c r="A128" s="82" t="s">
        <v>426</v>
      </c>
      <c r="B128" s="82"/>
      <c r="C128" s="78"/>
      <c r="D128" s="89">
        <v>2750</v>
      </c>
      <c r="E128" s="89">
        <v>1610</v>
      </c>
      <c r="F128" s="89">
        <v>360</v>
      </c>
      <c r="G128" s="89">
        <v>550</v>
      </c>
      <c r="H128" s="89">
        <v>240</v>
      </c>
    </row>
    <row r="129" spans="1:8">
      <c r="A129" s="97" t="s">
        <v>37</v>
      </c>
      <c r="C129" s="96" t="s">
        <v>410</v>
      </c>
      <c r="D129" s="89">
        <v>1230</v>
      </c>
      <c r="E129" s="89">
        <v>900</v>
      </c>
      <c r="F129" s="89">
        <v>60</v>
      </c>
      <c r="G129" s="89">
        <v>140</v>
      </c>
      <c r="H129" s="89">
        <v>140</v>
      </c>
    </row>
    <row r="130" spans="1:8">
      <c r="A130" s="97" t="s">
        <v>37</v>
      </c>
      <c r="C130" s="96" t="s">
        <v>411</v>
      </c>
      <c r="D130" s="89">
        <v>460</v>
      </c>
      <c r="E130" s="89">
        <v>230</v>
      </c>
      <c r="F130" s="89">
        <v>80</v>
      </c>
      <c r="G130" s="89">
        <v>120</v>
      </c>
      <c r="H130" s="89">
        <v>40</v>
      </c>
    </row>
    <row r="131" spans="1:8">
      <c r="A131" s="97" t="s">
        <v>37</v>
      </c>
      <c r="C131" s="96" t="s">
        <v>412</v>
      </c>
      <c r="D131" s="89">
        <v>430</v>
      </c>
      <c r="E131" s="89">
        <v>180</v>
      </c>
      <c r="F131" s="89">
        <v>90</v>
      </c>
      <c r="G131" s="89">
        <v>140</v>
      </c>
      <c r="H131" s="89">
        <v>20</v>
      </c>
    </row>
    <row r="132" spans="1:8">
      <c r="A132" s="97" t="s">
        <v>37</v>
      </c>
      <c r="C132" s="96" t="s">
        <v>413</v>
      </c>
      <c r="D132" s="89">
        <v>390</v>
      </c>
      <c r="E132" s="89">
        <v>190</v>
      </c>
      <c r="F132" s="89">
        <v>70</v>
      </c>
      <c r="G132" s="89">
        <v>100</v>
      </c>
      <c r="H132" s="89">
        <v>20</v>
      </c>
    </row>
    <row r="133" spans="1:8">
      <c r="A133" s="97" t="s">
        <v>37</v>
      </c>
      <c r="C133" s="96" t="s">
        <v>414</v>
      </c>
      <c r="D133" s="89">
        <v>230</v>
      </c>
      <c r="E133" s="89">
        <v>120</v>
      </c>
      <c r="F133" s="89">
        <v>50</v>
      </c>
      <c r="G133" s="89">
        <v>50</v>
      </c>
      <c r="H133" s="89">
        <v>10</v>
      </c>
    </row>
    <row r="134" spans="1:8">
      <c r="A134" s="97" t="s">
        <v>37</v>
      </c>
      <c r="C134" s="107" t="s">
        <v>415</v>
      </c>
      <c r="D134" s="89">
        <v>10</v>
      </c>
      <c r="E134" s="89">
        <v>0</v>
      </c>
      <c r="F134" s="89">
        <v>0</v>
      </c>
      <c r="G134" s="89">
        <v>0</v>
      </c>
      <c r="H134" s="89">
        <v>0</v>
      </c>
    </row>
    <row r="135" spans="1:8">
      <c r="A135" s="97" t="s">
        <v>37</v>
      </c>
      <c r="C135" s="107" t="s">
        <v>416</v>
      </c>
      <c r="D135" s="89">
        <v>0</v>
      </c>
      <c r="E135" s="89">
        <v>0</v>
      </c>
      <c r="F135" s="89">
        <v>0</v>
      </c>
      <c r="G135" s="89">
        <v>0</v>
      </c>
      <c r="H135" s="89">
        <v>0</v>
      </c>
    </row>
    <row r="136" spans="1:8">
      <c r="A136" s="97" t="s">
        <v>37</v>
      </c>
      <c r="C136" s="96" t="s">
        <v>417</v>
      </c>
      <c r="D136" s="89">
        <v>0</v>
      </c>
      <c r="E136" s="89">
        <v>0</v>
      </c>
      <c r="F136" s="89">
        <v>0</v>
      </c>
      <c r="G136" s="89">
        <v>0</v>
      </c>
      <c r="H136" s="89">
        <v>0</v>
      </c>
    </row>
    <row r="137" spans="1:8">
      <c r="A137" s="97" t="s">
        <v>37</v>
      </c>
      <c r="C137" s="96" t="s">
        <v>418</v>
      </c>
      <c r="D137" s="89">
        <v>240</v>
      </c>
      <c r="E137" s="89">
        <v>130</v>
      </c>
      <c r="F137" s="89">
        <v>50</v>
      </c>
      <c r="G137" s="89">
        <v>50</v>
      </c>
      <c r="H137" s="89">
        <v>10</v>
      </c>
    </row>
    <row r="138" spans="1:8">
      <c r="A138" s="97" t="s">
        <v>37</v>
      </c>
      <c r="B138" s="97" t="s">
        <v>40</v>
      </c>
      <c r="C138" s="96"/>
      <c r="D138" s="89" t="s">
        <v>670</v>
      </c>
      <c r="E138" s="89" t="s">
        <v>670</v>
      </c>
      <c r="F138" s="89" t="s">
        <v>670</v>
      </c>
      <c r="G138" s="89" t="s">
        <v>670</v>
      </c>
      <c r="H138" s="89" t="s">
        <v>670</v>
      </c>
    </row>
    <row r="139" spans="1:8">
      <c r="A139" s="97" t="s">
        <v>37</v>
      </c>
      <c r="B139" s="82" t="s">
        <v>39</v>
      </c>
      <c r="C139" s="78"/>
      <c r="D139" s="89">
        <v>2740</v>
      </c>
      <c r="E139" s="89">
        <v>1610</v>
      </c>
      <c r="F139" s="89">
        <v>350</v>
      </c>
      <c r="G139" s="89">
        <v>540</v>
      </c>
      <c r="H139" s="89">
        <v>230</v>
      </c>
    </row>
    <row r="140" spans="1:8">
      <c r="A140" s="97" t="s">
        <v>37</v>
      </c>
      <c r="B140" s="97" t="s">
        <v>40</v>
      </c>
      <c r="C140" s="96" t="s">
        <v>410</v>
      </c>
      <c r="D140" s="89">
        <v>1230</v>
      </c>
      <c r="E140" s="89">
        <v>900</v>
      </c>
      <c r="F140" s="89">
        <v>60</v>
      </c>
      <c r="G140" s="89">
        <v>140</v>
      </c>
      <c r="H140" s="89">
        <v>140</v>
      </c>
    </row>
    <row r="141" spans="1:8">
      <c r="A141" s="97" t="s">
        <v>37</v>
      </c>
      <c r="B141" s="97" t="s">
        <v>40</v>
      </c>
      <c r="C141" s="96" t="s">
        <v>411</v>
      </c>
      <c r="D141" s="89">
        <v>460</v>
      </c>
      <c r="E141" s="89">
        <v>230</v>
      </c>
      <c r="F141" s="89">
        <v>80</v>
      </c>
      <c r="G141" s="89">
        <v>110</v>
      </c>
      <c r="H141" s="89">
        <v>40</v>
      </c>
    </row>
    <row r="142" spans="1:8">
      <c r="A142" s="97" t="s">
        <v>37</v>
      </c>
      <c r="B142" s="97" t="s">
        <v>40</v>
      </c>
      <c r="C142" s="96" t="s">
        <v>412</v>
      </c>
      <c r="D142" s="89">
        <v>430</v>
      </c>
      <c r="E142" s="89">
        <v>180</v>
      </c>
      <c r="F142" s="89">
        <v>90</v>
      </c>
      <c r="G142" s="89">
        <v>140</v>
      </c>
      <c r="H142" s="89">
        <v>20</v>
      </c>
    </row>
    <row r="143" spans="1:8">
      <c r="A143" s="97" t="s">
        <v>37</v>
      </c>
      <c r="B143" s="97" t="s">
        <v>40</v>
      </c>
      <c r="C143" s="96" t="s">
        <v>413</v>
      </c>
      <c r="D143" s="89">
        <v>390</v>
      </c>
      <c r="E143" s="89">
        <v>190</v>
      </c>
      <c r="F143" s="89">
        <v>70</v>
      </c>
      <c r="G143" s="89">
        <v>100</v>
      </c>
      <c r="H143" s="89">
        <v>20</v>
      </c>
    </row>
    <row r="144" spans="1:8">
      <c r="A144" s="97" t="s">
        <v>37</v>
      </c>
      <c r="B144" s="97" t="s">
        <v>40</v>
      </c>
      <c r="C144" s="96" t="s">
        <v>414</v>
      </c>
      <c r="D144" s="89">
        <v>230</v>
      </c>
      <c r="E144" s="89">
        <v>120</v>
      </c>
      <c r="F144" s="89">
        <v>50</v>
      </c>
      <c r="G144" s="89">
        <v>50</v>
      </c>
      <c r="H144" s="89">
        <v>10</v>
      </c>
    </row>
    <row r="145" spans="1:8">
      <c r="A145" s="97" t="s">
        <v>37</v>
      </c>
      <c r="B145" s="97" t="s">
        <v>40</v>
      </c>
      <c r="C145" s="107" t="s">
        <v>415</v>
      </c>
      <c r="D145" s="89">
        <v>10</v>
      </c>
      <c r="E145" s="89">
        <v>0</v>
      </c>
      <c r="F145" s="89">
        <v>0</v>
      </c>
      <c r="G145" s="89">
        <v>0</v>
      </c>
      <c r="H145" s="89">
        <v>0</v>
      </c>
    </row>
    <row r="146" spans="1:8">
      <c r="A146" s="97" t="s">
        <v>37</v>
      </c>
      <c r="B146" s="97" t="s">
        <v>40</v>
      </c>
      <c r="C146" s="107" t="s">
        <v>416</v>
      </c>
      <c r="D146" s="89">
        <v>0</v>
      </c>
      <c r="E146" s="89">
        <v>0</v>
      </c>
      <c r="F146" s="89">
        <v>0</v>
      </c>
      <c r="G146" s="89">
        <v>0</v>
      </c>
      <c r="H146" s="89">
        <v>0</v>
      </c>
    </row>
    <row r="147" spans="1:8">
      <c r="A147" s="97" t="s">
        <v>37</v>
      </c>
      <c r="B147" s="97" t="s">
        <v>40</v>
      </c>
      <c r="C147" s="96" t="s">
        <v>417</v>
      </c>
      <c r="D147" s="89">
        <v>0</v>
      </c>
      <c r="E147" s="89">
        <v>0</v>
      </c>
      <c r="F147" s="89">
        <v>0</v>
      </c>
      <c r="G147" s="89">
        <v>0</v>
      </c>
      <c r="H147" s="89">
        <v>0</v>
      </c>
    </row>
    <row r="148" spans="1:8">
      <c r="A148" s="97" t="s">
        <v>37</v>
      </c>
      <c r="B148" s="97" t="s">
        <v>40</v>
      </c>
      <c r="C148" s="96" t="s">
        <v>418</v>
      </c>
      <c r="D148" s="89">
        <v>240</v>
      </c>
      <c r="E148" s="89">
        <v>130</v>
      </c>
      <c r="F148" s="89">
        <v>50</v>
      </c>
      <c r="G148" s="89">
        <v>50</v>
      </c>
      <c r="H148" s="89">
        <v>10</v>
      </c>
    </row>
    <row r="149" spans="1:8">
      <c r="A149" s="97" t="s">
        <v>37</v>
      </c>
      <c r="B149" s="97" t="s">
        <v>41</v>
      </c>
      <c r="C149" s="96"/>
      <c r="D149" s="89" t="s">
        <v>670</v>
      </c>
      <c r="E149" s="89" t="s">
        <v>670</v>
      </c>
      <c r="F149" s="89" t="s">
        <v>670</v>
      </c>
      <c r="G149" s="89" t="s">
        <v>670</v>
      </c>
      <c r="H149" s="89" t="s">
        <v>670</v>
      </c>
    </row>
    <row r="150" spans="1:8">
      <c r="A150" s="97" t="s">
        <v>37</v>
      </c>
      <c r="B150" s="82" t="s">
        <v>42</v>
      </c>
      <c r="C150" s="78"/>
      <c r="D150" s="89">
        <v>10</v>
      </c>
      <c r="E150" s="89">
        <v>0</v>
      </c>
      <c r="F150" s="89">
        <v>0</v>
      </c>
      <c r="G150" s="89">
        <v>10</v>
      </c>
      <c r="H150" s="89">
        <v>0</v>
      </c>
    </row>
    <row r="151" spans="1:8">
      <c r="A151" s="97" t="s">
        <v>37</v>
      </c>
      <c r="B151" s="97" t="s">
        <v>41</v>
      </c>
      <c r="C151" s="96" t="s">
        <v>410</v>
      </c>
      <c r="D151" s="89">
        <v>10</v>
      </c>
      <c r="E151" s="89">
        <v>0</v>
      </c>
      <c r="F151" s="89">
        <v>0</v>
      </c>
      <c r="G151" s="89">
        <v>0</v>
      </c>
      <c r="H151" s="89">
        <v>0</v>
      </c>
    </row>
    <row r="152" spans="1:8">
      <c r="A152" s="97" t="s">
        <v>37</v>
      </c>
      <c r="B152" s="97" t="s">
        <v>41</v>
      </c>
      <c r="C152" s="96" t="s">
        <v>411</v>
      </c>
      <c r="D152" s="89">
        <v>0</v>
      </c>
      <c r="E152" s="89">
        <v>0</v>
      </c>
      <c r="F152" s="89">
        <v>0</v>
      </c>
      <c r="G152" s="89">
        <v>0</v>
      </c>
      <c r="H152" s="89">
        <v>0</v>
      </c>
    </row>
    <row r="153" spans="1:8">
      <c r="A153" s="97" t="s">
        <v>37</v>
      </c>
      <c r="B153" s="97" t="s">
        <v>41</v>
      </c>
      <c r="C153" s="96" t="s">
        <v>412</v>
      </c>
      <c r="D153" s="89">
        <v>0</v>
      </c>
      <c r="E153" s="89">
        <v>0</v>
      </c>
      <c r="F153" s="89">
        <v>0</v>
      </c>
      <c r="G153" s="89">
        <v>0</v>
      </c>
      <c r="H153" s="89">
        <v>0</v>
      </c>
    </row>
    <row r="154" spans="1:8">
      <c r="A154" s="97" t="s">
        <v>37</v>
      </c>
      <c r="B154" s="97" t="s">
        <v>41</v>
      </c>
      <c r="C154" s="96" t="s">
        <v>413</v>
      </c>
      <c r="D154" s="89">
        <v>0</v>
      </c>
      <c r="E154" s="89">
        <v>0</v>
      </c>
      <c r="F154" s="89">
        <v>0</v>
      </c>
      <c r="G154" s="89">
        <v>0</v>
      </c>
      <c r="H154" s="89">
        <v>0</v>
      </c>
    </row>
    <row r="155" spans="1:8">
      <c r="A155" s="97" t="s">
        <v>37</v>
      </c>
      <c r="B155" s="97" t="s">
        <v>41</v>
      </c>
      <c r="C155" s="96" t="s">
        <v>414</v>
      </c>
      <c r="D155" s="89">
        <v>0</v>
      </c>
      <c r="E155" s="89">
        <v>0</v>
      </c>
      <c r="F155" s="89">
        <v>0</v>
      </c>
      <c r="G155" s="89">
        <v>0</v>
      </c>
      <c r="H155" s="89">
        <v>0</v>
      </c>
    </row>
    <row r="156" spans="1:8">
      <c r="A156" s="97" t="s">
        <v>37</v>
      </c>
      <c r="B156" s="97" t="s">
        <v>41</v>
      </c>
      <c r="C156" s="107" t="s">
        <v>415</v>
      </c>
      <c r="D156" s="89">
        <v>0</v>
      </c>
      <c r="E156" s="89">
        <v>0</v>
      </c>
      <c r="F156" s="89">
        <v>0</v>
      </c>
      <c r="G156" s="89">
        <v>0</v>
      </c>
      <c r="H156" s="89">
        <v>0</v>
      </c>
    </row>
    <row r="157" spans="1:8">
      <c r="A157" s="97" t="s">
        <v>37</v>
      </c>
      <c r="B157" s="97" t="s">
        <v>41</v>
      </c>
      <c r="C157" s="107" t="s">
        <v>416</v>
      </c>
      <c r="D157" s="89">
        <v>0</v>
      </c>
      <c r="E157" s="89">
        <v>0</v>
      </c>
      <c r="F157" s="89">
        <v>0</v>
      </c>
      <c r="G157" s="89">
        <v>0</v>
      </c>
      <c r="H157" s="89">
        <v>0</v>
      </c>
    </row>
    <row r="158" spans="1:8">
      <c r="A158" s="97" t="s">
        <v>37</v>
      </c>
      <c r="B158" s="97" t="s">
        <v>41</v>
      </c>
      <c r="C158" s="96" t="s">
        <v>417</v>
      </c>
      <c r="D158" s="89">
        <v>0</v>
      </c>
      <c r="E158" s="89">
        <v>0</v>
      </c>
      <c r="F158" s="89">
        <v>0</v>
      </c>
      <c r="G158" s="89">
        <v>0</v>
      </c>
      <c r="H158" s="89">
        <v>0</v>
      </c>
    </row>
    <row r="159" spans="1:8">
      <c r="A159" s="97" t="s">
        <v>37</v>
      </c>
      <c r="B159" s="97" t="s">
        <v>41</v>
      </c>
      <c r="C159" s="96" t="s">
        <v>418</v>
      </c>
      <c r="D159" s="89">
        <v>0</v>
      </c>
      <c r="E159" s="89">
        <v>0</v>
      </c>
      <c r="F159" s="89">
        <v>0</v>
      </c>
      <c r="G159" s="89">
        <v>0</v>
      </c>
      <c r="H159" s="89">
        <v>0</v>
      </c>
    </row>
    <row r="160" spans="1:8">
      <c r="A160" s="97" t="s">
        <v>43</v>
      </c>
      <c r="C160" s="96"/>
      <c r="D160" s="89" t="s">
        <v>670</v>
      </c>
      <c r="E160" s="89" t="s">
        <v>670</v>
      </c>
      <c r="F160" s="89" t="s">
        <v>670</v>
      </c>
      <c r="G160" s="89" t="s">
        <v>670</v>
      </c>
      <c r="H160" s="89" t="s">
        <v>670</v>
      </c>
    </row>
    <row r="161" spans="1:8">
      <c r="A161" s="82" t="s">
        <v>434</v>
      </c>
      <c r="B161" s="82"/>
      <c r="C161" s="78"/>
      <c r="D161" s="89">
        <v>24780</v>
      </c>
      <c r="E161" s="89">
        <v>2310</v>
      </c>
      <c r="F161" s="89">
        <v>1640</v>
      </c>
      <c r="G161" s="89">
        <v>17460</v>
      </c>
      <c r="H161" s="89">
        <v>3370</v>
      </c>
    </row>
    <row r="162" spans="1:8">
      <c r="A162" s="97" t="s">
        <v>43</v>
      </c>
      <c r="C162" s="96" t="s">
        <v>410</v>
      </c>
      <c r="D162" s="89">
        <v>5650</v>
      </c>
      <c r="E162" s="89">
        <v>1020</v>
      </c>
      <c r="F162" s="89">
        <v>250</v>
      </c>
      <c r="G162" s="89">
        <v>2820</v>
      </c>
      <c r="H162" s="89">
        <v>1560</v>
      </c>
    </row>
    <row r="163" spans="1:8">
      <c r="A163" s="97" t="s">
        <v>43</v>
      </c>
      <c r="C163" s="96" t="s">
        <v>411</v>
      </c>
      <c r="D163" s="89">
        <v>5330</v>
      </c>
      <c r="E163" s="89">
        <v>530</v>
      </c>
      <c r="F163" s="89">
        <v>370</v>
      </c>
      <c r="G163" s="89">
        <v>3810</v>
      </c>
      <c r="H163" s="89">
        <v>620</v>
      </c>
    </row>
    <row r="164" spans="1:8">
      <c r="A164" s="97" t="s">
        <v>43</v>
      </c>
      <c r="C164" s="96" t="s">
        <v>412</v>
      </c>
      <c r="D164" s="89">
        <v>6040</v>
      </c>
      <c r="E164" s="89">
        <v>400</v>
      </c>
      <c r="F164" s="89">
        <v>480</v>
      </c>
      <c r="G164" s="89">
        <v>4610</v>
      </c>
      <c r="H164" s="89">
        <v>540</v>
      </c>
    </row>
    <row r="165" spans="1:8">
      <c r="A165" s="97" t="s">
        <v>43</v>
      </c>
      <c r="C165" s="96" t="s">
        <v>413</v>
      </c>
      <c r="D165" s="89">
        <v>4630</v>
      </c>
      <c r="E165" s="89">
        <v>220</v>
      </c>
      <c r="F165" s="89">
        <v>320</v>
      </c>
      <c r="G165" s="89">
        <v>3690</v>
      </c>
      <c r="H165" s="89">
        <v>390</v>
      </c>
    </row>
    <row r="166" spans="1:8">
      <c r="A166" s="97" t="s">
        <v>43</v>
      </c>
      <c r="C166" s="96" t="s">
        <v>414</v>
      </c>
      <c r="D166" s="89">
        <v>2960</v>
      </c>
      <c r="E166" s="89">
        <v>130</v>
      </c>
      <c r="F166" s="89">
        <v>210</v>
      </c>
      <c r="G166" s="89">
        <v>2380</v>
      </c>
      <c r="H166" s="89">
        <v>240</v>
      </c>
    </row>
    <row r="167" spans="1:8">
      <c r="A167" s="97" t="s">
        <v>43</v>
      </c>
      <c r="C167" s="107" t="s">
        <v>415</v>
      </c>
      <c r="D167" s="89">
        <v>170</v>
      </c>
      <c r="E167" s="89">
        <v>0</v>
      </c>
      <c r="F167" s="89">
        <v>10</v>
      </c>
      <c r="G167" s="89">
        <v>150</v>
      </c>
      <c r="H167" s="89">
        <v>10</v>
      </c>
    </row>
    <row r="168" spans="1:8">
      <c r="A168" s="97" t="s">
        <v>43</v>
      </c>
      <c r="C168" s="107" t="s">
        <v>416</v>
      </c>
      <c r="D168" s="89">
        <v>20</v>
      </c>
      <c r="E168" s="89">
        <v>0</v>
      </c>
      <c r="F168" s="89">
        <v>0</v>
      </c>
      <c r="G168" s="89">
        <v>10</v>
      </c>
      <c r="H168" s="89">
        <v>10</v>
      </c>
    </row>
    <row r="169" spans="1:8">
      <c r="A169" s="97" t="s">
        <v>43</v>
      </c>
      <c r="C169" s="96" t="s">
        <v>417</v>
      </c>
      <c r="D169" s="89">
        <v>0</v>
      </c>
      <c r="E169" s="89">
        <v>0</v>
      </c>
      <c r="F169" s="89">
        <v>0</v>
      </c>
      <c r="G169" s="89">
        <v>0</v>
      </c>
      <c r="H169" s="89">
        <v>0</v>
      </c>
    </row>
    <row r="170" spans="1:8">
      <c r="A170" s="97" t="s">
        <v>43</v>
      </c>
      <c r="B170" s="116"/>
      <c r="C170" s="96" t="s">
        <v>418</v>
      </c>
      <c r="D170" s="89">
        <v>3130</v>
      </c>
      <c r="E170" s="89">
        <v>130</v>
      </c>
      <c r="F170" s="89">
        <v>210</v>
      </c>
      <c r="G170" s="89">
        <v>2530</v>
      </c>
      <c r="H170" s="89">
        <v>250</v>
      </c>
    </row>
    <row r="171" spans="1:8">
      <c r="A171" s="97" t="s">
        <v>43</v>
      </c>
      <c r="B171" s="97" t="s">
        <v>46</v>
      </c>
      <c r="C171" s="96"/>
      <c r="D171" s="89" t="s">
        <v>670</v>
      </c>
      <c r="E171" s="89" t="s">
        <v>670</v>
      </c>
      <c r="F171" s="89" t="s">
        <v>670</v>
      </c>
      <c r="G171" s="89" t="s">
        <v>670</v>
      </c>
      <c r="H171" s="89" t="s">
        <v>670</v>
      </c>
    </row>
    <row r="172" spans="1:8">
      <c r="A172" s="97" t="s">
        <v>43</v>
      </c>
      <c r="B172" s="82" t="s">
        <v>45</v>
      </c>
      <c r="C172" s="78"/>
      <c r="D172" s="89">
        <v>13420</v>
      </c>
      <c r="E172" s="89">
        <v>1310</v>
      </c>
      <c r="F172" s="89">
        <v>1040</v>
      </c>
      <c r="G172" s="89">
        <v>8830</v>
      </c>
      <c r="H172" s="89">
        <v>2240</v>
      </c>
    </row>
    <row r="173" spans="1:8">
      <c r="A173" s="97" t="s">
        <v>43</v>
      </c>
      <c r="B173" s="97" t="s">
        <v>46</v>
      </c>
      <c r="C173" s="96" t="s">
        <v>410</v>
      </c>
      <c r="D173" s="89">
        <v>3870</v>
      </c>
      <c r="E173" s="89">
        <v>720</v>
      </c>
      <c r="F173" s="89">
        <v>170</v>
      </c>
      <c r="G173" s="89">
        <v>1760</v>
      </c>
      <c r="H173" s="89">
        <v>1220</v>
      </c>
    </row>
    <row r="174" spans="1:8">
      <c r="A174" s="97" t="s">
        <v>43</v>
      </c>
      <c r="B174" s="97" t="s">
        <v>46</v>
      </c>
      <c r="C174" s="96" t="s">
        <v>411</v>
      </c>
      <c r="D174" s="89">
        <v>2880</v>
      </c>
      <c r="E174" s="89">
        <v>230</v>
      </c>
      <c r="F174" s="89">
        <v>230</v>
      </c>
      <c r="G174" s="89">
        <v>2060</v>
      </c>
      <c r="H174" s="89">
        <v>350</v>
      </c>
    </row>
    <row r="175" spans="1:8">
      <c r="A175" s="97" t="s">
        <v>43</v>
      </c>
      <c r="B175" s="97" t="s">
        <v>46</v>
      </c>
      <c r="C175" s="96" t="s">
        <v>412</v>
      </c>
      <c r="D175" s="89">
        <v>3010</v>
      </c>
      <c r="E175" s="89">
        <v>180</v>
      </c>
      <c r="F175" s="89">
        <v>300</v>
      </c>
      <c r="G175" s="89">
        <v>2230</v>
      </c>
      <c r="H175" s="89">
        <v>300</v>
      </c>
    </row>
    <row r="176" spans="1:8">
      <c r="A176" s="97" t="s">
        <v>43</v>
      </c>
      <c r="B176" s="97" t="s">
        <v>46</v>
      </c>
      <c r="C176" s="96" t="s">
        <v>413</v>
      </c>
      <c r="D176" s="89">
        <v>2230</v>
      </c>
      <c r="E176" s="89">
        <v>110</v>
      </c>
      <c r="F176" s="89">
        <v>200</v>
      </c>
      <c r="G176" s="89">
        <v>1700</v>
      </c>
      <c r="H176" s="89">
        <v>220</v>
      </c>
    </row>
    <row r="177" spans="1:8">
      <c r="A177" s="97" t="s">
        <v>43</v>
      </c>
      <c r="B177" s="97" t="s">
        <v>46</v>
      </c>
      <c r="C177" s="96" t="s">
        <v>414</v>
      </c>
      <c r="D177" s="89">
        <v>1360</v>
      </c>
      <c r="E177" s="89">
        <v>70</v>
      </c>
      <c r="F177" s="89">
        <v>130</v>
      </c>
      <c r="G177" s="89">
        <v>1020</v>
      </c>
      <c r="H177" s="89">
        <v>140</v>
      </c>
    </row>
    <row r="178" spans="1:8">
      <c r="A178" s="97" t="s">
        <v>43</v>
      </c>
      <c r="B178" s="97" t="s">
        <v>46</v>
      </c>
      <c r="C178" s="107" t="s">
        <v>415</v>
      </c>
      <c r="D178" s="89">
        <v>60</v>
      </c>
      <c r="E178" s="89">
        <v>0</v>
      </c>
      <c r="F178" s="89">
        <v>10</v>
      </c>
      <c r="G178" s="89">
        <v>50</v>
      </c>
      <c r="H178" s="89">
        <v>0</v>
      </c>
    </row>
    <row r="179" spans="1:8">
      <c r="A179" s="97" t="s">
        <v>43</v>
      </c>
      <c r="B179" s="97" t="s">
        <v>46</v>
      </c>
      <c r="C179" s="107" t="s">
        <v>416</v>
      </c>
      <c r="D179" s="89">
        <v>0</v>
      </c>
      <c r="E179" s="89">
        <v>0</v>
      </c>
      <c r="F179" s="89">
        <v>0</v>
      </c>
      <c r="G179" s="89">
        <v>0</v>
      </c>
      <c r="H179" s="89">
        <v>0</v>
      </c>
    </row>
    <row r="180" spans="1:8">
      <c r="A180" s="97" t="s">
        <v>43</v>
      </c>
      <c r="B180" s="97" t="s">
        <v>46</v>
      </c>
      <c r="C180" s="96" t="s">
        <v>417</v>
      </c>
      <c r="D180" s="89">
        <v>0</v>
      </c>
      <c r="E180" s="89">
        <v>0</v>
      </c>
      <c r="F180" s="89">
        <v>0</v>
      </c>
      <c r="G180" s="89">
        <v>0</v>
      </c>
      <c r="H180" s="89">
        <v>0</v>
      </c>
    </row>
    <row r="181" spans="1:8">
      <c r="A181" s="97" t="s">
        <v>43</v>
      </c>
      <c r="B181" s="97" t="s">
        <v>46</v>
      </c>
      <c r="C181" s="96" t="s">
        <v>418</v>
      </c>
      <c r="D181" s="89">
        <v>1420</v>
      </c>
      <c r="E181" s="89">
        <v>70</v>
      </c>
      <c r="F181" s="89">
        <v>130</v>
      </c>
      <c r="G181" s="89">
        <v>1070</v>
      </c>
      <c r="H181" s="89">
        <v>150</v>
      </c>
    </row>
    <row r="182" spans="1:8">
      <c r="A182" s="97" t="s">
        <v>43</v>
      </c>
      <c r="B182" s="97" t="s">
        <v>47</v>
      </c>
      <c r="C182" s="96"/>
      <c r="D182" s="89" t="s">
        <v>670</v>
      </c>
      <c r="E182" s="89" t="s">
        <v>670</v>
      </c>
      <c r="F182" s="89" t="s">
        <v>670</v>
      </c>
      <c r="G182" s="89" t="s">
        <v>670</v>
      </c>
      <c r="H182" s="89" t="s">
        <v>670</v>
      </c>
    </row>
    <row r="183" spans="1:8">
      <c r="A183" s="97" t="s">
        <v>43</v>
      </c>
      <c r="B183" s="82" t="s">
        <v>48</v>
      </c>
      <c r="C183" s="78"/>
      <c r="D183" s="89">
        <v>7350</v>
      </c>
      <c r="E183" s="89">
        <v>960</v>
      </c>
      <c r="F183" s="89">
        <v>400</v>
      </c>
      <c r="G183" s="89">
        <v>5100</v>
      </c>
      <c r="H183" s="89">
        <v>900</v>
      </c>
    </row>
    <row r="184" spans="1:8">
      <c r="A184" s="97" t="s">
        <v>43</v>
      </c>
      <c r="B184" s="97" t="s">
        <v>47</v>
      </c>
      <c r="C184" s="96" t="s">
        <v>410</v>
      </c>
      <c r="D184" s="89">
        <v>1330</v>
      </c>
      <c r="E184" s="89">
        <v>280</v>
      </c>
      <c r="F184" s="89">
        <v>50</v>
      </c>
      <c r="G184" s="89">
        <v>710</v>
      </c>
      <c r="H184" s="89">
        <v>290</v>
      </c>
    </row>
    <row r="185" spans="1:8">
      <c r="A185" s="97" t="s">
        <v>43</v>
      </c>
      <c r="B185" s="97" t="s">
        <v>47</v>
      </c>
      <c r="C185" s="96" t="s">
        <v>411</v>
      </c>
      <c r="D185" s="89">
        <v>1700</v>
      </c>
      <c r="E185" s="89">
        <v>290</v>
      </c>
      <c r="F185" s="89">
        <v>100</v>
      </c>
      <c r="G185" s="89">
        <v>1090</v>
      </c>
      <c r="H185" s="89">
        <v>210</v>
      </c>
    </row>
    <row r="186" spans="1:8">
      <c r="A186" s="97" t="s">
        <v>43</v>
      </c>
      <c r="B186" s="97" t="s">
        <v>47</v>
      </c>
      <c r="C186" s="96" t="s">
        <v>412</v>
      </c>
      <c r="D186" s="89">
        <v>2050</v>
      </c>
      <c r="E186" s="89">
        <v>220</v>
      </c>
      <c r="F186" s="89">
        <v>130</v>
      </c>
      <c r="G186" s="89">
        <v>1510</v>
      </c>
      <c r="H186" s="89">
        <v>190</v>
      </c>
    </row>
    <row r="187" spans="1:8">
      <c r="A187" s="97" t="s">
        <v>43</v>
      </c>
      <c r="B187" s="97" t="s">
        <v>47</v>
      </c>
      <c r="C187" s="96" t="s">
        <v>413</v>
      </c>
      <c r="D187" s="89">
        <v>1490</v>
      </c>
      <c r="E187" s="89">
        <v>110</v>
      </c>
      <c r="F187" s="89">
        <v>70</v>
      </c>
      <c r="G187" s="89">
        <v>1170</v>
      </c>
      <c r="H187" s="89">
        <v>140</v>
      </c>
    </row>
    <row r="188" spans="1:8">
      <c r="A188" s="97" t="s">
        <v>43</v>
      </c>
      <c r="B188" s="97" t="s">
        <v>47</v>
      </c>
      <c r="C188" s="96" t="s">
        <v>414</v>
      </c>
      <c r="D188" s="89">
        <v>750</v>
      </c>
      <c r="E188" s="89">
        <v>60</v>
      </c>
      <c r="F188" s="89">
        <v>40</v>
      </c>
      <c r="G188" s="89">
        <v>590</v>
      </c>
      <c r="H188" s="89">
        <v>70</v>
      </c>
    </row>
    <row r="189" spans="1:8">
      <c r="A189" s="97" t="s">
        <v>43</v>
      </c>
      <c r="B189" s="97" t="s">
        <v>47</v>
      </c>
      <c r="C189" s="107" t="s">
        <v>415</v>
      </c>
      <c r="D189" s="89">
        <v>20</v>
      </c>
      <c r="E189" s="89">
        <v>0</v>
      </c>
      <c r="F189" s="89">
        <v>0</v>
      </c>
      <c r="G189" s="89">
        <v>20</v>
      </c>
      <c r="H189" s="89">
        <v>0</v>
      </c>
    </row>
    <row r="190" spans="1:8">
      <c r="A190" s="97" t="s">
        <v>43</v>
      </c>
      <c r="B190" s="97" t="s">
        <v>47</v>
      </c>
      <c r="C190" s="107" t="s">
        <v>416</v>
      </c>
      <c r="D190" s="89">
        <v>10</v>
      </c>
      <c r="E190" s="89">
        <v>0</v>
      </c>
      <c r="F190" s="89">
        <v>0</v>
      </c>
      <c r="G190" s="89">
        <v>10</v>
      </c>
      <c r="H190" s="89">
        <v>0</v>
      </c>
    </row>
    <row r="191" spans="1:8">
      <c r="A191" s="97" t="s">
        <v>43</v>
      </c>
      <c r="B191" s="97" t="s">
        <v>47</v>
      </c>
      <c r="C191" s="96" t="s">
        <v>417</v>
      </c>
      <c r="D191" s="89">
        <v>0</v>
      </c>
      <c r="E191" s="89">
        <v>0</v>
      </c>
      <c r="F191" s="89">
        <v>0</v>
      </c>
      <c r="G191" s="89">
        <v>0</v>
      </c>
      <c r="H191" s="89">
        <v>0</v>
      </c>
    </row>
    <row r="192" spans="1:8">
      <c r="A192" s="97" t="s">
        <v>43</v>
      </c>
      <c r="B192" s="97" t="s">
        <v>47</v>
      </c>
      <c r="C192" s="96" t="s">
        <v>418</v>
      </c>
      <c r="D192" s="89">
        <v>770</v>
      </c>
      <c r="E192" s="89">
        <v>60</v>
      </c>
      <c r="F192" s="89">
        <v>40</v>
      </c>
      <c r="G192" s="89">
        <v>610</v>
      </c>
      <c r="H192" s="89">
        <v>70</v>
      </c>
    </row>
    <row r="193" spans="1:8">
      <c r="A193" s="97" t="s">
        <v>43</v>
      </c>
      <c r="B193" s="97" t="s">
        <v>49</v>
      </c>
      <c r="C193" s="96"/>
      <c r="D193" s="89" t="s">
        <v>670</v>
      </c>
      <c r="E193" s="89" t="s">
        <v>670</v>
      </c>
      <c r="F193" s="89" t="s">
        <v>670</v>
      </c>
      <c r="G193" s="89" t="s">
        <v>670</v>
      </c>
      <c r="H193" s="89" t="s">
        <v>670</v>
      </c>
    </row>
    <row r="194" spans="1:8">
      <c r="A194" s="97" t="s">
        <v>43</v>
      </c>
      <c r="B194" s="82" t="s">
        <v>50</v>
      </c>
      <c r="C194" s="78"/>
      <c r="D194" s="89">
        <v>1230</v>
      </c>
      <c r="E194" s="89">
        <v>10</v>
      </c>
      <c r="F194" s="89">
        <v>20</v>
      </c>
      <c r="G194" s="89">
        <v>1150</v>
      </c>
      <c r="H194" s="89">
        <v>60</v>
      </c>
    </row>
    <row r="195" spans="1:8">
      <c r="A195" s="97" t="s">
        <v>43</v>
      </c>
      <c r="B195" s="97" t="s">
        <v>49</v>
      </c>
      <c r="C195" s="96" t="s">
        <v>410</v>
      </c>
      <c r="D195" s="89">
        <v>130</v>
      </c>
      <c r="E195" s="89">
        <v>10</v>
      </c>
      <c r="F195" s="89">
        <v>10</v>
      </c>
      <c r="G195" s="89">
        <v>100</v>
      </c>
      <c r="H195" s="89">
        <v>20</v>
      </c>
    </row>
    <row r="196" spans="1:8">
      <c r="A196" s="97" t="s">
        <v>43</v>
      </c>
      <c r="B196" s="97" t="s">
        <v>49</v>
      </c>
      <c r="C196" s="96" t="s">
        <v>411</v>
      </c>
      <c r="D196" s="89">
        <v>200</v>
      </c>
      <c r="E196" s="89">
        <v>0</v>
      </c>
      <c r="F196" s="89">
        <v>0</v>
      </c>
      <c r="G196" s="89">
        <v>180</v>
      </c>
      <c r="H196" s="89">
        <v>10</v>
      </c>
    </row>
    <row r="197" spans="1:8">
      <c r="A197" s="97" t="s">
        <v>43</v>
      </c>
      <c r="B197" s="97" t="s">
        <v>49</v>
      </c>
      <c r="C197" s="96" t="s">
        <v>412</v>
      </c>
      <c r="D197" s="89">
        <v>270</v>
      </c>
      <c r="E197" s="89">
        <v>0</v>
      </c>
      <c r="F197" s="89">
        <v>0</v>
      </c>
      <c r="G197" s="89">
        <v>260</v>
      </c>
      <c r="H197" s="89">
        <v>10</v>
      </c>
    </row>
    <row r="198" spans="1:8">
      <c r="A198" s="97" t="s">
        <v>43</v>
      </c>
      <c r="B198" s="97" t="s">
        <v>49</v>
      </c>
      <c r="C198" s="96" t="s">
        <v>413</v>
      </c>
      <c r="D198" s="89">
        <v>270</v>
      </c>
      <c r="E198" s="89">
        <v>0</v>
      </c>
      <c r="F198" s="89">
        <v>0</v>
      </c>
      <c r="G198" s="89">
        <v>250</v>
      </c>
      <c r="H198" s="89">
        <v>10</v>
      </c>
    </row>
    <row r="199" spans="1:8">
      <c r="A199" s="97" t="s">
        <v>43</v>
      </c>
      <c r="B199" s="97" t="s">
        <v>49</v>
      </c>
      <c r="C199" s="96" t="s">
        <v>414</v>
      </c>
      <c r="D199" s="89">
        <v>320</v>
      </c>
      <c r="E199" s="89">
        <v>0</v>
      </c>
      <c r="F199" s="89">
        <v>10</v>
      </c>
      <c r="G199" s="89">
        <v>310</v>
      </c>
      <c r="H199" s="89">
        <v>10</v>
      </c>
    </row>
    <row r="200" spans="1:8">
      <c r="A200" s="97" t="s">
        <v>43</v>
      </c>
      <c r="B200" s="97" t="s">
        <v>49</v>
      </c>
      <c r="C200" s="107" t="s">
        <v>415</v>
      </c>
      <c r="D200" s="89">
        <v>50</v>
      </c>
      <c r="E200" s="89">
        <v>0</v>
      </c>
      <c r="F200" s="89">
        <v>0</v>
      </c>
      <c r="G200" s="89">
        <v>50</v>
      </c>
      <c r="H200" s="89">
        <v>0</v>
      </c>
    </row>
    <row r="201" spans="1:8">
      <c r="A201" s="97" t="s">
        <v>43</v>
      </c>
      <c r="B201" s="97" t="s">
        <v>49</v>
      </c>
      <c r="C201" s="107" t="s">
        <v>416</v>
      </c>
      <c r="D201" s="89">
        <v>0</v>
      </c>
      <c r="E201" s="89">
        <v>0</v>
      </c>
      <c r="F201" s="89">
        <v>0</v>
      </c>
      <c r="G201" s="89">
        <v>0</v>
      </c>
      <c r="H201" s="89">
        <v>0</v>
      </c>
    </row>
    <row r="202" spans="1:8">
      <c r="A202" s="97" t="s">
        <v>43</v>
      </c>
      <c r="B202" s="97" t="s">
        <v>49</v>
      </c>
      <c r="C202" s="96" t="s">
        <v>417</v>
      </c>
      <c r="D202" s="89">
        <v>0</v>
      </c>
      <c r="E202" s="89">
        <v>0</v>
      </c>
      <c r="F202" s="89">
        <v>0</v>
      </c>
      <c r="G202" s="89">
        <v>0</v>
      </c>
      <c r="H202" s="89">
        <v>0</v>
      </c>
    </row>
    <row r="203" spans="1:8">
      <c r="A203" s="97" t="s">
        <v>43</v>
      </c>
      <c r="B203" s="97" t="s">
        <v>49</v>
      </c>
      <c r="C203" s="96" t="s">
        <v>418</v>
      </c>
      <c r="D203" s="89">
        <v>370</v>
      </c>
      <c r="E203" s="89">
        <v>0</v>
      </c>
      <c r="F203" s="89">
        <v>10</v>
      </c>
      <c r="G203" s="89">
        <v>360</v>
      </c>
      <c r="H203" s="89">
        <v>10</v>
      </c>
    </row>
    <row r="204" spans="1:8">
      <c r="A204" s="97" t="s">
        <v>43</v>
      </c>
      <c r="B204" s="97" t="s">
        <v>51</v>
      </c>
      <c r="C204" s="96"/>
      <c r="D204" s="89" t="s">
        <v>670</v>
      </c>
      <c r="E204" s="89" t="s">
        <v>670</v>
      </c>
      <c r="F204" s="89" t="s">
        <v>670</v>
      </c>
      <c r="G204" s="89" t="s">
        <v>670</v>
      </c>
      <c r="H204" s="89" t="s">
        <v>670</v>
      </c>
    </row>
    <row r="205" spans="1:8">
      <c r="A205" s="97" t="s">
        <v>43</v>
      </c>
      <c r="B205" s="82" t="s">
        <v>52</v>
      </c>
      <c r="C205" s="78"/>
      <c r="D205" s="89">
        <v>2780</v>
      </c>
      <c r="E205" s="89">
        <v>30</v>
      </c>
      <c r="F205" s="89">
        <v>180</v>
      </c>
      <c r="G205" s="89">
        <v>2400</v>
      </c>
      <c r="H205" s="89">
        <v>170</v>
      </c>
    </row>
    <row r="206" spans="1:8">
      <c r="A206" s="97" t="s">
        <v>43</v>
      </c>
      <c r="B206" s="97" t="s">
        <v>51</v>
      </c>
      <c r="C206" s="96" t="s">
        <v>410</v>
      </c>
      <c r="D206" s="89">
        <v>320</v>
      </c>
      <c r="E206" s="89">
        <v>10</v>
      </c>
      <c r="F206" s="89">
        <v>20</v>
      </c>
      <c r="G206" s="89">
        <v>250</v>
      </c>
      <c r="H206" s="89">
        <v>40</v>
      </c>
    </row>
    <row r="207" spans="1:8">
      <c r="A207" s="97" t="s">
        <v>43</v>
      </c>
      <c r="B207" s="97" t="s">
        <v>51</v>
      </c>
      <c r="C207" s="96" t="s">
        <v>411</v>
      </c>
      <c r="D207" s="89">
        <v>560</v>
      </c>
      <c r="E207" s="89">
        <v>10</v>
      </c>
      <c r="F207" s="89">
        <v>30</v>
      </c>
      <c r="G207" s="89">
        <v>480</v>
      </c>
      <c r="H207" s="89">
        <v>40</v>
      </c>
    </row>
    <row r="208" spans="1:8">
      <c r="A208" s="97" t="s">
        <v>43</v>
      </c>
      <c r="B208" s="97" t="s">
        <v>51</v>
      </c>
      <c r="C208" s="96" t="s">
        <v>412</v>
      </c>
      <c r="D208" s="89">
        <v>700</v>
      </c>
      <c r="E208" s="89">
        <v>0</v>
      </c>
      <c r="F208" s="89">
        <v>60</v>
      </c>
      <c r="G208" s="89">
        <v>600</v>
      </c>
      <c r="H208" s="89">
        <v>40</v>
      </c>
    </row>
    <row r="209" spans="1:8">
      <c r="A209" s="97" t="s">
        <v>43</v>
      </c>
      <c r="B209" s="97" t="s">
        <v>51</v>
      </c>
      <c r="C209" s="96" t="s">
        <v>413</v>
      </c>
      <c r="D209" s="89">
        <v>640</v>
      </c>
      <c r="E209" s="89">
        <v>0</v>
      </c>
      <c r="F209" s="89">
        <v>40</v>
      </c>
      <c r="G209" s="89">
        <v>570</v>
      </c>
      <c r="H209" s="89">
        <v>30</v>
      </c>
    </row>
    <row r="210" spans="1:8">
      <c r="A210" s="97" t="s">
        <v>43</v>
      </c>
      <c r="B210" s="97" t="s">
        <v>51</v>
      </c>
      <c r="C210" s="96" t="s">
        <v>414</v>
      </c>
      <c r="D210" s="89">
        <v>530</v>
      </c>
      <c r="E210" s="89">
        <v>0</v>
      </c>
      <c r="F210" s="89">
        <v>30</v>
      </c>
      <c r="G210" s="89">
        <v>470</v>
      </c>
      <c r="H210" s="89">
        <v>30</v>
      </c>
    </row>
    <row r="211" spans="1:8">
      <c r="A211" s="97" t="s">
        <v>43</v>
      </c>
      <c r="B211" s="97" t="s">
        <v>51</v>
      </c>
      <c r="C211" s="107" t="s">
        <v>415</v>
      </c>
      <c r="D211" s="89">
        <v>40</v>
      </c>
      <c r="E211" s="89">
        <v>0</v>
      </c>
      <c r="F211" s="89">
        <v>0</v>
      </c>
      <c r="G211" s="89">
        <v>30</v>
      </c>
      <c r="H211" s="89">
        <v>0</v>
      </c>
    </row>
    <row r="212" spans="1:8">
      <c r="A212" s="97" t="s">
        <v>43</v>
      </c>
      <c r="B212" s="97" t="s">
        <v>51</v>
      </c>
      <c r="C212" s="107" t="s">
        <v>416</v>
      </c>
      <c r="D212" s="89">
        <v>0</v>
      </c>
      <c r="E212" s="89">
        <v>0</v>
      </c>
      <c r="F212" s="89">
        <v>0</v>
      </c>
      <c r="G212" s="89">
        <v>0</v>
      </c>
      <c r="H212" s="89">
        <v>0</v>
      </c>
    </row>
    <row r="213" spans="1:8">
      <c r="A213" s="97" t="s">
        <v>43</v>
      </c>
      <c r="B213" s="97" t="s">
        <v>51</v>
      </c>
      <c r="C213" s="96" t="s">
        <v>417</v>
      </c>
      <c r="D213" s="89">
        <v>0</v>
      </c>
      <c r="E213" s="89">
        <v>0</v>
      </c>
      <c r="F213" s="89">
        <v>0</v>
      </c>
      <c r="G213" s="89">
        <v>0</v>
      </c>
      <c r="H213" s="89">
        <v>0</v>
      </c>
    </row>
    <row r="214" spans="1:8">
      <c r="A214" s="97" t="s">
        <v>43</v>
      </c>
      <c r="B214" s="97" t="s">
        <v>51</v>
      </c>
      <c r="C214" s="96" t="s">
        <v>418</v>
      </c>
      <c r="D214" s="89">
        <v>560</v>
      </c>
      <c r="E214" s="89">
        <v>0</v>
      </c>
      <c r="F214" s="89">
        <v>30</v>
      </c>
      <c r="G214" s="89">
        <v>500</v>
      </c>
      <c r="H214" s="89">
        <v>30</v>
      </c>
    </row>
    <row r="215" spans="1:8">
      <c r="A215" s="97" t="s">
        <v>53</v>
      </c>
      <c r="C215" s="96"/>
      <c r="D215" s="89" t="s">
        <v>670</v>
      </c>
      <c r="E215" s="89" t="s">
        <v>670</v>
      </c>
      <c r="F215" s="89" t="s">
        <v>670</v>
      </c>
      <c r="G215" s="89" t="s">
        <v>670</v>
      </c>
      <c r="H215" s="89" t="s">
        <v>670</v>
      </c>
    </row>
    <row r="216" spans="1:8">
      <c r="A216" s="82" t="s">
        <v>428</v>
      </c>
      <c r="B216" s="82"/>
      <c r="C216" s="78"/>
      <c r="D216" s="89">
        <v>5770</v>
      </c>
      <c r="E216" s="89">
        <v>400</v>
      </c>
      <c r="F216" s="89">
        <v>420</v>
      </c>
      <c r="G216" s="89">
        <v>4400</v>
      </c>
      <c r="H216" s="89">
        <v>540</v>
      </c>
    </row>
    <row r="217" spans="1:8">
      <c r="A217" s="97" t="s">
        <v>53</v>
      </c>
      <c r="C217" s="96" t="s">
        <v>410</v>
      </c>
      <c r="D217" s="89">
        <v>1230</v>
      </c>
      <c r="E217" s="89">
        <v>160</v>
      </c>
      <c r="F217" s="89">
        <v>60</v>
      </c>
      <c r="G217" s="89">
        <v>820</v>
      </c>
      <c r="H217" s="89">
        <v>190</v>
      </c>
    </row>
    <row r="218" spans="1:8">
      <c r="A218" s="97" t="s">
        <v>53</v>
      </c>
      <c r="C218" s="96" t="s">
        <v>411</v>
      </c>
      <c r="D218" s="89">
        <v>1370</v>
      </c>
      <c r="E218" s="89">
        <v>100</v>
      </c>
      <c r="F218" s="89">
        <v>100</v>
      </c>
      <c r="G218" s="89">
        <v>1030</v>
      </c>
      <c r="H218" s="89">
        <v>140</v>
      </c>
    </row>
    <row r="219" spans="1:8">
      <c r="A219" s="97" t="s">
        <v>53</v>
      </c>
      <c r="C219" s="96" t="s">
        <v>412</v>
      </c>
      <c r="D219" s="89">
        <v>1550</v>
      </c>
      <c r="E219" s="89">
        <v>80</v>
      </c>
      <c r="F219" s="89">
        <v>140</v>
      </c>
      <c r="G219" s="89">
        <v>1220</v>
      </c>
      <c r="H219" s="89">
        <v>110</v>
      </c>
    </row>
    <row r="220" spans="1:8">
      <c r="A220" s="97" t="s">
        <v>53</v>
      </c>
      <c r="C220" s="96" t="s">
        <v>413</v>
      </c>
      <c r="D220" s="89">
        <v>1090</v>
      </c>
      <c r="E220" s="89">
        <v>50</v>
      </c>
      <c r="F220" s="89">
        <v>80</v>
      </c>
      <c r="G220" s="89">
        <v>900</v>
      </c>
      <c r="H220" s="89">
        <v>70</v>
      </c>
    </row>
    <row r="221" spans="1:8">
      <c r="A221" s="97" t="s">
        <v>53</v>
      </c>
      <c r="C221" s="96" t="s">
        <v>414</v>
      </c>
      <c r="D221" s="89">
        <v>510</v>
      </c>
      <c r="E221" s="89">
        <v>20</v>
      </c>
      <c r="F221" s="89">
        <v>50</v>
      </c>
      <c r="G221" s="89">
        <v>410</v>
      </c>
      <c r="H221" s="89">
        <v>40</v>
      </c>
    </row>
    <row r="222" spans="1:8">
      <c r="A222" s="97" t="s">
        <v>53</v>
      </c>
      <c r="C222" s="107" t="s">
        <v>415</v>
      </c>
      <c r="D222" s="89">
        <v>20</v>
      </c>
      <c r="E222" s="89">
        <v>0</v>
      </c>
      <c r="F222" s="89">
        <v>0</v>
      </c>
      <c r="G222" s="89">
        <v>10</v>
      </c>
      <c r="H222" s="89">
        <v>0</v>
      </c>
    </row>
    <row r="223" spans="1:8">
      <c r="A223" s="97" t="s">
        <v>53</v>
      </c>
      <c r="C223" s="107" t="s">
        <v>416</v>
      </c>
      <c r="D223" s="89">
        <v>0</v>
      </c>
      <c r="E223" s="89">
        <v>0</v>
      </c>
      <c r="F223" s="89">
        <v>0</v>
      </c>
      <c r="G223" s="89">
        <v>0</v>
      </c>
      <c r="H223" s="89">
        <v>0</v>
      </c>
    </row>
    <row r="224" spans="1:8">
      <c r="A224" s="97" t="s">
        <v>53</v>
      </c>
      <c r="C224" s="96" t="s">
        <v>417</v>
      </c>
      <c r="D224" s="89">
        <v>0</v>
      </c>
      <c r="E224" s="89">
        <v>0</v>
      </c>
      <c r="F224" s="89">
        <v>0</v>
      </c>
      <c r="G224" s="89">
        <v>0</v>
      </c>
      <c r="H224" s="89">
        <v>0</v>
      </c>
    </row>
    <row r="225" spans="1:8">
      <c r="A225" s="97" t="s">
        <v>53</v>
      </c>
      <c r="C225" s="96" t="s">
        <v>418</v>
      </c>
      <c r="D225" s="89">
        <v>530</v>
      </c>
      <c r="E225" s="89">
        <v>20</v>
      </c>
      <c r="F225" s="89">
        <v>50</v>
      </c>
      <c r="G225" s="89">
        <v>430</v>
      </c>
      <c r="H225" s="89">
        <v>40</v>
      </c>
    </row>
    <row r="226" spans="1:8">
      <c r="A226" s="97" t="s">
        <v>53</v>
      </c>
      <c r="B226" s="97" t="s">
        <v>56</v>
      </c>
      <c r="C226" s="96"/>
      <c r="D226" s="89" t="s">
        <v>670</v>
      </c>
      <c r="E226" s="89" t="s">
        <v>670</v>
      </c>
      <c r="F226" s="89" t="s">
        <v>670</v>
      </c>
      <c r="G226" s="89" t="s">
        <v>670</v>
      </c>
      <c r="H226" s="89" t="s">
        <v>670</v>
      </c>
    </row>
    <row r="227" spans="1:8">
      <c r="A227" s="97" t="s">
        <v>53</v>
      </c>
      <c r="B227" s="82" t="s">
        <v>55</v>
      </c>
      <c r="C227" s="78"/>
      <c r="D227" s="89">
        <v>4610</v>
      </c>
      <c r="E227" s="89">
        <v>250</v>
      </c>
      <c r="F227" s="89">
        <v>300</v>
      </c>
      <c r="G227" s="89">
        <v>3610</v>
      </c>
      <c r="H227" s="89">
        <v>450</v>
      </c>
    </row>
    <row r="228" spans="1:8">
      <c r="A228" s="97" t="s">
        <v>53</v>
      </c>
      <c r="B228" s="97" t="s">
        <v>56</v>
      </c>
      <c r="C228" s="96" t="s">
        <v>410</v>
      </c>
      <c r="D228" s="89">
        <v>950</v>
      </c>
      <c r="E228" s="89">
        <v>100</v>
      </c>
      <c r="F228" s="89">
        <v>50</v>
      </c>
      <c r="G228" s="89">
        <v>670</v>
      </c>
      <c r="H228" s="89">
        <v>140</v>
      </c>
    </row>
    <row r="229" spans="1:8">
      <c r="A229" s="97" t="s">
        <v>53</v>
      </c>
      <c r="B229" s="97" t="s">
        <v>56</v>
      </c>
      <c r="C229" s="96" t="s">
        <v>411</v>
      </c>
      <c r="D229" s="89">
        <v>1120</v>
      </c>
      <c r="E229" s="89">
        <v>60</v>
      </c>
      <c r="F229" s="89">
        <v>70</v>
      </c>
      <c r="G229" s="89">
        <v>860</v>
      </c>
      <c r="H229" s="89">
        <v>120</v>
      </c>
    </row>
    <row r="230" spans="1:8">
      <c r="A230" s="97" t="s">
        <v>53</v>
      </c>
      <c r="B230" s="97" t="s">
        <v>56</v>
      </c>
      <c r="C230" s="96" t="s">
        <v>412</v>
      </c>
      <c r="D230" s="89">
        <v>1220</v>
      </c>
      <c r="E230" s="89">
        <v>50</v>
      </c>
      <c r="F230" s="89">
        <v>90</v>
      </c>
      <c r="G230" s="89">
        <v>990</v>
      </c>
      <c r="H230" s="89">
        <v>100</v>
      </c>
    </row>
    <row r="231" spans="1:8">
      <c r="A231" s="97" t="s">
        <v>53</v>
      </c>
      <c r="B231" s="97" t="s">
        <v>56</v>
      </c>
      <c r="C231" s="96" t="s">
        <v>413</v>
      </c>
      <c r="D231" s="89">
        <v>890</v>
      </c>
      <c r="E231" s="89">
        <v>30</v>
      </c>
      <c r="F231" s="89">
        <v>60</v>
      </c>
      <c r="G231" s="89">
        <v>740</v>
      </c>
      <c r="H231" s="89">
        <v>60</v>
      </c>
    </row>
    <row r="232" spans="1:8">
      <c r="A232" s="97" t="s">
        <v>53</v>
      </c>
      <c r="B232" s="97" t="s">
        <v>56</v>
      </c>
      <c r="C232" s="96" t="s">
        <v>414</v>
      </c>
      <c r="D232" s="89">
        <v>420</v>
      </c>
      <c r="E232" s="89">
        <v>10</v>
      </c>
      <c r="F232" s="89">
        <v>30</v>
      </c>
      <c r="G232" s="89">
        <v>350</v>
      </c>
      <c r="H232" s="89">
        <v>30</v>
      </c>
    </row>
    <row r="233" spans="1:8">
      <c r="A233" s="97" t="s">
        <v>53</v>
      </c>
      <c r="B233" s="97" t="s">
        <v>56</v>
      </c>
      <c r="C233" s="107" t="s">
        <v>415</v>
      </c>
      <c r="D233" s="89">
        <v>10</v>
      </c>
      <c r="E233" s="89">
        <v>0</v>
      </c>
      <c r="F233" s="89">
        <v>0</v>
      </c>
      <c r="G233" s="89">
        <v>10</v>
      </c>
      <c r="H233" s="89">
        <v>0</v>
      </c>
    </row>
    <row r="234" spans="1:8">
      <c r="A234" s="97" t="s">
        <v>53</v>
      </c>
      <c r="B234" s="97" t="s">
        <v>56</v>
      </c>
      <c r="C234" s="107" t="s">
        <v>416</v>
      </c>
      <c r="D234" s="89">
        <v>0</v>
      </c>
      <c r="E234" s="89">
        <v>0</v>
      </c>
      <c r="F234" s="89">
        <v>0</v>
      </c>
      <c r="G234" s="89">
        <v>0</v>
      </c>
      <c r="H234" s="89">
        <v>0</v>
      </c>
    </row>
    <row r="235" spans="1:8">
      <c r="A235" s="97" t="s">
        <v>53</v>
      </c>
      <c r="B235" s="97" t="s">
        <v>56</v>
      </c>
      <c r="C235" s="96" t="s">
        <v>417</v>
      </c>
      <c r="D235" s="89">
        <v>0</v>
      </c>
      <c r="E235" s="89">
        <v>0</v>
      </c>
      <c r="F235" s="89">
        <v>0</v>
      </c>
      <c r="G235" s="89">
        <v>0</v>
      </c>
      <c r="H235" s="89">
        <v>0</v>
      </c>
    </row>
    <row r="236" spans="1:8">
      <c r="A236" s="97" t="s">
        <v>53</v>
      </c>
      <c r="B236" s="97" t="s">
        <v>56</v>
      </c>
      <c r="C236" s="96" t="s">
        <v>418</v>
      </c>
      <c r="D236" s="89">
        <v>430</v>
      </c>
      <c r="E236" s="89">
        <v>10</v>
      </c>
      <c r="F236" s="89">
        <v>30</v>
      </c>
      <c r="G236" s="89">
        <v>360</v>
      </c>
      <c r="H236" s="89">
        <v>30</v>
      </c>
    </row>
    <row r="237" spans="1:8">
      <c r="A237" s="97" t="s">
        <v>53</v>
      </c>
      <c r="B237" s="97" t="s">
        <v>57</v>
      </c>
      <c r="C237" s="96"/>
      <c r="D237" s="89" t="s">
        <v>670</v>
      </c>
      <c r="E237" s="89" t="s">
        <v>670</v>
      </c>
      <c r="F237" s="89" t="s">
        <v>670</v>
      </c>
      <c r="G237" s="89" t="s">
        <v>670</v>
      </c>
      <c r="H237" s="89" t="s">
        <v>670</v>
      </c>
    </row>
    <row r="238" spans="1:8">
      <c r="A238" s="97" t="s">
        <v>53</v>
      </c>
      <c r="B238" s="82" t="s">
        <v>58</v>
      </c>
      <c r="C238" s="78"/>
      <c r="D238" s="89">
        <v>1160</v>
      </c>
      <c r="E238" s="89">
        <v>150</v>
      </c>
      <c r="F238" s="89">
        <v>120</v>
      </c>
      <c r="G238" s="89">
        <v>800</v>
      </c>
      <c r="H238" s="89">
        <v>90</v>
      </c>
    </row>
    <row r="239" spans="1:8">
      <c r="A239" s="97" t="s">
        <v>53</v>
      </c>
      <c r="B239" s="97" t="s">
        <v>57</v>
      </c>
      <c r="C239" s="96" t="s">
        <v>410</v>
      </c>
      <c r="D239" s="89">
        <v>280</v>
      </c>
      <c r="E239" s="89">
        <v>70</v>
      </c>
      <c r="F239" s="89">
        <v>10</v>
      </c>
      <c r="G239" s="89">
        <v>160</v>
      </c>
      <c r="H239" s="89">
        <v>50</v>
      </c>
    </row>
    <row r="240" spans="1:8">
      <c r="A240" s="97" t="s">
        <v>53</v>
      </c>
      <c r="B240" s="97" t="s">
        <v>57</v>
      </c>
      <c r="C240" s="96" t="s">
        <v>411</v>
      </c>
      <c r="D240" s="89">
        <v>250</v>
      </c>
      <c r="E240" s="89">
        <v>40</v>
      </c>
      <c r="F240" s="89">
        <v>30</v>
      </c>
      <c r="G240" s="89">
        <v>170</v>
      </c>
      <c r="H240" s="89">
        <v>20</v>
      </c>
    </row>
    <row r="241" spans="1:8">
      <c r="A241" s="97" t="s">
        <v>53</v>
      </c>
      <c r="B241" s="97" t="s">
        <v>57</v>
      </c>
      <c r="C241" s="96" t="s">
        <v>412</v>
      </c>
      <c r="D241" s="89">
        <v>330</v>
      </c>
      <c r="E241" s="89">
        <v>30</v>
      </c>
      <c r="F241" s="89">
        <v>50</v>
      </c>
      <c r="G241" s="89">
        <v>240</v>
      </c>
      <c r="H241" s="89">
        <v>10</v>
      </c>
    </row>
    <row r="242" spans="1:8">
      <c r="A242" s="97" t="s">
        <v>53</v>
      </c>
      <c r="B242" s="97" t="s">
        <v>57</v>
      </c>
      <c r="C242" s="96" t="s">
        <v>413</v>
      </c>
      <c r="D242" s="89">
        <v>200</v>
      </c>
      <c r="E242" s="89">
        <v>10</v>
      </c>
      <c r="F242" s="89">
        <v>20</v>
      </c>
      <c r="G242" s="89">
        <v>160</v>
      </c>
      <c r="H242" s="89">
        <v>10</v>
      </c>
    </row>
    <row r="243" spans="1:8">
      <c r="A243" s="97" t="s">
        <v>53</v>
      </c>
      <c r="B243" s="97" t="s">
        <v>57</v>
      </c>
      <c r="C243" s="96" t="s">
        <v>414</v>
      </c>
      <c r="D243" s="89">
        <v>100</v>
      </c>
      <c r="E243" s="89">
        <v>10</v>
      </c>
      <c r="F243" s="89">
        <v>20</v>
      </c>
      <c r="G243" s="89">
        <v>70</v>
      </c>
      <c r="H243" s="89">
        <v>0</v>
      </c>
    </row>
    <row r="244" spans="1:8">
      <c r="A244" s="97" t="s">
        <v>53</v>
      </c>
      <c r="B244" s="97" t="s">
        <v>57</v>
      </c>
      <c r="C244" s="107" t="s">
        <v>415</v>
      </c>
      <c r="D244" s="89">
        <v>10</v>
      </c>
      <c r="E244" s="89">
        <v>0</v>
      </c>
      <c r="F244" s="89">
        <v>0</v>
      </c>
      <c r="G244" s="89">
        <v>0</v>
      </c>
      <c r="H244" s="89">
        <v>0</v>
      </c>
    </row>
    <row r="245" spans="1:8">
      <c r="A245" s="97" t="s">
        <v>53</v>
      </c>
      <c r="B245" s="97" t="s">
        <v>57</v>
      </c>
      <c r="C245" s="107" t="s">
        <v>416</v>
      </c>
      <c r="D245" s="89">
        <v>0</v>
      </c>
      <c r="E245" s="89">
        <v>0</v>
      </c>
      <c r="F245" s="89">
        <v>0</v>
      </c>
      <c r="G245" s="89">
        <v>0</v>
      </c>
      <c r="H245" s="89">
        <v>0</v>
      </c>
    </row>
    <row r="246" spans="1:8">
      <c r="A246" s="97" t="s">
        <v>53</v>
      </c>
      <c r="B246" s="97" t="s">
        <v>57</v>
      </c>
      <c r="C246" s="96" t="s">
        <v>417</v>
      </c>
      <c r="D246" s="89">
        <v>0</v>
      </c>
      <c r="E246" s="89">
        <v>0</v>
      </c>
      <c r="F246" s="89">
        <v>0</v>
      </c>
      <c r="G246" s="89">
        <v>0</v>
      </c>
      <c r="H246" s="89">
        <v>0</v>
      </c>
    </row>
    <row r="247" spans="1:8">
      <c r="A247" s="97" t="s">
        <v>53</v>
      </c>
      <c r="B247" s="97" t="s">
        <v>57</v>
      </c>
      <c r="C247" s="96" t="s">
        <v>418</v>
      </c>
      <c r="D247" s="89">
        <v>100</v>
      </c>
      <c r="E247" s="89">
        <v>10</v>
      </c>
      <c r="F247" s="89">
        <v>20</v>
      </c>
      <c r="G247" s="89">
        <v>70</v>
      </c>
      <c r="H247" s="89">
        <v>0</v>
      </c>
    </row>
    <row r="248" spans="1:8">
      <c r="A248" s="97" t="s">
        <v>59</v>
      </c>
      <c r="C248" s="96"/>
      <c r="D248" s="89" t="s">
        <v>670</v>
      </c>
      <c r="E248" s="89" t="s">
        <v>670</v>
      </c>
      <c r="F248" s="89" t="s">
        <v>670</v>
      </c>
      <c r="G248" s="89" t="s">
        <v>670</v>
      </c>
      <c r="H248" s="89" t="s">
        <v>670</v>
      </c>
    </row>
    <row r="249" spans="1:8">
      <c r="A249" s="82" t="s">
        <v>429</v>
      </c>
      <c r="B249" s="82"/>
      <c r="C249" s="78"/>
      <c r="D249" s="89">
        <v>1140</v>
      </c>
      <c r="E249" s="89">
        <v>250</v>
      </c>
      <c r="F249" s="89">
        <v>100</v>
      </c>
      <c r="G249" s="89">
        <v>530</v>
      </c>
      <c r="H249" s="89">
        <v>260</v>
      </c>
    </row>
    <row r="250" spans="1:8">
      <c r="A250" s="97" t="s">
        <v>59</v>
      </c>
      <c r="C250" s="96" t="s">
        <v>410</v>
      </c>
      <c r="D250" s="89">
        <v>540</v>
      </c>
      <c r="E250" s="89">
        <v>110</v>
      </c>
      <c r="F250" s="89">
        <v>30</v>
      </c>
      <c r="G250" s="89">
        <v>200</v>
      </c>
      <c r="H250" s="89">
        <v>210</v>
      </c>
    </row>
    <row r="251" spans="1:8">
      <c r="A251" s="97" t="s">
        <v>59</v>
      </c>
      <c r="C251" s="96" t="s">
        <v>411</v>
      </c>
      <c r="D251" s="89">
        <v>170</v>
      </c>
      <c r="E251" s="89">
        <v>40</v>
      </c>
      <c r="F251" s="89">
        <v>30</v>
      </c>
      <c r="G251" s="89">
        <v>90</v>
      </c>
      <c r="H251" s="89">
        <v>20</v>
      </c>
    </row>
    <row r="252" spans="1:8">
      <c r="A252" s="97" t="s">
        <v>59</v>
      </c>
      <c r="C252" s="96" t="s">
        <v>412</v>
      </c>
      <c r="D252" s="89">
        <v>200</v>
      </c>
      <c r="E252" s="89">
        <v>50</v>
      </c>
      <c r="F252" s="89">
        <v>20</v>
      </c>
      <c r="G252" s="89">
        <v>100</v>
      </c>
      <c r="H252" s="89">
        <v>20</v>
      </c>
    </row>
    <row r="253" spans="1:8">
      <c r="A253" s="97" t="s">
        <v>59</v>
      </c>
      <c r="C253" s="96" t="s">
        <v>413</v>
      </c>
      <c r="D253" s="89">
        <v>150</v>
      </c>
      <c r="E253" s="89">
        <v>30</v>
      </c>
      <c r="F253" s="89">
        <v>20</v>
      </c>
      <c r="G253" s="89">
        <v>90</v>
      </c>
      <c r="H253" s="89">
        <v>10</v>
      </c>
    </row>
    <row r="254" spans="1:8">
      <c r="A254" s="97" t="s">
        <v>59</v>
      </c>
      <c r="C254" s="96" t="s">
        <v>414</v>
      </c>
      <c r="D254" s="89">
        <v>80</v>
      </c>
      <c r="E254" s="89">
        <v>20</v>
      </c>
      <c r="F254" s="89">
        <v>10</v>
      </c>
      <c r="G254" s="89">
        <v>50</v>
      </c>
      <c r="H254" s="89">
        <v>10</v>
      </c>
    </row>
    <row r="255" spans="1:8">
      <c r="A255" s="97" t="s">
        <v>59</v>
      </c>
      <c r="C255" s="107" t="s">
        <v>415</v>
      </c>
      <c r="D255" s="89">
        <v>0</v>
      </c>
      <c r="E255" s="89">
        <v>0</v>
      </c>
      <c r="F255" s="89">
        <v>0</v>
      </c>
      <c r="G255" s="89">
        <v>0</v>
      </c>
      <c r="H255" s="89">
        <v>0</v>
      </c>
    </row>
    <row r="256" spans="1:8">
      <c r="A256" s="97" t="s">
        <v>59</v>
      </c>
      <c r="C256" s="107" t="s">
        <v>416</v>
      </c>
      <c r="D256" s="89">
        <v>0</v>
      </c>
      <c r="E256" s="89">
        <v>0</v>
      </c>
      <c r="F256" s="89">
        <v>0</v>
      </c>
      <c r="G256" s="89">
        <v>0</v>
      </c>
      <c r="H256" s="89">
        <v>0</v>
      </c>
    </row>
    <row r="257" spans="1:8">
      <c r="A257" s="97" t="s">
        <v>59</v>
      </c>
      <c r="C257" s="96" t="s">
        <v>417</v>
      </c>
      <c r="D257" s="89">
        <v>0</v>
      </c>
      <c r="E257" s="89">
        <v>0</v>
      </c>
      <c r="F257" s="89">
        <v>0</v>
      </c>
      <c r="G257" s="89">
        <v>0</v>
      </c>
      <c r="H257" s="89">
        <v>0</v>
      </c>
    </row>
    <row r="258" spans="1:8">
      <c r="A258" s="97" t="s">
        <v>59</v>
      </c>
      <c r="C258" s="96" t="s">
        <v>418</v>
      </c>
      <c r="D258" s="89">
        <v>80</v>
      </c>
      <c r="E258" s="89">
        <v>20</v>
      </c>
      <c r="F258" s="89">
        <v>10</v>
      </c>
      <c r="G258" s="89">
        <v>50</v>
      </c>
      <c r="H258" s="89">
        <v>10</v>
      </c>
    </row>
    <row r="259" spans="1:8">
      <c r="A259" s="97" t="s">
        <v>59</v>
      </c>
      <c r="B259" s="97" t="s">
        <v>62</v>
      </c>
      <c r="C259" s="96"/>
      <c r="D259" s="89" t="s">
        <v>670</v>
      </c>
      <c r="E259" s="89" t="s">
        <v>670</v>
      </c>
      <c r="F259" s="89" t="s">
        <v>670</v>
      </c>
      <c r="G259" s="89" t="s">
        <v>670</v>
      </c>
      <c r="H259" s="89" t="s">
        <v>670</v>
      </c>
    </row>
    <row r="260" spans="1:8">
      <c r="A260" s="97" t="s">
        <v>59</v>
      </c>
      <c r="B260" s="82" t="s">
        <v>61</v>
      </c>
      <c r="C260" s="78"/>
      <c r="D260" s="89">
        <v>140</v>
      </c>
      <c r="E260" s="89">
        <v>0</v>
      </c>
      <c r="F260" s="89">
        <v>10</v>
      </c>
      <c r="G260" s="89">
        <v>110</v>
      </c>
      <c r="H260" s="89">
        <v>20</v>
      </c>
    </row>
    <row r="261" spans="1:8">
      <c r="A261" s="97" t="s">
        <v>59</v>
      </c>
      <c r="B261" s="97" t="s">
        <v>62</v>
      </c>
      <c r="C261" s="96" t="s">
        <v>410</v>
      </c>
      <c r="D261" s="89">
        <v>50</v>
      </c>
      <c r="E261" s="89">
        <v>0</v>
      </c>
      <c r="F261" s="89">
        <v>0</v>
      </c>
      <c r="G261" s="89">
        <v>30</v>
      </c>
      <c r="H261" s="89">
        <v>10</v>
      </c>
    </row>
    <row r="262" spans="1:8">
      <c r="A262" s="97" t="s">
        <v>59</v>
      </c>
      <c r="B262" s="97" t="s">
        <v>62</v>
      </c>
      <c r="C262" s="96" t="s">
        <v>411</v>
      </c>
      <c r="D262" s="89">
        <v>20</v>
      </c>
      <c r="E262" s="89">
        <v>0</v>
      </c>
      <c r="F262" s="89">
        <v>0</v>
      </c>
      <c r="G262" s="89">
        <v>20</v>
      </c>
      <c r="H262" s="89">
        <v>0</v>
      </c>
    </row>
    <row r="263" spans="1:8">
      <c r="A263" s="97" t="s">
        <v>59</v>
      </c>
      <c r="B263" s="97" t="s">
        <v>62</v>
      </c>
      <c r="C263" s="96" t="s">
        <v>412</v>
      </c>
      <c r="D263" s="89">
        <v>30</v>
      </c>
      <c r="E263" s="89">
        <v>0</v>
      </c>
      <c r="F263" s="89">
        <v>0</v>
      </c>
      <c r="G263" s="89">
        <v>30</v>
      </c>
      <c r="H263" s="89">
        <v>0</v>
      </c>
    </row>
    <row r="264" spans="1:8">
      <c r="A264" s="97" t="s">
        <v>59</v>
      </c>
      <c r="B264" s="97" t="s">
        <v>62</v>
      </c>
      <c r="C264" s="96" t="s">
        <v>413</v>
      </c>
      <c r="D264" s="89">
        <v>30</v>
      </c>
      <c r="E264" s="89">
        <v>0</v>
      </c>
      <c r="F264" s="89">
        <v>0</v>
      </c>
      <c r="G264" s="89">
        <v>20</v>
      </c>
      <c r="H264" s="89">
        <v>0</v>
      </c>
    </row>
    <row r="265" spans="1:8">
      <c r="A265" s="97" t="s">
        <v>59</v>
      </c>
      <c r="B265" s="97" t="s">
        <v>62</v>
      </c>
      <c r="C265" s="96" t="s">
        <v>414</v>
      </c>
      <c r="D265" s="89">
        <v>10</v>
      </c>
      <c r="E265" s="89">
        <v>0</v>
      </c>
      <c r="F265" s="89">
        <v>0</v>
      </c>
      <c r="G265" s="89">
        <v>10</v>
      </c>
      <c r="H265" s="89">
        <v>0</v>
      </c>
    </row>
    <row r="266" spans="1:8">
      <c r="A266" s="97" t="s">
        <v>59</v>
      </c>
      <c r="B266" s="97" t="s">
        <v>62</v>
      </c>
      <c r="C266" s="107" t="s">
        <v>415</v>
      </c>
      <c r="D266" s="89">
        <v>0</v>
      </c>
      <c r="E266" s="89">
        <v>0</v>
      </c>
      <c r="F266" s="89">
        <v>0</v>
      </c>
      <c r="G266" s="89">
        <v>0</v>
      </c>
      <c r="H266" s="89">
        <v>0</v>
      </c>
    </row>
    <row r="267" spans="1:8">
      <c r="A267" s="97" t="s">
        <v>59</v>
      </c>
      <c r="B267" s="97" t="s">
        <v>62</v>
      </c>
      <c r="C267" s="107" t="s">
        <v>416</v>
      </c>
      <c r="D267" s="89">
        <v>0</v>
      </c>
      <c r="E267" s="89">
        <v>0</v>
      </c>
      <c r="F267" s="89">
        <v>0</v>
      </c>
      <c r="G267" s="89">
        <v>0</v>
      </c>
      <c r="H267" s="89">
        <v>0</v>
      </c>
    </row>
    <row r="268" spans="1:8">
      <c r="A268" s="97" t="s">
        <v>59</v>
      </c>
      <c r="B268" s="97" t="s">
        <v>62</v>
      </c>
      <c r="C268" s="96" t="s">
        <v>417</v>
      </c>
      <c r="D268" s="89">
        <v>0</v>
      </c>
      <c r="E268" s="89">
        <v>0</v>
      </c>
      <c r="F268" s="89">
        <v>0</v>
      </c>
      <c r="G268" s="89">
        <v>0</v>
      </c>
      <c r="H268" s="89">
        <v>0</v>
      </c>
    </row>
    <row r="269" spans="1:8">
      <c r="A269" s="97" t="s">
        <v>59</v>
      </c>
      <c r="B269" s="97" t="s">
        <v>62</v>
      </c>
      <c r="C269" s="96" t="s">
        <v>418</v>
      </c>
      <c r="D269" s="89">
        <v>10</v>
      </c>
      <c r="E269" s="89">
        <v>0</v>
      </c>
      <c r="F269" s="89">
        <v>0</v>
      </c>
      <c r="G269" s="89">
        <v>10</v>
      </c>
      <c r="H269" s="89">
        <v>0</v>
      </c>
    </row>
    <row r="270" spans="1:8">
      <c r="A270" s="97" t="s">
        <v>59</v>
      </c>
      <c r="B270" s="97" t="s">
        <v>63</v>
      </c>
      <c r="C270" s="96"/>
      <c r="D270" s="89" t="s">
        <v>670</v>
      </c>
      <c r="E270" s="89" t="s">
        <v>670</v>
      </c>
      <c r="F270" s="89" t="s">
        <v>670</v>
      </c>
      <c r="G270" s="89" t="s">
        <v>670</v>
      </c>
      <c r="H270" s="89" t="s">
        <v>670</v>
      </c>
    </row>
    <row r="271" spans="1:8">
      <c r="A271" s="97" t="s">
        <v>59</v>
      </c>
      <c r="B271" s="82" t="s">
        <v>64</v>
      </c>
      <c r="C271" s="78"/>
      <c r="D271" s="89">
        <v>1000</v>
      </c>
      <c r="E271" s="89">
        <v>240</v>
      </c>
      <c r="F271" s="89">
        <v>90</v>
      </c>
      <c r="G271" s="89">
        <v>420</v>
      </c>
      <c r="H271" s="89">
        <v>250</v>
      </c>
    </row>
    <row r="272" spans="1:8">
      <c r="A272" s="97" t="s">
        <v>59</v>
      </c>
      <c r="B272" s="97" t="s">
        <v>63</v>
      </c>
      <c r="C272" s="96" t="s">
        <v>410</v>
      </c>
      <c r="D272" s="89">
        <v>490</v>
      </c>
      <c r="E272" s="89">
        <v>110</v>
      </c>
      <c r="F272" s="89">
        <v>20</v>
      </c>
      <c r="G272" s="89">
        <v>170</v>
      </c>
      <c r="H272" s="89">
        <v>190</v>
      </c>
    </row>
    <row r="273" spans="1:8">
      <c r="A273" s="97" t="s">
        <v>59</v>
      </c>
      <c r="B273" s="97" t="s">
        <v>63</v>
      </c>
      <c r="C273" s="96" t="s">
        <v>411</v>
      </c>
      <c r="D273" s="89">
        <v>150</v>
      </c>
      <c r="E273" s="89">
        <v>40</v>
      </c>
      <c r="F273" s="89">
        <v>20</v>
      </c>
      <c r="G273" s="89">
        <v>70</v>
      </c>
      <c r="H273" s="89">
        <v>10</v>
      </c>
    </row>
    <row r="274" spans="1:8">
      <c r="A274" s="97" t="s">
        <v>59</v>
      </c>
      <c r="B274" s="97" t="s">
        <v>63</v>
      </c>
      <c r="C274" s="96" t="s">
        <v>412</v>
      </c>
      <c r="D274" s="89">
        <v>170</v>
      </c>
      <c r="E274" s="89">
        <v>50</v>
      </c>
      <c r="F274" s="89">
        <v>20</v>
      </c>
      <c r="G274" s="89">
        <v>70</v>
      </c>
      <c r="H274" s="89">
        <v>20</v>
      </c>
    </row>
    <row r="275" spans="1:8">
      <c r="A275" s="97" t="s">
        <v>59</v>
      </c>
      <c r="B275" s="97" t="s">
        <v>63</v>
      </c>
      <c r="C275" s="96" t="s">
        <v>413</v>
      </c>
      <c r="D275" s="89">
        <v>130</v>
      </c>
      <c r="E275" s="89">
        <v>30</v>
      </c>
      <c r="F275" s="89">
        <v>20</v>
      </c>
      <c r="G275" s="89">
        <v>70</v>
      </c>
      <c r="H275" s="89">
        <v>10</v>
      </c>
    </row>
    <row r="276" spans="1:8">
      <c r="A276" s="97" t="s">
        <v>59</v>
      </c>
      <c r="B276" s="97" t="s">
        <v>63</v>
      </c>
      <c r="C276" s="96" t="s">
        <v>414</v>
      </c>
      <c r="D276" s="89">
        <v>70</v>
      </c>
      <c r="E276" s="89">
        <v>20</v>
      </c>
      <c r="F276" s="89">
        <v>10</v>
      </c>
      <c r="G276" s="89">
        <v>30</v>
      </c>
      <c r="H276" s="89">
        <v>10</v>
      </c>
    </row>
    <row r="277" spans="1:8">
      <c r="A277" s="97" t="s">
        <v>59</v>
      </c>
      <c r="B277" s="97" t="s">
        <v>63</v>
      </c>
      <c r="C277" s="107" t="s">
        <v>415</v>
      </c>
      <c r="D277" s="89">
        <v>0</v>
      </c>
      <c r="E277" s="89">
        <v>0</v>
      </c>
      <c r="F277" s="89">
        <v>0</v>
      </c>
      <c r="G277" s="89">
        <v>0</v>
      </c>
      <c r="H277" s="89">
        <v>0</v>
      </c>
    </row>
    <row r="278" spans="1:8">
      <c r="A278" s="97" t="s">
        <v>59</v>
      </c>
      <c r="B278" s="97" t="s">
        <v>63</v>
      </c>
      <c r="C278" s="107" t="s">
        <v>416</v>
      </c>
      <c r="D278" s="89">
        <v>0</v>
      </c>
      <c r="E278" s="89">
        <v>0</v>
      </c>
      <c r="F278" s="89">
        <v>0</v>
      </c>
      <c r="G278" s="89">
        <v>0</v>
      </c>
      <c r="H278" s="89">
        <v>0</v>
      </c>
    </row>
    <row r="279" spans="1:8">
      <c r="A279" s="97" t="s">
        <v>59</v>
      </c>
      <c r="B279" s="97" t="s">
        <v>63</v>
      </c>
      <c r="C279" s="96" t="s">
        <v>417</v>
      </c>
      <c r="D279" s="89">
        <v>0</v>
      </c>
      <c r="E279" s="89">
        <v>0</v>
      </c>
      <c r="F279" s="89">
        <v>0</v>
      </c>
      <c r="G279" s="89">
        <v>0</v>
      </c>
      <c r="H279" s="89">
        <v>0</v>
      </c>
    </row>
    <row r="280" spans="1:8">
      <c r="A280" s="97" t="s">
        <v>59</v>
      </c>
      <c r="B280" s="97" t="s">
        <v>63</v>
      </c>
      <c r="C280" s="96" t="s">
        <v>418</v>
      </c>
      <c r="D280" s="89">
        <v>70</v>
      </c>
      <c r="E280" s="89">
        <v>20</v>
      </c>
      <c r="F280" s="89">
        <v>10</v>
      </c>
      <c r="G280" s="89">
        <v>40</v>
      </c>
      <c r="H280" s="89">
        <v>10</v>
      </c>
    </row>
    <row r="281" spans="1:8">
      <c r="A281" s="111"/>
      <c r="B281" s="112"/>
      <c r="C281" s="112"/>
      <c r="D281" s="112" t="s">
        <v>670</v>
      </c>
      <c r="E281" s="175" t="s">
        <v>670</v>
      </c>
      <c r="F281" s="175" t="s">
        <v>670</v>
      </c>
      <c r="G281" s="104" t="s">
        <v>670</v>
      </c>
      <c r="H281" s="104" t="s">
        <v>670</v>
      </c>
    </row>
    <row r="282" spans="1:8">
      <c r="A282" s="83" t="s">
        <v>420</v>
      </c>
      <c r="B282" s="103"/>
      <c r="C282" s="103"/>
      <c r="D282" s="107"/>
      <c r="E282" s="113"/>
      <c r="F282" s="113"/>
      <c r="G282" s="106"/>
      <c r="H282" s="106"/>
    </row>
    <row r="283" spans="1:8">
      <c r="A283" s="169" t="s">
        <v>66</v>
      </c>
      <c r="B283" s="169"/>
      <c r="C283" s="78"/>
    </row>
    <row r="284" spans="1:8">
      <c r="A284" s="78"/>
    </row>
    <row r="285" spans="1:8">
      <c r="A285" s="78"/>
    </row>
    <row r="286" spans="1:8">
      <c r="A286" s="78"/>
    </row>
    <row r="287" spans="1:8">
      <c r="A287" s="78"/>
    </row>
  </sheetData>
  <autoFilter ref="A3:B283"/>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40.7109375" customWidth="1"/>
    <col min="6" max="9" width="11.7109375" customWidth="1"/>
  </cols>
  <sheetData>
    <row r="1" spans="1:9">
      <c r="A1" s="177" t="s">
        <v>653</v>
      </c>
      <c r="B1" s="177"/>
      <c r="C1" s="177"/>
      <c r="D1" s="177"/>
      <c r="E1" s="177"/>
      <c r="F1" s="177"/>
      <c r="G1" s="177"/>
      <c r="H1" s="177"/>
      <c r="I1" s="177"/>
    </row>
    <row r="2" spans="1:9">
      <c r="A2" s="88" t="s">
        <v>0</v>
      </c>
      <c r="B2" s="100"/>
      <c r="C2" s="100"/>
      <c r="D2" s="100"/>
      <c r="E2" s="174" t="s">
        <v>451</v>
      </c>
      <c r="F2" s="174"/>
      <c r="G2" s="174"/>
      <c r="H2" s="174"/>
      <c r="I2" s="174"/>
    </row>
    <row r="3" spans="1:9" ht="22.5" customHeight="1">
      <c r="A3" s="101">
        <v>1</v>
      </c>
      <c r="B3" s="101">
        <v>2</v>
      </c>
      <c r="C3" s="102"/>
      <c r="D3" s="102"/>
      <c r="E3" s="105" t="s">
        <v>2</v>
      </c>
      <c r="F3" s="108" t="s">
        <v>3</v>
      </c>
      <c r="G3" s="108" t="s">
        <v>4</v>
      </c>
      <c r="H3" s="108" t="s">
        <v>421</v>
      </c>
      <c r="I3" s="108" t="s">
        <v>6</v>
      </c>
    </row>
    <row r="4" spans="1:9">
      <c r="A4" s="171"/>
      <c r="B4" s="171"/>
      <c r="C4" s="86"/>
      <c r="D4" s="86"/>
      <c r="E4" s="86"/>
      <c r="F4" s="86"/>
      <c r="G4" s="86"/>
      <c r="H4" s="86"/>
      <c r="I4" s="86"/>
    </row>
    <row r="5" spans="1:9">
      <c r="A5" s="86"/>
      <c r="B5" s="86"/>
      <c r="C5" s="86"/>
      <c r="D5" s="86"/>
      <c r="E5" s="88" t="s">
        <v>7</v>
      </c>
      <c r="F5" s="86"/>
    </row>
    <row r="6" spans="1:9">
      <c r="A6" s="97" t="s">
        <v>422</v>
      </c>
      <c r="B6" s="86"/>
      <c r="C6" s="86"/>
      <c r="D6" s="86"/>
      <c r="E6" s="86"/>
      <c r="F6" s="86"/>
    </row>
    <row r="7" spans="1:9">
      <c r="A7" s="118" t="s">
        <v>423</v>
      </c>
      <c r="B7" s="118"/>
      <c r="C7" s="119"/>
      <c r="D7" s="89"/>
      <c r="E7" s="89"/>
      <c r="F7" s="89"/>
      <c r="G7" s="89"/>
      <c r="H7" s="89"/>
      <c r="I7" s="100"/>
    </row>
    <row r="8" spans="1:9">
      <c r="A8" s="120" t="s">
        <v>422</v>
      </c>
      <c r="B8" s="118"/>
      <c r="C8" s="129" t="s">
        <v>460</v>
      </c>
      <c r="D8" s="129" t="s">
        <v>459</v>
      </c>
      <c r="E8" s="89">
        <v>46520</v>
      </c>
      <c r="F8" s="89">
        <v>10710</v>
      </c>
      <c r="G8" s="89">
        <v>3970</v>
      </c>
      <c r="H8" s="89">
        <v>26740</v>
      </c>
      <c r="I8" s="89">
        <v>5100</v>
      </c>
    </row>
    <row r="9" spans="1:9">
      <c r="A9" s="120" t="s">
        <v>422</v>
      </c>
      <c r="B9" s="118"/>
      <c r="C9" s="124" t="s">
        <v>68</v>
      </c>
      <c r="D9" s="124" t="s">
        <v>463</v>
      </c>
      <c r="E9" s="89">
        <v>15810</v>
      </c>
      <c r="F9" s="89">
        <v>5830</v>
      </c>
      <c r="G9" s="89">
        <v>1260</v>
      </c>
      <c r="H9" s="89">
        <v>6880</v>
      </c>
      <c r="I9" s="89">
        <v>1850</v>
      </c>
    </row>
    <row r="10" spans="1:9">
      <c r="A10" s="120" t="s">
        <v>422</v>
      </c>
      <c r="B10" s="118"/>
      <c r="C10" s="123"/>
      <c r="D10" s="124"/>
      <c r="E10" s="89" t="s">
        <v>670</v>
      </c>
      <c r="F10" s="89" t="s">
        <v>670</v>
      </c>
      <c r="G10" s="89" t="s">
        <v>670</v>
      </c>
      <c r="H10" s="89" t="s">
        <v>670</v>
      </c>
      <c r="I10" s="89" t="s">
        <v>670</v>
      </c>
    </row>
    <row r="11" spans="1:9">
      <c r="A11" s="120" t="s">
        <v>422</v>
      </c>
      <c r="B11" s="118"/>
      <c r="C11" s="124" t="s">
        <v>461</v>
      </c>
      <c r="D11" s="124" t="s">
        <v>2</v>
      </c>
      <c r="E11" s="89">
        <v>3200</v>
      </c>
      <c r="F11" s="89">
        <v>1010</v>
      </c>
      <c r="G11" s="89">
        <v>240</v>
      </c>
      <c r="H11" s="89">
        <v>1440</v>
      </c>
      <c r="I11" s="89">
        <v>520</v>
      </c>
    </row>
    <row r="12" spans="1:9">
      <c r="A12" s="120" t="s">
        <v>422</v>
      </c>
      <c r="B12" s="118"/>
      <c r="D12" s="124" t="s">
        <v>461</v>
      </c>
      <c r="E12" s="89">
        <v>2220</v>
      </c>
      <c r="F12" s="89">
        <v>700</v>
      </c>
      <c r="G12" s="89">
        <v>170</v>
      </c>
      <c r="H12" s="89">
        <v>960</v>
      </c>
      <c r="I12" s="89">
        <v>380</v>
      </c>
    </row>
    <row r="13" spans="1:9">
      <c r="A13" s="120" t="s">
        <v>422</v>
      </c>
      <c r="B13" s="118"/>
      <c r="D13" s="124" t="s">
        <v>464</v>
      </c>
      <c r="E13" s="89">
        <v>990</v>
      </c>
      <c r="F13" s="89">
        <v>310</v>
      </c>
      <c r="G13" s="89">
        <v>70</v>
      </c>
      <c r="H13" s="89">
        <v>470</v>
      </c>
      <c r="I13" s="89">
        <v>140</v>
      </c>
    </row>
    <row r="14" spans="1:9">
      <c r="A14" s="120" t="s">
        <v>422</v>
      </c>
      <c r="B14" s="118"/>
      <c r="C14" s="121"/>
      <c r="D14" s="124"/>
      <c r="E14" s="89" t="s">
        <v>670</v>
      </c>
      <c r="F14" s="89" t="s">
        <v>670</v>
      </c>
      <c r="G14" s="89" t="s">
        <v>670</v>
      </c>
      <c r="H14" s="89" t="s">
        <v>670</v>
      </c>
      <c r="I14" s="89" t="s">
        <v>670</v>
      </c>
    </row>
    <row r="15" spans="1:9">
      <c r="A15" s="120" t="s">
        <v>422</v>
      </c>
      <c r="B15" s="120"/>
      <c r="C15" s="124" t="s">
        <v>462</v>
      </c>
      <c r="D15" s="124" t="s">
        <v>2</v>
      </c>
      <c r="E15" s="89">
        <v>27490</v>
      </c>
      <c r="F15" s="89">
        <v>3870</v>
      </c>
      <c r="G15" s="89">
        <v>2470</v>
      </c>
      <c r="H15" s="89">
        <v>18430</v>
      </c>
      <c r="I15" s="89">
        <v>2720</v>
      </c>
    </row>
    <row r="16" spans="1:9">
      <c r="A16" s="120" t="s">
        <v>422</v>
      </c>
      <c r="B16" s="120"/>
      <c r="C16" s="121"/>
      <c r="D16" s="124" t="s">
        <v>462</v>
      </c>
      <c r="E16" s="89">
        <v>22360</v>
      </c>
      <c r="F16" s="89">
        <v>2690</v>
      </c>
      <c r="G16" s="89">
        <v>2150</v>
      </c>
      <c r="H16" s="89">
        <v>15710</v>
      </c>
      <c r="I16" s="89">
        <v>1820</v>
      </c>
    </row>
    <row r="17" spans="1:9">
      <c r="A17" s="120" t="s">
        <v>422</v>
      </c>
      <c r="B17" s="120"/>
      <c r="D17" s="124" t="s">
        <v>465</v>
      </c>
      <c r="E17" s="89">
        <v>5120</v>
      </c>
      <c r="F17" s="89">
        <v>1180</v>
      </c>
      <c r="G17" s="89">
        <v>320</v>
      </c>
      <c r="H17" s="89">
        <v>2720</v>
      </c>
      <c r="I17" s="89">
        <v>900</v>
      </c>
    </row>
    <row r="18" spans="1:9">
      <c r="A18" s="120"/>
      <c r="B18" s="120"/>
      <c r="D18" s="124"/>
      <c r="E18" s="89" t="s">
        <v>670</v>
      </c>
      <c r="F18" s="89" t="s">
        <v>670</v>
      </c>
      <c r="G18" s="89" t="s">
        <v>670</v>
      </c>
      <c r="H18" s="89" t="s">
        <v>670</v>
      </c>
      <c r="I18" s="89" t="s">
        <v>670</v>
      </c>
    </row>
    <row r="19" spans="1:9">
      <c r="A19" s="120" t="s">
        <v>422</v>
      </c>
      <c r="B19" s="120"/>
      <c r="C19" s="124" t="s">
        <v>408</v>
      </c>
      <c r="E19" s="89">
        <v>10</v>
      </c>
      <c r="F19" s="89">
        <v>0</v>
      </c>
      <c r="G19" s="89">
        <v>0</v>
      </c>
      <c r="H19" s="89">
        <v>0</v>
      </c>
      <c r="I19" s="89">
        <v>10</v>
      </c>
    </row>
    <row r="20" spans="1:9">
      <c r="A20" s="120"/>
      <c r="B20" s="120"/>
      <c r="C20" s="124"/>
      <c r="E20" s="89" t="s">
        <v>670</v>
      </c>
      <c r="F20" s="89" t="s">
        <v>670</v>
      </c>
      <c r="G20" s="89" t="s">
        <v>670</v>
      </c>
      <c r="H20" s="89" t="s">
        <v>670</v>
      </c>
      <c r="I20" s="89" t="s">
        <v>670</v>
      </c>
    </row>
    <row r="21" spans="1:9">
      <c r="A21" s="118" t="s">
        <v>424</v>
      </c>
      <c r="B21" s="118"/>
      <c r="C21" s="119"/>
      <c r="D21" s="89"/>
      <c r="E21" s="89" t="s">
        <v>670</v>
      </c>
      <c r="F21" s="89" t="s">
        <v>670</v>
      </c>
      <c r="G21" s="89" t="s">
        <v>670</v>
      </c>
      <c r="H21" s="89" t="s">
        <v>670</v>
      </c>
      <c r="I21" s="89" t="s">
        <v>670</v>
      </c>
    </row>
    <row r="22" spans="1:9">
      <c r="A22" s="120" t="s">
        <v>17</v>
      </c>
      <c r="B22" s="118"/>
      <c r="C22" s="129" t="s">
        <v>460</v>
      </c>
      <c r="D22" s="129" t="s">
        <v>459</v>
      </c>
      <c r="E22" s="89">
        <v>6440</v>
      </c>
      <c r="F22" s="89">
        <v>5240</v>
      </c>
      <c r="G22" s="89">
        <v>1040</v>
      </c>
      <c r="H22" s="89">
        <v>70</v>
      </c>
      <c r="I22" s="89">
        <v>90</v>
      </c>
    </row>
    <row r="23" spans="1:9">
      <c r="A23" s="120" t="s">
        <v>17</v>
      </c>
      <c r="B23" s="118"/>
      <c r="C23" s="124" t="s">
        <v>68</v>
      </c>
      <c r="D23" s="124" t="s">
        <v>463</v>
      </c>
      <c r="E23" s="89">
        <v>4190</v>
      </c>
      <c r="F23" s="89">
        <v>3640</v>
      </c>
      <c r="G23" s="89">
        <v>460</v>
      </c>
      <c r="H23" s="89">
        <v>30</v>
      </c>
      <c r="I23" s="89">
        <v>60</v>
      </c>
    </row>
    <row r="24" spans="1:9">
      <c r="A24" s="120" t="s">
        <v>17</v>
      </c>
      <c r="B24" s="118"/>
      <c r="C24" s="123"/>
      <c r="D24" s="124"/>
      <c r="E24" s="89" t="s">
        <v>670</v>
      </c>
      <c r="F24" s="89" t="s">
        <v>670</v>
      </c>
      <c r="G24" s="89" t="s">
        <v>670</v>
      </c>
      <c r="H24" s="89" t="s">
        <v>670</v>
      </c>
      <c r="I24" s="89" t="s">
        <v>670</v>
      </c>
    </row>
    <row r="25" spans="1:9">
      <c r="A25" s="120" t="s">
        <v>17</v>
      </c>
      <c r="B25" s="118"/>
      <c r="C25" s="124" t="s">
        <v>461</v>
      </c>
      <c r="D25" s="124" t="s">
        <v>2</v>
      </c>
      <c r="E25" s="89">
        <v>430</v>
      </c>
      <c r="F25" s="89">
        <v>350</v>
      </c>
      <c r="G25" s="89">
        <v>60</v>
      </c>
      <c r="H25" s="89">
        <v>10</v>
      </c>
      <c r="I25" s="89">
        <v>10</v>
      </c>
    </row>
    <row r="26" spans="1:9">
      <c r="A26" s="120" t="s">
        <v>17</v>
      </c>
      <c r="B26" s="118"/>
      <c r="D26" s="124" t="s">
        <v>461</v>
      </c>
      <c r="E26" s="89">
        <v>220</v>
      </c>
      <c r="F26" s="89">
        <v>180</v>
      </c>
      <c r="G26" s="89">
        <v>40</v>
      </c>
      <c r="H26" s="89">
        <v>0</v>
      </c>
      <c r="I26" s="89">
        <v>0</v>
      </c>
    </row>
    <row r="27" spans="1:9">
      <c r="A27" s="120" t="s">
        <v>17</v>
      </c>
      <c r="B27" s="120"/>
      <c r="D27" s="124" t="s">
        <v>464</v>
      </c>
      <c r="E27" s="89">
        <v>200</v>
      </c>
      <c r="F27" s="89">
        <v>170</v>
      </c>
      <c r="G27" s="89">
        <v>30</v>
      </c>
      <c r="H27" s="89">
        <v>0</v>
      </c>
      <c r="I27" s="89">
        <v>0</v>
      </c>
    </row>
    <row r="28" spans="1:9">
      <c r="A28" s="120" t="s">
        <v>17</v>
      </c>
      <c r="B28" s="120"/>
      <c r="C28" s="121"/>
      <c r="D28" s="124"/>
      <c r="E28" s="89" t="s">
        <v>670</v>
      </c>
      <c r="F28" s="89" t="s">
        <v>670</v>
      </c>
      <c r="G28" s="89" t="s">
        <v>670</v>
      </c>
      <c r="H28" s="89" t="s">
        <v>670</v>
      </c>
      <c r="I28" s="89" t="s">
        <v>670</v>
      </c>
    </row>
    <row r="29" spans="1:9">
      <c r="A29" s="120" t="s">
        <v>17</v>
      </c>
      <c r="B29" s="120"/>
      <c r="C29" s="124" t="s">
        <v>462</v>
      </c>
      <c r="D29" s="124" t="s">
        <v>2</v>
      </c>
      <c r="E29" s="89">
        <v>1830</v>
      </c>
      <c r="F29" s="89">
        <v>1250</v>
      </c>
      <c r="G29" s="89">
        <v>520</v>
      </c>
      <c r="H29" s="89">
        <v>30</v>
      </c>
      <c r="I29" s="89">
        <v>30</v>
      </c>
    </row>
    <row r="30" spans="1:9">
      <c r="A30" s="120" t="s">
        <v>17</v>
      </c>
      <c r="B30" s="120"/>
      <c r="C30" s="121"/>
      <c r="D30" s="124" t="s">
        <v>462</v>
      </c>
      <c r="E30" s="89">
        <v>1370</v>
      </c>
      <c r="F30" s="89">
        <v>870</v>
      </c>
      <c r="G30" s="89">
        <v>450</v>
      </c>
      <c r="H30" s="89">
        <v>30</v>
      </c>
      <c r="I30" s="89">
        <v>10</v>
      </c>
    </row>
    <row r="31" spans="1:9">
      <c r="A31" s="120" t="s">
        <v>17</v>
      </c>
      <c r="B31" s="120"/>
      <c r="D31" s="124" t="s">
        <v>465</v>
      </c>
      <c r="E31" s="89">
        <v>460</v>
      </c>
      <c r="F31" s="89">
        <v>370</v>
      </c>
      <c r="G31" s="89">
        <v>70</v>
      </c>
      <c r="H31" s="89">
        <v>0</v>
      </c>
      <c r="I31" s="89">
        <v>10</v>
      </c>
    </row>
    <row r="32" spans="1:9">
      <c r="A32" s="120"/>
      <c r="B32" s="120"/>
      <c r="D32" s="124"/>
      <c r="E32" s="89" t="s">
        <v>670</v>
      </c>
      <c r="F32" s="89" t="s">
        <v>670</v>
      </c>
      <c r="G32" s="89" t="s">
        <v>670</v>
      </c>
      <c r="H32" s="89" t="s">
        <v>670</v>
      </c>
      <c r="I32" s="89" t="s">
        <v>670</v>
      </c>
    </row>
    <row r="33" spans="1:9">
      <c r="A33" s="120" t="s">
        <v>17</v>
      </c>
      <c r="B33" s="120"/>
      <c r="C33" s="124" t="s">
        <v>408</v>
      </c>
      <c r="E33" s="89">
        <v>0</v>
      </c>
      <c r="F33" s="89">
        <v>0</v>
      </c>
      <c r="G33" s="89">
        <v>0</v>
      </c>
      <c r="H33" s="89">
        <v>0</v>
      </c>
      <c r="I33" s="89">
        <v>0</v>
      </c>
    </row>
    <row r="34" spans="1:9">
      <c r="A34" s="120" t="s">
        <v>17</v>
      </c>
      <c r="B34" s="120" t="s">
        <v>20</v>
      </c>
      <c r="C34" s="119"/>
      <c r="D34" s="89"/>
      <c r="E34" s="89" t="s">
        <v>670</v>
      </c>
      <c r="F34" s="89" t="s">
        <v>670</v>
      </c>
      <c r="G34" s="89" t="s">
        <v>670</v>
      </c>
      <c r="H34" s="89" t="s">
        <v>670</v>
      </c>
      <c r="I34" s="89" t="s">
        <v>670</v>
      </c>
    </row>
    <row r="35" spans="1:9">
      <c r="A35" s="120" t="s">
        <v>17</v>
      </c>
      <c r="B35" s="125" t="s">
        <v>19</v>
      </c>
      <c r="C35" s="119"/>
      <c r="D35" s="89"/>
      <c r="E35" s="89" t="s">
        <v>670</v>
      </c>
      <c r="F35" s="89" t="s">
        <v>670</v>
      </c>
      <c r="G35" s="89" t="s">
        <v>670</v>
      </c>
      <c r="H35" s="89" t="s">
        <v>670</v>
      </c>
      <c r="I35" s="89" t="s">
        <v>670</v>
      </c>
    </row>
    <row r="36" spans="1:9">
      <c r="A36" s="120" t="s">
        <v>17</v>
      </c>
      <c r="B36" s="120" t="s">
        <v>20</v>
      </c>
      <c r="C36" s="129" t="s">
        <v>460</v>
      </c>
      <c r="D36" s="129" t="s">
        <v>459</v>
      </c>
      <c r="E36" s="89">
        <v>4760</v>
      </c>
      <c r="F36" s="89">
        <v>3950</v>
      </c>
      <c r="G36" s="89">
        <v>720</v>
      </c>
      <c r="H36" s="89">
        <v>30</v>
      </c>
      <c r="I36" s="89">
        <v>50</v>
      </c>
    </row>
    <row r="37" spans="1:9">
      <c r="A37" s="120" t="s">
        <v>17</v>
      </c>
      <c r="B37" s="120" t="s">
        <v>20</v>
      </c>
      <c r="C37" s="124" t="s">
        <v>68</v>
      </c>
      <c r="D37" s="124" t="s">
        <v>463</v>
      </c>
      <c r="E37" s="89">
        <v>3120</v>
      </c>
      <c r="F37" s="89">
        <v>2760</v>
      </c>
      <c r="G37" s="89">
        <v>310</v>
      </c>
      <c r="H37" s="89">
        <v>20</v>
      </c>
      <c r="I37" s="89">
        <v>30</v>
      </c>
    </row>
    <row r="38" spans="1:9">
      <c r="A38" s="120" t="s">
        <v>17</v>
      </c>
      <c r="B38" s="120" t="s">
        <v>20</v>
      </c>
      <c r="C38" s="123"/>
      <c r="D38" s="124"/>
      <c r="E38" s="89" t="s">
        <v>670</v>
      </c>
      <c r="F38" s="89" t="s">
        <v>670</v>
      </c>
      <c r="G38" s="89" t="s">
        <v>670</v>
      </c>
      <c r="H38" s="89" t="s">
        <v>670</v>
      </c>
      <c r="I38" s="89" t="s">
        <v>670</v>
      </c>
    </row>
    <row r="39" spans="1:9">
      <c r="A39" s="120" t="s">
        <v>17</v>
      </c>
      <c r="B39" s="120" t="s">
        <v>20</v>
      </c>
      <c r="C39" s="124" t="s">
        <v>461</v>
      </c>
      <c r="D39" s="124" t="s">
        <v>2</v>
      </c>
      <c r="E39" s="89">
        <v>310</v>
      </c>
      <c r="F39" s="89">
        <v>260</v>
      </c>
      <c r="G39" s="89">
        <v>40</v>
      </c>
      <c r="H39" s="89">
        <v>0</v>
      </c>
      <c r="I39" s="89">
        <v>0</v>
      </c>
    </row>
    <row r="40" spans="1:9">
      <c r="A40" s="120" t="s">
        <v>17</v>
      </c>
      <c r="B40" s="120" t="s">
        <v>20</v>
      </c>
      <c r="D40" s="124" t="s">
        <v>461</v>
      </c>
      <c r="E40" s="89">
        <v>160</v>
      </c>
      <c r="F40" s="89">
        <v>130</v>
      </c>
      <c r="G40" s="89">
        <v>20</v>
      </c>
      <c r="H40" s="89">
        <v>0</v>
      </c>
      <c r="I40" s="89">
        <v>0</v>
      </c>
    </row>
    <row r="41" spans="1:9">
      <c r="A41" s="120" t="s">
        <v>17</v>
      </c>
      <c r="B41" s="120" t="s">
        <v>20</v>
      </c>
      <c r="D41" s="124" t="s">
        <v>464</v>
      </c>
      <c r="E41" s="89">
        <v>150</v>
      </c>
      <c r="F41" s="89">
        <v>130</v>
      </c>
      <c r="G41" s="89">
        <v>20</v>
      </c>
      <c r="H41" s="89">
        <v>0</v>
      </c>
      <c r="I41" s="89">
        <v>0</v>
      </c>
    </row>
    <row r="42" spans="1:9">
      <c r="A42" s="120" t="s">
        <v>17</v>
      </c>
      <c r="B42" s="120" t="s">
        <v>20</v>
      </c>
      <c r="C42" s="121"/>
      <c r="D42" s="124"/>
      <c r="E42" s="89" t="s">
        <v>670</v>
      </c>
      <c r="F42" s="89" t="s">
        <v>670</v>
      </c>
      <c r="G42" s="89" t="s">
        <v>670</v>
      </c>
      <c r="H42" s="89" t="s">
        <v>670</v>
      </c>
      <c r="I42" s="89" t="s">
        <v>670</v>
      </c>
    </row>
    <row r="43" spans="1:9">
      <c r="A43" s="120" t="s">
        <v>17</v>
      </c>
      <c r="B43" s="120" t="s">
        <v>20</v>
      </c>
      <c r="C43" s="124" t="s">
        <v>462</v>
      </c>
      <c r="D43" s="124" t="s">
        <v>2</v>
      </c>
      <c r="E43" s="89">
        <v>1330</v>
      </c>
      <c r="F43" s="89">
        <v>930</v>
      </c>
      <c r="G43" s="89">
        <v>370</v>
      </c>
      <c r="H43" s="89">
        <v>20</v>
      </c>
      <c r="I43" s="89">
        <v>20</v>
      </c>
    </row>
    <row r="44" spans="1:9">
      <c r="A44" s="120" t="s">
        <v>17</v>
      </c>
      <c r="B44" s="120" t="s">
        <v>20</v>
      </c>
      <c r="C44" s="121"/>
      <c r="D44" s="124" t="s">
        <v>462</v>
      </c>
      <c r="E44" s="89">
        <v>1020</v>
      </c>
      <c r="F44" s="89">
        <v>680</v>
      </c>
      <c r="G44" s="89">
        <v>320</v>
      </c>
      <c r="H44" s="89">
        <v>20</v>
      </c>
      <c r="I44" s="89">
        <v>10</v>
      </c>
    </row>
    <row r="45" spans="1:9">
      <c r="A45" s="120" t="s">
        <v>17</v>
      </c>
      <c r="B45" s="120" t="s">
        <v>20</v>
      </c>
      <c r="D45" s="124" t="s">
        <v>465</v>
      </c>
      <c r="E45" s="89">
        <v>310</v>
      </c>
      <c r="F45" s="89">
        <v>250</v>
      </c>
      <c r="G45" s="89">
        <v>50</v>
      </c>
      <c r="H45" s="89">
        <v>0</v>
      </c>
      <c r="I45" s="89">
        <v>10</v>
      </c>
    </row>
    <row r="46" spans="1:9">
      <c r="A46" s="120"/>
      <c r="B46" s="120"/>
      <c r="D46" s="124"/>
      <c r="E46" s="89" t="s">
        <v>670</v>
      </c>
      <c r="F46" s="89" t="s">
        <v>670</v>
      </c>
      <c r="G46" s="89" t="s">
        <v>670</v>
      </c>
      <c r="H46" s="89" t="s">
        <v>670</v>
      </c>
      <c r="I46" s="89" t="s">
        <v>670</v>
      </c>
    </row>
    <row r="47" spans="1:9">
      <c r="A47" s="120" t="s">
        <v>17</v>
      </c>
      <c r="B47" s="120" t="s">
        <v>20</v>
      </c>
      <c r="C47" s="124" t="s">
        <v>408</v>
      </c>
      <c r="E47" s="89">
        <v>0</v>
      </c>
      <c r="F47" s="89">
        <v>0</v>
      </c>
      <c r="G47" s="89">
        <v>0</v>
      </c>
      <c r="H47" s="89">
        <v>0</v>
      </c>
      <c r="I47" s="89">
        <v>0</v>
      </c>
    </row>
    <row r="48" spans="1:9">
      <c r="A48" s="120" t="s">
        <v>17</v>
      </c>
      <c r="B48" s="120" t="s">
        <v>21</v>
      </c>
      <c r="C48" s="119"/>
      <c r="D48" s="89"/>
      <c r="E48" s="89" t="s">
        <v>670</v>
      </c>
      <c r="F48" s="89" t="s">
        <v>670</v>
      </c>
      <c r="G48" s="89" t="s">
        <v>670</v>
      </c>
      <c r="H48" s="89" t="s">
        <v>670</v>
      </c>
      <c r="I48" s="89" t="s">
        <v>670</v>
      </c>
    </row>
    <row r="49" spans="1:9">
      <c r="A49" s="120" t="s">
        <v>17</v>
      </c>
      <c r="B49" s="118" t="s">
        <v>22</v>
      </c>
      <c r="C49" s="119"/>
      <c r="D49" s="89"/>
      <c r="E49" s="89" t="s">
        <v>670</v>
      </c>
      <c r="F49" s="89" t="s">
        <v>670</v>
      </c>
      <c r="G49" s="89" t="s">
        <v>670</v>
      </c>
      <c r="H49" s="89" t="s">
        <v>670</v>
      </c>
      <c r="I49" s="89" t="s">
        <v>670</v>
      </c>
    </row>
    <row r="50" spans="1:9">
      <c r="A50" s="120" t="s">
        <v>17</v>
      </c>
      <c r="B50" s="120" t="s">
        <v>21</v>
      </c>
      <c r="C50" s="129" t="s">
        <v>460</v>
      </c>
      <c r="D50" s="129" t="s">
        <v>459</v>
      </c>
      <c r="E50" s="89">
        <v>1570</v>
      </c>
      <c r="F50" s="89">
        <v>1220</v>
      </c>
      <c r="G50" s="89">
        <v>290</v>
      </c>
      <c r="H50" s="89">
        <v>30</v>
      </c>
      <c r="I50" s="89">
        <v>40</v>
      </c>
    </row>
    <row r="51" spans="1:9">
      <c r="A51" s="120" t="s">
        <v>17</v>
      </c>
      <c r="B51" s="120" t="s">
        <v>21</v>
      </c>
      <c r="C51" s="124" t="s">
        <v>68</v>
      </c>
      <c r="D51" s="124" t="s">
        <v>463</v>
      </c>
      <c r="E51" s="89">
        <v>1030</v>
      </c>
      <c r="F51" s="89">
        <v>860</v>
      </c>
      <c r="G51" s="89">
        <v>140</v>
      </c>
      <c r="H51" s="89">
        <v>10</v>
      </c>
      <c r="I51" s="89">
        <v>30</v>
      </c>
    </row>
    <row r="52" spans="1:9">
      <c r="A52" s="120" t="s">
        <v>17</v>
      </c>
      <c r="B52" s="120" t="s">
        <v>21</v>
      </c>
      <c r="C52" s="123"/>
      <c r="D52" s="124"/>
      <c r="E52" s="89" t="s">
        <v>670</v>
      </c>
      <c r="F52" s="89" t="s">
        <v>670</v>
      </c>
      <c r="G52" s="89" t="s">
        <v>670</v>
      </c>
      <c r="H52" s="89" t="s">
        <v>670</v>
      </c>
      <c r="I52" s="89" t="s">
        <v>670</v>
      </c>
    </row>
    <row r="53" spans="1:9">
      <c r="A53" s="120" t="s">
        <v>17</v>
      </c>
      <c r="B53" s="120" t="s">
        <v>21</v>
      </c>
      <c r="C53" s="124" t="s">
        <v>461</v>
      </c>
      <c r="D53" s="124" t="s">
        <v>2</v>
      </c>
      <c r="E53" s="89">
        <v>110</v>
      </c>
      <c r="F53" s="89">
        <v>80</v>
      </c>
      <c r="G53" s="89">
        <v>20</v>
      </c>
      <c r="H53" s="89">
        <v>0</v>
      </c>
      <c r="I53" s="89">
        <v>0</v>
      </c>
    </row>
    <row r="54" spans="1:9">
      <c r="A54" s="120" t="s">
        <v>17</v>
      </c>
      <c r="B54" s="120" t="s">
        <v>21</v>
      </c>
      <c r="D54" s="124" t="s">
        <v>461</v>
      </c>
      <c r="E54" s="89">
        <v>60</v>
      </c>
      <c r="F54" s="89">
        <v>40</v>
      </c>
      <c r="G54" s="89">
        <v>10</v>
      </c>
      <c r="H54" s="89">
        <v>0</v>
      </c>
      <c r="I54" s="89">
        <v>0</v>
      </c>
    </row>
    <row r="55" spans="1:9">
      <c r="A55" s="120" t="s">
        <v>17</v>
      </c>
      <c r="B55" s="120" t="s">
        <v>21</v>
      </c>
      <c r="D55" s="124" t="s">
        <v>464</v>
      </c>
      <c r="E55" s="89">
        <v>50</v>
      </c>
      <c r="F55" s="89">
        <v>40</v>
      </c>
      <c r="G55" s="89">
        <v>10</v>
      </c>
      <c r="H55" s="89">
        <v>0</v>
      </c>
      <c r="I55" s="89">
        <v>0</v>
      </c>
    </row>
    <row r="56" spans="1:9">
      <c r="A56" s="120" t="s">
        <v>17</v>
      </c>
      <c r="B56" s="120" t="s">
        <v>21</v>
      </c>
      <c r="C56" s="121"/>
      <c r="D56" s="124"/>
      <c r="E56" s="89" t="s">
        <v>670</v>
      </c>
      <c r="F56" s="89" t="s">
        <v>670</v>
      </c>
      <c r="G56" s="89" t="s">
        <v>670</v>
      </c>
      <c r="H56" s="89" t="s">
        <v>670</v>
      </c>
      <c r="I56" s="89" t="s">
        <v>670</v>
      </c>
    </row>
    <row r="57" spans="1:9">
      <c r="A57" s="120" t="s">
        <v>17</v>
      </c>
      <c r="B57" s="120" t="s">
        <v>21</v>
      </c>
      <c r="C57" s="124" t="s">
        <v>462</v>
      </c>
      <c r="D57" s="124" t="s">
        <v>2</v>
      </c>
      <c r="E57" s="89">
        <v>430</v>
      </c>
      <c r="F57" s="89">
        <v>280</v>
      </c>
      <c r="G57" s="89">
        <v>130</v>
      </c>
      <c r="H57" s="89">
        <v>10</v>
      </c>
      <c r="I57" s="89">
        <v>10</v>
      </c>
    </row>
    <row r="58" spans="1:9">
      <c r="A58" s="120" t="s">
        <v>17</v>
      </c>
      <c r="B58" s="120" t="s">
        <v>21</v>
      </c>
      <c r="C58" s="121"/>
      <c r="D58" s="124" t="s">
        <v>462</v>
      </c>
      <c r="E58" s="89">
        <v>280</v>
      </c>
      <c r="F58" s="89">
        <v>160</v>
      </c>
      <c r="G58" s="89">
        <v>110</v>
      </c>
      <c r="H58" s="89">
        <v>10</v>
      </c>
      <c r="I58" s="89">
        <v>10</v>
      </c>
    </row>
    <row r="59" spans="1:9">
      <c r="A59" s="120" t="s">
        <v>17</v>
      </c>
      <c r="B59" s="120" t="s">
        <v>21</v>
      </c>
      <c r="D59" s="124" t="s">
        <v>465</v>
      </c>
      <c r="E59" s="89">
        <v>150</v>
      </c>
      <c r="F59" s="89">
        <v>120</v>
      </c>
      <c r="G59" s="89">
        <v>20</v>
      </c>
      <c r="H59" s="89">
        <v>0</v>
      </c>
      <c r="I59" s="89">
        <v>0</v>
      </c>
    </row>
    <row r="60" spans="1:9">
      <c r="A60" s="120"/>
      <c r="B60" s="120"/>
      <c r="D60" s="124"/>
      <c r="E60" s="89" t="s">
        <v>670</v>
      </c>
      <c r="F60" s="89" t="s">
        <v>670</v>
      </c>
      <c r="G60" s="89" t="s">
        <v>670</v>
      </c>
      <c r="H60" s="89" t="s">
        <v>670</v>
      </c>
      <c r="I60" s="89" t="s">
        <v>670</v>
      </c>
    </row>
    <row r="61" spans="1:9">
      <c r="A61" s="120" t="s">
        <v>17</v>
      </c>
      <c r="B61" s="120" t="s">
        <v>21</v>
      </c>
      <c r="C61" s="124" t="s">
        <v>408</v>
      </c>
      <c r="E61" s="89">
        <v>0</v>
      </c>
      <c r="F61" s="89">
        <v>0</v>
      </c>
      <c r="G61" s="89">
        <v>0</v>
      </c>
      <c r="H61" s="89">
        <v>0</v>
      </c>
      <c r="I61" s="89">
        <v>0</v>
      </c>
    </row>
    <row r="62" spans="1:9">
      <c r="A62" s="120" t="s">
        <v>17</v>
      </c>
      <c r="B62" s="120" t="s">
        <v>23</v>
      </c>
      <c r="C62" s="119"/>
      <c r="D62" s="89"/>
      <c r="E62" s="89" t="s">
        <v>670</v>
      </c>
      <c r="F62" s="89" t="s">
        <v>670</v>
      </c>
      <c r="G62" s="89" t="s">
        <v>670</v>
      </c>
      <c r="H62" s="89" t="s">
        <v>670</v>
      </c>
      <c r="I62" s="89" t="s">
        <v>670</v>
      </c>
    </row>
    <row r="63" spans="1:9">
      <c r="A63" s="120" t="s">
        <v>17</v>
      </c>
      <c r="B63" s="118" t="s">
        <v>24</v>
      </c>
      <c r="C63" s="119"/>
      <c r="D63" s="89"/>
      <c r="E63" s="89" t="s">
        <v>670</v>
      </c>
      <c r="F63" s="89" t="s">
        <v>670</v>
      </c>
      <c r="G63" s="89" t="s">
        <v>670</v>
      </c>
      <c r="H63" s="89" t="s">
        <v>670</v>
      </c>
      <c r="I63" s="89" t="s">
        <v>670</v>
      </c>
    </row>
    <row r="64" spans="1:9">
      <c r="A64" s="120" t="s">
        <v>17</v>
      </c>
      <c r="B64" s="120" t="s">
        <v>23</v>
      </c>
      <c r="C64" s="129" t="s">
        <v>460</v>
      </c>
      <c r="D64" s="129" t="s">
        <v>459</v>
      </c>
      <c r="E64" s="89">
        <v>110</v>
      </c>
      <c r="F64" s="89">
        <v>70</v>
      </c>
      <c r="G64" s="89">
        <v>30</v>
      </c>
      <c r="H64" s="89">
        <v>10</v>
      </c>
      <c r="I64" s="89">
        <v>0</v>
      </c>
    </row>
    <row r="65" spans="1:9">
      <c r="A65" s="120" t="s">
        <v>17</v>
      </c>
      <c r="B65" s="120" t="s">
        <v>23</v>
      </c>
      <c r="C65" s="124" t="s">
        <v>68</v>
      </c>
      <c r="D65" s="124" t="s">
        <v>463</v>
      </c>
      <c r="E65" s="89">
        <v>30</v>
      </c>
      <c r="F65" s="89">
        <v>20</v>
      </c>
      <c r="G65" s="89">
        <v>10</v>
      </c>
      <c r="H65" s="89">
        <v>0</v>
      </c>
      <c r="I65" s="89">
        <v>0</v>
      </c>
    </row>
    <row r="66" spans="1:9">
      <c r="A66" s="120" t="s">
        <v>17</v>
      </c>
      <c r="B66" s="120" t="s">
        <v>23</v>
      </c>
      <c r="C66" s="123"/>
      <c r="D66" s="124"/>
      <c r="E66" s="89" t="s">
        <v>670</v>
      </c>
      <c r="F66" s="89" t="s">
        <v>670</v>
      </c>
      <c r="G66" s="89" t="s">
        <v>670</v>
      </c>
      <c r="H66" s="89" t="s">
        <v>670</v>
      </c>
      <c r="I66" s="89" t="s">
        <v>670</v>
      </c>
    </row>
    <row r="67" spans="1:9">
      <c r="A67" s="120" t="s">
        <v>17</v>
      </c>
      <c r="B67" s="120" t="s">
        <v>23</v>
      </c>
      <c r="C67" s="124" t="s">
        <v>461</v>
      </c>
      <c r="D67" s="124" t="s">
        <v>2</v>
      </c>
      <c r="E67" s="89">
        <v>10</v>
      </c>
      <c r="F67" s="89">
        <v>10</v>
      </c>
      <c r="G67" s="89">
        <v>0</v>
      </c>
      <c r="H67" s="89">
        <v>0</v>
      </c>
      <c r="I67" s="89">
        <v>0</v>
      </c>
    </row>
    <row r="68" spans="1:9">
      <c r="A68" s="120" t="s">
        <v>17</v>
      </c>
      <c r="B68" s="120" t="s">
        <v>23</v>
      </c>
      <c r="D68" s="124" t="s">
        <v>461</v>
      </c>
      <c r="E68" s="89">
        <v>10</v>
      </c>
      <c r="F68" s="89">
        <v>10</v>
      </c>
      <c r="G68" s="89">
        <v>0</v>
      </c>
      <c r="H68" s="89">
        <v>0</v>
      </c>
      <c r="I68" s="89">
        <v>0</v>
      </c>
    </row>
    <row r="69" spans="1:9">
      <c r="A69" s="120" t="s">
        <v>17</v>
      </c>
      <c r="B69" s="120" t="s">
        <v>23</v>
      </c>
      <c r="D69" s="124" t="s">
        <v>464</v>
      </c>
      <c r="E69" s="89">
        <v>0</v>
      </c>
      <c r="F69" s="89">
        <v>0</v>
      </c>
      <c r="G69" s="89">
        <v>0</v>
      </c>
      <c r="H69" s="89">
        <v>0</v>
      </c>
      <c r="I69" s="89">
        <v>0</v>
      </c>
    </row>
    <row r="70" spans="1:9">
      <c r="A70" s="120" t="s">
        <v>17</v>
      </c>
      <c r="B70" s="120" t="s">
        <v>23</v>
      </c>
      <c r="C70" s="121"/>
      <c r="D70" s="124"/>
      <c r="E70" s="89" t="s">
        <v>670</v>
      </c>
      <c r="F70" s="89" t="s">
        <v>670</v>
      </c>
      <c r="G70" s="89" t="s">
        <v>670</v>
      </c>
      <c r="H70" s="89" t="s">
        <v>670</v>
      </c>
      <c r="I70" s="89" t="s">
        <v>670</v>
      </c>
    </row>
    <row r="71" spans="1:9">
      <c r="A71" s="120" t="s">
        <v>17</v>
      </c>
      <c r="B71" s="120" t="s">
        <v>23</v>
      </c>
      <c r="C71" s="124" t="s">
        <v>462</v>
      </c>
      <c r="D71" s="124" t="s">
        <v>2</v>
      </c>
      <c r="E71" s="89">
        <v>70</v>
      </c>
      <c r="F71" s="89">
        <v>40</v>
      </c>
      <c r="G71" s="89">
        <v>20</v>
      </c>
      <c r="H71" s="89">
        <v>10</v>
      </c>
      <c r="I71" s="89">
        <v>0</v>
      </c>
    </row>
    <row r="72" spans="1:9">
      <c r="A72" s="120" t="s">
        <v>17</v>
      </c>
      <c r="B72" s="120" t="s">
        <v>23</v>
      </c>
      <c r="C72" s="121"/>
      <c r="D72" s="124" t="s">
        <v>462</v>
      </c>
      <c r="E72" s="89">
        <v>70</v>
      </c>
      <c r="F72" s="89">
        <v>40</v>
      </c>
      <c r="G72" s="89">
        <v>20</v>
      </c>
      <c r="H72" s="89">
        <v>10</v>
      </c>
      <c r="I72" s="89">
        <v>0</v>
      </c>
    </row>
    <row r="73" spans="1:9">
      <c r="A73" s="120" t="s">
        <v>17</v>
      </c>
      <c r="B73" s="120" t="s">
        <v>23</v>
      </c>
      <c r="D73" s="124" t="s">
        <v>465</v>
      </c>
      <c r="E73" s="89">
        <v>10</v>
      </c>
      <c r="F73" s="89">
        <v>0</v>
      </c>
      <c r="G73" s="89">
        <v>0</v>
      </c>
      <c r="H73" s="89">
        <v>0</v>
      </c>
      <c r="I73" s="89">
        <v>0</v>
      </c>
    </row>
    <row r="74" spans="1:9">
      <c r="A74" s="120"/>
      <c r="B74" s="120"/>
      <c r="D74" s="124"/>
      <c r="E74" s="89" t="s">
        <v>670</v>
      </c>
      <c r="F74" s="89" t="s">
        <v>670</v>
      </c>
      <c r="G74" s="89" t="s">
        <v>670</v>
      </c>
      <c r="H74" s="89" t="s">
        <v>670</v>
      </c>
      <c r="I74" s="89" t="s">
        <v>670</v>
      </c>
    </row>
    <row r="75" spans="1:9">
      <c r="A75" s="120" t="s">
        <v>17</v>
      </c>
      <c r="B75" s="120" t="s">
        <v>23</v>
      </c>
      <c r="C75" s="124" t="s">
        <v>408</v>
      </c>
      <c r="E75" s="89">
        <v>0</v>
      </c>
      <c r="F75" s="89">
        <v>0</v>
      </c>
      <c r="G75" s="89">
        <v>0</v>
      </c>
      <c r="H75" s="89">
        <v>0</v>
      </c>
      <c r="I75" s="89">
        <v>0</v>
      </c>
    </row>
    <row r="76" spans="1:9">
      <c r="A76" s="120" t="s">
        <v>25</v>
      </c>
      <c r="B76" s="120"/>
      <c r="C76" s="119"/>
      <c r="D76" s="89"/>
      <c r="E76" s="89" t="s">
        <v>670</v>
      </c>
      <c r="F76" s="89" t="s">
        <v>670</v>
      </c>
      <c r="G76" s="89" t="s">
        <v>670</v>
      </c>
      <c r="H76" s="89" t="s">
        <v>670</v>
      </c>
      <c r="I76" s="89" t="s">
        <v>670</v>
      </c>
    </row>
    <row r="77" spans="1:9">
      <c r="A77" s="118" t="s">
        <v>425</v>
      </c>
      <c r="B77" s="118"/>
      <c r="C77" s="119"/>
      <c r="D77" s="89"/>
      <c r="E77" s="89" t="s">
        <v>670</v>
      </c>
      <c r="F77" s="89" t="s">
        <v>670</v>
      </c>
      <c r="G77" s="89" t="s">
        <v>670</v>
      </c>
      <c r="H77" s="89" t="s">
        <v>670</v>
      </c>
      <c r="I77" s="89" t="s">
        <v>670</v>
      </c>
    </row>
    <row r="78" spans="1:9">
      <c r="A78" s="120" t="s">
        <v>25</v>
      </c>
      <c r="B78" s="118"/>
      <c r="C78" s="129" t="s">
        <v>460</v>
      </c>
      <c r="D78" s="129" t="s">
        <v>459</v>
      </c>
      <c r="E78" s="89">
        <v>5630</v>
      </c>
      <c r="F78" s="89">
        <v>900</v>
      </c>
      <c r="G78" s="89">
        <v>410</v>
      </c>
      <c r="H78" s="89">
        <v>3730</v>
      </c>
      <c r="I78" s="89">
        <v>590</v>
      </c>
    </row>
    <row r="79" spans="1:9">
      <c r="A79" s="120" t="s">
        <v>25</v>
      </c>
      <c r="B79" s="118"/>
      <c r="C79" s="124" t="s">
        <v>68</v>
      </c>
      <c r="D79" s="124" t="s">
        <v>463</v>
      </c>
      <c r="E79" s="89">
        <v>2130</v>
      </c>
      <c r="F79" s="89">
        <v>390</v>
      </c>
      <c r="G79" s="89">
        <v>120</v>
      </c>
      <c r="H79" s="89">
        <v>1290</v>
      </c>
      <c r="I79" s="89">
        <v>330</v>
      </c>
    </row>
    <row r="80" spans="1:9">
      <c r="A80" s="120" t="s">
        <v>25</v>
      </c>
      <c r="B80" s="118"/>
      <c r="C80" s="123"/>
      <c r="D80" s="124"/>
      <c r="E80" s="89" t="s">
        <v>670</v>
      </c>
      <c r="F80" s="89" t="s">
        <v>670</v>
      </c>
      <c r="G80" s="89" t="s">
        <v>670</v>
      </c>
      <c r="H80" s="89" t="s">
        <v>670</v>
      </c>
      <c r="I80" s="89" t="s">
        <v>670</v>
      </c>
    </row>
    <row r="81" spans="1:9">
      <c r="A81" s="120" t="s">
        <v>25</v>
      </c>
      <c r="B81" s="118"/>
      <c r="C81" s="124" t="s">
        <v>461</v>
      </c>
      <c r="D81" s="124" t="s">
        <v>2</v>
      </c>
      <c r="E81" s="89">
        <v>350</v>
      </c>
      <c r="F81" s="89">
        <v>50</v>
      </c>
      <c r="G81" s="89">
        <v>30</v>
      </c>
      <c r="H81" s="89">
        <v>210</v>
      </c>
      <c r="I81" s="89">
        <v>60</v>
      </c>
    </row>
    <row r="82" spans="1:9">
      <c r="A82" s="120" t="s">
        <v>25</v>
      </c>
      <c r="B82" s="118"/>
      <c r="D82" s="124" t="s">
        <v>461</v>
      </c>
      <c r="E82" s="89">
        <v>210</v>
      </c>
      <c r="F82" s="89">
        <v>30</v>
      </c>
      <c r="G82" s="89">
        <v>20</v>
      </c>
      <c r="H82" s="89">
        <v>130</v>
      </c>
      <c r="I82" s="89">
        <v>40</v>
      </c>
    </row>
    <row r="83" spans="1:9">
      <c r="A83" s="120" t="s">
        <v>25</v>
      </c>
      <c r="B83" s="118"/>
      <c r="D83" s="124" t="s">
        <v>464</v>
      </c>
      <c r="E83" s="89">
        <v>140</v>
      </c>
      <c r="F83" s="89">
        <v>20</v>
      </c>
      <c r="G83" s="89">
        <v>10</v>
      </c>
      <c r="H83" s="89">
        <v>80</v>
      </c>
      <c r="I83" s="89">
        <v>30</v>
      </c>
    </row>
    <row r="84" spans="1:9">
      <c r="A84" s="120" t="s">
        <v>25</v>
      </c>
      <c r="B84" s="118"/>
      <c r="C84" s="121"/>
      <c r="D84" s="124"/>
      <c r="E84" s="89" t="s">
        <v>670</v>
      </c>
      <c r="F84" s="89" t="s">
        <v>670</v>
      </c>
      <c r="G84" s="89" t="s">
        <v>670</v>
      </c>
      <c r="H84" s="89" t="s">
        <v>670</v>
      </c>
      <c r="I84" s="89" t="s">
        <v>670</v>
      </c>
    </row>
    <row r="85" spans="1:9">
      <c r="A85" s="120" t="s">
        <v>25</v>
      </c>
      <c r="B85" s="119"/>
      <c r="C85" s="124" t="s">
        <v>462</v>
      </c>
      <c r="D85" s="124" t="s">
        <v>2</v>
      </c>
      <c r="E85" s="89">
        <v>3150</v>
      </c>
      <c r="F85" s="89">
        <v>450</v>
      </c>
      <c r="G85" s="89">
        <v>260</v>
      </c>
      <c r="H85" s="89">
        <v>2240</v>
      </c>
      <c r="I85" s="89">
        <v>200</v>
      </c>
    </row>
    <row r="86" spans="1:9">
      <c r="A86" s="120" t="s">
        <v>25</v>
      </c>
      <c r="B86" s="119"/>
      <c r="C86" s="121"/>
      <c r="D86" s="124" t="s">
        <v>462</v>
      </c>
      <c r="E86" s="89">
        <v>2560</v>
      </c>
      <c r="F86" s="89">
        <v>290</v>
      </c>
      <c r="G86" s="89">
        <v>230</v>
      </c>
      <c r="H86" s="89">
        <v>1930</v>
      </c>
      <c r="I86" s="89">
        <v>120</v>
      </c>
    </row>
    <row r="87" spans="1:9">
      <c r="A87" s="120" t="s">
        <v>25</v>
      </c>
      <c r="B87" s="119"/>
      <c r="D87" s="124" t="s">
        <v>465</v>
      </c>
      <c r="E87" s="89">
        <v>590</v>
      </c>
      <c r="F87" s="89">
        <v>170</v>
      </c>
      <c r="G87" s="89">
        <v>20</v>
      </c>
      <c r="H87" s="89">
        <v>320</v>
      </c>
      <c r="I87" s="89">
        <v>80</v>
      </c>
    </row>
    <row r="88" spans="1:9">
      <c r="A88" s="120"/>
      <c r="B88" s="119"/>
      <c r="D88" s="124"/>
      <c r="E88" s="89" t="s">
        <v>670</v>
      </c>
      <c r="F88" s="89" t="s">
        <v>670</v>
      </c>
      <c r="G88" s="89" t="s">
        <v>670</v>
      </c>
      <c r="H88" s="89" t="s">
        <v>670</v>
      </c>
      <c r="I88" s="89" t="s">
        <v>670</v>
      </c>
    </row>
    <row r="89" spans="1:9">
      <c r="A89" s="120" t="s">
        <v>25</v>
      </c>
      <c r="B89" s="119"/>
      <c r="C89" s="124" t="s">
        <v>408</v>
      </c>
      <c r="E89" s="89">
        <v>0</v>
      </c>
      <c r="F89" s="89">
        <v>0</v>
      </c>
      <c r="G89" s="89">
        <v>0</v>
      </c>
      <c r="H89" s="89">
        <v>0</v>
      </c>
      <c r="I89" s="89">
        <v>0</v>
      </c>
    </row>
    <row r="90" spans="1:9">
      <c r="A90" s="120" t="s">
        <v>25</v>
      </c>
      <c r="B90" s="120" t="s">
        <v>28</v>
      </c>
      <c r="C90" s="119"/>
      <c r="D90" s="89"/>
      <c r="E90" s="89" t="s">
        <v>670</v>
      </c>
      <c r="F90" s="89" t="s">
        <v>670</v>
      </c>
      <c r="G90" s="89" t="s">
        <v>670</v>
      </c>
      <c r="H90" s="89" t="s">
        <v>670</v>
      </c>
      <c r="I90" s="89" t="s">
        <v>670</v>
      </c>
    </row>
    <row r="91" spans="1:9">
      <c r="A91" s="120" t="s">
        <v>25</v>
      </c>
      <c r="B91" s="118" t="s">
        <v>27</v>
      </c>
      <c r="C91" s="119"/>
      <c r="D91" s="89"/>
      <c r="E91" s="89" t="s">
        <v>670</v>
      </c>
      <c r="F91" s="89" t="s">
        <v>670</v>
      </c>
      <c r="G91" s="89" t="s">
        <v>670</v>
      </c>
      <c r="H91" s="89" t="s">
        <v>670</v>
      </c>
      <c r="I91" s="89" t="s">
        <v>670</v>
      </c>
    </row>
    <row r="92" spans="1:9">
      <c r="A92" s="120" t="s">
        <v>25</v>
      </c>
      <c r="B92" s="120" t="s">
        <v>28</v>
      </c>
      <c r="C92" s="129" t="s">
        <v>460</v>
      </c>
      <c r="D92" s="129" t="s">
        <v>459</v>
      </c>
      <c r="E92" s="89">
        <v>0</v>
      </c>
      <c r="F92" s="89">
        <v>0</v>
      </c>
      <c r="G92" s="89">
        <v>0</v>
      </c>
      <c r="H92" s="89">
        <v>0</v>
      </c>
      <c r="I92" s="89">
        <v>0</v>
      </c>
    </row>
    <row r="93" spans="1:9">
      <c r="A93" s="120" t="s">
        <v>25</v>
      </c>
      <c r="B93" s="120" t="s">
        <v>28</v>
      </c>
      <c r="C93" s="124" t="s">
        <v>68</v>
      </c>
      <c r="D93" s="124" t="s">
        <v>463</v>
      </c>
      <c r="E93" s="89">
        <v>0</v>
      </c>
      <c r="F93" s="89">
        <v>0</v>
      </c>
      <c r="G93" s="89">
        <v>0</v>
      </c>
      <c r="H93" s="89">
        <v>0</v>
      </c>
      <c r="I93" s="89">
        <v>0</v>
      </c>
    </row>
    <row r="94" spans="1:9">
      <c r="A94" s="120" t="s">
        <v>25</v>
      </c>
      <c r="B94" s="120" t="s">
        <v>28</v>
      </c>
      <c r="C94" s="123"/>
      <c r="D94" s="124"/>
      <c r="E94" s="89" t="s">
        <v>670</v>
      </c>
      <c r="F94" s="89" t="s">
        <v>670</v>
      </c>
      <c r="G94" s="89" t="s">
        <v>670</v>
      </c>
      <c r="H94" s="89" t="s">
        <v>670</v>
      </c>
      <c r="I94" s="89" t="s">
        <v>670</v>
      </c>
    </row>
    <row r="95" spans="1:9">
      <c r="A95" s="120" t="s">
        <v>25</v>
      </c>
      <c r="B95" s="120" t="s">
        <v>28</v>
      </c>
      <c r="C95" s="124" t="s">
        <v>461</v>
      </c>
      <c r="D95" s="124" t="s">
        <v>2</v>
      </c>
      <c r="E95" s="89">
        <v>0</v>
      </c>
      <c r="F95" s="89">
        <v>0</v>
      </c>
      <c r="G95" s="89">
        <v>0</v>
      </c>
      <c r="H95" s="89">
        <v>0</v>
      </c>
      <c r="I95" s="89">
        <v>0</v>
      </c>
    </row>
    <row r="96" spans="1:9">
      <c r="A96" s="120" t="s">
        <v>25</v>
      </c>
      <c r="B96" s="120" t="s">
        <v>28</v>
      </c>
      <c r="D96" s="124" t="s">
        <v>461</v>
      </c>
      <c r="E96" s="89">
        <v>0</v>
      </c>
      <c r="F96" s="89">
        <v>0</v>
      </c>
      <c r="G96" s="89">
        <v>0</v>
      </c>
      <c r="H96" s="89">
        <v>0</v>
      </c>
      <c r="I96" s="89">
        <v>0</v>
      </c>
    </row>
    <row r="97" spans="1:9">
      <c r="A97" s="120" t="s">
        <v>25</v>
      </c>
      <c r="B97" s="120" t="s">
        <v>28</v>
      </c>
      <c r="D97" s="124" t="s">
        <v>464</v>
      </c>
      <c r="E97" s="89">
        <v>0</v>
      </c>
      <c r="F97" s="89">
        <v>0</v>
      </c>
      <c r="G97" s="89">
        <v>0</v>
      </c>
      <c r="H97" s="89">
        <v>0</v>
      </c>
      <c r="I97" s="89">
        <v>0</v>
      </c>
    </row>
    <row r="98" spans="1:9">
      <c r="A98" s="120" t="s">
        <v>25</v>
      </c>
      <c r="B98" s="120" t="s">
        <v>28</v>
      </c>
      <c r="C98" s="121"/>
      <c r="D98" s="124"/>
      <c r="E98" s="89" t="s">
        <v>670</v>
      </c>
      <c r="F98" s="89" t="s">
        <v>670</v>
      </c>
      <c r="G98" s="89" t="s">
        <v>670</v>
      </c>
      <c r="H98" s="89" t="s">
        <v>670</v>
      </c>
      <c r="I98" s="89" t="s">
        <v>670</v>
      </c>
    </row>
    <row r="99" spans="1:9">
      <c r="A99" s="120" t="s">
        <v>25</v>
      </c>
      <c r="B99" s="120" t="s">
        <v>28</v>
      </c>
      <c r="C99" s="124" t="s">
        <v>462</v>
      </c>
      <c r="D99" s="124" t="s">
        <v>2</v>
      </c>
      <c r="E99" s="89">
        <v>0</v>
      </c>
      <c r="F99" s="89">
        <v>0</v>
      </c>
      <c r="G99" s="89">
        <v>0</v>
      </c>
      <c r="H99" s="89">
        <v>0</v>
      </c>
      <c r="I99" s="89">
        <v>0</v>
      </c>
    </row>
    <row r="100" spans="1:9">
      <c r="A100" s="120" t="s">
        <v>25</v>
      </c>
      <c r="B100" s="120" t="s">
        <v>28</v>
      </c>
      <c r="C100" s="121"/>
      <c r="D100" s="124" t="s">
        <v>462</v>
      </c>
      <c r="E100" s="89">
        <v>0</v>
      </c>
      <c r="F100" s="89">
        <v>0</v>
      </c>
      <c r="G100" s="89">
        <v>0</v>
      </c>
      <c r="H100" s="89">
        <v>0</v>
      </c>
      <c r="I100" s="89">
        <v>0</v>
      </c>
    </row>
    <row r="101" spans="1:9">
      <c r="A101" s="120" t="s">
        <v>25</v>
      </c>
      <c r="B101" s="120" t="s">
        <v>28</v>
      </c>
      <c r="D101" s="124" t="s">
        <v>465</v>
      </c>
      <c r="E101" s="89">
        <v>0</v>
      </c>
      <c r="F101" s="89">
        <v>0</v>
      </c>
      <c r="G101" s="89">
        <v>0</v>
      </c>
      <c r="H101" s="89">
        <v>0</v>
      </c>
      <c r="I101" s="89">
        <v>0</v>
      </c>
    </row>
    <row r="102" spans="1:9">
      <c r="A102" s="120"/>
      <c r="B102" s="120"/>
      <c r="D102" s="124"/>
      <c r="E102" s="89" t="s">
        <v>670</v>
      </c>
      <c r="F102" s="89" t="s">
        <v>670</v>
      </c>
      <c r="G102" s="89" t="s">
        <v>670</v>
      </c>
      <c r="H102" s="89" t="s">
        <v>670</v>
      </c>
      <c r="I102" s="89" t="s">
        <v>670</v>
      </c>
    </row>
    <row r="103" spans="1:9">
      <c r="A103" s="120" t="s">
        <v>25</v>
      </c>
      <c r="B103" s="120" t="s">
        <v>28</v>
      </c>
      <c r="C103" s="124" t="s">
        <v>408</v>
      </c>
      <c r="E103" s="89">
        <v>0</v>
      </c>
      <c r="F103" s="89">
        <v>0</v>
      </c>
      <c r="G103" s="89">
        <v>0</v>
      </c>
      <c r="H103" s="89">
        <v>0</v>
      </c>
      <c r="I103" s="89">
        <v>0</v>
      </c>
    </row>
    <row r="104" spans="1:9">
      <c r="A104" s="120" t="s">
        <v>25</v>
      </c>
      <c r="B104" s="120" t="s">
        <v>29</v>
      </c>
      <c r="C104" s="119"/>
      <c r="D104" s="89"/>
      <c r="E104" s="89" t="s">
        <v>670</v>
      </c>
      <c r="F104" s="89" t="s">
        <v>670</v>
      </c>
      <c r="G104" s="89" t="s">
        <v>670</v>
      </c>
      <c r="H104" s="89" t="s">
        <v>670</v>
      </c>
      <c r="I104" s="89" t="s">
        <v>670</v>
      </c>
    </row>
    <row r="105" spans="1:9">
      <c r="A105" s="120" t="s">
        <v>25</v>
      </c>
      <c r="B105" s="120" t="s">
        <v>30</v>
      </c>
      <c r="C105" s="119"/>
      <c r="D105" s="89"/>
      <c r="E105" s="89" t="s">
        <v>670</v>
      </c>
      <c r="F105" s="89" t="s">
        <v>670</v>
      </c>
      <c r="G105" s="89" t="s">
        <v>670</v>
      </c>
      <c r="H105" s="89" t="s">
        <v>670</v>
      </c>
      <c r="I105" s="89" t="s">
        <v>670</v>
      </c>
    </row>
    <row r="106" spans="1:9">
      <c r="A106" s="120" t="s">
        <v>25</v>
      </c>
      <c r="B106" s="120" t="s">
        <v>29</v>
      </c>
      <c r="C106" s="129" t="s">
        <v>460</v>
      </c>
      <c r="D106" s="129" t="s">
        <v>459</v>
      </c>
      <c r="E106" s="89">
        <v>700</v>
      </c>
      <c r="F106" s="89">
        <v>540</v>
      </c>
      <c r="G106" s="89">
        <v>60</v>
      </c>
      <c r="H106" s="89">
        <v>50</v>
      </c>
      <c r="I106" s="89">
        <v>50</v>
      </c>
    </row>
    <row r="107" spans="1:9">
      <c r="A107" s="120" t="s">
        <v>25</v>
      </c>
      <c r="B107" s="120" t="s">
        <v>29</v>
      </c>
      <c r="C107" s="124" t="s">
        <v>68</v>
      </c>
      <c r="D107" s="124" t="s">
        <v>463</v>
      </c>
      <c r="E107" s="89">
        <v>350</v>
      </c>
      <c r="F107" s="89">
        <v>270</v>
      </c>
      <c r="G107" s="89">
        <v>20</v>
      </c>
      <c r="H107" s="89">
        <v>20</v>
      </c>
      <c r="I107" s="89">
        <v>40</v>
      </c>
    </row>
    <row r="108" spans="1:9">
      <c r="A108" s="120" t="s">
        <v>25</v>
      </c>
      <c r="B108" s="120" t="s">
        <v>29</v>
      </c>
      <c r="C108" s="123"/>
      <c r="D108" s="124"/>
      <c r="E108" s="89" t="s">
        <v>670</v>
      </c>
      <c r="F108" s="89" t="s">
        <v>670</v>
      </c>
      <c r="G108" s="89" t="s">
        <v>670</v>
      </c>
      <c r="H108" s="89" t="s">
        <v>670</v>
      </c>
      <c r="I108" s="89" t="s">
        <v>670</v>
      </c>
    </row>
    <row r="109" spans="1:9">
      <c r="A109" s="120" t="s">
        <v>25</v>
      </c>
      <c r="B109" s="120" t="s">
        <v>29</v>
      </c>
      <c r="C109" s="124" t="s">
        <v>461</v>
      </c>
      <c r="D109" s="124" t="s">
        <v>2</v>
      </c>
      <c r="E109" s="89">
        <v>50</v>
      </c>
      <c r="F109" s="89">
        <v>40</v>
      </c>
      <c r="G109" s="89">
        <v>10</v>
      </c>
      <c r="H109" s="89">
        <v>0</v>
      </c>
      <c r="I109" s="89">
        <v>0</v>
      </c>
    </row>
    <row r="110" spans="1:9">
      <c r="A110" s="120" t="s">
        <v>25</v>
      </c>
      <c r="B110" s="120" t="s">
        <v>29</v>
      </c>
      <c r="D110" s="124" t="s">
        <v>461</v>
      </c>
      <c r="E110" s="89">
        <v>20</v>
      </c>
      <c r="F110" s="89">
        <v>20</v>
      </c>
      <c r="G110" s="89">
        <v>0</v>
      </c>
      <c r="H110" s="89">
        <v>0</v>
      </c>
      <c r="I110" s="89">
        <v>0</v>
      </c>
    </row>
    <row r="111" spans="1:9">
      <c r="A111" s="120" t="s">
        <v>25</v>
      </c>
      <c r="B111" s="120" t="s">
        <v>29</v>
      </c>
      <c r="D111" s="124" t="s">
        <v>464</v>
      </c>
      <c r="E111" s="89">
        <v>30</v>
      </c>
      <c r="F111" s="89">
        <v>20</v>
      </c>
      <c r="G111" s="89">
        <v>0</v>
      </c>
      <c r="H111" s="89">
        <v>0</v>
      </c>
      <c r="I111" s="89">
        <v>0</v>
      </c>
    </row>
    <row r="112" spans="1:9">
      <c r="A112" s="120" t="s">
        <v>25</v>
      </c>
      <c r="B112" s="120" t="s">
        <v>29</v>
      </c>
      <c r="C112" s="121"/>
      <c r="D112" s="124"/>
      <c r="E112" s="89" t="s">
        <v>670</v>
      </c>
      <c r="F112" s="89" t="s">
        <v>670</v>
      </c>
      <c r="G112" s="89" t="s">
        <v>670</v>
      </c>
      <c r="H112" s="89" t="s">
        <v>670</v>
      </c>
      <c r="I112" s="89" t="s">
        <v>670</v>
      </c>
    </row>
    <row r="113" spans="1:9">
      <c r="A113" s="120" t="s">
        <v>25</v>
      </c>
      <c r="B113" s="120" t="s">
        <v>29</v>
      </c>
      <c r="C113" s="124" t="s">
        <v>462</v>
      </c>
      <c r="D113" s="124" t="s">
        <v>2</v>
      </c>
      <c r="E113" s="89">
        <v>300</v>
      </c>
      <c r="F113" s="89">
        <v>240</v>
      </c>
      <c r="G113" s="89">
        <v>40</v>
      </c>
      <c r="H113" s="89">
        <v>20</v>
      </c>
      <c r="I113" s="89">
        <v>10</v>
      </c>
    </row>
    <row r="114" spans="1:9">
      <c r="A114" s="120" t="s">
        <v>25</v>
      </c>
      <c r="B114" s="120" t="s">
        <v>29</v>
      </c>
      <c r="C114" s="121"/>
      <c r="D114" s="124" t="s">
        <v>462</v>
      </c>
      <c r="E114" s="89">
        <v>180</v>
      </c>
      <c r="F114" s="89">
        <v>130</v>
      </c>
      <c r="G114" s="89">
        <v>30</v>
      </c>
      <c r="H114" s="89">
        <v>20</v>
      </c>
      <c r="I114" s="89">
        <v>0</v>
      </c>
    </row>
    <row r="115" spans="1:9">
      <c r="A115" s="120" t="s">
        <v>25</v>
      </c>
      <c r="B115" s="120" t="s">
        <v>29</v>
      </c>
      <c r="D115" s="124" t="s">
        <v>465</v>
      </c>
      <c r="E115" s="89">
        <v>120</v>
      </c>
      <c r="F115" s="89">
        <v>110</v>
      </c>
      <c r="G115" s="89">
        <v>0</v>
      </c>
      <c r="H115" s="89">
        <v>0</v>
      </c>
      <c r="I115" s="89">
        <v>10</v>
      </c>
    </row>
    <row r="116" spans="1:9">
      <c r="A116" s="120"/>
      <c r="B116" s="120"/>
      <c r="D116" s="124"/>
      <c r="E116" s="89" t="s">
        <v>670</v>
      </c>
      <c r="F116" s="89" t="s">
        <v>670</v>
      </c>
      <c r="G116" s="89" t="s">
        <v>670</v>
      </c>
      <c r="H116" s="89" t="s">
        <v>670</v>
      </c>
      <c r="I116" s="89" t="s">
        <v>670</v>
      </c>
    </row>
    <row r="117" spans="1:9">
      <c r="A117" s="120" t="s">
        <v>25</v>
      </c>
      <c r="B117" s="120" t="s">
        <v>29</v>
      </c>
      <c r="C117" s="124" t="s">
        <v>408</v>
      </c>
      <c r="E117" s="89">
        <v>0</v>
      </c>
      <c r="F117" s="89">
        <v>0</v>
      </c>
      <c r="G117" s="89">
        <v>0</v>
      </c>
      <c r="H117" s="89">
        <v>0</v>
      </c>
      <c r="I117" s="89">
        <v>0</v>
      </c>
    </row>
    <row r="118" spans="1:9">
      <c r="A118" s="120" t="s">
        <v>25</v>
      </c>
      <c r="B118" s="120" t="s">
        <v>31</v>
      </c>
      <c r="C118" s="119"/>
      <c r="D118" s="89"/>
      <c r="E118" s="89" t="s">
        <v>670</v>
      </c>
      <c r="F118" s="89" t="s">
        <v>670</v>
      </c>
      <c r="G118" s="89" t="s">
        <v>670</v>
      </c>
      <c r="H118" s="89" t="s">
        <v>670</v>
      </c>
      <c r="I118" s="89" t="s">
        <v>670</v>
      </c>
    </row>
    <row r="119" spans="1:9">
      <c r="A119" s="120" t="s">
        <v>25</v>
      </c>
      <c r="B119" s="118" t="s">
        <v>32</v>
      </c>
      <c r="C119" s="119"/>
      <c r="D119" s="89"/>
      <c r="E119" s="89" t="s">
        <v>670</v>
      </c>
      <c r="F119" s="89" t="s">
        <v>670</v>
      </c>
      <c r="G119" s="89" t="s">
        <v>670</v>
      </c>
      <c r="H119" s="89" t="s">
        <v>670</v>
      </c>
      <c r="I119" s="89" t="s">
        <v>670</v>
      </c>
    </row>
    <row r="120" spans="1:9">
      <c r="A120" s="120" t="s">
        <v>25</v>
      </c>
      <c r="B120" s="120" t="s">
        <v>31</v>
      </c>
      <c r="C120" s="129" t="s">
        <v>460</v>
      </c>
      <c r="D120" s="129" t="s">
        <v>459</v>
      </c>
      <c r="E120" s="89">
        <v>500</v>
      </c>
      <c r="F120" s="89">
        <v>60</v>
      </c>
      <c r="G120" s="89">
        <v>50</v>
      </c>
      <c r="H120" s="89">
        <v>350</v>
      </c>
      <c r="I120" s="89">
        <v>50</v>
      </c>
    </row>
    <row r="121" spans="1:9">
      <c r="A121" s="120" t="s">
        <v>25</v>
      </c>
      <c r="B121" s="120" t="s">
        <v>31</v>
      </c>
      <c r="C121" s="124" t="s">
        <v>68</v>
      </c>
      <c r="D121" s="124" t="s">
        <v>463</v>
      </c>
      <c r="E121" s="89">
        <v>190</v>
      </c>
      <c r="F121" s="89">
        <v>20</v>
      </c>
      <c r="G121" s="89">
        <v>20</v>
      </c>
      <c r="H121" s="89">
        <v>130</v>
      </c>
      <c r="I121" s="89">
        <v>30</v>
      </c>
    </row>
    <row r="122" spans="1:9">
      <c r="A122" s="120" t="s">
        <v>25</v>
      </c>
      <c r="B122" s="120" t="s">
        <v>31</v>
      </c>
      <c r="C122" s="123"/>
      <c r="D122" s="124"/>
      <c r="E122" s="89" t="s">
        <v>670</v>
      </c>
      <c r="F122" s="89" t="s">
        <v>670</v>
      </c>
      <c r="G122" s="89" t="s">
        <v>670</v>
      </c>
      <c r="H122" s="89" t="s">
        <v>670</v>
      </c>
      <c r="I122" s="89" t="s">
        <v>670</v>
      </c>
    </row>
    <row r="123" spans="1:9">
      <c r="A123" s="120" t="s">
        <v>25</v>
      </c>
      <c r="B123" s="120" t="s">
        <v>31</v>
      </c>
      <c r="C123" s="124" t="s">
        <v>461</v>
      </c>
      <c r="D123" s="124" t="s">
        <v>2</v>
      </c>
      <c r="E123" s="89">
        <v>40</v>
      </c>
      <c r="F123" s="89">
        <v>0</v>
      </c>
      <c r="G123" s="89">
        <v>10</v>
      </c>
      <c r="H123" s="89">
        <v>20</v>
      </c>
      <c r="I123" s="89">
        <v>10</v>
      </c>
    </row>
    <row r="124" spans="1:9">
      <c r="A124" s="120" t="s">
        <v>25</v>
      </c>
      <c r="B124" s="120" t="s">
        <v>31</v>
      </c>
      <c r="D124" s="124" t="s">
        <v>461</v>
      </c>
      <c r="E124" s="89">
        <v>20</v>
      </c>
      <c r="F124" s="89">
        <v>0</v>
      </c>
      <c r="G124" s="89">
        <v>0</v>
      </c>
      <c r="H124" s="89">
        <v>10</v>
      </c>
      <c r="I124" s="89">
        <v>0</v>
      </c>
    </row>
    <row r="125" spans="1:9">
      <c r="A125" s="120" t="s">
        <v>25</v>
      </c>
      <c r="B125" s="120" t="s">
        <v>31</v>
      </c>
      <c r="D125" s="124" t="s">
        <v>464</v>
      </c>
      <c r="E125" s="89">
        <v>20</v>
      </c>
      <c r="F125" s="89">
        <v>0</v>
      </c>
      <c r="G125" s="89">
        <v>0</v>
      </c>
      <c r="H125" s="89">
        <v>10</v>
      </c>
      <c r="I125" s="89">
        <v>0</v>
      </c>
    </row>
    <row r="126" spans="1:9">
      <c r="A126" s="120" t="s">
        <v>25</v>
      </c>
      <c r="B126" s="120" t="s">
        <v>31</v>
      </c>
      <c r="C126" s="121"/>
      <c r="D126" s="124"/>
      <c r="E126" s="89" t="s">
        <v>670</v>
      </c>
      <c r="F126" s="89" t="s">
        <v>670</v>
      </c>
      <c r="G126" s="89" t="s">
        <v>670</v>
      </c>
      <c r="H126" s="89" t="s">
        <v>670</v>
      </c>
      <c r="I126" s="89" t="s">
        <v>670</v>
      </c>
    </row>
    <row r="127" spans="1:9">
      <c r="A127" s="120" t="s">
        <v>25</v>
      </c>
      <c r="B127" s="120" t="s">
        <v>31</v>
      </c>
      <c r="C127" s="124" t="s">
        <v>462</v>
      </c>
      <c r="D127" s="124" t="s">
        <v>2</v>
      </c>
      <c r="E127" s="89">
        <v>270</v>
      </c>
      <c r="F127" s="89">
        <v>30</v>
      </c>
      <c r="G127" s="89">
        <v>30</v>
      </c>
      <c r="H127" s="89">
        <v>200</v>
      </c>
      <c r="I127" s="89">
        <v>10</v>
      </c>
    </row>
    <row r="128" spans="1:9">
      <c r="A128" s="120" t="s">
        <v>25</v>
      </c>
      <c r="B128" s="120" t="s">
        <v>31</v>
      </c>
      <c r="C128" s="121"/>
      <c r="D128" s="124" t="s">
        <v>462</v>
      </c>
      <c r="E128" s="89">
        <v>240</v>
      </c>
      <c r="F128" s="89">
        <v>20</v>
      </c>
      <c r="G128" s="89">
        <v>30</v>
      </c>
      <c r="H128" s="89">
        <v>180</v>
      </c>
      <c r="I128" s="89">
        <v>10</v>
      </c>
    </row>
    <row r="129" spans="1:9">
      <c r="A129" s="120" t="s">
        <v>25</v>
      </c>
      <c r="B129" s="120" t="s">
        <v>31</v>
      </c>
      <c r="D129" s="124" t="s">
        <v>465</v>
      </c>
      <c r="E129" s="89">
        <v>30</v>
      </c>
      <c r="F129" s="89">
        <v>10</v>
      </c>
      <c r="G129" s="89">
        <v>0</v>
      </c>
      <c r="H129" s="89">
        <v>20</v>
      </c>
      <c r="I129" s="89">
        <v>0</v>
      </c>
    </row>
    <row r="130" spans="1:9">
      <c r="A130" s="120"/>
      <c r="B130" s="120"/>
      <c r="D130" s="124"/>
      <c r="E130" s="89" t="s">
        <v>670</v>
      </c>
      <c r="F130" s="89" t="s">
        <v>670</v>
      </c>
      <c r="G130" s="89" t="s">
        <v>670</v>
      </c>
      <c r="H130" s="89" t="s">
        <v>670</v>
      </c>
      <c r="I130" s="89" t="s">
        <v>670</v>
      </c>
    </row>
    <row r="131" spans="1:9">
      <c r="A131" s="120" t="s">
        <v>25</v>
      </c>
      <c r="B131" s="120" t="s">
        <v>31</v>
      </c>
      <c r="C131" s="124" t="s">
        <v>408</v>
      </c>
      <c r="E131" s="89">
        <v>0</v>
      </c>
      <c r="F131" s="89">
        <v>0</v>
      </c>
      <c r="G131" s="89">
        <v>0</v>
      </c>
      <c r="H131" s="89">
        <v>0</v>
      </c>
      <c r="I131" s="89">
        <v>0</v>
      </c>
    </row>
    <row r="132" spans="1:9">
      <c r="A132" s="120" t="s">
        <v>25</v>
      </c>
      <c r="B132" s="120" t="s">
        <v>33</v>
      </c>
      <c r="C132" s="119"/>
      <c r="D132" s="89"/>
      <c r="E132" s="89" t="s">
        <v>670</v>
      </c>
      <c r="F132" s="89" t="s">
        <v>670</v>
      </c>
      <c r="G132" s="89" t="s">
        <v>670</v>
      </c>
      <c r="H132" s="89" t="s">
        <v>670</v>
      </c>
      <c r="I132" s="89" t="s">
        <v>670</v>
      </c>
    </row>
    <row r="133" spans="1:9">
      <c r="A133" s="120" t="s">
        <v>25</v>
      </c>
      <c r="B133" s="118" t="s">
        <v>34</v>
      </c>
      <c r="C133" s="119"/>
      <c r="D133" s="89"/>
      <c r="E133" s="89" t="s">
        <v>670</v>
      </c>
      <c r="F133" s="89" t="s">
        <v>670</v>
      </c>
      <c r="G133" s="89" t="s">
        <v>670</v>
      </c>
      <c r="H133" s="89" t="s">
        <v>670</v>
      </c>
      <c r="I133" s="89" t="s">
        <v>670</v>
      </c>
    </row>
    <row r="134" spans="1:9">
      <c r="A134" s="120" t="s">
        <v>25</v>
      </c>
      <c r="B134" s="120" t="s">
        <v>33</v>
      </c>
      <c r="C134" s="129" t="s">
        <v>460</v>
      </c>
      <c r="D134" s="129" t="s">
        <v>459</v>
      </c>
      <c r="E134" s="89">
        <v>490</v>
      </c>
      <c r="F134" s="89">
        <v>30</v>
      </c>
      <c r="G134" s="89">
        <v>10</v>
      </c>
      <c r="H134" s="89">
        <v>370</v>
      </c>
      <c r="I134" s="89">
        <v>70</v>
      </c>
    </row>
    <row r="135" spans="1:9">
      <c r="A135" s="120" t="s">
        <v>25</v>
      </c>
      <c r="B135" s="120" t="s">
        <v>33</v>
      </c>
      <c r="C135" s="124" t="s">
        <v>68</v>
      </c>
      <c r="D135" s="124" t="s">
        <v>463</v>
      </c>
      <c r="E135" s="89">
        <v>210</v>
      </c>
      <c r="F135" s="89">
        <v>20</v>
      </c>
      <c r="G135" s="89">
        <v>0</v>
      </c>
      <c r="H135" s="89">
        <v>150</v>
      </c>
      <c r="I135" s="89">
        <v>40</v>
      </c>
    </row>
    <row r="136" spans="1:9">
      <c r="A136" s="120" t="s">
        <v>25</v>
      </c>
      <c r="B136" s="120" t="s">
        <v>33</v>
      </c>
      <c r="C136" s="123"/>
      <c r="D136" s="124"/>
      <c r="E136" s="89" t="s">
        <v>670</v>
      </c>
      <c r="F136" s="89" t="s">
        <v>670</v>
      </c>
      <c r="G136" s="89" t="s">
        <v>670</v>
      </c>
      <c r="H136" s="89" t="s">
        <v>670</v>
      </c>
      <c r="I136" s="89" t="s">
        <v>670</v>
      </c>
    </row>
    <row r="137" spans="1:9">
      <c r="A137" s="120" t="s">
        <v>25</v>
      </c>
      <c r="B137" s="120" t="s">
        <v>33</v>
      </c>
      <c r="C137" s="124" t="s">
        <v>461</v>
      </c>
      <c r="D137" s="124" t="s">
        <v>2</v>
      </c>
      <c r="E137" s="89">
        <v>40</v>
      </c>
      <c r="F137" s="89">
        <v>0</v>
      </c>
      <c r="G137" s="89">
        <v>0</v>
      </c>
      <c r="H137" s="89">
        <v>30</v>
      </c>
      <c r="I137" s="89">
        <v>10</v>
      </c>
    </row>
    <row r="138" spans="1:9">
      <c r="A138" s="120" t="s">
        <v>25</v>
      </c>
      <c r="B138" s="120" t="s">
        <v>33</v>
      </c>
      <c r="D138" s="124" t="s">
        <v>461</v>
      </c>
      <c r="E138" s="89">
        <v>20</v>
      </c>
      <c r="F138" s="89">
        <v>0</v>
      </c>
      <c r="G138" s="89">
        <v>0</v>
      </c>
      <c r="H138" s="89">
        <v>10</v>
      </c>
      <c r="I138" s="89">
        <v>10</v>
      </c>
    </row>
    <row r="139" spans="1:9">
      <c r="A139" s="120" t="s">
        <v>25</v>
      </c>
      <c r="B139" s="120" t="s">
        <v>33</v>
      </c>
      <c r="D139" s="124" t="s">
        <v>464</v>
      </c>
      <c r="E139" s="89">
        <v>20</v>
      </c>
      <c r="F139" s="89">
        <v>0</v>
      </c>
      <c r="G139" s="89">
        <v>0</v>
      </c>
      <c r="H139" s="89">
        <v>10</v>
      </c>
      <c r="I139" s="89">
        <v>0</v>
      </c>
    </row>
    <row r="140" spans="1:9">
      <c r="A140" s="120" t="s">
        <v>25</v>
      </c>
      <c r="B140" s="120" t="s">
        <v>33</v>
      </c>
      <c r="C140" s="121"/>
      <c r="D140" s="124"/>
      <c r="E140" s="89" t="s">
        <v>670</v>
      </c>
      <c r="F140" s="89" t="s">
        <v>670</v>
      </c>
      <c r="G140" s="89" t="s">
        <v>670</v>
      </c>
      <c r="H140" s="89" t="s">
        <v>670</v>
      </c>
      <c r="I140" s="89" t="s">
        <v>670</v>
      </c>
    </row>
    <row r="141" spans="1:9">
      <c r="A141" s="120" t="s">
        <v>25</v>
      </c>
      <c r="B141" s="120" t="s">
        <v>33</v>
      </c>
      <c r="C141" s="124" t="s">
        <v>462</v>
      </c>
      <c r="D141" s="124" t="s">
        <v>2</v>
      </c>
      <c r="E141" s="89">
        <v>250</v>
      </c>
      <c r="F141" s="89">
        <v>10</v>
      </c>
      <c r="G141" s="89">
        <v>10</v>
      </c>
      <c r="H141" s="89">
        <v>200</v>
      </c>
      <c r="I141" s="89">
        <v>30</v>
      </c>
    </row>
    <row r="142" spans="1:9">
      <c r="A142" s="120" t="s">
        <v>25</v>
      </c>
      <c r="B142" s="120" t="s">
        <v>33</v>
      </c>
      <c r="C142" s="121"/>
      <c r="D142" s="124" t="s">
        <v>462</v>
      </c>
      <c r="E142" s="89">
        <v>190</v>
      </c>
      <c r="F142" s="89">
        <v>10</v>
      </c>
      <c r="G142" s="89">
        <v>10</v>
      </c>
      <c r="H142" s="89">
        <v>160</v>
      </c>
      <c r="I142" s="89">
        <v>20</v>
      </c>
    </row>
    <row r="143" spans="1:9">
      <c r="A143" s="120" t="s">
        <v>25</v>
      </c>
      <c r="B143" s="120" t="s">
        <v>33</v>
      </c>
      <c r="D143" s="124" t="s">
        <v>465</v>
      </c>
      <c r="E143" s="89">
        <v>50</v>
      </c>
      <c r="F143" s="89">
        <v>0</v>
      </c>
      <c r="G143" s="89">
        <v>0</v>
      </c>
      <c r="H143" s="89">
        <v>40</v>
      </c>
      <c r="I143" s="89">
        <v>10</v>
      </c>
    </row>
    <row r="144" spans="1:9">
      <c r="A144" s="120"/>
      <c r="B144" s="120"/>
      <c r="D144" s="124"/>
      <c r="E144" s="89" t="s">
        <v>670</v>
      </c>
      <c r="F144" s="89" t="s">
        <v>670</v>
      </c>
      <c r="G144" s="89" t="s">
        <v>670</v>
      </c>
      <c r="H144" s="89" t="s">
        <v>670</v>
      </c>
      <c r="I144" s="89" t="s">
        <v>670</v>
      </c>
    </row>
    <row r="145" spans="1:9">
      <c r="A145" s="120" t="s">
        <v>25</v>
      </c>
      <c r="B145" s="120" t="s">
        <v>33</v>
      </c>
      <c r="C145" s="124" t="s">
        <v>408</v>
      </c>
      <c r="E145" s="89">
        <v>0</v>
      </c>
      <c r="F145" s="89">
        <v>0</v>
      </c>
      <c r="G145" s="89">
        <v>0</v>
      </c>
      <c r="H145" s="89">
        <v>0</v>
      </c>
      <c r="I145" s="89">
        <v>0</v>
      </c>
    </row>
    <row r="146" spans="1:9">
      <c r="A146" s="120" t="s">
        <v>25</v>
      </c>
      <c r="B146" s="120" t="s">
        <v>35</v>
      </c>
      <c r="C146" s="119"/>
      <c r="D146" s="89"/>
      <c r="E146" s="89" t="s">
        <v>670</v>
      </c>
      <c r="F146" s="89" t="s">
        <v>670</v>
      </c>
      <c r="G146" s="89" t="s">
        <v>670</v>
      </c>
      <c r="H146" s="89" t="s">
        <v>670</v>
      </c>
      <c r="I146" s="89" t="s">
        <v>670</v>
      </c>
    </row>
    <row r="147" spans="1:9">
      <c r="A147" s="120" t="s">
        <v>25</v>
      </c>
      <c r="B147" s="118" t="s">
        <v>36</v>
      </c>
      <c r="C147" s="119"/>
      <c r="D147" s="89"/>
      <c r="E147" s="89" t="s">
        <v>670</v>
      </c>
      <c r="F147" s="89" t="s">
        <v>670</v>
      </c>
      <c r="G147" s="89" t="s">
        <v>670</v>
      </c>
      <c r="H147" s="89" t="s">
        <v>670</v>
      </c>
      <c r="I147" s="89" t="s">
        <v>670</v>
      </c>
    </row>
    <row r="148" spans="1:9">
      <c r="A148" s="120" t="s">
        <v>25</v>
      </c>
      <c r="B148" s="120" t="s">
        <v>35</v>
      </c>
      <c r="C148" s="129" t="s">
        <v>460</v>
      </c>
      <c r="D148" s="129" t="s">
        <v>459</v>
      </c>
      <c r="E148" s="89">
        <v>3940</v>
      </c>
      <c r="F148" s="89">
        <v>270</v>
      </c>
      <c r="G148" s="89">
        <v>280</v>
      </c>
      <c r="H148" s="89">
        <v>2960</v>
      </c>
      <c r="I148" s="89">
        <v>420</v>
      </c>
    </row>
    <row r="149" spans="1:9">
      <c r="A149" s="120" t="s">
        <v>25</v>
      </c>
      <c r="B149" s="120" t="s">
        <v>35</v>
      </c>
      <c r="C149" s="124" t="s">
        <v>68</v>
      </c>
      <c r="D149" s="124" t="s">
        <v>463</v>
      </c>
      <c r="E149" s="89">
        <v>1390</v>
      </c>
      <c r="F149" s="89">
        <v>90</v>
      </c>
      <c r="G149" s="89">
        <v>80</v>
      </c>
      <c r="H149" s="89">
        <v>990</v>
      </c>
      <c r="I149" s="89">
        <v>230</v>
      </c>
    </row>
    <row r="150" spans="1:9">
      <c r="A150" s="120" t="s">
        <v>25</v>
      </c>
      <c r="B150" s="120" t="s">
        <v>35</v>
      </c>
      <c r="C150" s="123"/>
      <c r="D150" s="124"/>
      <c r="E150" s="89" t="s">
        <v>670</v>
      </c>
      <c r="F150" s="89" t="s">
        <v>670</v>
      </c>
      <c r="G150" s="89" t="s">
        <v>670</v>
      </c>
      <c r="H150" s="89" t="s">
        <v>670</v>
      </c>
      <c r="I150" s="89" t="s">
        <v>670</v>
      </c>
    </row>
    <row r="151" spans="1:9">
      <c r="A151" s="120" t="s">
        <v>25</v>
      </c>
      <c r="B151" s="120" t="s">
        <v>35</v>
      </c>
      <c r="C151" s="124" t="s">
        <v>461</v>
      </c>
      <c r="D151" s="124" t="s">
        <v>2</v>
      </c>
      <c r="E151" s="89">
        <v>220</v>
      </c>
      <c r="F151" s="89">
        <v>10</v>
      </c>
      <c r="G151" s="89">
        <v>10</v>
      </c>
      <c r="H151" s="89">
        <v>150</v>
      </c>
      <c r="I151" s="89">
        <v>40</v>
      </c>
    </row>
    <row r="152" spans="1:9">
      <c r="A152" s="120" t="s">
        <v>25</v>
      </c>
      <c r="B152" s="120" t="s">
        <v>35</v>
      </c>
      <c r="D152" s="124" t="s">
        <v>461</v>
      </c>
      <c r="E152" s="89">
        <v>150</v>
      </c>
      <c r="F152" s="89">
        <v>10</v>
      </c>
      <c r="G152" s="89">
        <v>10</v>
      </c>
      <c r="H152" s="89">
        <v>100</v>
      </c>
      <c r="I152" s="89">
        <v>20</v>
      </c>
    </row>
    <row r="153" spans="1:9">
      <c r="A153" s="120" t="s">
        <v>25</v>
      </c>
      <c r="B153" s="120" t="s">
        <v>35</v>
      </c>
      <c r="D153" s="124" t="s">
        <v>464</v>
      </c>
      <c r="E153" s="89">
        <v>70</v>
      </c>
      <c r="F153" s="89">
        <v>0</v>
      </c>
      <c r="G153" s="89">
        <v>0</v>
      </c>
      <c r="H153" s="89">
        <v>50</v>
      </c>
      <c r="I153" s="89">
        <v>20</v>
      </c>
    </row>
    <row r="154" spans="1:9">
      <c r="A154" s="120" t="s">
        <v>25</v>
      </c>
      <c r="B154" s="120" t="s">
        <v>35</v>
      </c>
      <c r="C154" s="121"/>
      <c r="D154" s="124"/>
      <c r="E154" s="89" t="s">
        <v>670</v>
      </c>
      <c r="F154" s="89" t="s">
        <v>670</v>
      </c>
      <c r="G154" s="89" t="s">
        <v>670</v>
      </c>
      <c r="H154" s="89" t="s">
        <v>670</v>
      </c>
      <c r="I154" s="89" t="s">
        <v>670</v>
      </c>
    </row>
    <row r="155" spans="1:9">
      <c r="A155" s="120" t="s">
        <v>25</v>
      </c>
      <c r="B155" s="120" t="s">
        <v>35</v>
      </c>
      <c r="C155" s="124" t="s">
        <v>462</v>
      </c>
      <c r="D155" s="124" t="s">
        <v>2</v>
      </c>
      <c r="E155" s="89">
        <v>2330</v>
      </c>
      <c r="F155" s="89">
        <v>170</v>
      </c>
      <c r="G155" s="89">
        <v>190</v>
      </c>
      <c r="H155" s="89">
        <v>1820</v>
      </c>
      <c r="I155" s="89">
        <v>150</v>
      </c>
    </row>
    <row r="156" spans="1:9">
      <c r="A156" s="120" t="s">
        <v>25</v>
      </c>
      <c r="B156" s="120" t="s">
        <v>35</v>
      </c>
      <c r="C156" s="121"/>
      <c r="D156" s="124" t="s">
        <v>462</v>
      </c>
      <c r="E156" s="89">
        <v>1950</v>
      </c>
      <c r="F156" s="89">
        <v>130</v>
      </c>
      <c r="G156" s="89">
        <v>170</v>
      </c>
      <c r="H156" s="89">
        <v>1560</v>
      </c>
      <c r="I156" s="89">
        <v>90</v>
      </c>
    </row>
    <row r="157" spans="1:9">
      <c r="A157" s="120" t="s">
        <v>25</v>
      </c>
      <c r="B157" s="120" t="s">
        <v>35</v>
      </c>
      <c r="D157" s="124" t="s">
        <v>465</v>
      </c>
      <c r="E157" s="89">
        <v>380</v>
      </c>
      <c r="F157" s="89">
        <v>50</v>
      </c>
      <c r="G157" s="89">
        <v>20</v>
      </c>
      <c r="H157" s="89">
        <v>260</v>
      </c>
      <c r="I157" s="89">
        <v>60</v>
      </c>
    </row>
    <row r="158" spans="1:9">
      <c r="A158" s="120"/>
      <c r="B158" s="120"/>
      <c r="D158" s="124"/>
      <c r="E158" s="89" t="s">
        <v>670</v>
      </c>
      <c r="F158" s="89" t="s">
        <v>670</v>
      </c>
      <c r="G158" s="89" t="s">
        <v>670</v>
      </c>
      <c r="H158" s="89" t="s">
        <v>670</v>
      </c>
      <c r="I158" s="89" t="s">
        <v>670</v>
      </c>
    </row>
    <row r="159" spans="1:9">
      <c r="A159" s="120" t="s">
        <v>25</v>
      </c>
      <c r="B159" s="120" t="s">
        <v>35</v>
      </c>
      <c r="C159" s="124" t="s">
        <v>408</v>
      </c>
      <c r="E159" s="89">
        <v>0</v>
      </c>
      <c r="F159" s="89">
        <v>0</v>
      </c>
      <c r="G159" s="89">
        <v>0</v>
      </c>
      <c r="H159" s="89">
        <v>0</v>
      </c>
      <c r="I159" s="89">
        <v>0</v>
      </c>
    </row>
    <row r="160" spans="1:9">
      <c r="A160" s="120" t="s">
        <v>37</v>
      </c>
      <c r="B160" s="120"/>
      <c r="C160" s="119"/>
      <c r="D160" s="89"/>
      <c r="E160" s="89" t="s">
        <v>670</v>
      </c>
      <c r="F160" s="89" t="s">
        <v>670</v>
      </c>
      <c r="G160" s="89" t="s">
        <v>670</v>
      </c>
      <c r="H160" s="89" t="s">
        <v>670</v>
      </c>
      <c r="I160" s="89" t="s">
        <v>670</v>
      </c>
    </row>
    <row r="161" spans="1:9">
      <c r="A161" s="118" t="s">
        <v>426</v>
      </c>
      <c r="B161" s="118"/>
      <c r="C161" s="119"/>
      <c r="D161" s="89"/>
      <c r="E161" s="89" t="s">
        <v>670</v>
      </c>
      <c r="F161" s="89" t="s">
        <v>670</v>
      </c>
      <c r="G161" s="89" t="s">
        <v>670</v>
      </c>
      <c r="H161" s="89" t="s">
        <v>670</v>
      </c>
      <c r="I161" s="89" t="s">
        <v>670</v>
      </c>
    </row>
    <row r="162" spans="1:9">
      <c r="A162" s="120" t="s">
        <v>37</v>
      </c>
      <c r="B162" s="118"/>
      <c r="C162" s="129" t="s">
        <v>460</v>
      </c>
      <c r="D162" s="129" t="s">
        <v>459</v>
      </c>
      <c r="E162" s="89">
        <v>2750</v>
      </c>
      <c r="F162" s="89">
        <v>1610</v>
      </c>
      <c r="G162" s="89">
        <v>360</v>
      </c>
      <c r="H162" s="89">
        <v>550</v>
      </c>
      <c r="I162" s="89">
        <v>240</v>
      </c>
    </row>
    <row r="163" spans="1:9">
      <c r="A163" s="120" t="s">
        <v>37</v>
      </c>
      <c r="B163" s="118"/>
      <c r="C163" s="124" t="s">
        <v>68</v>
      </c>
      <c r="D163" s="124" t="s">
        <v>463</v>
      </c>
      <c r="E163" s="89">
        <v>1530</v>
      </c>
      <c r="F163" s="89">
        <v>1030</v>
      </c>
      <c r="G163" s="89">
        <v>150</v>
      </c>
      <c r="H163" s="89">
        <v>220</v>
      </c>
      <c r="I163" s="89">
        <v>140</v>
      </c>
    </row>
    <row r="164" spans="1:9">
      <c r="A164" s="120" t="s">
        <v>37</v>
      </c>
      <c r="B164" s="118"/>
      <c r="C164" s="123"/>
      <c r="D164" s="124"/>
      <c r="E164" s="89" t="s">
        <v>670</v>
      </c>
      <c r="F164" s="89" t="s">
        <v>670</v>
      </c>
      <c r="G164" s="89" t="s">
        <v>670</v>
      </c>
      <c r="H164" s="89" t="s">
        <v>670</v>
      </c>
      <c r="I164" s="89" t="s">
        <v>670</v>
      </c>
    </row>
    <row r="165" spans="1:9">
      <c r="A165" s="120" t="s">
        <v>37</v>
      </c>
      <c r="B165" s="118"/>
      <c r="C165" s="124" t="s">
        <v>461</v>
      </c>
      <c r="D165" s="124" t="s">
        <v>2</v>
      </c>
      <c r="E165" s="89">
        <v>210</v>
      </c>
      <c r="F165" s="89">
        <v>130</v>
      </c>
      <c r="G165" s="89">
        <v>20</v>
      </c>
      <c r="H165" s="89">
        <v>40</v>
      </c>
      <c r="I165" s="89">
        <v>20</v>
      </c>
    </row>
    <row r="166" spans="1:9">
      <c r="A166" s="120" t="s">
        <v>37</v>
      </c>
      <c r="B166" s="118"/>
      <c r="D166" s="124" t="s">
        <v>461</v>
      </c>
      <c r="E166" s="89">
        <v>110</v>
      </c>
      <c r="F166" s="89">
        <v>80</v>
      </c>
      <c r="G166" s="89">
        <v>10</v>
      </c>
      <c r="H166" s="89">
        <v>20</v>
      </c>
      <c r="I166" s="89">
        <v>10</v>
      </c>
    </row>
    <row r="167" spans="1:9">
      <c r="A167" s="120" t="s">
        <v>37</v>
      </c>
      <c r="B167" s="118"/>
      <c r="D167" s="124" t="s">
        <v>464</v>
      </c>
      <c r="E167" s="89">
        <v>90</v>
      </c>
      <c r="F167" s="89">
        <v>50</v>
      </c>
      <c r="G167" s="89">
        <v>10</v>
      </c>
      <c r="H167" s="89">
        <v>20</v>
      </c>
      <c r="I167" s="89">
        <v>10</v>
      </c>
    </row>
    <row r="168" spans="1:9">
      <c r="A168" s="120" t="s">
        <v>37</v>
      </c>
      <c r="B168" s="118"/>
      <c r="C168" s="121"/>
      <c r="D168" s="124"/>
      <c r="E168" s="89" t="s">
        <v>670</v>
      </c>
      <c r="F168" s="89" t="s">
        <v>670</v>
      </c>
      <c r="G168" s="89" t="s">
        <v>670</v>
      </c>
      <c r="H168" s="89" t="s">
        <v>670</v>
      </c>
      <c r="I168" s="89" t="s">
        <v>670</v>
      </c>
    </row>
    <row r="169" spans="1:9">
      <c r="A169" s="120" t="s">
        <v>37</v>
      </c>
      <c r="B169" s="120"/>
      <c r="C169" s="124" t="s">
        <v>462</v>
      </c>
      <c r="D169" s="124" t="s">
        <v>2</v>
      </c>
      <c r="E169" s="89">
        <v>1010</v>
      </c>
      <c r="F169" s="89">
        <v>460</v>
      </c>
      <c r="G169" s="89">
        <v>190</v>
      </c>
      <c r="H169" s="89">
        <v>280</v>
      </c>
      <c r="I169" s="89">
        <v>80</v>
      </c>
    </row>
    <row r="170" spans="1:9">
      <c r="A170" s="120" t="s">
        <v>37</v>
      </c>
      <c r="B170" s="120"/>
      <c r="C170" s="121"/>
      <c r="D170" s="124" t="s">
        <v>462</v>
      </c>
      <c r="E170" s="89">
        <v>690</v>
      </c>
      <c r="F170" s="89">
        <v>270</v>
      </c>
      <c r="G170" s="89">
        <v>150</v>
      </c>
      <c r="H170" s="89">
        <v>230</v>
      </c>
      <c r="I170" s="89">
        <v>50</v>
      </c>
    </row>
    <row r="171" spans="1:9">
      <c r="A171" s="120" t="s">
        <v>37</v>
      </c>
      <c r="B171" s="120"/>
      <c r="D171" s="124" t="s">
        <v>465</v>
      </c>
      <c r="E171" s="89">
        <v>320</v>
      </c>
      <c r="F171" s="89">
        <v>190</v>
      </c>
      <c r="G171" s="89">
        <v>40</v>
      </c>
      <c r="H171" s="89">
        <v>50</v>
      </c>
      <c r="I171" s="89">
        <v>30</v>
      </c>
    </row>
    <row r="172" spans="1:9">
      <c r="A172" s="120"/>
      <c r="B172" s="120"/>
      <c r="D172" s="124"/>
      <c r="E172" s="89" t="s">
        <v>670</v>
      </c>
      <c r="F172" s="89" t="s">
        <v>670</v>
      </c>
      <c r="G172" s="89" t="s">
        <v>670</v>
      </c>
      <c r="H172" s="89" t="s">
        <v>670</v>
      </c>
      <c r="I172" s="89" t="s">
        <v>670</v>
      </c>
    </row>
    <row r="173" spans="1:9">
      <c r="A173" s="120" t="s">
        <v>37</v>
      </c>
      <c r="B173" s="120"/>
      <c r="C173" s="124" t="s">
        <v>408</v>
      </c>
      <c r="E173" s="89">
        <v>0</v>
      </c>
      <c r="F173" s="89">
        <v>0</v>
      </c>
      <c r="G173" s="89">
        <v>0</v>
      </c>
      <c r="H173" s="89">
        <v>0</v>
      </c>
      <c r="I173" s="89">
        <v>0</v>
      </c>
    </row>
    <row r="174" spans="1:9">
      <c r="A174" s="120" t="s">
        <v>37</v>
      </c>
      <c r="B174" s="126" t="s">
        <v>40</v>
      </c>
      <c r="C174" s="119"/>
      <c r="D174" s="89"/>
      <c r="E174" s="89" t="s">
        <v>670</v>
      </c>
      <c r="F174" s="89" t="s">
        <v>670</v>
      </c>
      <c r="G174" s="89" t="s">
        <v>670</v>
      </c>
      <c r="H174" s="89" t="s">
        <v>670</v>
      </c>
      <c r="I174" s="89" t="s">
        <v>670</v>
      </c>
    </row>
    <row r="175" spans="1:9">
      <c r="A175" s="120" t="s">
        <v>37</v>
      </c>
      <c r="B175" s="118" t="s">
        <v>39</v>
      </c>
      <c r="C175" s="119"/>
      <c r="D175" s="89"/>
      <c r="E175" s="89" t="s">
        <v>670</v>
      </c>
      <c r="F175" s="89" t="s">
        <v>670</v>
      </c>
      <c r="G175" s="89" t="s">
        <v>670</v>
      </c>
      <c r="H175" s="89" t="s">
        <v>670</v>
      </c>
      <c r="I175" s="89" t="s">
        <v>670</v>
      </c>
    </row>
    <row r="176" spans="1:9">
      <c r="A176" s="120" t="s">
        <v>37</v>
      </c>
      <c r="B176" s="126" t="s">
        <v>40</v>
      </c>
      <c r="C176" s="129" t="s">
        <v>460</v>
      </c>
      <c r="D176" s="129" t="s">
        <v>459</v>
      </c>
      <c r="E176" s="89">
        <v>2740</v>
      </c>
      <c r="F176" s="89">
        <v>1610</v>
      </c>
      <c r="G176" s="89">
        <v>350</v>
      </c>
      <c r="H176" s="89">
        <v>540</v>
      </c>
      <c r="I176" s="89">
        <v>230</v>
      </c>
    </row>
    <row r="177" spans="1:9">
      <c r="A177" s="120" t="s">
        <v>37</v>
      </c>
      <c r="B177" s="126" t="s">
        <v>40</v>
      </c>
      <c r="C177" s="124" t="s">
        <v>68</v>
      </c>
      <c r="D177" s="124" t="s">
        <v>463</v>
      </c>
      <c r="E177" s="89">
        <v>1520</v>
      </c>
      <c r="F177" s="89">
        <v>1020</v>
      </c>
      <c r="G177" s="89">
        <v>140</v>
      </c>
      <c r="H177" s="89">
        <v>220</v>
      </c>
      <c r="I177" s="89">
        <v>140</v>
      </c>
    </row>
    <row r="178" spans="1:9">
      <c r="A178" s="120" t="s">
        <v>37</v>
      </c>
      <c r="B178" s="126" t="s">
        <v>40</v>
      </c>
      <c r="C178" s="123"/>
      <c r="D178" s="124"/>
      <c r="E178" s="89" t="s">
        <v>670</v>
      </c>
      <c r="F178" s="89" t="s">
        <v>670</v>
      </c>
      <c r="G178" s="89" t="s">
        <v>670</v>
      </c>
      <c r="H178" s="89" t="s">
        <v>670</v>
      </c>
      <c r="I178" s="89" t="s">
        <v>670</v>
      </c>
    </row>
    <row r="179" spans="1:9">
      <c r="A179" s="120" t="s">
        <v>37</v>
      </c>
      <c r="B179" s="126" t="s">
        <v>40</v>
      </c>
      <c r="C179" s="124" t="s">
        <v>461</v>
      </c>
      <c r="D179" s="124" t="s">
        <v>2</v>
      </c>
      <c r="E179" s="89">
        <v>210</v>
      </c>
      <c r="F179" s="89">
        <v>130</v>
      </c>
      <c r="G179" s="89">
        <v>20</v>
      </c>
      <c r="H179" s="89">
        <v>40</v>
      </c>
      <c r="I179" s="89">
        <v>20</v>
      </c>
    </row>
    <row r="180" spans="1:9">
      <c r="A180" s="120" t="s">
        <v>37</v>
      </c>
      <c r="B180" s="126" t="s">
        <v>40</v>
      </c>
      <c r="D180" s="124" t="s">
        <v>461</v>
      </c>
      <c r="E180" s="89">
        <v>110</v>
      </c>
      <c r="F180" s="89">
        <v>80</v>
      </c>
      <c r="G180" s="89">
        <v>10</v>
      </c>
      <c r="H180" s="89">
        <v>20</v>
      </c>
      <c r="I180" s="89">
        <v>10</v>
      </c>
    </row>
    <row r="181" spans="1:9">
      <c r="A181" s="120" t="s">
        <v>37</v>
      </c>
      <c r="B181" s="126" t="s">
        <v>40</v>
      </c>
      <c r="D181" s="124" t="s">
        <v>464</v>
      </c>
      <c r="E181" s="89">
        <v>90</v>
      </c>
      <c r="F181" s="89">
        <v>50</v>
      </c>
      <c r="G181" s="89">
        <v>10</v>
      </c>
      <c r="H181" s="89">
        <v>20</v>
      </c>
      <c r="I181" s="89">
        <v>10</v>
      </c>
    </row>
    <row r="182" spans="1:9">
      <c r="A182" s="120" t="s">
        <v>37</v>
      </c>
      <c r="B182" s="126" t="s">
        <v>40</v>
      </c>
      <c r="C182" s="121"/>
      <c r="D182" s="124"/>
      <c r="E182" s="89" t="s">
        <v>670</v>
      </c>
      <c r="F182" s="89" t="s">
        <v>670</v>
      </c>
      <c r="G182" s="89" t="s">
        <v>670</v>
      </c>
      <c r="H182" s="89" t="s">
        <v>670</v>
      </c>
      <c r="I182" s="89" t="s">
        <v>670</v>
      </c>
    </row>
    <row r="183" spans="1:9">
      <c r="A183" s="120" t="s">
        <v>37</v>
      </c>
      <c r="B183" s="126" t="s">
        <v>40</v>
      </c>
      <c r="C183" s="124" t="s">
        <v>462</v>
      </c>
      <c r="D183" s="124" t="s">
        <v>2</v>
      </c>
      <c r="E183" s="89">
        <v>1010</v>
      </c>
      <c r="F183" s="89">
        <v>460</v>
      </c>
      <c r="G183" s="89">
        <v>190</v>
      </c>
      <c r="H183" s="89">
        <v>280</v>
      </c>
      <c r="I183" s="89">
        <v>80</v>
      </c>
    </row>
    <row r="184" spans="1:9">
      <c r="A184" s="120" t="s">
        <v>37</v>
      </c>
      <c r="B184" s="126" t="s">
        <v>40</v>
      </c>
      <c r="C184" s="121"/>
      <c r="D184" s="124" t="s">
        <v>462</v>
      </c>
      <c r="E184" s="89">
        <v>690</v>
      </c>
      <c r="F184" s="89">
        <v>270</v>
      </c>
      <c r="G184" s="89">
        <v>150</v>
      </c>
      <c r="H184" s="89">
        <v>230</v>
      </c>
      <c r="I184" s="89">
        <v>50</v>
      </c>
    </row>
    <row r="185" spans="1:9">
      <c r="A185" s="120" t="s">
        <v>37</v>
      </c>
      <c r="B185" s="126" t="s">
        <v>40</v>
      </c>
      <c r="D185" s="124" t="s">
        <v>465</v>
      </c>
      <c r="E185" s="89">
        <v>320</v>
      </c>
      <c r="F185" s="89">
        <v>190</v>
      </c>
      <c r="G185" s="89">
        <v>40</v>
      </c>
      <c r="H185" s="89">
        <v>50</v>
      </c>
      <c r="I185" s="89">
        <v>30</v>
      </c>
    </row>
    <row r="186" spans="1:9">
      <c r="A186" s="120"/>
      <c r="B186" s="126"/>
      <c r="D186" s="124"/>
      <c r="E186" s="89" t="s">
        <v>670</v>
      </c>
      <c r="F186" s="89" t="s">
        <v>670</v>
      </c>
      <c r="G186" s="89" t="s">
        <v>670</v>
      </c>
      <c r="H186" s="89" t="s">
        <v>670</v>
      </c>
      <c r="I186" s="89" t="s">
        <v>670</v>
      </c>
    </row>
    <row r="187" spans="1:9">
      <c r="A187" s="120" t="s">
        <v>37</v>
      </c>
      <c r="B187" s="126" t="s">
        <v>40</v>
      </c>
      <c r="C187" s="124" t="s">
        <v>408</v>
      </c>
      <c r="E187" s="89">
        <v>0</v>
      </c>
      <c r="F187" s="89">
        <v>0</v>
      </c>
      <c r="G187" s="89">
        <v>0</v>
      </c>
      <c r="H187" s="89">
        <v>0</v>
      </c>
      <c r="I187" s="89">
        <v>0</v>
      </c>
    </row>
    <row r="188" spans="1:9">
      <c r="A188" s="120" t="s">
        <v>37</v>
      </c>
      <c r="B188" s="120" t="s">
        <v>41</v>
      </c>
      <c r="C188" s="119"/>
      <c r="D188" s="89"/>
      <c r="E188" s="89" t="s">
        <v>670</v>
      </c>
      <c r="F188" s="89" t="s">
        <v>670</v>
      </c>
      <c r="G188" s="89" t="s">
        <v>670</v>
      </c>
      <c r="H188" s="89" t="s">
        <v>670</v>
      </c>
      <c r="I188" s="89" t="s">
        <v>670</v>
      </c>
    </row>
    <row r="189" spans="1:9">
      <c r="A189" s="120" t="s">
        <v>37</v>
      </c>
      <c r="B189" s="118" t="s">
        <v>42</v>
      </c>
      <c r="C189" s="119"/>
      <c r="D189" s="89"/>
      <c r="E189" s="89" t="s">
        <v>670</v>
      </c>
      <c r="F189" s="89" t="s">
        <v>670</v>
      </c>
      <c r="G189" s="89" t="s">
        <v>670</v>
      </c>
      <c r="H189" s="89" t="s">
        <v>670</v>
      </c>
      <c r="I189" s="89" t="s">
        <v>670</v>
      </c>
    </row>
    <row r="190" spans="1:9">
      <c r="A190" s="120" t="s">
        <v>37</v>
      </c>
      <c r="B190" s="120" t="s">
        <v>41</v>
      </c>
      <c r="C190" s="129" t="s">
        <v>460</v>
      </c>
      <c r="D190" s="129" t="s">
        <v>459</v>
      </c>
      <c r="E190" s="89">
        <v>10</v>
      </c>
      <c r="F190" s="89">
        <v>0</v>
      </c>
      <c r="G190" s="89">
        <v>0</v>
      </c>
      <c r="H190" s="89">
        <v>10</v>
      </c>
      <c r="I190" s="89">
        <v>0</v>
      </c>
    </row>
    <row r="191" spans="1:9">
      <c r="A191" s="120" t="s">
        <v>37</v>
      </c>
      <c r="B191" s="120" t="s">
        <v>41</v>
      </c>
      <c r="C191" s="124" t="s">
        <v>68</v>
      </c>
      <c r="D191" s="124" t="s">
        <v>463</v>
      </c>
      <c r="E191" s="89">
        <v>10</v>
      </c>
      <c r="F191" s="89">
        <v>0</v>
      </c>
      <c r="G191" s="89">
        <v>0</v>
      </c>
      <c r="H191" s="89">
        <v>0</v>
      </c>
      <c r="I191" s="89">
        <v>0</v>
      </c>
    </row>
    <row r="192" spans="1:9">
      <c r="A192" s="120" t="s">
        <v>37</v>
      </c>
      <c r="B192" s="120" t="s">
        <v>41</v>
      </c>
      <c r="C192" s="123"/>
      <c r="D192" s="124"/>
      <c r="E192" s="89" t="s">
        <v>670</v>
      </c>
      <c r="F192" s="89" t="s">
        <v>670</v>
      </c>
      <c r="G192" s="89" t="s">
        <v>670</v>
      </c>
      <c r="H192" s="89" t="s">
        <v>670</v>
      </c>
      <c r="I192" s="89" t="s">
        <v>670</v>
      </c>
    </row>
    <row r="193" spans="1:9">
      <c r="A193" s="120" t="s">
        <v>37</v>
      </c>
      <c r="B193" s="120" t="s">
        <v>41</v>
      </c>
      <c r="C193" s="124" t="s">
        <v>461</v>
      </c>
      <c r="D193" s="124" t="s">
        <v>2</v>
      </c>
      <c r="E193" s="89">
        <v>0</v>
      </c>
      <c r="F193" s="89">
        <v>0</v>
      </c>
      <c r="G193" s="89">
        <v>0</v>
      </c>
      <c r="H193" s="89">
        <v>0</v>
      </c>
      <c r="I193" s="89">
        <v>0</v>
      </c>
    </row>
    <row r="194" spans="1:9">
      <c r="A194" s="120" t="s">
        <v>37</v>
      </c>
      <c r="B194" s="120" t="s">
        <v>41</v>
      </c>
      <c r="D194" s="124" t="s">
        <v>461</v>
      </c>
      <c r="E194" s="89">
        <v>0</v>
      </c>
      <c r="F194" s="89">
        <v>0</v>
      </c>
      <c r="G194" s="89">
        <v>0</v>
      </c>
      <c r="H194" s="89">
        <v>0</v>
      </c>
      <c r="I194" s="89">
        <v>0</v>
      </c>
    </row>
    <row r="195" spans="1:9">
      <c r="A195" s="120" t="s">
        <v>37</v>
      </c>
      <c r="B195" s="120" t="s">
        <v>41</v>
      </c>
      <c r="D195" s="124" t="s">
        <v>464</v>
      </c>
      <c r="E195" s="89">
        <v>0</v>
      </c>
      <c r="F195" s="89">
        <v>0</v>
      </c>
      <c r="G195" s="89">
        <v>0</v>
      </c>
      <c r="H195" s="89">
        <v>0</v>
      </c>
      <c r="I195" s="89">
        <v>0</v>
      </c>
    </row>
    <row r="196" spans="1:9">
      <c r="A196" s="120" t="s">
        <v>37</v>
      </c>
      <c r="B196" s="120" t="s">
        <v>41</v>
      </c>
      <c r="C196" s="121"/>
      <c r="D196" s="124"/>
      <c r="E196" s="89" t="s">
        <v>670</v>
      </c>
      <c r="F196" s="89" t="s">
        <v>670</v>
      </c>
      <c r="G196" s="89" t="s">
        <v>670</v>
      </c>
      <c r="H196" s="89" t="s">
        <v>670</v>
      </c>
      <c r="I196" s="89" t="s">
        <v>670</v>
      </c>
    </row>
    <row r="197" spans="1:9">
      <c r="A197" s="120" t="s">
        <v>37</v>
      </c>
      <c r="B197" s="120" t="s">
        <v>41</v>
      </c>
      <c r="C197" s="124" t="s">
        <v>462</v>
      </c>
      <c r="D197" s="124" t="s">
        <v>2</v>
      </c>
      <c r="E197" s="89">
        <v>0</v>
      </c>
      <c r="F197" s="89">
        <v>0</v>
      </c>
      <c r="G197" s="89">
        <v>0</v>
      </c>
      <c r="H197" s="89">
        <v>0</v>
      </c>
      <c r="I197" s="89">
        <v>0</v>
      </c>
    </row>
    <row r="198" spans="1:9">
      <c r="A198" s="120" t="s">
        <v>37</v>
      </c>
      <c r="B198" s="120" t="s">
        <v>41</v>
      </c>
      <c r="C198" s="121"/>
      <c r="D198" s="124" t="s">
        <v>462</v>
      </c>
      <c r="E198" s="89">
        <v>0</v>
      </c>
      <c r="F198" s="89">
        <v>0</v>
      </c>
      <c r="G198" s="89">
        <v>0</v>
      </c>
      <c r="H198" s="89">
        <v>0</v>
      </c>
      <c r="I198" s="89">
        <v>0</v>
      </c>
    </row>
    <row r="199" spans="1:9">
      <c r="A199" s="120" t="s">
        <v>37</v>
      </c>
      <c r="B199" s="120" t="s">
        <v>41</v>
      </c>
      <c r="D199" s="124" t="s">
        <v>465</v>
      </c>
      <c r="E199" s="89">
        <v>0</v>
      </c>
      <c r="F199" s="89">
        <v>0</v>
      </c>
      <c r="G199" s="89">
        <v>0</v>
      </c>
      <c r="H199" s="89">
        <v>0</v>
      </c>
      <c r="I199" s="89">
        <v>0</v>
      </c>
    </row>
    <row r="200" spans="1:9">
      <c r="A200" s="120"/>
      <c r="B200" s="120"/>
      <c r="D200" s="124"/>
      <c r="E200" s="89" t="s">
        <v>670</v>
      </c>
      <c r="F200" s="89" t="s">
        <v>670</v>
      </c>
      <c r="G200" s="89" t="s">
        <v>670</v>
      </c>
      <c r="H200" s="89" t="s">
        <v>670</v>
      </c>
      <c r="I200" s="89" t="s">
        <v>670</v>
      </c>
    </row>
    <row r="201" spans="1:9">
      <c r="A201" s="120" t="s">
        <v>37</v>
      </c>
      <c r="B201" s="120" t="s">
        <v>41</v>
      </c>
      <c r="C201" s="124" t="s">
        <v>408</v>
      </c>
      <c r="E201" s="89">
        <v>0</v>
      </c>
      <c r="F201" s="89">
        <v>0</v>
      </c>
      <c r="G201" s="89">
        <v>0</v>
      </c>
      <c r="H201" s="89">
        <v>0</v>
      </c>
      <c r="I201" s="89">
        <v>0</v>
      </c>
    </row>
    <row r="202" spans="1:9">
      <c r="A202" s="120" t="s">
        <v>43</v>
      </c>
      <c r="B202" s="118"/>
      <c r="C202" s="119"/>
      <c r="D202" s="89"/>
      <c r="E202" s="89" t="s">
        <v>670</v>
      </c>
      <c r="F202" s="89" t="s">
        <v>670</v>
      </c>
      <c r="G202" s="89" t="s">
        <v>670</v>
      </c>
      <c r="H202" s="89" t="s">
        <v>670</v>
      </c>
      <c r="I202" s="89" t="s">
        <v>670</v>
      </c>
    </row>
    <row r="203" spans="1:9">
      <c r="A203" s="118" t="s">
        <v>427</v>
      </c>
      <c r="B203" s="118"/>
      <c r="C203" s="119"/>
      <c r="D203" s="89"/>
      <c r="E203" s="89" t="s">
        <v>670</v>
      </c>
      <c r="F203" s="89" t="s">
        <v>670</v>
      </c>
      <c r="G203" s="89" t="s">
        <v>670</v>
      </c>
      <c r="H203" s="89" t="s">
        <v>670</v>
      </c>
      <c r="I203" s="89" t="s">
        <v>670</v>
      </c>
    </row>
    <row r="204" spans="1:9">
      <c r="A204" s="120" t="s">
        <v>43</v>
      </c>
      <c r="B204" s="118"/>
      <c r="C204" s="129" t="s">
        <v>460</v>
      </c>
      <c r="D204" s="129" t="s">
        <v>459</v>
      </c>
      <c r="E204" s="89">
        <v>24780</v>
      </c>
      <c r="F204" s="89">
        <v>2310</v>
      </c>
      <c r="G204" s="89">
        <v>1640</v>
      </c>
      <c r="H204" s="89">
        <v>17460</v>
      </c>
      <c r="I204" s="89">
        <v>3370</v>
      </c>
    </row>
    <row r="205" spans="1:9">
      <c r="A205" s="120" t="s">
        <v>43</v>
      </c>
      <c r="B205" s="118"/>
      <c r="C205" s="124" t="s">
        <v>68</v>
      </c>
      <c r="D205" s="124" t="s">
        <v>463</v>
      </c>
      <c r="E205" s="89">
        <v>6790</v>
      </c>
      <c r="F205" s="89">
        <v>570</v>
      </c>
      <c r="G205" s="89">
        <v>430</v>
      </c>
      <c r="H205" s="89">
        <v>4650</v>
      </c>
      <c r="I205" s="89">
        <v>1140</v>
      </c>
    </row>
    <row r="206" spans="1:9">
      <c r="A206" s="120" t="s">
        <v>43</v>
      </c>
      <c r="B206" s="118"/>
      <c r="C206" s="123"/>
      <c r="D206" s="124"/>
      <c r="E206" s="89" t="s">
        <v>670</v>
      </c>
      <c r="F206" s="89" t="s">
        <v>670</v>
      </c>
      <c r="G206" s="89" t="s">
        <v>670</v>
      </c>
      <c r="H206" s="89" t="s">
        <v>670</v>
      </c>
      <c r="I206" s="89" t="s">
        <v>670</v>
      </c>
    </row>
    <row r="207" spans="1:9">
      <c r="A207" s="120" t="s">
        <v>43</v>
      </c>
      <c r="B207" s="118"/>
      <c r="C207" s="124" t="s">
        <v>461</v>
      </c>
      <c r="D207" s="124" t="s">
        <v>2</v>
      </c>
      <c r="E207" s="89">
        <v>1920</v>
      </c>
      <c r="F207" s="89">
        <v>440</v>
      </c>
      <c r="G207" s="89">
        <v>110</v>
      </c>
      <c r="H207" s="89">
        <v>1000</v>
      </c>
      <c r="I207" s="89">
        <v>370</v>
      </c>
    </row>
    <row r="208" spans="1:9">
      <c r="A208" s="120" t="s">
        <v>43</v>
      </c>
      <c r="B208" s="118"/>
      <c r="D208" s="124" t="s">
        <v>461</v>
      </c>
      <c r="E208" s="89">
        <v>1460</v>
      </c>
      <c r="F208" s="89">
        <v>390</v>
      </c>
      <c r="G208" s="89">
        <v>90</v>
      </c>
      <c r="H208" s="89">
        <v>680</v>
      </c>
      <c r="I208" s="89">
        <v>290</v>
      </c>
    </row>
    <row r="209" spans="1:9">
      <c r="A209" s="120" t="s">
        <v>43</v>
      </c>
      <c r="B209" s="118"/>
      <c r="D209" s="124" t="s">
        <v>464</v>
      </c>
      <c r="E209" s="89">
        <v>460</v>
      </c>
      <c r="F209" s="89">
        <v>50</v>
      </c>
      <c r="G209" s="89">
        <v>20</v>
      </c>
      <c r="H209" s="89">
        <v>310</v>
      </c>
      <c r="I209" s="89">
        <v>80</v>
      </c>
    </row>
    <row r="210" spans="1:9">
      <c r="A210" s="120" t="s">
        <v>43</v>
      </c>
      <c r="B210" s="119"/>
      <c r="C210" s="121"/>
      <c r="D210" s="124"/>
      <c r="E210" s="89" t="s">
        <v>670</v>
      </c>
      <c r="F210" s="89" t="s">
        <v>670</v>
      </c>
      <c r="G210" s="89" t="s">
        <v>670</v>
      </c>
      <c r="H210" s="89" t="s">
        <v>670</v>
      </c>
      <c r="I210" s="89" t="s">
        <v>670</v>
      </c>
    </row>
    <row r="211" spans="1:9">
      <c r="A211" s="120" t="s">
        <v>43</v>
      </c>
      <c r="B211" s="119"/>
      <c r="C211" s="124" t="s">
        <v>462</v>
      </c>
      <c r="D211" s="124" t="s">
        <v>2</v>
      </c>
      <c r="E211" s="89">
        <v>16070</v>
      </c>
      <c r="F211" s="89">
        <v>1290</v>
      </c>
      <c r="G211" s="89">
        <v>1100</v>
      </c>
      <c r="H211" s="89">
        <v>11820</v>
      </c>
      <c r="I211" s="89">
        <v>1860</v>
      </c>
    </row>
    <row r="212" spans="1:9">
      <c r="A212" s="120" t="s">
        <v>43</v>
      </c>
      <c r="B212" s="119"/>
      <c r="C212" s="121"/>
      <c r="D212" s="124" t="s">
        <v>462</v>
      </c>
      <c r="E212" s="89">
        <v>13010</v>
      </c>
      <c r="F212" s="89">
        <v>950</v>
      </c>
      <c r="G212" s="89">
        <v>960</v>
      </c>
      <c r="H212" s="89">
        <v>9890</v>
      </c>
      <c r="I212" s="89">
        <v>1220</v>
      </c>
    </row>
    <row r="213" spans="1:9">
      <c r="A213" s="120" t="s">
        <v>43</v>
      </c>
      <c r="B213" s="119"/>
      <c r="D213" s="124" t="s">
        <v>465</v>
      </c>
      <c r="E213" s="89">
        <v>3060</v>
      </c>
      <c r="F213" s="89">
        <v>350</v>
      </c>
      <c r="G213" s="89">
        <v>150</v>
      </c>
      <c r="H213" s="89">
        <v>1940</v>
      </c>
      <c r="I213" s="89">
        <v>630</v>
      </c>
    </row>
    <row r="214" spans="1:9">
      <c r="A214" s="120"/>
      <c r="B214" s="119"/>
      <c r="D214" s="124"/>
      <c r="E214" s="89" t="s">
        <v>670</v>
      </c>
      <c r="F214" s="89" t="s">
        <v>670</v>
      </c>
      <c r="G214" s="89" t="s">
        <v>670</v>
      </c>
      <c r="H214" s="89" t="s">
        <v>670</v>
      </c>
      <c r="I214" s="89" t="s">
        <v>670</v>
      </c>
    </row>
    <row r="215" spans="1:9">
      <c r="A215" s="120" t="s">
        <v>43</v>
      </c>
      <c r="B215" s="119"/>
      <c r="C215" s="124" t="s">
        <v>408</v>
      </c>
      <c r="E215" s="89">
        <v>0</v>
      </c>
      <c r="F215" s="89">
        <v>0</v>
      </c>
      <c r="G215" s="89">
        <v>0</v>
      </c>
      <c r="H215" s="89">
        <v>0</v>
      </c>
      <c r="I215" s="89">
        <v>0</v>
      </c>
    </row>
    <row r="216" spans="1:9">
      <c r="A216" s="120" t="s">
        <v>43</v>
      </c>
      <c r="B216" s="126" t="s">
        <v>46</v>
      </c>
      <c r="C216" s="119"/>
      <c r="D216" s="89"/>
      <c r="E216" s="89" t="s">
        <v>670</v>
      </c>
      <c r="F216" s="89" t="s">
        <v>670</v>
      </c>
      <c r="G216" s="89" t="s">
        <v>670</v>
      </c>
      <c r="H216" s="89" t="s">
        <v>670</v>
      </c>
      <c r="I216" s="89" t="s">
        <v>670</v>
      </c>
    </row>
    <row r="217" spans="1:9">
      <c r="A217" s="120" t="s">
        <v>43</v>
      </c>
      <c r="B217" s="118" t="s">
        <v>45</v>
      </c>
      <c r="C217" s="119"/>
      <c r="D217" s="89"/>
      <c r="E217" s="89" t="s">
        <v>670</v>
      </c>
      <c r="F217" s="89" t="s">
        <v>670</v>
      </c>
      <c r="G217" s="89" t="s">
        <v>670</v>
      </c>
      <c r="H217" s="89" t="s">
        <v>670</v>
      </c>
      <c r="I217" s="89" t="s">
        <v>670</v>
      </c>
    </row>
    <row r="218" spans="1:9">
      <c r="A218" s="120" t="s">
        <v>43</v>
      </c>
      <c r="B218" s="126" t="s">
        <v>46</v>
      </c>
      <c r="C218" s="129" t="s">
        <v>460</v>
      </c>
      <c r="D218" s="129" t="s">
        <v>459</v>
      </c>
      <c r="E218" s="89">
        <v>13420</v>
      </c>
      <c r="F218" s="89">
        <v>1310</v>
      </c>
      <c r="G218" s="89">
        <v>1040</v>
      </c>
      <c r="H218" s="89">
        <v>8830</v>
      </c>
      <c r="I218" s="89">
        <v>2240</v>
      </c>
    </row>
    <row r="219" spans="1:9">
      <c r="A219" s="120" t="s">
        <v>43</v>
      </c>
      <c r="B219" s="126" t="s">
        <v>46</v>
      </c>
      <c r="C219" s="124" t="s">
        <v>68</v>
      </c>
      <c r="D219" s="124" t="s">
        <v>463</v>
      </c>
      <c r="E219" s="89">
        <v>4340</v>
      </c>
      <c r="F219" s="89">
        <v>450</v>
      </c>
      <c r="G219" s="89">
        <v>310</v>
      </c>
      <c r="H219" s="89">
        <v>2700</v>
      </c>
      <c r="I219" s="89">
        <v>870</v>
      </c>
    </row>
    <row r="220" spans="1:9">
      <c r="A220" s="120" t="s">
        <v>43</v>
      </c>
      <c r="B220" s="126" t="s">
        <v>46</v>
      </c>
      <c r="C220" s="123"/>
      <c r="D220" s="124"/>
      <c r="E220" s="89" t="s">
        <v>670</v>
      </c>
      <c r="F220" s="89" t="s">
        <v>670</v>
      </c>
      <c r="G220" s="89" t="s">
        <v>670</v>
      </c>
      <c r="H220" s="89" t="s">
        <v>670</v>
      </c>
      <c r="I220" s="89" t="s">
        <v>670</v>
      </c>
    </row>
    <row r="221" spans="1:9">
      <c r="A221" s="120" t="s">
        <v>43</v>
      </c>
      <c r="B221" s="126" t="s">
        <v>46</v>
      </c>
      <c r="C221" s="124" t="s">
        <v>461</v>
      </c>
      <c r="D221" s="124" t="s">
        <v>2</v>
      </c>
      <c r="E221" s="89">
        <v>920</v>
      </c>
      <c r="F221" s="89">
        <v>130</v>
      </c>
      <c r="G221" s="89">
        <v>70</v>
      </c>
      <c r="H221" s="89">
        <v>520</v>
      </c>
      <c r="I221" s="89">
        <v>200</v>
      </c>
    </row>
    <row r="222" spans="1:9">
      <c r="A222" s="120" t="s">
        <v>43</v>
      </c>
      <c r="B222" s="126" t="s">
        <v>46</v>
      </c>
      <c r="D222" s="124" t="s">
        <v>461</v>
      </c>
      <c r="E222" s="89">
        <v>620</v>
      </c>
      <c r="F222" s="89">
        <v>90</v>
      </c>
      <c r="G222" s="89">
        <v>50</v>
      </c>
      <c r="H222" s="89">
        <v>330</v>
      </c>
      <c r="I222" s="89">
        <v>150</v>
      </c>
    </row>
    <row r="223" spans="1:9">
      <c r="A223" s="120" t="s">
        <v>43</v>
      </c>
      <c r="B223" s="126" t="s">
        <v>46</v>
      </c>
      <c r="D223" s="124" t="s">
        <v>464</v>
      </c>
      <c r="E223" s="89">
        <v>300</v>
      </c>
      <c r="F223" s="89">
        <v>40</v>
      </c>
      <c r="G223" s="89">
        <v>20</v>
      </c>
      <c r="H223" s="89">
        <v>190</v>
      </c>
      <c r="I223" s="89">
        <v>60</v>
      </c>
    </row>
    <row r="224" spans="1:9">
      <c r="A224" s="120" t="s">
        <v>43</v>
      </c>
      <c r="B224" s="126" t="s">
        <v>46</v>
      </c>
      <c r="C224" s="121"/>
      <c r="D224" s="124"/>
      <c r="E224" s="89" t="s">
        <v>670</v>
      </c>
      <c r="F224" s="89" t="s">
        <v>670</v>
      </c>
      <c r="G224" s="89" t="s">
        <v>670</v>
      </c>
      <c r="H224" s="89" t="s">
        <v>670</v>
      </c>
      <c r="I224" s="89" t="s">
        <v>670</v>
      </c>
    </row>
    <row r="225" spans="1:9">
      <c r="A225" s="120" t="s">
        <v>43</v>
      </c>
      <c r="B225" s="126" t="s">
        <v>46</v>
      </c>
      <c r="C225" s="124" t="s">
        <v>462</v>
      </c>
      <c r="D225" s="124" t="s">
        <v>2</v>
      </c>
      <c r="E225" s="89">
        <v>8160</v>
      </c>
      <c r="F225" s="89">
        <v>730</v>
      </c>
      <c r="G225" s="89">
        <v>660</v>
      </c>
      <c r="H225" s="89">
        <v>5610</v>
      </c>
      <c r="I225" s="89">
        <v>1170</v>
      </c>
    </row>
    <row r="226" spans="1:9">
      <c r="A226" s="120" t="s">
        <v>43</v>
      </c>
      <c r="B226" s="126" t="s">
        <v>46</v>
      </c>
      <c r="C226" s="121"/>
      <c r="D226" s="124" t="s">
        <v>462</v>
      </c>
      <c r="E226" s="89">
        <v>6080</v>
      </c>
      <c r="F226" s="89">
        <v>440</v>
      </c>
      <c r="G226" s="89">
        <v>550</v>
      </c>
      <c r="H226" s="89">
        <v>4420</v>
      </c>
      <c r="I226" s="89">
        <v>670</v>
      </c>
    </row>
    <row r="227" spans="1:9">
      <c r="A227" s="120" t="s">
        <v>43</v>
      </c>
      <c r="B227" s="126" t="s">
        <v>46</v>
      </c>
      <c r="D227" s="124" t="s">
        <v>465</v>
      </c>
      <c r="E227" s="89">
        <v>2090</v>
      </c>
      <c r="F227" s="89">
        <v>290</v>
      </c>
      <c r="G227" s="89">
        <v>110</v>
      </c>
      <c r="H227" s="89">
        <v>1190</v>
      </c>
      <c r="I227" s="89">
        <v>500</v>
      </c>
    </row>
    <row r="228" spans="1:9">
      <c r="A228" s="120"/>
      <c r="B228" s="126"/>
      <c r="D228" s="124"/>
      <c r="E228" s="89" t="s">
        <v>670</v>
      </c>
      <c r="F228" s="89" t="s">
        <v>670</v>
      </c>
      <c r="G228" s="89" t="s">
        <v>670</v>
      </c>
      <c r="H228" s="89" t="s">
        <v>670</v>
      </c>
      <c r="I228" s="89" t="s">
        <v>670</v>
      </c>
    </row>
    <row r="229" spans="1:9">
      <c r="A229" s="120" t="s">
        <v>43</v>
      </c>
      <c r="B229" s="126" t="s">
        <v>46</v>
      </c>
      <c r="C229" s="124" t="s">
        <v>408</v>
      </c>
      <c r="E229" s="89">
        <v>0</v>
      </c>
      <c r="F229" s="89">
        <v>0</v>
      </c>
      <c r="G229" s="89">
        <v>0</v>
      </c>
      <c r="H229" s="89">
        <v>0</v>
      </c>
      <c r="I229" s="89">
        <v>0</v>
      </c>
    </row>
    <row r="230" spans="1:9">
      <c r="A230" s="120" t="s">
        <v>43</v>
      </c>
      <c r="B230" s="120" t="s">
        <v>47</v>
      </c>
      <c r="C230" s="119"/>
      <c r="D230" s="89"/>
      <c r="E230" s="89" t="s">
        <v>670</v>
      </c>
      <c r="F230" s="89" t="s">
        <v>670</v>
      </c>
      <c r="G230" s="89" t="s">
        <v>670</v>
      </c>
      <c r="H230" s="89" t="s">
        <v>670</v>
      </c>
      <c r="I230" s="89" t="s">
        <v>670</v>
      </c>
    </row>
    <row r="231" spans="1:9">
      <c r="A231" s="120" t="s">
        <v>43</v>
      </c>
      <c r="B231" s="118" t="s">
        <v>48</v>
      </c>
      <c r="C231" s="119"/>
      <c r="D231" s="89"/>
      <c r="E231" s="89" t="s">
        <v>670</v>
      </c>
      <c r="F231" s="89" t="s">
        <v>670</v>
      </c>
      <c r="G231" s="89" t="s">
        <v>670</v>
      </c>
      <c r="H231" s="89" t="s">
        <v>670</v>
      </c>
      <c r="I231" s="89" t="s">
        <v>670</v>
      </c>
    </row>
    <row r="232" spans="1:9">
      <c r="A232" s="120" t="s">
        <v>43</v>
      </c>
      <c r="B232" s="120" t="s">
        <v>47</v>
      </c>
      <c r="C232" s="129" t="s">
        <v>460</v>
      </c>
      <c r="D232" s="129" t="s">
        <v>459</v>
      </c>
      <c r="E232" s="89">
        <v>7350</v>
      </c>
      <c r="F232" s="89">
        <v>960</v>
      </c>
      <c r="G232" s="89">
        <v>400</v>
      </c>
      <c r="H232" s="89">
        <v>5100</v>
      </c>
      <c r="I232" s="89">
        <v>900</v>
      </c>
    </row>
    <row r="233" spans="1:9">
      <c r="A233" s="120" t="s">
        <v>43</v>
      </c>
      <c r="B233" s="120" t="s">
        <v>47</v>
      </c>
      <c r="C233" s="124" t="s">
        <v>68</v>
      </c>
      <c r="D233" s="124" t="s">
        <v>463</v>
      </c>
      <c r="E233" s="89">
        <v>1210</v>
      </c>
      <c r="F233" s="89">
        <v>110</v>
      </c>
      <c r="G233" s="89">
        <v>80</v>
      </c>
      <c r="H233" s="89">
        <v>850</v>
      </c>
      <c r="I233" s="89">
        <v>180</v>
      </c>
    </row>
    <row r="234" spans="1:9">
      <c r="A234" s="120" t="s">
        <v>43</v>
      </c>
      <c r="B234" s="120" t="s">
        <v>47</v>
      </c>
      <c r="C234" s="123"/>
      <c r="D234" s="124"/>
      <c r="E234" s="89" t="s">
        <v>670</v>
      </c>
      <c r="F234" s="89" t="s">
        <v>670</v>
      </c>
      <c r="G234" s="89" t="s">
        <v>670</v>
      </c>
      <c r="H234" s="89" t="s">
        <v>670</v>
      </c>
      <c r="I234" s="89" t="s">
        <v>670</v>
      </c>
    </row>
    <row r="235" spans="1:9">
      <c r="A235" s="120" t="s">
        <v>43</v>
      </c>
      <c r="B235" s="120" t="s">
        <v>47</v>
      </c>
      <c r="C235" s="124" t="s">
        <v>461</v>
      </c>
      <c r="D235" s="124" t="s">
        <v>2</v>
      </c>
      <c r="E235" s="89">
        <v>780</v>
      </c>
      <c r="F235" s="89">
        <v>310</v>
      </c>
      <c r="G235" s="89">
        <v>20</v>
      </c>
      <c r="H235" s="89">
        <v>290</v>
      </c>
      <c r="I235" s="89">
        <v>150</v>
      </c>
    </row>
    <row r="236" spans="1:9">
      <c r="A236" s="120" t="s">
        <v>43</v>
      </c>
      <c r="B236" s="120" t="s">
        <v>47</v>
      </c>
      <c r="D236" s="124" t="s">
        <v>461</v>
      </c>
      <c r="E236" s="89">
        <v>680</v>
      </c>
      <c r="F236" s="89">
        <v>300</v>
      </c>
      <c r="G236" s="89">
        <v>20</v>
      </c>
      <c r="H236" s="89">
        <v>220</v>
      </c>
      <c r="I236" s="89">
        <v>140</v>
      </c>
    </row>
    <row r="237" spans="1:9">
      <c r="A237" s="120" t="s">
        <v>43</v>
      </c>
      <c r="B237" s="120" t="s">
        <v>47</v>
      </c>
      <c r="D237" s="124" t="s">
        <v>464</v>
      </c>
      <c r="E237" s="89">
        <v>100</v>
      </c>
      <c r="F237" s="89">
        <v>10</v>
      </c>
      <c r="G237" s="89">
        <v>0</v>
      </c>
      <c r="H237" s="89">
        <v>70</v>
      </c>
      <c r="I237" s="89">
        <v>20</v>
      </c>
    </row>
    <row r="238" spans="1:9">
      <c r="A238" s="120" t="s">
        <v>43</v>
      </c>
      <c r="B238" s="120" t="s">
        <v>47</v>
      </c>
      <c r="C238" s="121"/>
      <c r="D238" s="124"/>
      <c r="E238" s="89" t="s">
        <v>670</v>
      </c>
      <c r="F238" s="89" t="s">
        <v>670</v>
      </c>
      <c r="G238" s="89" t="s">
        <v>670</v>
      </c>
      <c r="H238" s="89" t="s">
        <v>670</v>
      </c>
      <c r="I238" s="89" t="s">
        <v>670</v>
      </c>
    </row>
    <row r="239" spans="1:9">
      <c r="A239" s="120" t="s">
        <v>43</v>
      </c>
      <c r="B239" s="120" t="s">
        <v>47</v>
      </c>
      <c r="C239" s="124" t="s">
        <v>462</v>
      </c>
      <c r="D239" s="124" t="s">
        <v>2</v>
      </c>
      <c r="E239" s="89">
        <v>5360</v>
      </c>
      <c r="F239" s="89">
        <v>540</v>
      </c>
      <c r="G239" s="89">
        <v>290</v>
      </c>
      <c r="H239" s="89">
        <v>3960</v>
      </c>
      <c r="I239" s="89">
        <v>580</v>
      </c>
    </row>
    <row r="240" spans="1:9">
      <c r="A240" s="120" t="s">
        <v>43</v>
      </c>
      <c r="B240" s="120" t="s">
        <v>47</v>
      </c>
      <c r="C240" s="121"/>
      <c r="D240" s="124" t="s">
        <v>462</v>
      </c>
      <c r="E240" s="89">
        <v>4680</v>
      </c>
      <c r="F240" s="89">
        <v>480</v>
      </c>
      <c r="G240" s="89">
        <v>260</v>
      </c>
      <c r="H240" s="89">
        <v>3460</v>
      </c>
      <c r="I240" s="89">
        <v>470</v>
      </c>
    </row>
    <row r="241" spans="1:9">
      <c r="A241" s="120" t="s">
        <v>43</v>
      </c>
      <c r="B241" s="120" t="s">
        <v>47</v>
      </c>
      <c r="D241" s="124" t="s">
        <v>465</v>
      </c>
      <c r="E241" s="89">
        <v>690</v>
      </c>
      <c r="F241" s="89">
        <v>60</v>
      </c>
      <c r="G241" s="89">
        <v>30</v>
      </c>
      <c r="H241" s="89">
        <v>500</v>
      </c>
      <c r="I241" s="89">
        <v>110</v>
      </c>
    </row>
    <row r="242" spans="1:9">
      <c r="A242" s="120"/>
      <c r="B242" s="120"/>
      <c r="D242" s="124"/>
      <c r="E242" s="89" t="s">
        <v>670</v>
      </c>
      <c r="F242" s="89" t="s">
        <v>670</v>
      </c>
      <c r="G242" s="89" t="s">
        <v>670</v>
      </c>
      <c r="H242" s="89" t="s">
        <v>670</v>
      </c>
      <c r="I242" s="89" t="s">
        <v>670</v>
      </c>
    </row>
    <row r="243" spans="1:9">
      <c r="A243" s="120" t="s">
        <v>43</v>
      </c>
      <c r="B243" s="120" t="s">
        <v>47</v>
      </c>
      <c r="C243" s="124" t="s">
        <v>408</v>
      </c>
      <c r="E243" s="89">
        <v>0</v>
      </c>
      <c r="F243" s="89">
        <v>0</v>
      </c>
      <c r="G243" s="89">
        <v>0</v>
      </c>
      <c r="H243" s="89">
        <v>0</v>
      </c>
      <c r="I243" s="89">
        <v>0</v>
      </c>
    </row>
    <row r="244" spans="1:9">
      <c r="A244" s="120" t="s">
        <v>43</v>
      </c>
      <c r="B244" s="120" t="s">
        <v>49</v>
      </c>
      <c r="C244" s="119"/>
      <c r="E244" s="89" t="s">
        <v>670</v>
      </c>
      <c r="F244" s="89" t="s">
        <v>670</v>
      </c>
      <c r="G244" s="89" t="s">
        <v>670</v>
      </c>
      <c r="H244" s="89" t="s">
        <v>670</v>
      </c>
      <c r="I244" s="89" t="s">
        <v>670</v>
      </c>
    </row>
    <row r="245" spans="1:9">
      <c r="A245" s="120" t="s">
        <v>43</v>
      </c>
      <c r="B245" s="118" t="s">
        <v>50</v>
      </c>
      <c r="C245" s="119"/>
      <c r="E245" s="89" t="s">
        <v>670</v>
      </c>
      <c r="F245" s="89" t="s">
        <v>670</v>
      </c>
      <c r="G245" s="89" t="s">
        <v>670</v>
      </c>
      <c r="H245" s="89" t="s">
        <v>670</v>
      </c>
      <c r="I245" s="89" t="s">
        <v>670</v>
      </c>
    </row>
    <row r="246" spans="1:9">
      <c r="A246" s="120" t="s">
        <v>43</v>
      </c>
      <c r="B246" s="120" t="s">
        <v>49</v>
      </c>
      <c r="C246" s="129" t="s">
        <v>460</v>
      </c>
      <c r="D246" s="129" t="s">
        <v>459</v>
      </c>
      <c r="E246" s="89">
        <v>1230</v>
      </c>
      <c r="F246" s="89">
        <v>10</v>
      </c>
      <c r="G246" s="89">
        <v>20</v>
      </c>
      <c r="H246" s="89">
        <v>1150</v>
      </c>
      <c r="I246" s="89">
        <v>60</v>
      </c>
    </row>
    <row r="247" spans="1:9">
      <c r="A247" s="120" t="s">
        <v>43</v>
      </c>
      <c r="B247" s="120" t="s">
        <v>49</v>
      </c>
      <c r="C247" s="124" t="s">
        <v>68</v>
      </c>
      <c r="D247" s="124" t="s">
        <v>463</v>
      </c>
      <c r="E247" s="89">
        <v>590</v>
      </c>
      <c r="F247" s="89">
        <v>0</v>
      </c>
      <c r="G247" s="89">
        <v>10</v>
      </c>
      <c r="H247" s="89">
        <v>540</v>
      </c>
      <c r="I247" s="89">
        <v>40</v>
      </c>
    </row>
    <row r="248" spans="1:9">
      <c r="A248" s="120" t="s">
        <v>43</v>
      </c>
      <c r="B248" s="120" t="s">
        <v>49</v>
      </c>
      <c r="C248" s="123"/>
      <c r="D248" s="124"/>
      <c r="E248" s="89" t="s">
        <v>670</v>
      </c>
      <c r="F248" s="89" t="s">
        <v>670</v>
      </c>
      <c r="G248" s="89" t="s">
        <v>670</v>
      </c>
      <c r="H248" s="89" t="s">
        <v>670</v>
      </c>
      <c r="I248" s="89" t="s">
        <v>670</v>
      </c>
    </row>
    <row r="249" spans="1:9">
      <c r="A249" s="120" t="s">
        <v>43</v>
      </c>
      <c r="B249" s="120" t="s">
        <v>49</v>
      </c>
      <c r="C249" s="124" t="s">
        <v>461</v>
      </c>
      <c r="D249" s="124" t="s">
        <v>2</v>
      </c>
      <c r="E249" s="89">
        <v>60</v>
      </c>
      <c r="F249" s="89">
        <v>0</v>
      </c>
      <c r="G249" s="89">
        <v>0</v>
      </c>
      <c r="H249" s="89">
        <v>50</v>
      </c>
      <c r="I249" s="89">
        <v>10</v>
      </c>
    </row>
    <row r="250" spans="1:9">
      <c r="A250" s="120" t="s">
        <v>43</v>
      </c>
      <c r="B250" s="120" t="s">
        <v>49</v>
      </c>
      <c r="D250" s="124" t="s">
        <v>461</v>
      </c>
      <c r="E250" s="89">
        <v>30</v>
      </c>
      <c r="F250" s="89">
        <v>0</v>
      </c>
      <c r="G250" s="89">
        <v>0</v>
      </c>
      <c r="H250" s="89">
        <v>30</v>
      </c>
      <c r="I250" s="89">
        <v>0</v>
      </c>
    </row>
    <row r="251" spans="1:9">
      <c r="A251" s="120" t="s">
        <v>43</v>
      </c>
      <c r="B251" s="120" t="s">
        <v>49</v>
      </c>
      <c r="D251" s="124" t="s">
        <v>464</v>
      </c>
      <c r="E251" s="89">
        <v>20</v>
      </c>
      <c r="F251" s="89">
        <v>0</v>
      </c>
      <c r="G251" s="89">
        <v>0</v>
      </c>
      <c r="H251" s="89">
        <v>20</v>
      </c>
      <c r="I251" s="89">
        <v>10</v>
      </c>
    </row>
    <row r="252" spans="1:9">
      <c r="A252" s="120" t="s">
        <v>43</v>
      </c>
      <c r="B252" s="120" t="s">
        <v>49</v>
      </c>
      <c r="C252" s="121"/>
      <c r="D252" s="124"/>
      <c r="E252" s="89" t="s">
        <v>670</v>
      </c>
      <c r="F252" s="89" t="s">
        <v>670</v>
      </c>
      <c r="G252" s="89" t="s">
        <v>670</v>
      </c>
      <c r="H252" s="89" t="s">
        <v>670</v>
      </c>
      <c r="I252" s="89" t="s">
        <v>670</v>
      </c>
    </row>
    <row r="253" spans="1:9">
      <c r="A253" s="120" t="s">
        <v>43</v>
      </c>
      <c r="B253" s="120" t="s">
        <v>49</v>
      </c>
      <c r="C253" s="124" t="s">
        <v>462</v>
      </c>
      <c r="D253" s="124" t="s">
        <v>2</v>
      </c>
      <c r="E253" s="89">
        <v>590</v>
      </c>
      <c r="F253" s="89">
        <v>0</v>
      </c>
      <c r="G253" s="89">
        <v>10</v>
      </c>
      <c r="H253" s="89">
        <v>560</v>
      </c>
      <c r="I253" s="89">
        <v>20</v>
      </c>
    </row>
    <row r="254" spans="1:9">
      <c r="A254" s="120" t="s">
        <v>43</v>
      </c>
      <c r="B254" s="120" t="s">
        <v>49</v>
      </c>
      <c r="C254" s="121"/>
      <c r="D254" s="124" t="s">
        <v>462</v>
      </c>
      <c r="E254" s="89">
        <v>530</v>
      </c>
      <c r="F254" s="89">
        <v>0</v>
      </c>
      <c r="G254" s="89">
        <v>10</v>
      </c>
      <c r="H254" s="89">
        <v>500</v>
      </c>
      <c r="I254" s="89">
        <v>10</v>
      </c>
    </row>
    <row r="255" spans="1:9">
      <c r="A255" s="120" t="s">
        <v>43</v>
      </c>
      <c r="B255" s="120" t="s">
        <v>49</v>
      </c>
      <c r="D255" s="124" t="s">
        <v>465</v>
      </c>
      <c r="E255" s="89">
        <v>60</v>
      </c>
      <c r="F255" s="89">
        <v>0</v>
      </c>
      <c r="G255" s="89">
        <v>0</v>
      </c>
      <c r="H255" s="89">
        <v>50</v>
      </c>
      <c r="I255" s="89">
        <v>0</v>
      </c>
    </row>
    <row r="256" spans="1:9">
      <c r="A256" s="120"/>
      <c r="B256" s="120"/>
      <c r="D256" s="124"/>
      <c r="E256" s="89" t="s">
        <v>670</v>
      </c>
      <c r="F256" s="89" t="s">
        <v>670</v>
      </c>
      <c r="G256" s="89" t="s">
        <v>670</v>
      </c>
      <c r="H256" s="89" t="s">
        <v>670</v>
      </c>
      <c r="I256" s="89" t="s">
        <v>670</v>
      </c>
    </row>
    <row r="257" spans="1:9">
      <c r="A257" s="120" t="s">
        <v>43</v>
      </c>
      <c r="B257" s="120" t="s">
        <v>49</v>
      </c>
      <c r="C257" s="124" t="s">
        <v>408</v>
      </c>
      <c r="E257" s="89">
        <v>0</v>
      </c>
      <c r="F257" s="89">
        <v>0</v>
      </c>
      <c r="G257" s="89">
        <v>0</v>
      </c>
      <c r="H257" s="89">
        <v>0</v>
      </c>
      <c r="I257" s="89">
        <v>0</v>
      </c>
    </row>
    <row r="258" spans="1:9">
      <c r="A258" s="120" t="s">
        <v>43</v>
      </c>
      <c r="B258" s="120" t="s">
        <v>51</v>
      </c>
      <c r="C258" s="119"/>
      <c r="E258" s="89" t="s">
        <v>670</v>
      </c>
      <c r="F258" s="89" t="s">
        <v>670</v>
      </c>
      <c r="G258" s="89" t="s">
        <v>670</v>
      </c>
      <c r="H258" s="89" t="s">
        <v>670</v>
      </c>
      <c r="I258" s="89" t="s">
        <v>670</v>
      </c>
    </row>
    <row r="259" spans="1:9">
      <c r="A259" s="120" t="s">
        <v>43</v>
      </c>
      <c r="B259" s="118" t="s">
        <v>52</v>
      </c>
      <c r="C259" s="119"/>
      <c r="E259" s="89" t="s">
        <v>670</v>
      </c>
      <c r="F259" s="89" t="s">
        <v>670</v>
      </c>
      <c r="G259" s="89" t="s">
        <v>670</v>
      </c>
      <c r="H259" s="89" t="s">
        <v>670</v>
      </c>
      <c r="I259" s="89" t="s">
        <v>670</v>
      </c>
    </row>
    <row r="260" spans="1:9">
      <c r="A260" s="120" t="s">
        <v>43</v>
      </c>
      <c r="B260" s="120" t="s">
        <v>51</v>
      </c>
      <c r="C260" s="129" t="s">
        <v>460</v>
      </c>
      <c r="D260" s="129" t="s">
        <v>459</v>
      </c>
      <c r="E260" s="89">
        <v>2780</v>
      </c>
      <c r="F260" s="89">
        <v>30</v>
      </c>
      <c r="G260" s="89">
        <v>180</v>
      </c>
      <c r="H260" s="89">
        <v>2400</v>
      </c>
      <c r="I260" s="89">
        <v>170</v>
      </c>
    </row>
    <row r="261" spans="1:9">
      <c r="A261" s="120" t="s">
        <v>43</v>
      </c>
      <c r="B261" s="120" t="s">
        <v>51</v>
      </c>
      <c r="C261" s="124" t="s">
        <v>68</v>
      </c>
      <c r="D261" s="124" t="s">
        <v>463</v>
      </c>
      <c r="E261" s="89">
        <v>650</v>
      </c>
      <c r="F261" s="89">
        <v>0</v>
      </c>
      <c r="G261" s="89">
        <v>30</v>
      </c>
      <c r="H261" s="89">
        <v>560</v>
      </c>
      <c r="I261" s="89">
        <v>60</v>
      </c>
    </row>
    <row r="262" spans="1:9">
      <c r="A262" s="120" t="s">
        <v>43</v>
      </c>
      <c r="B262" s="120" t="s">
        <v>51</v>
      </c>
      <c r="C262" s="123"/>
      <c r="D262" s="124"/>
      <c r="E262" s="89" t="s">
        <v>670</v>
      </c>
      <c r="F262" s="89" t="s">
        <v>670</v>
      </c>
      <c r="G262" s="89" t="s">
        <v>670</v>
      </c>
      <c r="H262" s="89" t="s">
        <v>670</v>
      </c>
      <c r="I262" s="89" t="s">
        <v>670</v>
      </c>
    </row>
    <row r="263" spans="1:9">
      <c r="A263" s="120" t="s">
        <v>43</v>
      </c>
      <c r="B263" s="120" t="s">
        <v>51</v>
      </c>
      <c r="C263" s="124" t="s">
        <v>461</v>
      </c>
      <c r="D263" s="124" t="s">
        <v>2</v>
      </c>
      <c r="E263" s="89">
        <v>170</v>
      </c>
      <c r="F263" s="89">
        <v>0</v>
      </c>
      <c r="G263" s="89">
        <v>10</v>
      </c>
      <c r="H263" s="89">
        <v>140</v>
      </c>
      <c r="I263" s="89">
        <v>10</v>
      </c>
    </row>
    <row r="264" spans="1:9">
      <c r="A264" s="120" t="s">
        <v>43</v>
      </c>
      <c r="B264" s="120" t="s">
        <v>51</v>
      </c>
      <c r="D264" s="124" t="s">
        <v>461</v>
      </c>
      <c r="E264" s="89">
        <v>130</v>
      </c>
      <c r="F264" s="89">
        <v>0</v>
      </c>
      <c r="G264" s="89">
        <v>10</v>
      </c>
      <c r="H264" s="89">
        <v>100</v>
      </c>
      <c r="I264" s="89">
        <v>10</v>
      </c>
    </row>
    <row r="265" spans="1:9">
      <c r="A265" s="120" t="s">
        <v>43</v>
      </c>
      <c r="B265" s="120" t="s">
        <v>51</v>
      </c>
      <c r="D265" s="124" t="s">
        <v>464</v>
      </c>
      <c r="E265" s="89">
        <v>40</v>
      </c>
      <c r="F265" s="89">
        <v>0</v>
      </c>
      <c r="G265" s="89">
        <v>0</v>
      </c>
      <c r="H265" s="89">
        <v>40</v>
      </c>
      <c r="I265" s="89">
        <v>0</v>
      </c>
    </row>
    <row r="266" spans="1:9">
      <c r="A266" s="120" t="s">
        <v>43</v>
      </c>
      <c r="B266" s="120" t="s">
        <v>51</v>
      </c>
      <c r="C266" s="121"/>
      <c r="D266" s="124"/>
      <c r="E266" s="89" t="s">
        <v>670</v>
      </c>
      <c r="F266" s="89" t="s">
        <v>670</v>
      </c>
      <c r="G266" s="89" t="s">
        <v>670</v>
      </c>
      <c r="H266" s="89" t="s">
        <v>670</v>
      </c>
      <c r="I266" s="89" t="s">
        <v>670</v>
      </c>
    </row>
    <row r="267" spans="1:9">
      <c r="A267" s="120" t="s">
        <v>43</v>
      </c>
      <c r="B267" s="120" t="s">
        <v>51</v>
      </c>
      <c r="C267" s="124" t="s">
        <v>462</v>
      </c>
      <c r="D267" s="124" t="s">
        <v>2</v>
      </c>
      <c r="E267" s="89">
        <v>1960</v>
      </c>
      <c r="F267" s="89">
        <v>20</v>
      </c>
      <c r="G267" s="89">
        <v>140</v>
      </c>
      <c r="H267" s="89">
        <v>1700</v>
      </c>
      <c r="I267" s="89">
        <v>100</v>
      </c>
    </row>
    <row r="268" spans="1:9">
      <c r="A268" s="120" t="s">
        <v>43</v>
      </c>
      <c r="B268" s="120" t="s">
        <v>51</v>
      </c>
      <c r="C268" s="121"/>
      <c r="D268" s="124" t="s">
        <v>462</v>
      </c>
      <c r="E268" s="89">
        <v>1730</v>
      </c>
      <c r="F268" s="89">
        <v>20</v>
      </c>
      <c r="G268" s="89">
        <v>130</v>
      </c>
      <c r="H268" s="89">
        <v>1510</v>
      </c>
      <c r="I268" s="89">
        <v>80</v>
      </c>
    </row>
    <row r="269" spans="1:9">
      <c r="A269" s="120" t="s">
        <v>43</v>
      </c>
      <c r="B269" s="120" t="s">
        <v>51</v>
      </c>
      <c r="D269" s="124" t="s">
        <v>465</v>
      </c>
      <c r="E269" s="89">
        <v>230</v>
      </c>
      <c r="F269" s="89">
        <v>0</v>
      </c>
      <c r="G269" s="89">
        <v>10</v>
      </c>
      <c r="H269" s="89">
        <v>200</v>
      </c>
      <c r="I269" s="89">
        <v>20</v>
      </c>
    </row>
    <row r="270" spans="1:9">
      <c r="A270" s="120"/>
      <c r="B270" s="120"/>
      <c r="D270" s="124"/>
      <c r="E270" s="89" t="s">
        <v>670</v>
      </c>
      <c r="F270" s="89" t="s">
        <v>670</v>
      </c>
      <c r="G270" s="89" t="s">
        <v>670</v>
      </c>
      <c r="H270" s="89" t="s">
        <v>670</v>
      </c>
      <c r="I270" s="89" t="s">
        <v>670</v>
      </c>
    </row>
    <row r="271" spans="1:9">
      <c r="A271" s="120" t="s">
        <v>43</v>
      </c>
      <c r="B271" s="120" t="s">
        <v>51</v>
      </c>
      <c r="C271" s="124" t="s">
        <v>408</v>
      </c>
      <c r="E271" s="89">
        <v>0</v>
      </c>
      <c r="F271" s="89">
        <v>0</v>
      </c>
      <c r="G271" s="89">
        <v>0</v>
      </c>
      <c r="H271" s="89">
        <v>0</v>
      </c>
      <c r="I271" s="89">
        <v>0</v>
      </c>
    </row>
    <row r="272" spans="1:9">
      <c r="A272" s="120" t="s">
        <v>53</v>
      </c>
      <c r="B272" s="118"/>
      <c r="C272" s="119"/>
      <c r="E272" s="89" t="s">
        <v>670</v>
      </c>
      <c r="F272" s="89" t="s">
        <v>670</v>
      </c>
      <c r="G272" s="89" t="s">
        <v>670</v>
      </c>
      <c r="H272" s="89" t="s">
        <v>670</v>
      </c>
      <c r="I272" s="89" t="s">
        <v>670</v>
      </c>
    </row>
    <row r="273" spans="1:9">
      <c r="A273" s="118" t="s">
        <v>428</v>
      </c>
      <c r="B273" s="118"/>
      <c r="C273" s="119"/>
      <c r="E273" s="89" t="s">
        <v>670</v>
      </c>
      <c r="F273" s="89" t="s">
        <v>670</v>
      </c>
      <c r="G273" s="89" t="s">
        <v>670</v>
      </c>
      <c r="H273" s="89" t="s">
        <v>670</v>
      </c>
      <c r="I273" s="89" t="s">
        <v>670</v>
      </c>
    </row>
    <row r="274" spans="1:9">
      <c r="A274" s="120" t="s">
        <v>53</v>
      </c>
      <c r="B274" s="118"/>
      <c r="C274" s="129" t="s">
        <v>460</v>
      </c>
      <c r="D274" s="129" t="s">
        <v>459</v>
      </c>
      <c r="E274" s="89">
        <v>5770</v>
      </c>
      <c r="F274" s="89">
        <v>400</v>
      </c>
      <c r="G274" s="89">
        <v>420</v>
      </c>
      <c r="H274" s="89">
        <v>4400</v>
      </c>
      <c r="I274" s="89">
        <v>540</v>
      </c>
    </row>
    <row r="275" spans="1:9">
      <c r="A275" s="120" t="s">
        <v>53</v>
      </c>
      <c r="B275" s="118"/>
      <c r="C275" s="124" t="s">
        <v>68</v>
      </c>
      <c r="D275" s="124" t="s">
        <v>463</v>
      </c>
      <c r="E275" s="89">
        <v>850</v>
      </c>
      <c r="F275" s="89">
        <v>130</v>
      </c>
      <c r="G275" s="89">
        <v>70</v>
      </c>
      <c r="H275" s="89">
        <v>550</v>
      </c>
      <c r="I275" s="89">
        <v>100</v>
      </c>
    </row>
    <row r="276" spans="1:9">
      <c r="A276" s="120" t="s">
        <v>53</v>
      </c>
      <c r="B276" s="118"/>
      <c r="C276" s="123"/>
      <c r="D276" s="124"/>
      <c r="E276" s="89" t="s">
        <v>670</v>
      </c>
      <c r="F276" s="89" t="s">
        <v>670</v>
      </c>
      <c r="G276" s="89" t="s">
        <v>670</v>
      </c>
      <c r="H276" s="89" t="s">
        <v>670</v>
      </c>
      <c r="I276" s="89" t="s">
        <v>670</v>
      </c>
    </row>
    <row r="277" spans="1:9">
      <c r="A277" s="120" t="s">
        <v>53</v>
      </c>
      <c r="B277" s="118"/>
      <c r="C277" s="124" t="s">
        <v>461</v>
      </c>
      <c r="D277" s="124" t="s">
        <v>2</v>
      </c>
      <c r="E277" s="89">
        <v>210</v>
      </c>
      <c r="F277" s="89">
        <v>10</v>
      </c>
      <c r="G277" s="89">
        <v>20</v>
      </c>
      <c r="H277" s="89">
        <v>150</v>
      </c>
      <c r="I277" s="89">
        <v>30</v>
      </c>
    </row>
    <row r="278" spans="1:9">
      <c r="A278" s="120" t="s">
        <v>53</v>
      </c>
      <c r="B278" s="118"/>
      <c r="D278" s="124" t="s">
        <v>461</v>
      </c>
      <c r="E278" s="89">
        <v>150</v>
      </c>
      <c r="F278" s="89">
        <v>10</v>
      </c>
      <c r="G278" s="89">
        <v>20</v>
      </c>
      <c r="H278" s="89">
        <v>100</v>
      </c>
      <c r="I278" s="89">
        <v>20</v>
      </c>
    </row>
    <row r="279" spans="1:9">
      <c r="A279" s="120" t="s">
        <v>53</v>
      </c>
      <c r="B279" s="118"/>
      <c r="D279" s="124" t="s">
        <v>464</v>
      </c>
      <c r="E279" s="89">
        <v>70</v>
      </c>
      <c r="F279" s="89">
        <v>0</v>
      </c>
      <c r="G279" s="89">
        <v>0</v>
      </c>
      <c r="H279" s="89">
        <v>50</v>
      </c>
      <c r="I279" s="89">
        <v>10</v>
      </c>
    </row>
    <row r="280" spans="1:9">
      <c r="A280" s="120" t="s">
        <v>53</v>
      </c>
      <c r="B280" s="118"/>
      <c r="C280" s="121"/>
      <c r="D280" s="124"/>
      <c r="E280" s="89" t="s">
        <v>670</v>
      </c>
      <c r="F280" s="89" t="s">
        <v>670</v>
      </c>
      <c r="G280" s="89" t="s">
        <v>670</v>
      </c>
      <c r="H280" s="89" t="s">
        <v>670</v>
      </c>
      <c r="I280" s="89" t="s">
        <v>670</v>
      </c>
    </row>
    <row r="281" spans="1:9">
      <c r="A281" s="120" t="s">
        <v>53</v>
      </c>
      <c r="B281" s="119"/>
      <c r="C281" s="124" t="s">
        <v>462</v>
      </c>
      <c r="D281" s="124" t="s">
        <v>2</v>
      </c>
      <c r="E281" s="89">
        <v>4700</v>
      </c>
      <c r="F281" s="89">
        <v>260</v>
      </c>
      <c r="G281" s="89">
        <v>340</v>
      </c>
      <c r="H281" s="89">
        <v>3700</v>
      </c>
      <c r="I281" s="89">
        <v>410</v>
      </c>
    </row>
    <row r="282" spans="1:9">
      <c r="A282" s="120" t="s">
        <v>53</v>
      </c>
      <c r="B282" s="119"/>
      <c r="C282" s="121"/>
      <c r="D282" s="124" t="s">
        <v>462</v>
      </c>
      <c r="E282" s="89">
        <v>4240</v>
      </c>
      <c r="F282" s="89">
        <v>210</v>
      </c>
      <c r="G282" s="89">
        <v>310</v>
      </c>
      <c r="H282" s="89">
        <v>3380</v>
      </c>
      <c r="I282" s="89">
        <v>340</v>
      </c>
    </row>
    <row r="283" spans="1:9">
      <c r="A283" s="120" t="s">
        <v>53</v>
      </c>
      <c r="B283" s="119"/>
      <c r="D283" s="124" t="s">
        <v>465</v>
      </c>
      <c r="E283" s="89">
        <v>460</v>
      </c>
      <c r="F283" s="89">
        <v>50</v>
      </c>
      <c r="G283" s="89">
        <v>30</v>
      </c>
      <c r="H283" s="89">
        <v>320</v>
      </c>
      <c r="I283" s="89">
        <v>60</v>
      </c>
    </row>
    <row r="284" spans="1:9">
      <c r="A284" s="120"/>
      <c r="B284" s="119"/>
      <c r="D284" s="124"/>
      <c r="E284" s="89" t="s">
        <v>670</v>
      </c>
      <c r="F284" s="89" t="s">
        <v>670</v>
      </c>
      <c r="G284" s="89" t="s">
        <v>670</v>
      </c>
      <c r="H284" s="89" t="s">
        <v>670</v>
      </c>
      <c r="I284" s="89" t="s">
        <v>670</v>
      </c>
    </row>
    <row r="285" spans="1:9">
      <c r="A285" s="120" t="s">
        <v>53</v>
      </c>
      <c r="B285" s="119"/>
      <c r="C285" s="124" t="s">
        <v>408</v>
      </c>
      <c r="E285" s="89">
        <v>0</v>
      </c>
      <c r="F285" s="89">
        <v>0</v>
      </c>
      <c r="G285" s="89">
        <v>0</v>
      </c>
      <c r="H285" s="89">
        <v>0</v>
      </c>
      <c r="I285" s="89">
        <v>0</v>
      </c>
    </row>
    <row r="286" spans="1:9">
      <c r="A286" s="120" t="s">
        <v>53</v>
      </c>
      <c r="B286" s="126" t="s">
        <v>56</v>
      </c>
      <c r="C286" s="119"/>
      <c r="E286" s="89" t="s">
        <v>670</v>
      </c>
      <c r="F286" s="89" t="s">
        <v>670</v>
      </c>
      <c r="G286" s="89" t="s">
        <v>670</v>
      </c>
      <c r="H286" s="89" t="s">
        <v>670</v>
      </c>
      <c r="I286" s="89" t="s">
        <v>670</v>
      </c>
    </row>
    <row r="287" spans="1:9">
      <c r="A287" s="120" t="s">
        <v>53</v>
      </c>
      <c r="B287" s="118" t="s">
        <v>55</v>
      </c>
      <c r="C287" s="119"/>
      <c r="E287" s="89" t="s">
        <v>670</v>
      </c>
      <c r="F287" s="89" t="s">
        <v>670</v>
      </c>
      <c r="G287" s="89" t="s">
        <v>670</v>
      </c>
      <c r="H287" s="89" t="s">
        <v>670</v>
      </c>
      <c r="I287" s="89" t="s">
        <v>670</v>
      </c>
    </row>
    <row r="288" spans="1:9">
      <c r="A288" s="120" t="s">
        <v>53</v>
      </c>
      <c r="B288" s="126" t="s">
        <v>56</v>
      </c>
      <c r="C288" s="129" t="s">
        <v>460</v>
      </c>
      <c r="D288" s="129" t="s">
        <v>459</v>
      </c>
      <c r="E288" s="89">
        <v>4610</v>
      </c>
      <c r="F288" s="89">
        <v>250</v>
      </c>
      <c r="G288" s="89">
        <v>300</v>
      </c>
      <c r="H288" s="89">
        <v>3610</v>
      </c>
      <c r="I288" s="89">
        <v>450</v>
      </c>
    </row>
    <row r="289" spans="1:9">
      <c r="A289" s="120" t="s">
        <v>53</v>
      </c>
      <c r="B289" s="126" t="s">
        <v>56</v>
      </c>
      <c r="C289" s="124" t="s">
        <v>68</v>
      </c>
      <c r="D289" s="124" t="s">
        <v>463</v>
      </c>
      <c r="E289" s="89">
        <v>480</v>
      </c>
      <c r="F289" s="89">
        <v>40</v>
      </c>
      <c r="G289" s="89">
        <v>30</v>
      </c>
      <c r="H289" s="89">
        <v>350</v>
      </c>
      <c r="I289" s="89">
        <v>60</v>
      </c>
    </row>
    <row r="290" spans="1:9">
      <c r="A290" s="120" t="s">
        <v>53</v>
      </c>
      <c r="B290" s="126" t="s">
        <v>56</v>
      </c>
      <c r="C290" s="123"/>
      <c r="D290" s="124"/>
      <c r="E290" s="89" t="s">
        <v>670</v>
      </c>
      <c r="F290" s="89" t="s">
        <v>670</v>
      </c>
      <c r="G290" s="89" t="s">
        <v>670</v>
      </c>
      <c r="H290" s="89" t="s">
        <v>670</v>
      </c>
      <c r="I290" s="89" t="s">
        <v>670</v>
      </c>
    </row>
    <row r="291" spans="1:9">
      <c r="A291" s="120" t="s">
        <v>53</v>
      </c>
      <c r="B291" s="126" t="s">
        <v>56</v>
      </c>
      <c r="C291" s="124" t="s">
        <v>461</v>
      </c>
      <c r="D291" s="124" t="s">
        <v>2</v>
      </c>
      <c r="E291" s="89">
        <v>150</v>
      </c>
      <c r="F291" s="89">
        <v>10</v>
      </c>
      <c r="G291" s="89">
        <v>10</v>
      </c>
      <c r="H291" s="89">
        <v>110</v>
      </c>
      <c r="I291" s="89">
        <v>20</v>
      </c>
    </row>
    <row r="292" spans="1:9">
      <c r="A292" s="120" t="s">
        <v>53</v>
      </c>
      <c r="B292" s="126" t="s">
        <v>56</v>
      </c>
      <c r="D292" s="124" t="s">
        <v>461</v>
      </c>
      <c r="E292" s="89">
        <v>110</v>
      </c>
      <c r="F292" s="89">
        <v>10</v>
      </c>
      <c r="G292" s="89">
        <v>10</v>
      </c>
      <c r="H292" s="89">
        <v>80</v>
      </c>
      <c r="I292" s="89">
        <v>20</v>
      </c>
    </row>
    <row r="293" spans="1:9">
      <c r="A293" s="120" t="s">
        <v>53</v>
      </c>
      <c r="B293" s="126" t="s">
        <v>56</v>
      </c>
      <c r="D293" s="124" t="s">
        <v>464</v>
      </c>
      <c r="E293" s="89">
        <v>40</v>
      </c>
      <c r="F293" s="89">
        <v>0</v>
      </c>
      <c r="G293" s="89">
        <v>0</v>
      </c>
      <c r="H293" s="89">
        <v>30</v>
      </c>
      <c r="I293" s="89">
        <v>10</v>
      </c>
    </row>
    <row r="294" spans="1:9">
      <c r="A294" s="120" t="s">
        <v>53</v>
      </c>
      <c r="B294" s="126" t="s">
        <v>56</v>
      </c>
      <c r="C294" s="121"/>
      <c r="D294" s="124"/>
      <c r="E294" s="89" t="s">
        <v>670</v>
      </c>
      <c r="F294" s="89" t="s">
        <v>670</v>
      </c>
      <c r="G294" s="89" t="s">
        <v>670</v>
      </c>
      <c r="H294" s="89" t="s">
        <v>670</v>
      </c>
      <c r="I294" s="89" t="s">
        <v>670</v>
      </c>
    </row>
    <row r="295" spans="1:9">
      <c r="A295" s="120" t="s">
        <v>53</v>
      </c>
      <c r="B295" s="126" t="s">
        <v>56</v>
      </c>
      <c r="C295" s="124" t="s">
        <v>462</v>
      </c>
      <c r="D295" s="124" t="s">
        <v>2</v>
      </c>
      <c r="E295" s="89">
        <v>3980</v>
      </c>
      <c r="F295" s="89">
        <v>210</v>
      </c>
      <c r="G295" s="89">
        <v>260</v>
      </c>
      <c r="H295" s="89">
        <v>3150</v>
      </c>
      <c r="I295" s="89">
        <v>360</v>
      </c>
    </row>
    <row r="296" spans="1:9">
      <c r="A296" s="120" t="s">
        <v>53</v>
      </c>
      <c r="B296" s="126" t="s">
        <v>56</v>
      </c>
      <c r="C296" s="121"/>
      <c r="D296" s="124" t="s">
        <v>462</v>
      </c>
      <c r="E296" s="89">
        <v>3590</v>
      </c>
      <c r="F296" s="89">
        <v>170</v>
      </c>
      <c r="G296" s="89">
        <v>240</v>
      </c>
      <c r="H296" s="89">
        <v>2880</v>
      </c>
      <c r="I296" s="89">
        <v>310</v>
      </c>
    </row>
    <row r="297" spans="1:9">
      <c r="A297" s="120" t="s">
        <v>53</v>
      </c>
      <c r="B297" s="126" t="s">
        <v>56</v>
      </c>
      <c r="D297" s="124" t="s">
        <v>465</v>
      </c>
      <c r="E297" s="89">
        <v>390</v>
      </c>
      <c r="F297" s="89">
        <v>40</v>
      </c>
      <c r="G297" s="89">
        <v>30</v>
      </c>
      <c r="H297" s="89">
        <v>270</v>
      </c>
      <c r="I297" s="89">
        <v>50</v>
      </c>
    </row>
    <row r="298" spans="1:9">
      <c r="A298" s="120"/>
      <c r="B298" s="126"/>
      <c r="D298" s="124"/>
      <c r="E298" s="89" t="s">
        <v>670</v>
      </c>
      <c r="F298" s="89" t="s">
        <v>670</v>
      </c>
      <c r="G298" s="89" t="s">
        <v>670</v>
      </c>
      <c r="H298" s="89" t="s">
        <v>670</v>
      </c>
      <c r="I298" s="89" t="s">
        <v>670</v>
      </c>
    </row>
    <row r="299" spans="1:9">
      <c r="A299" s="120" t="s">
        <v>53</v>
      </c>
      <c r="B299" s="126" t="s">
        <v>56</v>
      </c>
      <c r="C299" s="124" t="s">
        <v>408</v>
      </c>
      <c r="E299" s="89">
        <v>0</v>
      </c>
      <c r="F299" s="89">
        <v>0</v>
      </c>
      <c r="G299" s="89">
        <v>0</v>
      </c>
      <c r="H299" s="89">
        <v>0</v>
      </c>
      <c r="I299" s="89">
        <v>0</v>
      </c>
    </row>
    <row r="300" spans="1:9">
      <c r="A300" s="120" t="s">
        <v>53</v>
      </c>
      <c r="B300" s="120" t="s">
        <v>57</v>
      </c>
      <c r="C300" s="119"/>
      <c r="E300" s="89" t="s">
        <v>670</v>
      </c>
      <c r="F300" s="89" t="s">
        <v>670</v>
      </c>
      <c r="G300" s="89" t="s">
        <v>670</v>
      </c>
      <c r="H300" s="89" t="s">
        <v>670</v>
      </c>
      <c r="I300" s="89" t="s">
        <v>670</v>
      </c>
    </row>
    <row r="301" spans="1:9">
      <c r="A301" s="120" t="s">
        <v>53</v>
      </c>
      <c r="B301" s="118" t="s">
        <v>58</v>
      </c>
      <c r="C301" s="119"/>
      <c r="E301" s="89" t="s">
        <v>670</v>
      </c>
      <c r="F301" s="89" t="s">
        <v>670</v>
      </c>
      <c r="G301" s="89" t="s">
        <v>670</v>
      </c>
      <c r="H301" s="89" t="s">
        <v>670</v>
      </c>
      <c r="I301" s="89" t="s">
        <v>670</v>
      </c>
    </row>
    <row r="302" spans="1:9">
      <c r="A302" s="120" t="s">
        <v>53</v>
      </c>
      <c r="B302" s="120" t="s">
        <v>57</v>
      </c>
      <c r="C302" s="129" t="s">
        <v>460</v>
      </c>
      <c r="D302" s="129" t="s">
        <v>459</v>
      </c>
      <c r="E302" s="89">
        <v>1160</v>
      </c>
      <c r="F302" s="89">
        <v>150</v>
      </c>
      <c r="G302" s="89">
        <v>120</v>
      </c>
      <c r="H302" s="89">
        <v>800</v>
      </c>
      <c r="I302" s="89">
        <v>90</v>
      </c>
    </row>
    <row r="303" spans="1:9">
      <c r="A303" s="120" t="s">
        <v>53</v>
      </c>
      <c r="B303" s="120" t="s">
        <v>57</v>
      </c>
      <c r="C303" s="124" t="s">
        <v>68</v>
      </c>
      <c r="D303" s="124" t="s">
        <v>463</v>
      </c>
      <c r="E303" s="89">
        <v>380</v>
      </c>
      <c r="F303" s="89">
        <v>100</v>
      </c>
      <c r="G303" s="89">
        <v>40</v>
      </c>
      <c r="H303" s="89">
        <v>200</v>
      </c>
      <c r="I303" s="89">
        <v>40</v>
      </c>
    </row>
    <row r="304" spans="1:9">
      <c r="A304" s="120" t="s">
        <v>53</v>
      </c>
      <c r="B304" s="120" t="s">
        <v>57</v>
      </c>
      <c r="C304" s="123"/>
      <c r="D304" s="124"/>
      <c r="E304" s="89" t="s">
        <v>670</v>
      </c>
      <c r="F304" s="89" t="s">
        <v>670</v>
      </c>
      <c r="G304" s="89" t="s">
        <v>670</v>
      </c>
      <c r="H304" s="89" t="s">
        <v>670</v>
      </c>
      <c r="I304" s="89" t="s">
        <v>670</v>
      </c>
    </row>
    <row r="305" spans="1:9">
      <c r="A305" s="120" t="s">
        <v>53</v>
      </c>
      <c r="B305" s="120" t="s">
        <v>57</v>
      </c>
      <c r="C305" s="124" t="s">
        <v>461</v>
      </c>
      <c r="D305" s="124" t="s">
        <v>2</v>
      </c>
      <c r="E305" s="89">
        <v>70</v>
      </c>
      <c r="F305" s="89">
        <v>10</v>
      </c>
      <c r="G305" s="89">
        <v>10</v>
      </c>
      <c r="H305" s="89">
        <v>40</v>
      </c>
      <c r="I305" s="89">
        <v>10</v>
      </c>
    </row>
    <row r="306" spans="1:9">
      <c r="A306" s="120" t="s">
        <v>53</v>
      </c>
      <c r="B306" s="120" t="s">
        <v>57</v>
      </c>
      <c r="D306" s="124" t="s">
        <v>461</v>
      </c>
      <c r="E306" s="89">
        <v>40</v>
      </c>
      <c r="F306" s="89">
        <v>10</v>
      </c>
      <c r="G306" s="89">
        <v>10</v>
      </c>
      <c r="H306" s="89">
        <v>30</v>
      </c>
      <c r="I306" s="89">
        <v>0</v>
      </c>
    </row>
    <row r="307" spans="1:9">
      <c r="A307" s="120" t="s">
        <v>53</v>
      </c>
      <c r="B307" s="120" t="s">
        <v>57</v>
      </c>
      <c r="D307" s="124" t="s">
        <v>464</v>
      </c>
      <c r="E307" s="89">
        <v>20</v>
      </c>
      <c r="F307" s="89">
        <v>0</v>
      </c>
      <c r="G307" s="89">
        <v>0</v>
      </c>
      <c r="H307" s="89">
        <v>20</v>
      </c>
      <c r="I307" s="89">
        <v>0</v>
      </c>
    </row>
    <row r="308" spans="1:9">
      <c r="A308" s="120" t="s">
        <v>53</v>
      </c>
      <c r="B308" s="120" t="s">
        <v>57</v>
      </c>
      <c r="C308" s="121"/>
      <c r="D308" s="124"/>
      <c r="E308" s="89" t="s">
        <v>670</v>
      </c>
      <c r="F308" s="89" t="s">
        <v>670</v>
      </c>
      <c r="G308" s="89" t="s">
        <v>670</v>
      </c>
      <c r="H308" s="89" t="s">
        <v>670</v>
      </c>
      <c r="I308" s="89" t="s">
        <v>670</v>
      </c>
    </row>
    <row r="309" spans="1:9">
      <c r="A309" s="120" t="s">
        <v>53</v>
      </c>
      <c r="B309" s="120" t="s">
        <v>57</v>
      </c>
      <c r="C309" s="124" t="s">
        <v>462</v>
      </c>
      <c r="D309" s="124" t="s">
        <v>2</v>
      </c>
      <c r="E309" s="89">
        <v>720</v>
      </c>
      <c r="F309" s="89">
        <v>50</v>
      </c>
      <c r="G309" s="89">
        <v>80</v>
      </c>
      <c r="H309" s="89">
        <v>550</v>
      </c>
      <c r="I309" s="89">
        <v>40</v>
      </c>
    </row>
    <row r="310" spans="1:9">
      <c r="A310" s="120" t="s">
        <v>53</v>
      </c>
      <c r="B310" s="120" t="s">
        <v>57</v>
      </c>
      <c r="C310" s="121"/>
      <c r="D310" s="124" t="s">
        <v>462</v>
      </c>
      <c r="E310" s="89">
        <v>640</v>
      </c>
      <c r="F310" s="89">
        <v>40</v>
      </c>
      <c r="G310" s="89">
        <v>70</v>
      </c>
      <c r="H310" s="89">
        <v>500</v>
      </c>
      <c r="I310" s="89">
        <v>30</v>
      </c>
    </row>
    <row r="311" spans="1:9">
      <c r="A311" s="120" t="s">
        <v>53</v>
      </c>
      <c r="B311" s="120" t="s">
        <v>57</v>
      </c>
      <c r="D311" s="124" t="s">
        <v>465</v>
      </c>
      <c r="E311" s="89">
        <v>80</v>
      </c>
      <c r="F311" s="89">
        <v>10</v>
      </c>
      <c r="G311" s="89">
        <v>10</v>
      </c>
      <c r="H311" s="89">
        <v>50</v>
      </c>
      <c r="I311" s="89">
        <v>10</v>
      </c>
    </row>
    <row r="312" spans="1:9">
      <c r="A312" s="120"/>
      <c r="B312" s="120"/>
      <c r="D312" s="124"/>
      <c r="E312" s="89" t="s">
        <v>670</v>
      </c>
      <c r="F312" s="89" t="s">
        <v>670</v>
      </c>
      <c r="G312" s="89" t="s">
        <v>670</v>
      </c>
      <c r="H312" s="89" t="s">
        <v>670</v>
      </c>
      <c r="I312" s="89" t="s">
        <v>670</v>
      </c>
    </row>
    <row r="313" spans="1:9">
      <c r="A313" s="120" t="s">
        <v>53</v>
      </c>
      <c r="B313" s="120" t="s">
        <v>57</v>
      </c>
      <c r="C313" s="124" t="s">
        <v>408</v>
      </c>
      <c r="E313" s="89">
        <v>0</v>
      </c>
      <c r="F313" s="89">
        <v>0</v>
      </c>
      <c r="G313" s="89">
        <v>0</v>
      </c>
      <c r="H313" s="89">
        <v>0</v>
      </c>
      <c r="I313" s="89">
        <v>0</v>
      </c>
    </row>
    <row r="314" spans="1:9">
      <c r="A314" s="120" t="s">
        <v>59</v>
      </c>
      <c r="B314" s="118"/>
      <c r="C314" s="119"/>
      <c r="E314" s="89" t="s">
        <v>670</v>
      </c>
      <c r="F314" s="89" t="s">
        <v>670</v>
      </c>
      <c r="G314" s="89" t="s">
        <v>670</v>
      </c>
      <c r="H314" s="89" t="s">
        <v>670</v>
      </c>
      <c r="I314" s="89" t="s">
        <v>670</v>
      </c>
    </row>
    <row r="315" spans="1:9">
      <c r="A315" s="118" t="s">
        <v>429</v>
      </c>
      <c r="B315" s="118"/>
      <c r="C315" s="119"/>
      <c r="E315" s="89" t="s">
        <v>670</v>
      </c>
      <c r="F315" s="89" t="s">
        <v>670</v>
      </c>
      <c r="G315" s="89" t="s">
        <v>670</v>
      </c>
      <c r="H315" s="89" t="s">
        <v>670</v>
      </c>
      <c r="I315" s="89" t="s">
        <v>670</v>
      </c>
    </row>
    <row r="316" spans="1:9">
      <c r="A316" s="120" t="s">
        <v>59</v>
      </c>
      <c r="B316" s="118"/>
      <c r="C316" s="129" t="s">
        <v>460</v>
      </c>
      <c r="D316" s="129" t="s">
        <v>459</v>
      </c>
      <c r="E316" s="89">
        <v>1140</v>
      </c>
      <c r="F316" s="89">
        <v>250</v>
      </c>
      <c r="G316" s="89">
        <v>100</v>
      </c>
      <c r="H316" s="89">
        <v>530</v>
      </c>
      <c r="I316" s="89">
        <v>260</v>
      </c>
    </row>
    <row r="317" spans="1:9">
      <c r="A317" s="120" t="s">
        <v>59</v>
      </c>
      <c r="B317" s="118"/>
      <c r="C317" s="124" t="s">
        <v>68</v>
      </c>
      <c r="D317" s="124" t="s">
        <v>463</v>
      </c>
      <c r="E317" s="89">
        <v>320</v>
      </c>
      <c r="F317" s="89">
        <v>70</v>
      </c>
      <c r="G317" s="89">
        <v>30</v>
      </c>
      <c r="H317" s="89">
        <v>140</v>
      </c>
      <c r="I317" s="89">
        <v>70</v>
      </c>
    </row>
    <row r="318" spans="1:9">
      <c r="A318" s="120" t="s">
        <v>59</v>
      </c>
      <c r="B318" s="118"/>
      <c r="C318" s="123"/>
      <c r="D318" s="124"/>
      <c r="E318" s="89" t="s">
        <v>670</v>
      </c>
      <c r="F318" s="89" t="s">
        <v>670</v>
      </c>
      <c r="G318" s="89" t="s">
        <v>670</v>
      </c>
      <c r="H318" s="89" t="s">
        <v>670</v>
      </c>
      <c r="I318" s="89" t="s">
        <v>670</v>
      </c>
    </row>
    <row r="319" spans="1:9">
      <c r="A319" s="120" t="s">
        <v>59</v>
      </c>
      <c r="B319" s="118"/>
      <c r="C319" s="124" t="s">
        <v>461</v>
      </c>
      <c r="D319" s="124" t="s">
        <v>2</v>
      </c>
      <c r="E319" s="89">
        <v>90</v>
      </c>
      <c r="F319" s="89">
        <v>20</v>
      </c>
      <c r="G319" s="89">
        <v>10</v>
      </c>
      <c r="H319" s="89">
        <v>40</v>
      </c>
      <c r="I319" s="89">
        <v>30</v>
      </c>
    </row>
    <row r="320" spans="1:9">
      <c r="A320" s="120" t="s">
        <v>59</v>
      </c>
      <c r="B320" s="118"/>
      <c r="D320" s="124" t="s">
        <v>461</v>
      </c>
      <c r="E320" s="89">
        <v>60</v>
      </c>
      <c r="F320" s="89">
        <v>10</v>
      </c>
      <c r="G320" s="89">
        <v>10</v>
      </c>
      <c r="H320" s="89">
        <v>30</v>
      </c>
      <c r="I320" s="89">
        <v>20</v>
      </c>
    </row>
    <row r="321" spans="1:9">
      <c r="A321" s="120" t="s">
        <v>59</v>
      </c>
      <c r="B321" s="118"/>
      <c r="D321" s="124" t="s">
        <v>464</v>
      </c>
      <c r="E321" s="89">
        <v>30</v>
      </c>
      <c r="F321" s="89">
        <v>10</v>
      </c>
      <c r="G321" s="89">
        <v>0</v>
      </c>
      <c r="H321" s="89">
        <v>10</v>
      </c>
      <c r="I321" s="89">
        <v>10</v>
      </c>
    </row>
    <row r="322" spans="1:9">
      <c r="A322" s="120" t="s">
        <v>59</v>
      </c>
      <c r="B322" s="118"/>
      <c r="C322" s="121"/>
      <c r="D322" s="124"/>
      <c r="E322" s="89" t="s">
        <v>670</v>
      </c>
      <c r="F322" s="89" t="s">
        <v>670</v>
      </c>
      <c r="G322" s="89" t="s">
        <v>670</v>
      </c>
      <c r="H322" s="89" t="s">
        <v>670</v>
      </c>
      <c r="I322" s="89" t="s">
        <v>670</v>
      </c>
    </row>
    <row r="323" spans="1:9">
      <c r="A323" s="120" t="s">
        <v>59</v>
      </c>
      <c r="B323" s="119"/>
      <c r="C323" s="124" t="s">
        <v>462</v>
      </c>
      <c r="D323" s="124" t="s">
        <v>2</v>
      </c>
      <c r="E323" s="89">
        <v>730</v>
      </c>
      <c r="F323" s="89">
        <v>160</v>
      </c>
      <c r="G323" s="89">
        <v>60</v>
      </c>
      <c r="H323" s="89">
        <v>350</v>
      </c>
      <c r="I323" s="89">
        <v>160</v>
      </c>
    </row>
    <row r="324" spans="1:9">
      <c r="A324" s="120" t="s">
        <v>59</v>
      </c>
      <c r="B324" s="119"/>
      <c r="C324" s="121"/>
      <c r="D324" s="124" t="s">
        <v>462</v>
      </c>
      <c r="E324" s="89">
        <v>490</v>
      </c>
      <c r="F324" s="89">
        <v>110</v>
      </c>
      <c r="G324" s="89">
        <v>50</v>
      </c>
      <c r="H324" s="89">
        <v>260</v>
      </c>
      <c r="I324" s="89">
        <v>80</v>
      </c>
    </row>
    <row r="325" spans="1:9">
      <c r="A325" s="120" t="s">
        <v>59</v>
      </c>
      <c r="B325" s="119"/>
      <c r="D325" s="124" t="s">
        <v>465</v>
      </c>
      <c r="E325" s="89">
        <v>240</v>
      </c>
      <c r="F325" s="89">
        <v>50</v>
      </c>
      <c r="G325" s="89">
        <v>10</v>
      </c>
      <c r="H325" s="89">
        <v>90</v>
      </c>
      <c r="I325" s="89">
        <v>90</v>
      </c>
    </row>
    <row r="326" spans="1:9">
      <c r="A326" s="120"/>
      <c r="B326" s="119"/>
      <c r="D326" s="124"/>
      <c r="E326" s="89" t="s">
        <v>670</v>
      </c>
      <c r="F326" s="89" t="s">
        <v>670</v>
      </c>
      <c r="G326" s="89" t="s">
        <v>670</v>
      </c>
      <c r="H326" s="89" t="s">
        <v>670</v>
      </c>
      <c r="I326" s="89" t="s">
        <v>670</v>
      </c>
    </row>
    <row r="327" spans="1:9">
      <c r="A327" s="120" t="s">
        <v>59</v>
      </c>
      <c r="B327" s="119"/>
      <c r="C327" s="124" t="s">
        <v>408</v>
      </c>
      <c r="E327" s="89">
        <v>0</v>
      </c>
      <c r="F327" s="89">
        <v>0</v>
      </c>
      <c r="G327" s="89">
        <v>0</v>
      </c>
      <c r="H327" s="89">
        <v>0</v>
      </c>
      <c r="I327" s="89">
        <v>0</v>
      </c>
    </row>
    <row r="328" spans="1:9">
      <c r="A328" s="120" t="s">
        <v>59</v>
      </c>
      <c r="B328" s="126" t="s">
        <v>62</v>
      </c>
      <c r="C328" s="119"/>
      <c r="E328" s="89" t="s">
        <v>670</v>
      </c>
      <c r="F328" s="89" t="s">
        <v>670</v>
      </c>
      <c r="G328" s="89" t="s">
        <v>670</v>
      </c>
      <c r="H328" s="89" t="s">
        <v>670</v>
      </c>
      <c r="I328" s="89" t="s">
        <v>670</v>
      </c>
    </row>
    <row r="329" spans="1:9">
      <c r="A329" s="120" t="s">
        <v>59</v>
      </c>
      <c r="B329" s="118" t="s">
        <v>61</v>
      </c>
      <c r="C329" s="119"/>
      <c r="E329" s="89" t="s">
        <v>670</v>
      </c>
      <c r="F329" s="89" t="s">
        <v>670</v>
      </c>
      <c r="G329" s="89" t="s">
        <v>670</v>
      </c>
      <c r="H329" s="89" t="s">
        <v>670</v>
      </c>
      <c r="I329" s="89" t="s">
        <v>670</v>
      </c>
    </row>
    <row r="330" spans="1:9">
      <c r="A330" s="120" t="s">
        <v>59</v>
      </c>
      <c r="B330" s="126" t="s">
        <v>62</v>
      </c>
      <c r="C330" s="129" t="s">
        <v>460</v>
      </c>
      <c r="D330" s="129" t="s">
        <v>459</v>
      </c>
      <c r="E330" s="89">
        <v>140</v>
      </c>
      <c r="F330" s="89">
        <v>0</v>
      </c>
      <c r="G330" s="89">
        <v>10</v>
      </c>
      <c r="H330" s="89">
        <v>110</v>
      </c>
      <c r="I330" s="89">
        <v>20</v>
      </c>
    </row>
    <row r="331" spans="1:9">
      <c r="A331" s="120" t="s">
        <v>59</v>
      </c>
      <c r="B331" s="126" t="s">
        <v>62</v>
      </c>
      <c r="C331" s="124" t="s">
        <v>68</v>
      </c>
      <c r="D331" s="124" t="s">
        <v>463</v>
      </c>
      <c r="E331" s="89">
        <v>60</v>
      </c>
      <c r="F331" s="89">
        <v>0</v>
      </c>
      <c r="G331" s="89">
        <v>0</v>
      </c>
      <c r="H331" s="89">
        <v>40</v>
      </c>
      <c r="I331" s="89">
        <v>10</v>
      </c>
    </row>
    <row r="332" spans="1:9">
      <c r="A332" s="120" t="s">
        <v>59</v>
      </c>
      <c r="B332" s="126" t="s">
        <v>62</v>
      </c>
      <c r="C332" s="123"/>
      <c r="D332" s="124"/>
      <c r="E332" s="89" t="s">
        <v>670</v>
      </c>
      <c r="F332" s="89" t="s">
        <v>670</v>
      </c>
      <c r="G332" s="89" t="s">
        <v>670</v>
      </c>
      <c r="H332" s="89" t="s">
        <v>670</v>
      </c>
      <c r="I332" s="89" t="s">
        <v>670</v>
      </c>
    </row>
    <row r="333" spans="1:9">
      <c r="A333" s="120" t="s">
        <v>59</v>
      </c>
      <c r="B333" s="126" t="s">
        <v>62</v>
      </c>
      <c r="C333" s="124" t="s">
        <v>461</v>
      </c>
      <c r="D333" s="124" t="s">
        <v>2</v>
      </c>
      <c r="E333" s="89">
        <v>10</v>
      </c>
      <c r="F333" s="89">
        <v>0</v>
      </c>
      <c r="G333" s="89">
        <v>0</v>
      </c>
      <c r="H333" s="89">
        <v>10</v>
      </c>
      <c r="I333" s="89">
        <v>0</v>
      </c>
    </row>
    <row r="334" spans="1:9">
      <c r="A334" s="120" t="s">
        <v>59</v>
      </c>
      <c r="B334" s="126" t="s">
        <v>62</v>
      </c>
      <c r="D334" s="124" t="s">
        <v>461</v>
      </c>
      <c r="E334" s="89">
        <v>10</v>
      </c>
      <c r="F334" s="89">
        <v>0</v>
      </c>
      <c r="G334" s="89">
        <v>0</v>
      </c>
      <c r="H334" s="89">
        <v>10</v>
      </c>
      <c r="I334" s="89">
        <v>0</v>
      </c>
    </row>
    <row r="335" spans="1:9">
      <c r="A335" s="120" t="s">
        <v>59</v>
      </c>
      <c r="B335" s="126" t="s">
        <v>62</v>
      </c>
      <c r="D335" s="124" t="s">
        <v>464</v>
      </c>
      <c r="E335" s="89">
        <v>0</v>
      </c>
      <c r="F335" s="89">
        <v>0</v>
      </c>
      <c r="G335" s="89">
        <v>0</v>
      </c>
      <c r="H335" s="89">
        <v>0</v>
      </c>
      <c r="I335" s="89">
        <v>0</v>
      </c>
    </row>
    <row r="336" spans="1:9">
      <c r="A336" s="120" t="s">
        <v>59</v>
      </c>
      <c r="B336" s="126" t="s">
        <v>62</v>
      </c>
      <c r="C336" s="121"/>
      <c r="D336" s="124"/>
      <c r="E336" s="89" t="s">
        <v>670</v>
      </c>
      <c r="F336" s="89" t="s">
        <v>670</v>
      </c>
      <c r="G336" s="89" t="s">
        <v>670</v>
      </c>
      <c r="H336" s="89" t="s">
        <v>670</v>
      </c>
      <c r="I336" s="89" t="s">
        <v>670</v>
      </c>
    </row>
    <row r="337" spans="1:9">
      <c r="A337" s="120" t="s">
        <v>59</v>
      </c>
      <c r="B337" s="126" t="s">
        <v>62</v>
      </c>
      <c r="C337" s="124" t="s">
        <v>462</v>
      </c>
      <c r="D337" s="124" t="s">
        <v>2</v>
      </c>
      <c r="E337" s="89">
        <v>70</v>
      </c>
      <c r="F337" s="89">
        <v>0</v>
      </c>
      <c r="G337" s="89">
        <v>0</v>
      </c>
      <c r="H337" s="89">
        <v>70</v>
      </c>
      <c r="I337" s="89">
        <v>10</v>
      </c>
    </row>
    <row r="338" spans="1:9">
      <c r="A338" s="120" t="s">
        <v>59</v>
      </c>
      <c r="B338" s="126" t="s">
        <v>62</v>
      </c>
      <c r="C338" s="121"/>
      <c r="D338" s="124" t="s">
        <v>462</v>
      </c>
      <c r="E338" s="89">
        <v>60</v>
      </c>
      <c r="F338" s="89">
        <v>0</v>
      </c>
      <c r="G338" s="89">
        <v>0</v>
      </c>
      <c r="H338" s="89">
        <v>50</v>
      </c>
      <c r="I338" s="89">
        <v>10</v>
      </c>
    </row>
    <row r="339" spans="1:9">
      <c r="A339" s="120" t="s">
        <v>59</v>
      </c>
      <c r="B339" s="126" t="s">
        <v>62</v>
      </c>
      <c r="D339" s="124" t="s">
        <v>465</v>
      </c>
      <c r="E339" s="89">
        <v>10</v>
      </c>
      <c r="F339" s="89">
        <v>0</v>
      </c>
      <c r="G339" s="89">
        <v>0</v>
      </c>
      <c r="H339" s="89">
        <v>10</v>
      </c>
      <c r="I339" s="89">
        <v>0</v>
      </c>
    </row>
    <row r="340" spans="1:9">
      <c r="A340" s="120"/>
      <c r="B340" s="126"/>
      <c r="D340" s="124"/>
      <c r="E340" s="89" t="s">
        <v>670</v>
      </c>
      <c r="F340" s="89" t="s">
        <v>670</v>
      </c>
      <c r="G340" s="89" t="s">
        <v>670</v>
      </c>
      <c r="H340" s="89" t="s">
        <v>670</v>
      </c>
      <c r="I340" s="89" t="s">
        <v>670</v>
      </c>
    </row>
    <row r="341" spans="1:9">
      <c r="A341" s="120" t="s">
        <v>59</v>
      </c>
      <c r="B341" s="126" t="s">
        <v>62</v>
      </c>
      <c r="C341" s="124" t="s">
        <v>408</v>
      </c>
      <c r="E341" s="89">
        <v>0</v>
      </c>
      <c r="F341" s="89">
        <v>0</v>
      </c>
      <c r="G341" s="89">
        <v>0</v>
      </c>
      <c r="H341" s="89">
        <v>0</v>
      </c>
      <c r="I341" s="89">
        <v>0</v>
      </c>
    </row>
    <row r="342" spans="1:9">
      <c r="A342" s="120" t="s">
        <v>59</v>
      </c>
      <c r="B342" s="126" t="s">
        <v>63</v>
      </c>
      <c r="C342" s="119"/>
      <c r="E342" s="89" t="s">
        <v>670</v>
      </c>
      <c r="F342" s="89" t="s">
        <v>670</v>
      </c>
      <c r="G342" s="89" t="s">
        <v>670</v>
      </c>
      <c r="H342" s="89" t="s">
        <v>670</v>
      </c>
      <c r="I342" s="89" t="s">
        <v>670</v>
      </c>
    </row>
    <row r="343" spans="1:9">
      <c r="A343" s="120" t="s">
        <v>59</v>
      </c>
      <c r="B343" s="118" t="s">
        <v>64</v>
      </c>
      <c r="C343" s="119"/>
      <c r="E343" s="89" t="s">
        <v>670</v>
      </c>
      <c r="F343" s="89" t="s">
        <v>670</v>
      </c>
      <c r="G343" s="89" t="s">
        <v>670</v>
      </c>
      <c r="H343" s="89" t="s">
        <v>670</v>
      </c>
      <c r="I343" s="89" t="s">
        <v>670</v>
      </c>
    </row>
    <row r="344" spans="1:9">
      <c r="A344" s="120" t="s">
        <v>59</v>
      </c>
      <c r="B344" s="126" t="s">
        <v>63</v>
      </c>
      <c r="C344" s="129" t="s">
        <v>460</v>
      </c>
      <c r="D344" s="129" t="s">
        <v>459</v>
      </c>
      <c r="E344" s="89">
        <v>1000</v>
      </c>
      <c r="F344" s="89">
        <v>240</v>
      </c>
      <c r="G344" s="89">
        <v>90</v>
      </c>
      <c r="H344" s="89">
        <v>420</v>
      </c>
      <c r="I344" s="89">
        <v>250</v>
      </c>
    </row>
    <row r="345" spans="1:9">
      <c r="A345" s="120" t="s">
        <v>59</v>
      </c>
      <c r="B345" s="126" t="s">
        <v>63</v>
      </c>
      <c r="C345" s="124" t="s">
        <v>68</v>
      </c>
      <c r="D345" s="124" t="s">
        <v>463</v>
      </c>
      <c r="E345" s="89">
        <v>260</v>
      </c>
      <c r="F345" s="89">
        <v>70</v>
      </c>
      <c r="G345" s="89">
        <v>30</v>
      </c>
      <c r="H345" s="89">
        <v>100</v>
      </c>
      <c r="I345" s="89">
        <v>60</v>
      </c>
    </row>
    <row r="346" spans="1:9">
      <c r="A346" s="120" t="s">
        <v>59</v>
      </c>
      <c r="B346" s="126" t="s">
        <v>63</v>
      </c>
      <c r="C346" s="123"/>
      <c r="D346" s="124"/>
      <c r="E346" s="89" t="s">
        <v>670</v>
      </c>
      <c r="F346" s="89" t="s">
        <v>670</v>
      </c>
      <c r="G346" s="89" t="s">
        <v>670</v>
      </c>
      <c r="H346" s="89" t="s">
        <v>670</v>
      </c>
      <c r="I346" s="89" t="s">
        <v>670</v>
      </c>
    </row>
    <row r="347" spans="1:9">
      <c r="A347" s="120" t="s">
        <v>59</v>
      </c>
      <c r="B347" s="126" t="s">
        <v>63</v>
      </c>
      <c r="C347" s="124" t="s">
        <v>461</v>
      </c>
      <c r="D347" s="124" t="s">
        <v>2</v>
      </c>
      <c r="E347" s="89">
        <v>80</v>
      </c>
      <c r="F347" s="89">
        <v>20</v>
      </c>
      <c r="G347" s="89">
        <v>10</v>
      </c>
      <c r="H347" s="89">
        <v>40</v>
      </c>
      <c r="I347" s="89">
        <v>30</v>
      </c>
    </row>
    <row r="348" spans="1:9">
      <c r="A348" s="120" t="s">
        <v>59</v>
      </c>
      <c r="B348" s="126" t="s">
        <v>63</v>
      </c>
      <c r="D348" s="124" t="s">
        <v>461</v>
      </c>
      <c r="E348" s="89">
        <v>60</v>
      </c>
      <c r="F348" s="89">
        <v>10</v>
      </c>
      <c r="G348" s="89">
        <v>10</v>
      </c>
      <c r="H348" s="89">
        <v>20</v>
      </c>
      <c r="I348" s="89">
        <v>20</v>
      </c>
    </row>
    <row r="349" spans="1:9">
      <c r="A349" s="120" t="s">
        <v>59</v>
      </c>
      <c r="B349" s="126" t="s">
        <v>63</v>
      </c>
      <c r="D349" s="124" t="s">
        <v>464</v>
      </c>
      <c r="E349" s="89">
        <v>30</v>
      </c>
      <c r="F349" s="89">
        <v>10</v>
      </c>
      <c r="G349" s="89">
        <v>0</v>
      </c>
      <c r="H349" s="89">
        <v>10</v>
      </c>
      <c r="I349" s="89">
        <v>10</v>
      </c>
    </row>
    <row r="350" spans="1:9">
      <c r="A350" s="120" t="s">
        <v>59</v>
      </c>
      <c r="B350" s="126" t="s">
        <v>63</v>
      </c>
      <c r="C350" s="121"/>
      <c r="D350" s="124"/>
      <c r="E350" s="89" t="s">
        <v>670</v>
      </c>
      <c r="F350" s="89" t="s">
        <v>670</v>
      </c>
      <c r="G350" s="89" t="s">
        <v>670</v>
      </c>
      <c r="H350" s="89" t="s">
        <v>670</v>
      </c>
      <c r="I350" s="89" t="s">
        <v>670</v>
      </c>
    </row>
    <row r="351" spans="1:9">
      <c r="A351" s="120" t="s">
        <v>59</v>
      </c>
      <c r="B351" s="126" t="s">
        <v>63</v>
      </c>
      <c r="C351" s="124" t="s">
        <v>462</v>
      </c>
      <c r="D351" s="124" t="s">
        <v>2</v>
      </c>
      <c r="E351" s="89">
        <v>660</v>
      </c>
      <c r="F351" s="89">
        <v>160</v>
      </c>
      <c r="G351" s="89">
        <v>50</v>
      </c>
      <c r="H351" s="89">
        <v>290</v>
      </c>
      <c r="I351" s="89">
        <v>160</v>
      </c>
    </row>
    <row r="352" spans="1:9">
      <c r="A352" s="120" t="s">
        <v>59</v>
      </c>
      <c r="B352" s="126" t="s">
        <v>63</v>
      </c>
      <c r="C352" s="121"/>
      <c r="D352" s="124" t="s">
        <v>462</v>
      </c>
      <c r="E352" s="89">
        <v>430</v>
      </c>
      <c r="F352" s="89">
        <v>110</v>
      </c>
      <c r="G352" s="89">
        <v>50</v>
      </c>
      <c r="H352" s="89">
        <v>200</v>
      </c>
      <c r="I352" s="89">
        <v>70</v>
      </c>
    </row>
    <row r="353" spans="1:9">
      <c r="A353" s="120" t="s">
        <v>59</v>
      </c>
      <c r="B353" s="126" t="s">
        <v>63</v>
      </c>
      <c r="D353" s="124" t="s">
        <v>465</v>
      </c>
      <c r="E353" s="89">
        <v>230</v>
      </c>
      <c r="F353" s="89">
        <v>50</v>
      </c>
      <c r="G353" s="89">
        <v>10</v>
      </c>
      <c r="H353" s="89">
        <v>80</v>
      </c>
      <c r="I353" s="89">
        <v>90</v>
      </c>
    </row>
    <row r="354" spans="1:9">
      <c r="A354" s="120"/>
      <c r="B354" s="126"/>
      <c r="D354" s="124"/>
      <c r="E354" s="89" t="s">
        <v>670</v>
      </c>
      <c r="F354" s="89" t="s">
        <v>670</v>
      </c>
      <c r="G354" s="89" t="s">
        <v>670</v>
      </c>
      <c r="H354" s="89" t="s">
        <v>670</v>
      </c>
      <c r="I354" s="89" t="s">
        <v>670</v>
      </c>
    </row>
    <row r="355" spans="1:9">
      <c r="A355" s="120" t="s">
        <v>59</v>
      </c>
      <c r="B355" s="126" t="s">
        <v>63</v>
      </c>
      <c r="C355" s="124" t="s">
        <v>408</v>
      </c>
      <c r="E355" s="89">
        <v>0</v>
      </c>
      <c r="F355" s="89">
        <v>0</v>
      </c>
      <c r="G355" s="89">
        <v>0</v>
      </c>
      <c r="H355" s="89">
        <v>0</v>
      </c>
      <c r="I355" s="89">
        <v>0</v>
      </c>
    </row>
    <row r="356" spans="1:9">
      <c r="A356" s="127"/>
      <c r="B356" s="128"/>
      <c r="C356" s="128"/>
      <c r="D356" s="117"/>
      <c r="E356" s="117" t="s">
        <v>670</v>
      </c>
      <c r="F356" s="117" t="s">
        <v>670</v>
      </c>
      <c r="G356" s="117" t="s">
        <v>670</v>
      </c>
      <c r="H356" s="117" t="s">
        <v>670</v>
      </c>
      <c r="I356" s="102" t="s">
        <v>670</v>
      </c>
    </row>
    <row r="357" spans="1:9">
      <c r="A357" s="83" t="s">
        <v>420</v>
      </c>
      <c r="B357" s="103"/>
      <c r="C357" s="103"/>
      <c r="E357" t="s">
        <v>670</v>
      </c>
      <c r="F357" t="s">
        <v>670</v>
      </c>
      <c r="G357" t="s">
        <v>670</v>
      </c>
      <c r="H357" t="s">
        <v>670</v>
      </c>
      <c r="I357" s="100" t="s">
        <v>670</v>
      </c>
    </row>
    <row r="358" spans="1:9">
      <c r="A358" s="169" t="s">
        <v>66</v>
      </c>
      <c r="B358" s="169"/>
      <c r="C358" s="78"/>
      <c r="I358" s="100"/>
    </row>
  </sheetData>
  <autoFilter ref="A3:B355"/>
  <mergeCells count="4">
    <mergeCell ref="E2:I2"/>
    <mergeCell ref="A4:B4"/>
    <mergeCell ref="A358:B358"/>
    <mergeCell ref="A1:I1"/>
  </mergeCells>
  <pageMargins left="0.70866141732283472" right="0.70866141732283472" top="0.74803149606299213" bottom="0.74803149606299213" header="0.31496062992125984" footer="0.31496062992125984"/>
  <pageSetup paperSize="9" scale="45" orientation="landscape" horizontalDpi="300" verticalDpi="300" r:id="rId1"/>
  <headerFooter>
    <oddFooter>&amp;R&amp;P/&amp;N</oddFooter>
  </headerFooter>
  <rowBreaks count="5" manualBreakCount="5">
    <brk id="62" max="16383" man="1"/>
    <brk id="132" max="16383" man="1"/>
    <brk id="202" max="16383" man="1"/>
    <brk id="272" max="16383" man="1"/>
    <brk id="3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3" t="s">
        <v>652</v>
      </c>
      <c r="B1" s="173"/>
      <c r="C1" s="173"/>
      <c r="D1" s="173"/>
      <c r="E1" s="173"/>
      <c r="F1" s="173"/>
      <c r="G1" s="173"/>
      <c r="H1" s="173"/>
    </row>
    <row r="2" spans="1:8" ht="15" customHeight="1">
      <c r="A2" s="88" t="s">
        <v>0</v>
      </c>
      <c r="B2" s="100"/>
      <c r="C2" s="100"/>
      <c r="D2" s="174" t="s">
        <v>450</v>
      </c>
      <c r="E2" s="174"/>
      <c r="F2" s="174"/>
      <c r="G2" s="174"/>
      <c r="H2" s="174"/>
    </row>
    <row r="3" spans="1:8" ht="26.25" customHeight="1">
      <c r="A3" s="101">
        <v>1</v>
      </c>
      <c r="B3" s="101">
        <v>2</v>
      </c>
      <c r="C3" s="102"/>
      <c r="D3" s="108" t="s">
        <v>2</v>
      </c>
      <c r="E3" s="108" t="s">
        <v>3</v>
      </c>
      <c r="F3" s="108" t="s">
        <v>4</v>
      </c>
      <c r="G3" s="108" t="s">
        <v>5</v>
      </c>
      <c r="H3" s="108" t="s">
        <v>6</v>
      </c>
    </row>
    <row r="4" spans="1:8">
      <c r="D4" s="100"/>
      <c r="E4" s="100"/>
      <c r="F4" s="100"/>
      <c r="G4" s="100"/>
      <c r="H4" s="100"/>
    </row>
    <row r="5" spans="1:8">
      <c r="D5" s="88" t="s">
        <v>7</v>
      </c>
      <c r="E5" s="86"/>
    </row>
    <row r="6" spans="1:8">
      <c r="A6" s="97" t="s">
        <v>422</v>
      </c>
      <c r="D6" s="86"/>
      <c r="E6" s="86"/>
    </row>
    <row r="7" spans="1:8">
      <c r="A7" s="82" t="s">
        <v>423</v>
      </c>
      <c r="B7" s="82"/>
      <c r="C7" s="78"/>
      <c r="D7" s="89">
        <v>43100</v>
      </c>
      <c r="E7" s="89">
        <v>13830</v>
      </c>
      <c r="F7" s="89">
        <v>3400</v>
      </c>
      <c r="G7" s="89">
        <v>19750</v>
      </c>
      <c r="H7" s="89">
        <v>6120</v>
      </c>
    </row>
    <row r="8" spans="1:8">
      <c r="A8" s="97" t="s">
        <v>422</v>
      </c>
      <c r="B8" s="82"/>
      <c r="C8" s="78" t="s">
        <v>438</v>
      </c>
      <c r="D8" s="89">
        <v>32200</v>
      </c>
      <c r="E8" s="89">
        <v>9570</v>
      </c>
      <c r="F8" s="89">
        <v>2620</v>
      </c>
      <c r="G8" s="89">
        <v>15450</v>
      </c>
      <c r="H8" s="89">
        <v>4560</v>
      </c>
    </row>
    <row r="9" spans="1:8">
      <c r="A9" s="97" t="s">
        <v>422</v>
      </c>
      <c r="B9" s="82"/>
      <c r="C9" s="78" t="s">
        <v>439</v>
      </c>
      <c r="D9" s="89">
        <v>5870</v>
      </c>
      <c r="E9" s="89">
        <v>2510</v>
      </c>
      <c r="F9" s="89">
        <v>440</v>
      </c>
      <c r="G9" s="89">
        <v>2160</v>
      </c>
      <c r="H9" s="89">
        <v>760</v>
      </c>
    </row>
    <row r="10" spans="1:8">
      <c r="A10" s="97" t="s">
        <v>422</v>
      </c>
      <c r="B10" s="82"/>
      <c r="C10" s="78" t="s">
        <v>440</v>
      </c>
      <c r="D10" s="89">
        <v>1990</v>
      </c>
      <c r="E10" s="89">
        <v>730</v>
      </c>
      <c r="F10" s="89">
        <v>150</v>
      </c>
      <c r="G10" s="89">
        <v>830</v>
      </c>
      <c r="H10" s="89">
        <v>280</v>
      </c>
    </row>
    <row r="11" spans="1:8">
      <c r="A11" s="97" t="s">
        <v>422</v>
      </c>
      <c r="B11" s="82"/>
      <c r="C11" s="78" t="s">
        <v>441</v>
      </c>
      <c r="D11" s="89">
        <v>1130</v>
      </c>
      <c r="E11" s="89">
        <v>420</v>
      </c>
      <c r="F11" s="89">
        <v>80</v>
      </c>
      <c r="G11" s="89">
        <v>460</v>
      </c>
      <c r="H11" s="89">
        <v>180</v>
      </c>
    </row>
    <row r="12" spans="1:8">
      <c r="A12" s="97" t="s">
        <v>422</v>
      </c>
      <c r="B12" s="82"/>
      <c r="C12" s="78" t="s">
        <v>442</v>
      </c>
      <c r="D12" s="89">
        <v>730</v>
      </c>
      <c r="E12" s="89">
        <v>270</v>
      </c>
      <c r="F12" s="89">
        <v>50</v>
      </c>
      <c r="G12" s="89">
        <v>280</v>
      </c>
      <c r="H12" s="89">
        <v>130</v>
      </c>
    </row>
    <row r="13" spans="1:8">
      <c r="A13" s="97" t="s">
        <v>422</v>
      </c>
      <c r="B13" s="82"/>
      <c r="C13" s="78" t="s">
        <v>443</v>
      </c>
      <c r="D13" s="89">
        <v>1180</v>
      </c>
      <c r="E13" s="89">
        <v>330</v>
      </c>
      <c r="F13" s="89">
        <v>60</v>
      </c>
      <c r="G13" s="89">
        <v>570</v>
      </c>
      <c r="H13" s="89">
        <v>220</v>
      </c>
    </row>
    <row r="14" spans="1:8">
      <c r="A14" s="97" t="s">
        <v>17</v>
      </c>
      <c r="D14" s="89" t="s">
        <v>670</v>
      </c>
      <c r="E14" s="89" t="s">
        <v>670</v>
      </c>
      <c r="F14" s="89" t="s">
        <v>670</v>
      </c>
      <c r="G14" s="89" t="s">
        <v>670</v>
      </c>
      <c r="H14" s="89" t="s">
        <v>670</v>
      </c>
    </row>
    <row r="15" spans="1:8">
      <c r="A15" s="82" t="s">
        <v>431</v>
      </c>
      <c r="B15" s="82"/>
      <c r="C15" s="78"/>
      <c r="D15" s="89">
        <v>6640</v>
      </c>
      <c r="E15" s="89">
        <v>5410</v>
      </c>
      <c r="F15" s="89">
        <v>530</v>
      </c>
      <c r="G15" s="89">
        <v>140</v>
      </c>
      <c r="H15" s="89">
        <v>560</v>
      </c>
    </row>
    <row r="16" spans="1:8">
      <c r="A16" s="97" t="s">
        <v>17</v>
      </c>
      <c r="B16" s="82"/>
      <c r="C16" s="78" t="s">
        <v>438</v>
      </c>
      <c r="D16" s="89">
        <v>4340</v>
      </c>
      <c r="E16" s="89">
        <v>3450</v>
      </c>
      <c r="F16" s="89">
        <v>420</v>
      </c>
      <c r="G16" s="89">
        <v>110</v>
      </c>
      <c r="H16" s="89">
        <v>370</v>
      </c>
    </row>
    <row r="17" spans="1:8">
      <c r="A17" s="97" t="s">
        <v>17</v>
      </c>
      <c r="B17" s="82"/>
      <c r="C17" s="78" t="s">
        <v>439</v>
      </c>
      <c r="D17" s="89">
        <v>1410</v>
      </c>
      <c r="E17" s="89">
        <v>1190</v>
      </c>
      <c r="F17" s="89">
        <v>80</v>
      </c>
      <c r="G17" s="89">
        <v>20</v>
      </c>
      <c r="H17" s="89">
        <v>120</v>
      </c>
    </row>
    <row r="18" spans="1:8">
      <c r="A18" s="97" t="s">
        <v>17</v>
      </c>
      <c r="B18" s="82"/>
      <c r="C18" s="78" t="s">
        <v>440</v>
      </c>
      <c r="D18" s="89">
        <v>380</v>
      </c>
      <c r="E18" s="89">
        <v>320</v>
      </c>
      <c r="F18" s="89">
        <v>10</v>
      </c>
      <c r="G18" s="89">
        <v>0</v>
      </c>
      <c r="H18" s="89">
        <v>40</v>
      </c>
    </row>
    <row r="19" spans="1:8">
      <c r="A19" s="97" t="s">
        <v>17</v>
      </c>
      <c r="B19" s="82"/>
      <c r="C19" s="78" t="s">
        <v>441</v>
      </c>
      <c r="D19" s="89">
        <v>200</v>
      </c>
      <c r="E19" s="89">
        <v>180</v>
      </c>
      <c r="F19" s="89">
        <v>10</v>
      </c>
      <c r="G19" s="89">
        <v>0</v>
      </c>
      <c r="H19" s="89">
        <v>20</v>
      </c>
    </row>
    <row r="20" spans="1:8">
      <c r="A20" s="97" t="s">
        <v>17</v>
      </c>
      <c r="B20" s="82"/>
      <c r="C20" s="78" t="s">
        <v>442</v>
      </c>
      <c r="D20" s="89">
        <v>130</v>
      </c>
      <c r="E20" s="89">
        <v>110</v>
      </c>
      <c r="F20" s="89">
        <v>10</v>
      </c>
      <c r="G20" s="89">
        <v>0</v>
      </c>
      <c r="H20" s="89">
        <v>10</v>
      </c>
    </row>
    <row r="21" spans="1:8">
      <c r="A21" s="97" t="s">
        <v>17</v>
      </c>
      <c r="B21" s="82"/>
      <c r="C21" s="78" t="s">
        <v>443</v>
      </c>
      <c r="D21" s="89">
        <v>180</v>
      </c>
      <c r="E21" s="89">
        <v>160</v>
      </c>
      <c r="F21" s="89">
        <v>0</v>
      </c>
      <c r="G21" s="89">
        <v>0</v>
      </c>
      <c r="H21" s="89">
        <v>10</v>
      </c>
    </row>
    <row r="22" spans="1:8">
      <c r="A22" s="97" t="s">
        <v>17</v>
      </c>
      <c r="B22" s="114" t="s">
        <v>20</v>
      </c>
      <c r="C22" s="78"/>
      <c r="D22" s="89" t="s">
        <v>670</v>
      </c>
      <c r="E22" s="89" t="s">
        <v>670</v>
      </c>
      <c r="F22" s="89" t="s">
        <v>670</v>
      </c>
      <c r="G22" s="89" t="s">
        <v>670</v>
      </c>
      <c r="H22" s="89" t="s">
        <v>670</v>
      </c>
    </row>
    <row r="23" spans="1:8">
      <c r="A23" s="97" t="s">
        <v>17</v>
      </c>
      <c r="B23" s="85" t="s">
        <v>19</v>
      </c>
      <c r="C23" s="78"/>
      <c r="D23" s="89">
        <v>4960</v>
      </c>
      <c r="E23" s="89">
        <v>4090</v>
      </c>
      <c r="F23" s="89">
        <v>360</v>
      </c>
      <c r="G23" s="89">
        <v>80</v>
      </c>
      <c r="H23" s="89">
        <v>440</v>
      </c>
    </row>
    <row r="24" spans="1:8">
      <c r="A24" s="97" t="s">
        <v>17</v>
      </c>
      <c r="B24" s="130" t="s">
        <v>20</v>
      </c>
      <c r="C24" s="78" t="s">
        <v>438</v>
      </c>
      <c r="D24" s="89">
        <v>2750</v>
      </c>
      <c r="E24" s="89">
        <v>2200</v>
      </c>
      <c r="F24" s="89">
        <v>250</v>
      </c>
      <c r="G24" s="89">
        <v>60</v>
      </c>
      <c r="H24" s="89">
        <v>240</v>
      </c>
    </row>
    <row r="25" spans="1:8">
      <c r="A25" s="97" t="s">
        <v>17</v>
      </c>
      <c r="B25" s="130" t="s">
        <v>20</v>
      </c>
      <c r="C25" s="78" t="s">
        <v>439</v>
      </c>
      <c r="D25" s="89">
        <v>1340</v>
      </c>
      <c r="E25" s="89">
        <v>1120</v>
      </c>
      <c r="F25" s="89">
        <v>80</v>
      </c>
      <c r="G25" s="89">
        <v>20</v>
      </c>
      <c r="H25" s="89">
        <v>120</v>
      </c>
    </row>
    <row r="26" spans="1:8">
      <c r="A26" s="97" t="s">
        <v>17</v>
      </c>
      <c r="B26" s="130" t="s">
        <v>20</v>
      </c>
      <c r="C26" s="78" t="s">
        <v>440</v>
      </c>
      <c r="D26" s="89">
        <v>370</v>
      </c>
      <c r="E26" s="89">
        <v>320</v>
      </c>
      <c r="F26" s="89">
        <v>10</v>
      </c>
      <c r="G26" s="89">
        <v>0</v>
      </c>
      <c r="H26" s="89">
        <v>40</v>
      </c>
    </row>
    <row r="27" spans="1:8">
      <c r="A27" s="97" t="s">
        <v>17</v>
      </c>
      <c r="B27" s="130" t="s">
        <v>20</v>
      </c>
      <c r="C27" s="78" t="s">
        <v>441</v>
      </c>
      <c r="D27" s="89">
        <v>200</v>
      </c>
      <c r="E27" s="89">
        <v>180</v>
      </c>
      <c r="F27" s="89">
        <v>10</v>
      </c>
      <c r="G27" s="89">
        <v>0</v>
      </c>
      <c r="H27" s="89">
        <v>20</v>
      </c>
    </row>
    <row r="28" spans="1:8">
      <c r="A28" s="97" t="s">
        <v>17</v>
      </c>
      <c r="B28" s="130" t="s">
        <v>20</v>
      </c>
      <c r="C28" s="78" t="s">
        <v>442</v>
      </c>
      <c r="D28" s="89">
        <v>130</v>
      </c>
      <c r="E28" s="89">
        <v>110</v>
      </c>
      <c r="F28" s="89">
        <v>10</v>
      </c>
      <c r="G28" s="89">
        <v>0</v>
      </c>
      <c r="H28" s="89">
        <v>10</v>
      </c>
    </row>
    <row r="29" spans="1:8">
      <c r="A29" s="97" t="s">
        <v>17</v>
      </c>
      <c r="B29" s="130" t="s">
        <v>20</v>
      </c>
      <c r="C29" s="78" t="s">
        <v>443</v>
      </c>
      <c r="D29" s="89">
        <v>170</v>
      </c>
      <c r="E29" s="89">
        <v>160</v>
      </c>
      <c r="F29" s="89">
        <v>0</v>
      </c>
      <c r="G29" s="89">
        <v>0</v>
      </c>
      <c r="H29" s="89">
        <v>10</v>
      </c>
    </row>
    <row r="30" spans="1:8">
      <c r="A30" s="97" t="s">
        <v>17</v>
      </c>
      <c r="B30" s="97" t="s">
        <v>21</v>
      </c>
      <c r="C30" s="78"/>
      <c r="D30" s="89" t="s">
        <v>670</v>
      </c>
      <c r="E30" s="89" t="s">
        <v>670</v>
      </c>
      <c r="F30" s="89" t="s">
        <v>670</v>
      </c>
      <c r="G30" s="89" t="s">
        <v>670</v>
      </c>
      <c r="H30" s="89" t="s">
        <v>670</v>
      </c>
    </row>
    <row r="31" spans="1:8">
      <c r="A31" s="97" t="s">
        <v>17</v>
      </c>
      <c r="B31" s="82" t="s">
        <v>22</v>
      </c>
      <c r="C31" s="78"/>
      <c r="D31" s="89">
        <v>1500</v>
      </c>
      <c r="E31" s="89">
        <v>1180</v>
      </c>
      <c r="F31" s="89">
        <v>160</v>
      </c>
      <c r="G31" s="89">
        <v>40</v>
      </c>
      <c r="H31" s="89">
        <v>110</v>
      </c>
    </row>
    <row r="32" spans="1:8">
      <c r="A32" s="97" t="s">
        <v>17</v>
      </c>
      <c r="B32" s="97" t="s">
        <v>21</v>
      </c>
      <c r="C32" s="78" t="s">
        <v>438</v>
      </c>
      <c r="D32" s="89">
        <v>1480</v>
      </c>
      <c r="E32" s="89">
        <v>1170</v>
      </c>
      <c r="F32" s="89">
        <v>160</v>
      </c>
      <c r="G32" s="89">
        <v>40</v>
      </c>
      <c r="H32" s="89">
        <v>110</v>
      </c>
    </row>
    <row r="33" spans="1:8">
      <c r="A33" s="97" t="s">
        <v>17</v>
      </c>
      <c r="B33" s="97" t="s">
        <v>21</v>
      </c>
      <c r="C33" s="78" t="s">
        <v>439</v>
      </c>
      <c r="D33" s="89">
        <v>10</v>
      </c>
      <c r="E33" s="89">
        <v>10</v>
      </c>
      <c r="F33" s="89">
        <v>0</v>
      </c>
      <c r="G33" s="89">
        <v>0</v>
      </c>
      <c r="H33" s="89">
        <v>0</v>
      </c>
    </row>
    <row r="34" spans="1:8">
      <c r="A34" s="97" t="s">
        <v>17</v>
      </c>
      <c r="B34" s="97" t="s">
        <v>21</v>
      </c>
      <c r="C34" s="78" t="s">
        <v>440</v>
      </c>
      <c r="D34" s="89">
        <v>0</v>
      </c>
      <c r="E34" s="89">
        <v>0</v>
      </c>
      <c r="F34" s="89">
        <v>0</v>
      </c>
      <c r="G34" s="89">
        <v>0</v>
      </c>
      <c r="H34" s="89">
        <v>0</v>
      </c>
    </row>
    <row r="35" spans="1:8">
      <c r="A35" s="97" t="s">
        <v>17</v>
      </c>
      <c r="B35" s="97" t="s">
        <v>21</v>
      </c>
      <c r="C35" s="78" t="s">
        <v>441</v>
      </c>
      <c r="D35" s="89">
        <v>0</v>
      </c>
      <c r="E35" s="89">
        <v>0</v>
      </c>
      <c r="F35" s="89">
        <v>0</v>
      </c>
      <c r="G35" s="89">
        <v>0</v>
      </c>
      <c r="H35" s="89">
        <v>0</v>
      </c>
    </row>
    <row r="36" spans="1:8">
      <c r="A36" s="97" t="s">
        <v>17</v>
      </c>
      <c r="B36" s="97" t="s">
        <v>21</v>
      </c>
      <c r="C36" s="78" t="s">
        <v>442</v>
      </c>
      <c r="D36" s="89">
        <v>0</v>
      </c>
      <c r="E36" s="89">
        <v>0</v>
      </c>
      <c r="F36" s="89">
        <v>0</v>
      </c>
      <c r="G36" s="89">
        <v>0</v>
      </c>
      <c r="H36" s="89">
        <v>0</v>
      </c>
    </row>
    <row r="37" spans="1:8">
      <c r="A37" s="97" t="s">
        <v>17</v>
      </c>
      <c r="B37" s="97" t="s">
        <v>21</v>
      </c>
      <c r="C37" s="78" t="s">
        <v>443</v>
      </c>
      <c r="D37" s="89">
        <v>0</v>
      </c>
      <c r="E37" s="89">
        <v>0</v>
      </c>
      <c r="F37" s="89">
        <v>0</v>
      </c>
      <c r="G37" s="89">
        <v>0</v>
      </c>
      <c r="H37" s="89">
        <v>0</v>
      </c>
    </row>
    <row r="38" spans="1:8">
      <c r="A38" s="97" t="s">
        <v>17</v>
      </c>
      <c r="B38" s="97" t="s">
        <v>23</v>
      </c>
      <c r="C38" s="78"/>
      <c r="D38" s="89" t="s">
        <v>670</v>
      </c>
      <c r="E38" s="89" t="s">
        <v>670</v>
      </c>
      <c r="F38" s="89" t="s">
        <v>670</v>
      </c>
      <c r="G38" s="89" t="s">
        <v>670</v>
      </c>
      <c r="H38" s="89" t="s">
        <v>670</v>
      </c>
    </row>
    <row r="39" spans="1:8">
      <c r="A39" s="97" t="s">
        <v>17</v>
      </c>
      <c r="B39" s="82" t="s">
        <v>24</v>
      </c>
      <c r="C39" s="78"/>
      <c r="D39" s="89">
        <v>180</v>
      </c>
      <c r="E39" s="89">
        <v>130</v>
      </c>
      <c r="F39" s="89">
        <v>20</v>
      </c>
      <c r="G39" s="89">
        <v>20</v>
      </c>
      <c r="H39" s="89">
        <v>20</v>
      </c>
    </row>
    <row r="40" spans="1:8">
      <c r="A40" s="97" t="s">
        <v>17</v>
      </c>
      <c r="B40" s="97" t="s">
        <v>23</v>
      </c>
      <c r="C40" s="78" t="s">
        <v>438</v>
      </c>
      <c r="D40" s="89">
        <v>110</v>
      </c>
      <c r="E40" s="89">
        <v>80</v>
      </c>
      <c r="F40" s="89">
        <v>10</v>
      </c>
      <c r="G40" s="89">
        <v>10</v>
      </c>
      <c r="H40" s="89">
        <v>10</v>
      </c>
    </row>
    <row r="41" spans="1:8">
      <c r="A41" s="97" t="s">
        <v>17</v>
      </c>
      <c r="B41" s="97" t="s">
        <v>23</v>
      </c>
      <c r="C41" s="78" t="s">
        <v>439</v>
      </c>
      <c r="D41" s="89">
        <v>60</v>
      </c>
      <c r="E41" s="89">
        <v>50</v>
      </c>
      <c r="F41" s="89">
        <v>0</v>
      </c>
      <c r="G41" s="89">
        <v>10</v>
      </c>
      <c r="H41" s="89">
        <v>0</v>
      </c>
    </row>
    <row r="42" spans="1:8">
      <c r="A42" s="97" t="s">
        <v>17</v>
      </c>
      <c r="B42" s="97" t="s">
        <v>23</v>
      </c>
      <c r="C42" s="78" t="s">
        <v>440</v>
      </c>
      <c r="D42" s="89">
        <v>10</v>
      </c>
      <c r="E42" s="89">
        <v>0</v>
      </c>
      <c r="F42" s="89">
        <v>0</v>
      </c>
      <c r="G42" s="89">
        <v>0</v>
      </c>
      <c r="H42" s="89">
        <v>0</v>
      </c>
    </row>
    <row r="43" spans="1:8">
      <c r="A43" s="97" t="s">
        <v>17</v>
      </c>
      <c r="B43" s="97" t="s">
        <v>23</v>
      </c>
      <c r="C43" s="78" t="s">
        <v>441</v>
      </c>
      <c r="D43" s="89">
        <v>0</v>
      </c>
      <c r="E43" s="89">
        <v>0</v>
      </c>
      <c r="F43" s="89">
        <v>0</v>
      </c>
      <c r="G43" s="89">
        <v>0</v>
      </c>
      <c r="H43" s="89">
        <v>0</v>
      </c>
    </row>
    <row r="44" spans="1:8">
      <c r="A44" s="97" t="s">
        <v>17</v>
      </c>
      <c r="B44" s="97" t="s">
        <v>23</v>
      </c>
      <c r="C44" s="78" t="s">
        <v>442</v>
      </c>
      <c r="D44" s="89">
        <v>0</v>
      </c>
      <c r="E44" s="89">
        <v>0</v>
      </c>
      <c r="F44" s="89">
        <v>0</v>
      </c>
      <c r="G44" s="89">
        <v>0</v>
      </c>
      <c r="H44" s="89">
        <v>0</v>
      </c>
    </row>
    <row r="45" spans="1:8">
      <c r="A45" s="97" t="s">
        <v>17</v>
      </c>
      <c r="B45" s="97" t="s">
        <v>23</v>
      </c>
      <c r="C45" s="78" t="s">
        <v>443</v>
      </c>
      <c r="D45" s="89">
        <v>0</v>
      </c>
      <c r="E45" s="89">
        <v>0</v>
      </c>
      <c r="F45" s="89">
        <v>0</v>
      </c>
      <c r="G45" s="89">
        <v>0</v>
      </c>
      <c r="H45" s="89">
        <v>0</v>
      </c>
    </row>
    <row r="46" spans="1:8">
      <c r="A46" s="97" t="s">
        <v>25</v>
      </c>
      <c r="B46" s="82"/>
      <c r="C46" s="78"/>
      <c r="D46" s="89" t="s">
        <v>670</v>
      </c>
      <c r="E46" s="89" t="s">
        <v>670</v>
      </c>
      <c r="F46" s="89" t="s">
        <v>670</v>
      </c>
      <c r="G46" s="89" t="s">
        <v>670</v>
      </c>
      <c r="H46" s="89" t="s">
        <v>670</v>
      </c>
    </row>
    <row r="47" spans="1:8">
      <c r="A47" s="82" t="s">
        <v>435</v>
      </c>
      <c r="B47" s="82"/>
      <c r="C47" s="78"/>
      <c r="D47" s="89">
        <v>5150</v>
      </c>
      <c r="E47" s="89">
        <v>1300</v>
      </c>
      <c r="F47" s="89">
        <v>450</v>
      </c>
      <c r="G47" s="89">
        <v>2780</v>
      </c>
      <c r="H47" s="89">
        <v>620</v>
      </c>
    </row>
    <row r="48" spans="1:8">
      <c r="A48" s="97" t="s">
        <v>25</v>
      </c>
      <c r="B48" s="82"/>
      <c r="C48" s="78" t="s">
        <v>438</v>
      </c>
      <c r="D48" s="89">
        <v>4040</v>
      </c>
      <c r="E48" s="89">
        <v>870</v>
      </c>
      <c r="F48" s="89">
        <v>380</v>
      </c>
      <c r="G48" s="89">
        <v>2320</v>
      </c>
      <c r="H48" s="89">
        <v>480</v>
      </c>
    </row>
    <row r="49" spans="1:8">
      <c r="A49" s="97" t="s">
        <v>25</v>
      </c>
      <c r="B49" s="82"/>
      <c r="C49" s="78" t="s">
        <v>439</v>
      </c>
      <c r="D49" s="89">
        <v>620</v>
      </c>
      <c r="E49" s="89">
        <v>240</v>
      </c>
      <c r="F49" s="89">
        <v>50</v>
      </c>
      <c r="G49" s="89">
        <v>270</v>
      </c>
      <c r="H49" s="89">
        <v>60</v>
      </c>
    </row>
    <row r="50" spans="1:8">
      <c r="A50" s="97" t="s">
        <v>25</v>
      </c>
      <c r="B50" s="82"/>
      <c r="C50" s="78" t="s">
        <v>440</v>
      </c>
      <c r="D50" s="89">
        <v>190</v>
      </c>
      <c r="E50" s="89">
        <v>70</v>
      </c>
      <c r="F50" s="89">
        <v>20</v>
      </c>
      <c r="G50" s="89">
        <v>80</v>
      </c>
      <c r="H50" s="89">
        <v>20</v>
      </c>
    </row>
    <row r="51" spans="1:8">
      <c r="A51" s="97" t="s">
        <v>25</v>
      </c>
      <c r="B51" s="82"/>
      <c r="C51" s="78" t="s">
        <v>441</v>
      </c>
      <c r="D51" s="89">
        <v>100</v>
      </c>
      <c r="E51" s="89">
        <v>50</v>
      </c>
      <c r="F51" s="89">
        <v>10</v>
      </c>
      <c r="G51" s="89">
        <v>30</v>
      </c>
      <c r="H51" s="89">
        <v>20</v>
      </c>
    </row>
    <row r="52" spans="1:8">
      <c r="A52" s="97" t="s">
        <v>25</v>
      </c>
      <c r="B52" s="82"/>
      <c r="C52" s="78" t="s">
        <v>442</v>
      </c>
      <c r="D52" s="89">
        <v>90</v>
      </c>
      <c r="E52" s="89">
        <v>30</v>
      </c>
      <c r="F52" s="89">
        <v>10</v>
      </c>
      <c r="G52" s="89">
        <v>40</v>
      </c>
      <c r="H52" s="89">
        <v>10</v>
      </c>
    </row>
    <row r="53" spans="1:8">
      <c r="A53" s="97" t="s">
        <v>25</v>
      </c>
      <c r="B53" s="82"/>
      <c r="C53" s="78" t="s">
        <v>443</v>
      </c>
      <c r="D53" s="89">
        <v>110</v>
      </c>
      <c r="E53" s="89">
        <v>40</v>
      </c>
      <c r="F53" s="89">
        <v>0</v>
      </c>
      <c r="G53" s="89">
        <v>40</v>
      </c>
      <c r="H53" s="89">
        <v>20</v>
      </c>
    </row>
    <row r="54" spans="1:8">
      <c r="A54" s="97" t="s">
        <v>25</v>
      </c>
      <c r="B54" s="97" t="s">
        <v>28</v>
      </c>
      <c r="C54" s="78"/>
      <c r="D54" s="89" t="s">
        <v>670</v>
      </c>
      <c r="E54" s="89" t="s">
        <v>670</v>
      </c>
      <c r="F54" s="89" t="s">
        <v>670</v>
      </c>
      <c r="G54" s="89" t="s">
        <v>670</v>
      </c>
      <c r="H54" s="89" t="s">
        <v>670</v>
      </c>
    </row>
    <row r="55" spans="1:8">
      <c r="A55" s="97" t="s">
        <v>25</v>
      </c>
      <c r="B55" s="82" t="s">
        <v>433</v>
      </c>
      <c r="C55" s="78"/>
      <c r="D55" s="89">
        <v>0</v>
      </c>
      <c r="E55" s="89">
        <v>0</v>
      </c>
      <c r="F55" s="89">
        <v>0</v>
      </c>
      <c r="G55" s="89">
        <v>0</v>
      </c>
      <c r="H55" s="89">
        <v>0</v>
      </c>
    </row>
    <row r="56" spans="1:8">
      <c r="A56" s="97" t="s">
        <v>25</v>
      </c>
      <c r="B56" s="97" t="s">
        <v>28</v>
      </c>
      <c r="C56" s="78" t="s">
        <v>438</v>
      </c>
      <c r="D56" s="89">
        <v>0</v>
      </c>
      <c r="E56" s="89">
        <v>0</v>
      </c>
      <c r="F56" s="89">
        <v>0</v>
      </c>
      <c r="G56" s="89">
        <v>0</v>
      </c>
      <c r="H56" s="89">
        <v>0</v>
      </c>
    </row>
    <row r="57" spans="1:8">
      <c r="A57" s="97" t="s">
        <v>25</v>
      </c>
      <c r="B57" s="97" t="s">
        <v>28</v>
      </c>
      <c r="C57" s="78" t="s">
        <v>439</v>
      </c>
      <c r="D57" s="89">
        <v>0</v>
      </c>
      <c r="E57" s="89">
        <v>0</v>
      </c>
      <c r="F57" s="89">
        <v>0</v>
      </c>
      <c r="G57" s="89">
        <v>0</v>
      </c>
      <c r="H57" s="89">
        <v>0</v>
      </c>
    </row>
    <row r="58" spans="1:8">
      <c r="A58" s="97" t="s">
        <v>25</v>
      </c>
      <c r="B58" s="97" t="s">
        <v>28</v>
      </c>
      <c r="C58" s="78" t="s">
        <v>440</v>
      </c>
      <c r="D58" s="89">
        <v>0</v>
      </c>
      <c r="E58" s="89">
        <v>0</v>
      </c>
      <c r="F58" s="89">
        <v>0</v>
      </c>
      <c r="G58" s="89">
        <v>0</v>
      </c>
      <c r="H58" s="89">
        <v>0</v>
      </c>
    </row>
    <row r="59" spans="1:8">
      <c r="A59" s="97" t="s">
        <v>25</v>
      </c>
      <c r="B59" s="97" t="s">
        <v>28</v>
      </c>
      <c r="C59" s="78" t="s">
        <v>441</v>
      </c>
      <c r="D59" s="89">
        <v>0</v>
      </c>
      <c r="E59" s="89">
        <v>0</v>
      </c>
      <c r="F59" s="89">
        <v>0</v>
      </c>
      <c r="G59" s="89">
        <v>0</v>
      </c>
      <c r="H59" s="89">
        <v>0</v>
      </c>
    </row>
    <row r="60" spans="1:8">
      <c r="A60" s="97" t="s">
        <v>25</v>
      </c>
      <c r="B60" s="97" t="s">
        <v>28</v>
      </c>
      <c r="C60" s="78" t="s">
        <v>442</v>
      </c>
      <c r="D60" s="89">
        <v>0</v>
      </c>
      <c r="E60" s="89">
        <v>0</v>
      </c>
      <c r="F60" s="89">
        <v>0</v>
      </c>
      <c r="G60" s="89">
        <v>0</v>
      </c>
      <c r="H60" s="89">
        <v>0</v>
      </c>
    </row>
    <row r="61" spans="1:8">
      <c r="A61" s="97" t="s">
        <v>25</v>
      </c>
      <c r="B61" s="97" t="s">
        <v>28</v>
      </c>
      <c r="C61" s="78" t="s">
        <v>443</v>
      </c>
      <c r="D61" s="89">
        <v>0</v>
      </c>
      <c r="E61" s="89">
        <v>0</v>
      </c>
      <c r="F61" s="89">
        <v>0</v>
      </c>
      <c r="G61" s="89">
        <v>0</v>
      </c>
      <c r="H61" s="89">
        <v>0</v>
      </c>
    </row>
    <row r="62" spans="1:8">
      <c r="A62" s="97" t="s">
        <v>25</v>
      </c>
      <c r="B62" s="97" t="s">
        <v>29</v>
      </c>
      <c r="C62" s="78"/>
      <c r="D62" s="89" t="s">
        <v>670</v>
      </c>
      <c r="E62" s="89" t="s">
        <v>670</v>
      </c>
      <c r="F62" s="89" t="s">
        <v>670</v>
      </c>
      <c r="G62" s="89" t="s">
        <v>670</v>
      </c>
      <c r="H62" s="89" t="s">
        <v>670</v>
      </c>
    </row>
    <row r="63" spans="1:8">
      <c r="A63" s="97" t="s">
        <v>25</v>
      </c>
      <c r="B63" s="97" t="s">
        <v>30</v>
      </c>
      <c r="C63" s="78"/>
      <c r="D63" s="89">
        <v>410</v>
      </c>
      <c r="E63" s="89">
        <v>320</v>
      </c>
      <c r="F63" s="89">
        <v>30</v>
      </c>
      <c r="G63" s="89">
        <v>20</v>
      </c>
      <c r="H63" s="89">
        <v>40</v>
      </c>
    </row>
    <row r="64" spans="1:8">
      <c r="A64" s="97" t="s">
        <v>25</v>
      </c>
      <c r="B64" s="97" t="s">
        <v>29</v>
      </c>
      <c r="C64" s="78" t="s">
        <v>438</v>
      </c>
      <c r="D64" s="89">
        <v>140</v>
      </c>
      <c r="E64" s="89">
        <v>100</v>
      </c>
      <c r="F64" s="89">
        <v>10</v>
      </c>
      <c r="G64" s="89">
        <v>10</v>
      </c>
      <c r="H64" s="89">
        <v>10</v>
      </c>
    </row>
    <row r="65" spans="1:8">
      <c r="A65" s="97" t="s">
        <v>25</v>
      </c>
      <c r="B65" s="97" t="s">
        <v>29</v>
      </c>
      <c r="C65" s="78" t="s">
        <v>439</v>
      </c>
      <c r="D65" s="89">
        <v>120</v>
      </c>
      <c r="E65" s="89">
        <v>90</v>
      </c>
      <c r="F65" s="89">
        <v>10</v>
      </c>
      <c r="G65" s="89">
        <v>10</v>
      </c>
      <c r="H65" s="89">
        <v>10</v>
      </c>
    </row>
    <row r="66" spans="1:8">
      <c r="A66" s="97" t="s">
        <v>25</v>
      </c>
      <c r="B66" s="97" t="s">
        <v>29</v>
      </c>
      <c r="C66" s="78" t="s">
        <v>440</v>
      </c>
      <c r="D66" s="89">
        <v>60</v>
      </c>
      <c r="E66" s="89">
        <v>40</v>
      </c>
      <c r="F66" s="89">
        <v>0</v>
      </c>
      <c r="G66" s="89">
        <v>0</v>
      </c>
      <c r="H66" s="89">
        <v>10</v>
      </c>
    </row>
    <row r="67" spans="1:8">
      <c r="A67" s="97" t="s">
        <v>25</v>
      </c>
      <c r="B67" s="97" t="s">
        <v>29</v>
      </c>
      <c r="C67" s="78" t="s">
        <v>441</v>
      </c>
      <c r="D67" s="89">
        <v>40</v>
      </c>
      <c r="E67" s="89">
        <v>30</v>
      </c>
      <c r="F67" s="89">
        <v>0</v>
      </c>
      <c r="G67" s="89">
        <v>0</v>
      </c>
      <c r="H67" s="89">
        <v>10</v>
      </c>
    </row>
    <row r="68" spans="1:8">
      <c r="A68" s="97" t="s">
        <v>25</v>
      </c>
      <c r="B68" s="97" t="s">
        <v>29</v>
      </c>
      <c r="C68" s="78" t="s">
        <v>442</v>
      </c>
      <c r="D68" s="89">
        <v>30</v>
      </c>
      <c r="E68" s="89">
        <v>20</v>
      </c>
      <c r="F68" s="89">
        <v>0</v>
      </c>
      <c r="G68" s="89">
        <v>0</v>
      </c>
      <c r="H68" s="89">
        <v>0</v>
      </c>
    </row>
    <row r="69" spans="1:8">
      <c r="A69" s="97" t="s">
        <v>25</v>
      </c>
      <c r="B69" s="97" t="s">
        <v>29</v>
      </c>
      <c r="C69" s="78" t="s">
        <v>443</v>
      </c>
      <c r="D69" s="89">
        <v>30</v>
      </c>
      <c r="E69" s="89">
        <v>30</v>
      </c>
      <c r="F69" s="89">
        <v>0</v>
      </c>
      <c r="G69" s="89">
        <v>0</v>
      </c>
      <c r="H69" s="89">
        <v>0</v>
      </c>
    </row>
    <row r="70" spans="1:8">
      <c r="A70" s="97" t="s">
        <v>25</v>
      </c>
      <c r="B70" s="97" t="s">
        <v>31</v>
      </c>
      <c r="C70" s="78"/>
      <c r="D70" s="89" t="s">
        <v>670</v>
      </c>
      <c r="E70" s="89" t="s">
        <v>670</v>
      </c>
      <c r="F70" s="89" t="s">
        <v>670</v>
      </c>
      <c r="G70" s="89" t="s">
        <v>670</v>
      </c>
      <c r="H70" s="89" t="s">
        <v>670</v>
      </c>
    </row>
    <row r="71" spans="1:8">
      <c r="A71" s="97" t="s">
        <v>25</v>
      </c>
      <c r="B71" s="82" t="s">
        <v>32</v>
      </c>
      <c r="C71" s="78"/>
      <c r="D71" s="89">
        <v>520</v>
      </c>
      <c r="E71" s="89">
        <v>90</v>
      </c>
      <c r="F71" s="89">
        <v>50</v>
      </c>
      <c r="G71" s="89">
        <v>310</v>
      </c>
      <c r="H71" s="89">
        <v>70</v>
      </c>
    </row>
    <row r="72" spans="1:8">
      <c r="A72" s="97" t="s">
        <v>25</v>
      </c>
      <c r="B72" s="97" t="s">
        <v>31</v>
      </c>
      <c r="C72" s="78" t="s">
        <v>438</v>
      </c>
      <c r="D72" s="89">
        <v>350</v>
      </c>
      <c r="E72" s="89">
        <v>70</v>
      </c>
      <c r="F72" s="89">
        <v>40</v>
      </c>
      <c r="G72" s="89">
        <v>200</v>
      </c>
      <c r="H72" s="89">
        <v>50</v>
      </c>
    </row>
    <row r="73" spans="1:8">
      <c r="A73" s="97" t="s">
        <v>25</v>
      </c>
      <c r="B73" s="97" t="s">
        <v>31</v>
      </c>
      <c r="C73" s="78" t="s">
        <v>439</v>
      </c>
      <c r="D73" s="89">
        <v>100</v>
      </c>
      <c r="E73" s="89">
        <v>20</v>
      </c>
      <c r="F73" s="89">
        <v>10</v>
      </c>
      <c r="G73" s="89">
        <v>70</v>
      </c>
      <c r="H73" s="89">
        <v>10</v>
      </c>
    </row>
    <row r="74" spans="1:8">
      <c r="A74" s="97" t="s">
        <v>25</v>
      </c>
      <c r="B74" s="97" t="s">
        <v>31</v>
      </c>
      <c r="C74" s="78" t="s">
        <v>440</v>
      </c>
      <c r="D74" s="89">
        <v>30</v>
      </c>
      <c r="E74" s="89">
        <v>10</v>
      </c>
      <c r="F74" s="89">
        <v>0</v>
      </c>
      <c r="G74" s="89">
        <v>20</v>
      </c>
      <c r="H74" s="89">
        <v>0</v>
      </c>
    </row>
    <row r="75" spans="1:8">
      <c r="A75" s="97" t="s">
        <v>25</v>
      </c>
      <c r="B75" s="97" t="s">
        <v>31</v>
      </c>
      <c r="C75" s="78" t="s">
        <v>441</v>
      </c>
      <c r="D75" s="89">
        <v>10</v>
      </c>
      <c r="E75" s="89">
        <v>0</v>
      </c>
      <c r="F75" s="89">
        <v>0</v>
      </c>
      <c r="G75" s="89">
        <v>10</v>
      </c>
      <c r="H75" s="89">
        <v>0</v>
      </c>
    </row>
    <row r="76" spans="1:8">
      <c r="A76" s="97" t="s">
        <v>25</v>
      </c>
      <c r="B76" s="97" t="s">
        <v>31</v>
      </c>
      <c r="C76" s="78" t="s">
        <v>442</v>
      </c>
      <c r="D76" s="89">
        <v>10</v>
      </c>
      <c r="E76" s="89">
        <v>0</v>
      </c>
      <c r="F76" s="89">
        <v>0</v>
      </c>
      <c r="G76" s="89">
        <v>10</v>
      </c>
      <c r="H76" s="89">
        <v>0</v>
      </c>
    </row>
    <row r="77" spans="1:8">
      <c r="A77" s="97" t="s">
        <v>25</v>
      </c>
      <c r="B77" s="97" t="s">
        <v>31</v>
      </c>
      <c r="C77" s="78" t="s">
        <v>443</v>
      </c>
      <c r="D77" s="89">
        <v>20</v>
      </c>
      <c r="E77" s="89">
        <v>0</v>
      </c>
      <c r="F77" s="89">
        <v>0</v>
      </c>
      <c r="G77" s="89">
        <v>10</v>
      </c>
      <c r="H77" s="89">
        <v>10</v>
      </c>
    </row>
    <row r="78" spans="1:8">
      <c r="A78" s="97" t="s">
        <v>25</v>
      </c>
      <c r="B78" s="97" t="s">
        <v>33</v>
      </c>
      <c r="C78" s="78"/>
      <c r="D78" s="89" t="s">
        <v>670</v>
      </c>
      <c r="E78" s="89" t="s">
        <v>670</v>
      </c>
      <c r="F78" s="89" t="s">
        <v>670</v>
      </c>
      <c r="G78" s="89" t="s">
        <v>670</v>
      </c>
      <c r="H78" s="89" t="s">
        <v>670</v>
      </c>
    </row>
    <row r="79" spans="1:8">
      <c r="A79" s="97" t="s">
        <v>25</v>
      </c>
      <c r="B79" s="82" t="s">
        <v>34</v>
      </c>
      <c r="C79" s="78"/>
      <c r="D79" s="89">
        <v>480</v>
      </c>
      <c r="E79" s="89">
        <v>130</v>
      </c>
      <c r="F79" s="89">
        <v>80</v>
      </c>
      <c r="G79" s="89">
        <v>220</v>
      </c>
      <c r="H79" s="89">
        <v>50</v>
      </c>
    </row>
    <row r="80" spans="1:8">
      <c r="A80" s="97" t="s">
        <v>25</v>
      </c>
      <c r="B80" s="97" t="s">
        <v>33</v>
      </c>
      <c r="C80" s="78" t="s">
        <v>438</v>
      </c>
      <c r="D80" s="89">
        <v>470</v>
      </c>
      <c r="E80" s="89">
        <v>130</v>
      </c>
      <c r="F80" s="89">
        <v>80</v>
      </c>
      <c r="G80" s="89">
        <v>210</v>
      </c>
      <c r="H80" s="89">
        <v>40</v>
      </c>
    </row>
    <row r="81" spans="1:8">
      <c r="A81" s="97" t="s">
        <v>25</v>
      </c>
      <c r="B81" s="97" t="s">
        <v>33</v>
      </c>
      <c r="C81" s="78" t="s">
        <v>439</v>
      </c>
      <c r="D81" s="89">
        <v>10</v>
      </c>
      <c r="E81" s="89">
        <v>0</v>
      </c>
      <c r="F81" s="89">
        <v>0</v>
      </c>
      <c r="G81" s="89">
        <v>0</v>
      </c>
      <c r="H81" s="89">
        <v>0</v>
      </c>
    </row>
    <row r="82" spans="1:8">
      <c r="A82" s="97" t="s">
        <v>25</v>
      </c>
      <c r="B82" s="97" t="s">
        <v>33</v>
      </c>
      <c r="C82" s="78" t="s">
        <v>440</v>
      </c>
      <c r="D82" s="89">
        <v>0</v>
      </c>
      <c r="E82" s="89">
        <v>0</v>
      </c>
      <c r="F82" s="89">
        <v>0</v>
      </c>
      <c r="G82" s="89">
        <v>0</v>
      </c>
      <c r="H82" s="89">
        <v>0</v>
      </c>
    </row>
    <row r="83" spans="1:8">
      <c r="A83" s="97" t="s">
        <v>25</v>
      </c>
      <c r="B83" s="97" t="s">
        <v>33</v>
      </c>
      <c r="C83" s="78" t="s">
        <v>441</v>
      </c>
      <c r="D83" s="89">
        <v>0</v>
      </c>
      <c r="E83" s="89">
        <v>0</v>
      </c>
      <c r="F83" s="89">
        <v>0</v>
      </c>
      <c r="G83" s="89">
        <v>0</v>
      </c>
      <c r="H83" s="89">
        <v>0</v>
      </c>
    </row>
    <row r="84" spans="1:8">
      <c r="A84" s="97" t="s">
        <v>25</v>
      </c>
      <c r="B84" s="97" t="s">
        <v>33</v>
      </c>
      <c r="C84" s="78" t="s">
        <v>442</v>
      </c>
      <c r="D84" s="89">
        <v>0</v>
      </c>
      <c r="E84" s="89">
        <v>0</v>
      </c>
      <c r="F84" s="89">
        <v>0</v>
      </c>
      <c r="G84" s="89">
        <v>0</v>
      </c>
      <c r="H84" s="89">
        <v>0</v>
      </c>
    </row>
    <row r="85" spans="1:8">
      <c r="A85" s="97" t="s">
        <v>25</v>
      </c>
      <c r="B85" s="97" t="s">
        <v>33</v>
      </c>
      <c r="C85" s="78" t="s">
        <v>443</v>
      </c>
      <c r="D85" s="89">
        <v>0</v>
      </c>
      <c r="E85" s="89">
        <v>0</v>
      </c>
      <c r="F85" s="89">
        <v>0</v>
      </c>
      <c r="G85" s="89">
        <v>0</v>
      </c>
      <c r="H85" s="89">
        <v>0</v>
      </c>
    </row>
    <row r="86" spans="1:8">
      <c r="A86" s="97" t="s">
        <v>25</v>
      </c>
      <c r="B86" s="97" t="s">
        <v>35</v>
      </c>
      <c r="C86" s="78"/>
      <c r="D86" s="89" t="s">
        <v>670</v>
      </c>
      <c r="E86" s="89" t="s">
        <v>670</v>
      </c>
      <c r="F86" s="89" t="s">
        <v>670</v>
      </c>
      <c r="G86" s="89" t="s">
        <v>670</v>
      </c>
      <c r="H86" s="89" t="s">
        <v>670</v>
      </c>
    </row>
    <row r="87" spans="1:8">
      <c r="A87" s="97" t="s">
        <v>25</v>
      </c>
      <c r="B87" s="82" t="s">
        <v>36</v>
      </c>
      <c r="C87" s="78"/>
      <c r="D87" s="89">
        <v>3740</v>
      </c>
      <c r="E87" s="89">
        <v>760</v>
      </c>
      <c r="F87" s="89">
        <v>290</v>
      </c>
      <c r="G87" s="89">
        <v>2240</v>
      </c>
      <c r="H87" s="89">
        <v>450</v>
      </c>
    </row>
    <row r="88" spans="1:8">
      <c r="A88" s="97" t="s">
        <v>25</v>
      </c>
      <c r="B88" s="97" t="s">
        <v>35</v>
      </c>
      <c r="C88" s="78" t="s">
        <v>438</v>
      </c>
      <c r="D88" s="89">
        <v>3080</v>
      </c>
      <c r="E88" s="89">
        <v>570</v>
      </c>
      <c r="F88" s="89">
        <v>250</v>
      </c>
      <c r="G88" s="89">
        <v>1900</v>
      </c>
      <c r="H88" s="89">
        <v>370</v>
      </c>
    </row>
    <row r="89" spans="1:8">
      <c r="A89" s="97" t="s">
        <v>25</v>
      </c>
      <c r="B89" s="97" t="s">
        <v>35</v>
      </c>
      <c r="C89" s="78" t="s">
        <v>439</v>
      </c>
      <c r="D89" s="89">
        <v>400</v>
      </c>
      <c r="E89" s="89">
        <v>130</v>
      </c>
      <c r="F89" s="89">
        <v>30</v>
      </c>
      <c r="G89" s="89">
        <v>200</v>
      </c>
      <c r="H89" s="89">
        <v>40</v>
      </c>
    </row>
    <row r="90" spans="1:8">
      <c r="A90" s="97" t="s">
        <v>25</v>
      </c>
      <c r="B90" s="97" t="s">
        <v>35</v>
      </c>
      <c r="C90" s="78" t="s">
        <v>440</v>
      </c>
      <c r="D90" s="89">
        <v>100</v>
      </c>
      <c r="E90" s="89">
        <v>20</v>
      </c>
      <c r="F90" s="89">
        <v>10</v>
      </c>
      <c r="G90" s="89">
        <v>50</v>
      </c>
      <c r="H90" s="89">
        <v>10</v>
      </c>
    </row>
    <row r="91" spans="1:8">
      <c r="A91" s="97" t="s">
        <v>25</v>
      </c>
      <c r="B91" s="97" t="s">
        <v>35</v>
      </c>
      <c r="C91" s="78" t="s">
        <v>441</v>
      </c>
      <c r="D91" s="89">
        <v>50</v>
      </c>
      <c r="E91" s="89">
        <v>10</v>
      </c>
      <c r="F91" s="89">
        <v>0</v>
      </c>
      <c r="G91" s="89">
        <v>20</v>
      </c>
      <c r="H91" s="89">
        <v>10</v>
      </c>
    </row>
    <row r="92" spans="1:8">
      <c r="A92" s="97" t="s">
        <v>25</v>
      </c>
      <c r="B92" s="97" t="s">
        <v>35</v>
      </c>
      <c r="C92" s="78" t="s">
        <v>442</v>
      </c>
      <c r="D92" s="89">
        <v>60</v>
      </c>
      <c r="E92" s="89">
        <v>10</v>
      </c>
      <c r="F92" s="89">
        <v>0</v>
      </c>
      <c r="G92" s="89">
        <v>40</v>
      </c>
      <c r="H92" s="89">
        <v>10</v>
      </c>
    </row>
    <row r="93" spans="1:8">
      <c r="A93" s="97" t="s">
        <v>25</v>
      </c>
      <c r="B93" s="97" t="s">
        <v>35</v>
      </c>
      <c r="C93" s="78" t="s">
        <v>443</v>
      </c>
      <c r="D93" s="89">
        <v>60</v>
      </c>
      <c r="E93" s="89">
        <v>20</v>
      </c>
      <c r="F93" s="89">
        <v>0</v>
      </c>
      <c r="G93" s="89">
        <v>30</v>
      </c>
      <c r="H93" s="89">
        <v>10</v>
      </c>
    </row>
    <row r="94" spans="1:8">
      <c r="A94" s="97" t="s">
        <v>37</v>
      </c>
      <c r="B94" s="97"/>
      <c r="C94" s="78"/>
      <c r="D94" s="89" t="s">
        <v>670</v>
      </c>
      <c r="E94" s="89" t="s">
        <v>670</v>
      </c>
      <c r="F94" s="89" t="s">
        <v>670</v>
      </c>
      <c r="G94" s="89" t="s">
        <v>670</v>
      </c>
      <c r="H94" s="89" t="s">
        <v>670</v>
      </c>
    </row>
    <row r="95" spans="1:8">
      <c r="A95" s="82" t="s">
        <v>436</v>
      </c>
      <c r="B95" s="82"/>
      <c r="C95" s="78"/>
      <c r="D95" s="89">
        <v>2570</v>
      </c>
      <c r="E95" s="89">
        <v>1630</v>
      </c>
      <c r="F95" s="89">
        <v>190</v>
      </c>
      <c r="G95" s="89">
        <v>400</v>
      </c>
      <c r="H95" s="89">
        <v>350</v>
      </c>
    </row>
    <row r="96" spans="1:8">
      <c r="A96" s="97" t="s">
        <v>37</v>
      </c>
      <c r="B96" s="82"/>
      <c r="C96" s="78" t="s">
        <v>438</v>
      </c>
      <c r="D96" s="89">
        <v>1660</v>
      </c>
      <c r="E96" s="89">
        <v>960</v>
      </c>
      <c r="F96" s="89">
        <v>130</v>
      </c>
      <c r="G96" s="89">
        <v>330</v>
      </c>
      <c r="H96" s="89">
        <v>240</v>
      </c>
    </row>
    <row r="97" spans="1:8">
      <c r="A97" s="97" t="s">
        <v>37</v>
      </c>
      <c r="B97" s="82"/>
      <c r="C97" s="78" t="s">
        <v>439</v>
      </c>
      <c r="D97" s="89">
        <v>580</v>
      </c>
      <c r="E97" s="89">
        <v>420</v>
      </c>
      <c r="F97" s="89">
        <v>40</v>
      </c>
      <c r="G97" s="89">
        <v>50</v>
      </c>
      <c r="H97" s="89">
        <v>80</v>
      </c>
    </row>
    <row r="98" spans="1:8">
      <c r="A98" s="97" t="s">
        <v>37</v>
      </c>
      <c r="B98" s="82"/>
      <c r="C98" s="78" t="s">
        <v>440</v>
      </c>
      <c r="D98" s="89">
        <v>150</v>
      </c>
      <c r="E98" s="89">
        <v>110</v>
      </c>
      <c r="F98" s="89">
        <v>10</v>
      </c>
      <c r="G98" s="89">
        <v>10</v>
      </c>
      <c r="H98" s="89">
        <v>20</v>
      </c>
    </row>
    <row r="99" spans="1:8">
      <c r="A99" s="97" t="s">
        <v>37</v>
      </c>
      <c r="B99" s="82"/>
      <c r="C99" s="78" t="s">
        <v>441</v>
      </c>
      <c r="D99" s="89">
        <v>80</v>
      </c>
      <c r="E99" s="89">
        <v>70</v>
      </c>
      <c r="F99" s="89">
        <v>0</v>
      </c>
      <c r="G99" s="89">
        <v>0</v>
      </c>
      <c r="H99" s="89">
        <v>0</v>
      </c>
    </row>
    <row r="100" spans="1:8">
      <c r="A100" s="97" t="s">
        <v>37</v>
      </c>
      <c r="B100" s="82"/>
      <c r="C100" s="78" t="s">
        <v>442</v>
      </c>
      <c r="D100" s="89">
        <v>50</v>
      </c>
      <c r="E100" s="89">
        <v>40</v>
      </c>
      <c r="F100" s="89">
        <v>0</v>
      </c>
      <c r="G100" s="89">
        <v>0</v>
      </c>
      <c r="H100" s="89">
        <v>10</v>
      </c>
    </row>
    <row r="101" spans="1:8">
      <c r="A101" s="97" t="s">
        <v>37</v>
      </c>
      <c r="B101" s="82"/>
      <c r="C101" s="78" t="s">
        <v>443</v>
      </c>
      <c r="D101" s="89">
        <v>40</v>
      </c>
      <c r="E101" s="89">
        <v>30</v>
      </c>
      <c r="F101" s="89">
        <v>0</v>
      </c>
      <c r="G101" s="89">
        <v>10</v>
      </c>
      <c r="H101" s="89">
        <v>0</v>
      </c>
    </row>
    <row r="102" spans="1:8">
      <c r="A102" s="97" t="s">
        <v>37</v>
      </c>
      <c r="B102" s="99" t="s">
        <v>40</v>
      </c>
      <c r="C102" s="78"/>
      <c r="D102" s="89" t="s">
        <v>670</v>
      </c>
      <c r="E102" s="89" t="s">
        <v>670</v>
      </c>
      <c r="F102" s="89" t="s">
        <v>670</v>
      </c>
      <c r="G102" s="89" t="s">
        <v>670</v>
      </c>
      <c r="H102" s="89" t="s">
        <v>670</v>
      </c>
    </row>
    <row r="103" spans="1:8">
      <c r="A103" s="97" t="s">
        <v>37</v>
      </c>
      <c r="B103" s="82" t="s">
        <v>39</v>
      </c>
      <c r="C103" s="78"/>
      <c r="D103" s="89">
        <v>2560</v>
      </c>
      <c r="E103" s="89">
        <v>1630</v>
      </c>
      <c r="F103" s="89">
        <v>190</v>
      </c>
      <c r="G103" s="89">
        <v>400</v>
      </c>
      <c r="H103" s="89">
        <v>350</v>
      </c>
    </row>
    <row r="104" spans="1:8">
      <c r="A104" s="97" t="s">
        <v>37</v>
      </c>
      <c r="B104" s="99" t="s">
        <v>40</v>
      </c>
      <c r="C104" s="78" t="s">
        <v>438</v>
      </c>
      <c r="D104" s="89">
        <v>1660</v>
      </c>
      <c r="E104" s="89">
        <v>960</v>
      </c>
      <c r="F104" s="89">
        <v>130</v>
      </c>
      <c r="G104" s="89">
        <v>330</v>
      </c>
      <c r="H104" s="89">
        <v>240</v>
      </c>
    </row>
    <row r="105" spans="1:8">
      <c r="A105" s="97" t="s">
        <v>37</v>
      </c>
      <c r="B105" s="99" t="s">
        <v>40</v>
      </c>
      <c r="C105" s="78" t="s">
        <v>439</v>
      </c>
      <c r="D105" s="89">
        <v>580</v>
      </c>
      <c r="E105" s="89">
        <v>420</v>
      </c>
      <c r="F105" s="89">
        <v>40</v>
      </c>
      <c r="G105" s="89">
        <v>50</v>
      </c>
      <c r="H105" s="89">
        <v>80</v>
      </c>
    </row>
    <row r="106" spans="1:8">
      <c r="A106" s="97" t="s">
        <v>37</v>
      </c>
      <c r="B106" s="99" t="s">
        <v>40</v>
      </c>
      <c r="C106" s="78" t="s">
        <v>440</v>
      </c>
      <c r="D106" s="89">
        <v>150</v>
      </c>
      <c r="E106" s="89">
        <v>110</v>
      </c>
      <c r="F106" s="89">
        <v>10</v>
      </c>
      <c r="G106" s="89">
        <v>10</v>
      </c>
      <c r="H106" s="89">
        <v>20</v>
      </c>
    </row>
    <row r="107" spans="1:8">
      <c r="A107" s="97" t="s">
        <v>37</v>
      </c>
      <c r="B107" s="99" t="s">
        <v>40</v>
      </c>
      <c r="C107" s="78" t="s">
        <v>441</v>
      </c>
      <c r="D107" s="89">
        <v>80</v>
      </c>
      <c r="E107" s="89">
        <v>70</v>
      </c>
      <c r="F107" s="89">
        <v>0</v>
      </c>
      <c r="G107" s="89">
        <v>0</v>
      </c>
      <c r="H107" s="89">
        <v>0</v>
      </c>
    </row>
    <row r="108" spans="1:8">
      <c r="A108" s="97" t="s">
        <v>37</v>
      </c>
      <c r="B108" s="99" t="s">
        <v>40</v>
      </c>
      <c r="C108" s="78" t="s">
        <v>442</v>
      </c>
      <c r="D108" s="89">
        <v>50</v>
      </c>
      <c r="E108" s="89">
        <v>40</v>
      </c>
      <c r="F108" s="89">
        <v>0</v>
      </c>
      <c r="G108" s="89">
        <v>0</v>
      </c>
      <c r="H108" s="89">
        <v>10</v>
      </c>
    </row>
    <row r="109" spans="1:8">
      <c r="A109" s="97" t="s">
        <v>37</v>
      </c>
      <c r="B109" s="99" t="s">
        <v>40</v>
      </c>
      <c r="C109" s="78" t="s">
        <v>443</v>
      </c>
      <c r="D109" s="89">
        <v>40</v>
      </c>
      <c r="E109" s="89">
        <v>30</v>
      </c>
      <c r="F109" s="89">
        <v>0</v>
      </c>
      <c r="G109" s="89">
        <v>10</v>
      </c>
      <c r="H109" s="89">
        <v>0</v>
      </c>
    </row>
    <row r="110" spans="1:8">
      <c r="A110" s="97" t="s">
        <v>37</v>
      </c>
      <c r="B110" s="97" t="s">
        <v>41</v>
      </c>
      <c r="C110" s="78"/>
      <c r="D110" s="89" t="s">
        <v>670</v>
      </c>
      <c r="E110" s="89" t="s">
        <v>670</v>
      </c>
      <c r="F110" s="89" t="s">
        <v>670</v>
      </c>
      <c r="G110" s="89" t="s">
        <v>670</v>
      </c>
      <c r="H110" s="89" t="s">
        <v>670</v>
      </c>
    </row>
    <row r="111" spans="1:8">
      <c r="A111" s="97" t="s">
        <v>37</v>
      </c>
      <c r="B111" s="82" t="s">
        <v>42</v>
      </c>
      <c r="C111" s="78"/>
      <c r="D111" s="89">
        <v>0</v>
      </c>
      <c r="E111" s="89">
        <v>0</v>
      </c>
      <c r="F111" s="89">
        <v>0</v>
      </c>
      <c r="G111" s="89">
        <v>0</v>
      </c>
      <c r="H111" s="89">
        <v>0</v>
      </c>
    </row>
    <row r="112" spans="1:8">
      <c r="A112" s="97" t="s">
        <v>37</v>
      </c>
      <c r="B112" s="97" t="s">
        <v>41</v>
      </c>
      <c r="C112" s="78" t="s">
        <v>438</v>
      </c>
      <c r="D112" s="89">
        <v>0</v>
      </c>
      <c r="E112" s="89">
        <v>0</v>
      </c>
      <c r="F112" s="89">
        <v>0</v>
      </c>
      <c r="G112" s="89">
        <v>0</v>
      </c>
      <c r="H112" s="89">
        <v>0</v>
      </c>
    </row>
    <row r="113" spans="1:8">
      <c r="A113" s="97" t="s">
        <v>37</v>
      </c>
      <c r="B113" s="97" t="s">
        <v>41</v>
      </c>
      <c r="C113" s="78" t="s">
        <v>439</v>
      </c>
      <c r="D113" s="89">
        <v>0</v>
      </c>
      <c r="E113" s="89">
        <v>0</v>
      </c>
      <c r="F113" s="89">
        <v>0</v>
      </c>
      <c r="G113" s="89">
        <v>0</v>
      </c>
      <c r="H113" s="89">
        <v>0</v>
      </c>
    </row>
    <row r="114" spans="1:8">
      <c r="A114" s="97" t="s">
        <v>37</v>
      </c>
      <c r="B114" s="97" t="s">
        <v>41</v>
      </c>
      <c r="C114" s="78" t="s">
        <v>440</v>
      </c>
      <c r="D114" s="89">
        <v>0</v>
      </c>
      <c r="E114" s="89">
        <v>0</v>
      </c>
      <c r="F114" s="89">
        <v>0</v>
      </c>
      <c r="G114" s="89">
        <v>0</v>
      </c>
      <c r="H114" s="89">
        <v>0</v>
      </c>
    </row>
    <row r="115" spans="1:8">
      <c r="A115" s="97" t="s">
        <v>37</v>
      </c>
      <c r="B115" s="97" t="s">
        <v>41</v>
      </c>
      <c r="C115" s="78" t="s">
        <v>441</v>
      </c>
      <c r="D115" s="89">
        <v>0</v>
      </c>
      <c r="E115" s="89">
        <v>0</v>
      </c>
      <c r="F115" s="89">
        <v>0</v>
      </c>
      <c r="G115" s="89">
        <v>0</v>
      </c>
      <c r="H115" s="89">
        <v>0</v>
      </c>
    </row>
    <row r="116" spans="1:8">
      <c r="A116" s="97" t="s">
        <v>37</v>
      </c>
      <c r="B116" s="97" t="s">
        <v>41</v>
      </c>
      <c r="C116" s="78" t="s">
        <v>442</v>
      </c>
      <c r="D116" s="89">
        <v>0</v>
      </c>
      <c r="E116" s="89">
        <v>0</v>
      </c>
      <c r="F116" s="89">
        <v>0</v>
      </c>
      <c r="G116" s="89">
        <v>0</v>
      </c>
      <c r="H116" s="89">
        <v>0</v>
      </c>
    </row>
    <row r="117" spans="1:8">
      <c r="A117" s="97" t="s">
        <v>37</v>
      </c>
      <c r="B117" s="97" t="s">
        <v>41</v>
      </c>
      <c r="C117" s="78" t="s">
        <v>443</v>
      </c>
      <c r="D117" s="89">
        <v>0</v>
      </c>
      <c r="E117" s="89">
        <v>0</v>
      </c>
      <c r="F117" s="89">
        <v>0</v>
      </c>
      <c r="G117" s="89">
        <v>0</v>
      </c>
      <c r="H117" s="89">
        <v>0</v>
      </c>
    </row>
    <row r="118" spans="1:8">
      <c r="A118" s="97" t="s">
        <v>43</v>
      </c>
      <c r="B118" s="97"/>
      <c r="C118" s="78"/>
      <c r="D118" s="89" t="s">
        <v>670</v>
      </c>
      <c r="E118" s="89" t="s">
        <v>670</v>
      </c>
      <c r="F118" s="89" t="s">
        <v>670</v>
      </c>
      <c r="G118" s="89" t="s">
        <v>670</v>
      </c>
      <c r="H118" s="89" t="s">
        <v>670</v>
      </c>
    </row>
    <row r="119" spans="1:8">
      <c r="A119" s="82" t="s">
        <v>437</v>
      </c>
      <c r="B119" s="82"/>
      <c r="C119" s="78"/>
      <c r="D119" s="89">
        <v>22410</v>
      </c>
      <c r="E119" s="89">
        <v>4510</v>
      </c>
      <c r="F119" s="89">
        <v>1690</v>
      </c>
      <c r="G119" s="89">
        <v>12480</v>
      </c>
      <c r="H119" s="89">
        <v>3730</v>
      </c>
    </row>
    <row r="120" spans="1:8">
      <c r="A120" s="97" t="s">
        <v>43</v>
      </c>
      <c r="B120" s="78"/>
      <c r="C120" s="78" t="s">
        <v>438</v>
      </c>
      <c r="D120" s="89">
        <v>16710</v>
      </c>
      <c r="E120" s="89">
        <v>3510</v>
      </c>
      <c r="F120" s="89">
        <v>1260</v>
      </c>
      <c r="G120" s="89">
        <v>9200</v>
      </c>
      <c r="H120" s="89">
        <v>2750</v>
      </c>
    </row>
    <row r="121" spans="1:8">
      <c r="A121" s="97" t="s">
        <v>43</v>
      </c>
      <c r="B121" s="78"/>
      <c r="C121" s="78" t="s">
        <v>439</v>
      </c>
      <c r="D121" s="89">
        <v>2800</v>
      </c>
      <c r="E121" s="89">
        <v>560</v>
      </c>
      <c r="F121" s="89">
        <v>220</v>
      </c>
      <c r="G121" s="89">
        <v>1580</v>
      </c>
      <c r="H121" s="89">
        <v>430</v>
      </c>
    </row>
    <row r="122" spans="1:8">
      <c r="A122" s="97" t="s">
        <v>43</v>
      </c>
      <c r="B122" s="78"/>
      <c r="C122" s="78" t="s">
        <v>440</v>
      </c>
      <c r="D122" s="89">
        <v>1160</v>
      </c>
      <c r="E122" s="89">
        <v>180</v>
      </c>
      <c r="F122" s="89">
        <v>110</v>
      </c>
      <c r="G122" s="89">
        <v>670</v>
      </c>
      <c r="H122" s="89">
        <v>190</v>
      </c>
    </row>
    <row r="123" spans="1:8">
      <c r="A123" s="97" t="s">
        <v>43</v>
      </c>
      <c r="B123" s="78"/>
      <c r="C123" s="78" t="s">
        <v>441</v>
      </c>
      <c r="D123" s="89">
        <v>660</v>
      </c>
      <c r="E123" s="89">
        <v>100</v>
      </c>
      <c r="F123" s="89">
        <v>50</v>
      </c>
      <c r="G123" s="89">
        <v>390</v>
      </c>
      <c r="H123" s="89">
        <v>120</v>
      </c>
    </row>
    <row r="124" spans="1:8">
      <c r="A124" s="97" t="s">
        <v>43</v>
      </c>
      <c r="B124" s="78"/>
      <c r="C124" s="78" t="s">
        <v>442</v>
      </c>
      <c r="D124" s="89">
        <v>380</v>
      </c>
      <c r="E124" s="89">
        <v>70</v>
      </c>
      <c r="F124" s="89">
        <v>30</v>
      </c>
      <c r="G124" s="89">
        <v>200</v>
      </c>
      <c r="H124" s="89">
        <v>80</v>
      </c>
    </row>
    <row r="125" spans="1:8">
      <c r="A125" s="97" t="s">
        <v>43</v>
      </c>
      <c r="B125" s="78"/>
      <c r="C125" s="78" t="s">
        <v>443</v>
      </c>
      <c r="D125" s="89">
        <v>720</v>
      </c>
      <c r="E125" s="89">
        <v>80</v>
      </c>
      <c r="F125" s="89">
        <v>40</v>
      </c>
      <c r="G125" s="89">
        <v>440</v>
      </c>
      <c r="H125" s="89">
        <v>150</v>
      </c>
    </row>
    <row r="126" spans="1:8">
      <c r="A126" s="97" t="s">
        <v>43</v>
      </c>
      <c r="B126" s="99" t="s">
        <v>46</v>
      </c>
      <c r="C126" s="78"/>
      <c r="D126" s="89" t="s">
        <v>670</v>
      </c>
      <c r="E126" s="89" t="s">
        <v>670</v>
      </c>
      <c r="F126" s="89" t="s">
        <v>670</v>
      </c>
      <c r="G126" s="89" t="s">
        <v>670</v>
      </c>
      <c r="H126" s="89" t="s">
        <v>670</v>
      </c>
    </row>
    <row r="127" spans="1:8">
      <c r="A127" s="97" t="s">
        <v>43</v>
      </c>
      <c r="B127" s="82" t="s">
        <v>45</v>
      </c>
      <c r="C127" s="78"/>
      <c r="D127" s="89">
        <v>12560</v>
      </c>
      <c r="E127" s="89">
        <v>3130</v>
      </c>
      <c r="F127" s="89">
        <v>1080</v>
      </c>
      <c r="G127" s="89">
        <v>6110</v>
      </c>
      <c r="H127" s="89">
        <v>2240</v>
      </c>
    </row>
    <row r="128" spans="1:8">
      <c r="A128" s="97" t="s">
        <v>43</v>
      </c>
      <c r="B128" s="99" t="s">
        <v>46</v>
      </c>
      <c r="C128" s="78" t="s">
        <v>438</v>
      </c>
      <c r="D128" s="89">
        <v>9450</v>
      </c>
      <c r="E128" s="89">
        <v>2410</v>
      </c>
      <c r="F128" s="89">
        <v>800</v>
      </c>
      <c r="G128" s="89">
        <v>4530</v>
      </c>
      <c r="H128" s="89">
        <v>1710</v>
      </c>
    </row>
    <row r="129" spans="1:8">
      <c r="A129" s="97" t="s">
        <v>43</v>
      </c>
      <c r="B129" s="99" t="s">
        <v>46</v>
      </c>
      <c r="C129" s="78" t="s">
        <v>439</v>
      </c>
      <c r="D129" s="89">
        <v>1700</v>
      </c>
      <c r="E129" s="89">
        <v>410</v>
      </c>
      <c r="F129" s="89">
        <v>140</v>
      </c>
      <c r="G129" s="89">
        <v>860</v>
      </c>
      <c r="H129" s="89">
        <v>290</v>
      </c>
    </row>
    <row r="130" spans="1:8">
      <c r="A130" s="97" t="s">
        <v>43</v>
      </c>
      <c r="B130" s="99" t="s">
        <v>46</v>
      </c>
      <c r="C130" s="78" t="s">
        <v>440</v>
      </c>
      <c r="D130" s="89">
        <v>580</v>
      </c>
      <c r="E130" s="89">
        <v>130</v>
      </c>
      <c r="F130" s="89">
        <v>70</v>
      </c>
      <c r="G130" s="89">
        <v>280</v>
      </c>
      <c r="H130" s="89">
        <v>100</v>
      </c>
    </row>
    <row r="131" spans="1:8">
      <c r="A131" s="97" t="s">
        <v>43</v>
      </c>
      <c r="B131" s="99" t="s">
        <v>46</v>
      </c>
      <c r="C131" s="78" t="s">
        <v>441</v>
      </c>
      <c r="D131" s="89">
        <v>380</v>
      </c>
      <c r="E131" s="89">
        <v>80</v>
      </c>
      <c r="F131" s="89">
        <v>30</v>
      </c>
      <c r="G131" s="89">
        <v>210</v>
      </c>
      <c r="H131" s="89">
        <v>70</v>
      </c>
    </row>
    <row r="132" spans="1:8">
      <c r="A132" s="97" t="s">
        <v>43</v>
      </c>
      <c r="B132" s="99" t="s">
        <v>46</v>
      </c>
      <c r="C132" s="78" t="s">
        <v>442</v>
      </c>
      <c r="D132" s="89">
        <v>190</v>
      </c>
      <c r="E132" s="89">
        <v>50</v>
      </c>
      <c r="F132" s="89">
        <v>10</v>
      </c>
      <c r="G132" s="89">
        <v>90</v>
      </c>
      <c r="H132" s="89">
        <v>30</v>
      </c>
    </row>
    <row r="133" spans="1:8">
      <c r="A133" s="97" t="s">
        <v>43</v>
      </c>
      <c r="B133" s="99" t="s">
        <v>46</v>
      </c>
      <c r="C133" s="78" t="s">
        <v>443</v>
      </c>
      <c r="D133" s="89">
        <v>260</v>
      </c>
      <c r="E133" s="89">
        <v>50</v>
      </c>
      <c r="F133" s="89">
        <v>30</v>
      </c>
      <c r="G133" s="89">
        <v>140</v>
      </c>
      <c r="H133" s="89">
        <v>50</v>
      </c>
    </row>
    <row r="134" spans="1:8">
      <c r="A134" s="97" t="s">
        <v>43</v>
      </c>
      <c r="B134" s="97" t="s">
        <v>47</v>
      </c>
      <c r="C134" s="78"/>
      <c r="D134" s="89" t="s">
        <v>670</v>
      </c>
      <c r="E134" s="89" t="s">
        <v>670</v>
      </c>
      <c r="F134" s="89" t="s">
        <v>670</v>
      </c>
      <c r="G134" s="89" t="s">
        <v>670</v>
      </c>
      <c r="H134" s="89" t="s">
        <v>670</v>
      </c>
    </row>
    <row r="135" spans="1:8">
      <c r="A135" s="97" t="s">
        <v>43</v>
      </c>
      <c r="B135" s="82" t="s">
        <v>48</v>
      </c>
      <c r="C135" s="78"/>
      <c r="D135" s="89">
        <v>6220</v>
      </c>
      <c r="E135" s="89">
        <v>1170</v>
      </c>
      <c r="F135" s="89">
        <v>410</v>
      </c>
      <c r="G135" s="89">
        <v>3730</v>
      </c>
      <c r="H135" s="89">
        <v>910</v>
      </c>
    </row>
    <row r="136" spans="1:8">
      <c r="A136" s="97" t="s">
        <v>43</v>
      </c>
      <c r="B136" s="97" t="s">
        <v>47</v>
      </c>
      <c r="C136" s="78" t="s">
        <v>438</v>
      </c>
      <c r="D136" s="89">
        <v>5410</v>
      </c>
      <c r="E136" s="89">
        <v>980</v>
      </c>
      <c r="F136" s="89">
        <v>340</v>
      </c>
      <c r="G136" s="89">
        <v>3290</v>
      </c>
      <c r="H136" s="89">
        <v>800</v>
      </c>
    </row>
    <row r="137" spans="1:8">
      <c r="A137" s="97" t="s">
        <v>43</v>
      </c>
      <c r="B137" s="97" t="s">
        <v>47</v>
      </c>
      <c r="C137" s="78" t="s">
        <v>439</v>
      </c>
      <c r="D137" s="89">
        <v>450</v>
      </c>
      <c r="E137" s="89">
        <v>110</v>
      </c>
      <c r="F137" s="89">
        <v>50</v>
      </c>
      <c r="G137" s="89">
        <v>230</v>
      </c>
      <c r="H137" s="89">
        <v>60</v>
      </c>
    </row>
    <row r="138" spans="1:8">
      <c r="A138" s="97" t="s">
        <v>43</v>
      </c>
      <c r="B138" s="97" t="s">
        <v>47</v>
      </c>
      <c r="C138" s="78" t="s">
        <v>440</v>
      </c>
      <c r="D138" s="89">
        <v>130</v>
      </c>
      <c r="E138" s="89">
        <v>30</v>
      </c>
      <c r="F138" s="89">
        <v>10</v>
      </c>
      <c r="G138" s="89">
        <v>70</v>
      </c>
      <c r="H138" s="89">
        <v>20</v>
      </c>
    </row>
    <row r="139" spans="1:8">
      <c r="A139" s="97" t="s">
        <v>43</v>
      </c>
      <c r="B139" s="97" t="s">
        <v>47</v>
      </c>
      <c r="C139" s="78" t="s">
        <v>441</v>
      </c>
      <c r="D139" s="89">
        <v>80</v>
      </c>
      <c r="E139" s="89">
        <v>10</v>
      </c>
      <c r="F139" s="89">
        <v>10</v>
      </c>
      <c r="G139" s="89">
        <v>50</v>
      </c>
      <c r="H139" s="89">
        <v>10</v>
      </c>
    </row>
    <row r="140" spans="1:8">
      <c r="A140" s="97" t="s">
        <v>43</v>
      </c>
      <c r="B140" s="97" t="s">
        <v>47</v>
      </c>
      <c r="C140" s="78" t="s">
        <v>442</v>
      </c>
      <c r="D140" s="89">
        <v>70</v>
      </c>
      <c r="E140" s="89">
        <v>10</v>
      </c>
      <c r="F140" s="89">
        <v>10</v>
      </c>
      <c r="G140" s="89">
        <v>40</v>
      </c>
      <c r="H140" s="89">
        <v>10</v>
      </c>
    </row>
    <row r="141" spans="1:8">
      <c r="A141" s="97" t="s">
        <v>43</v>
      </c>
      <c r="B141" s="97" t="s">
        <v>47</v>
      </c>
      <c r="C141" s="78" t="s">
        <v>443</v>
      </c>
      <c r="D141" s="89">
        <v>70</v>
      </c>
      <c r="E141" s="89">
        <v>20</v>
      </c>
      <c r="F141" s="89">
        <v>0</v>
      </c>
      <c r="G141" s="89">
        <v>50</v>
      </c>
      <c r="H141" s="89">
        <v>10</v>
      </c>
    </row>
    <row r="142" spans="1:8">
      <c r="A142" s="97" t="s">
        <v>43</v>
      </c>
      <c r="B142" s="97" t="s">
        <v>49</v>
      </c>
      <c r="C142" s="78"/>
      <c r="D142" s="89" t="s">
        <v>670</v>
      </c>
      <c r="E142" s="89" t="s">
        <v>670</v>
      </c>
      <c r="F142" s="89" t="s">
        <v>670</v>
      </c>
      <c r="G142" s="89" t="s">
        <v>670</v>
      </c>
      <c r="H142" s="89" t="s">
        <v>670</v>
      </c>
    </row>
    <row r="143" spans="1:8">
      <c r="A143" s="97" t="s">
        <v>43</v>
      </c>
      <c r="B143" s="82" t="s">
        <v>50</v>
      </c>
      <c r="C143" s="78"/>
      <c r="D143" s="89">
        <v>1200</v>
      </c>
      <c r="E143" s="89">
        <v>90</v>
      </c>
      <c r="F143" s="89">
        <v>60</v>
      </c>
      <c r="G143" s="89">
        <v>790</v>
      </c>
      <c r="H143" s="89">
        <v>270</v>
      </c>
    </row>
    <row r="144" spans="1:8">
      <c r="A144" s="97" t="s">
        <v>43</v>
      </c>
      <c r="B144" s="97" t="s">
        <v>49</v>
      </c>
      <c r="C144" s="78" t="s">
        <v>438</v>
      </c>
      <c r="D144" s="89">
        <v>410</v>
      </c>
      <c r="E144" s="89">
        <v>50</v>
      </c>
      <c r="F144" s="89">
        <v>20</v>
      </c>
      <c r="G144" s="89">
        <v>290</v>
      </c>
      <c r="H144" s="89">
        <v>50</v>
      </c>
    </row>
    <row r="145" spans="1:8">
      <c r="A145" s="97" t="s">
        <v>43</v>
      </c>
      <c r="B145" s="97" t="s">
        <v>49</v>
      </c>
      <c r="C145" s="78" t="s">
        <v>439</v>
      </c>
      <c r="D145" s="89">
        <v>230</v>
      </c>
      <c r="E145" s="89">
        <v>10</v>
      </c>
      <c r="F145" s="89">
        <v>10</v>
      </c>
      <c r="G145" s="89">
        <v>160</v>
      </c>
      <c r="H145" s="89">
        <v>50</v>
      </c>
    </row>
    <row r="146" spans="1:8">
      <c r="A146" s="97" t="s">
        <v>43</v>
      </c>
      <c r="B146" s="97" t="s">
        <v>49</v>
      </c>
      <c r="C146" s="78" t="s">
        <v>440</v>
      </c>
      <c r="D146" s="89">
        <v>130</v>
      </c>
      <c r="E146" s="89">
        <v>10</v>
      </c>
      <c r="F146" s="89">
        <v>10</v>
      </c>
      <c r="G146" s="89">
        <v>70</v>
      </c>
      <c r="H146" s="89">
        <v>40</v>
      </c>
    </row>
    <row r="147" spans="1:8">
      <c r="A147" s="97" t="s">
        <v>43</v>
      </c>
      <c r="B147" s="97" t="s">
        <v>49</v>
      </c>
      <c r="C147" s="78" t="s">
        <v>441</v>
      </c>
      <c r="D147" s="89">
        <v>110</v>
      </c>
      <c r="E147" s="89">
        <v>0</v>
      </c>
      <c r="F147" s="89">
        <v>10</v>
      </c>
      <c r="G147" s="89">
        <v>70</v>
      </c>
      <c r="H147" s="89">
        <v>30</v>
      </c>
    </row>
    <row r="148" spans="1:8">
      <c r="A148" s="97" t="s">
        <v>43</v>
      </c>
      <c r="B148" s="97" t="s">
        <v>49</v>
      </c>
      <c r="C148" s="78" t="s">
        <v>442</v>
      </c>
      <c r="D148" s="89">
        <v>80</v>
      </c>
      <c r="E148" s="89">
        <v>10</v>
      </c>
      <c r="F148" s="89">
        <v>0</v>
      </c>
      <c r="G148" s="89">
        <v>40</v>
      </c>
      <c r="H148" s="89">
        <v>30</v>
      </c>
    </row>
    <row r="149" spans="1:8">
      <c r="A149" s="97" t="s">
        <v>43</v>
      </c>
      <c r="B149" s="97" t="s">
        <v>49</v>
      </c>
      <c r="C149" s="78" t="s">
        <v>443</v>
      </c>
      <c r="D149" s="89">
        <v>250</v>
      </c>
      <c r="E149" s="89">
        <v>10</v>
      </c>
      <c r="F149" s="89">
        <v>10</v>
      </c>
      <c r="G149" s="89">
        <v>160</v>
      </c>
      <c r="H149" s="89">
        <v>70</v>
      </c>
    </row>
    <row r="150" spans="1:8">
      <c r="A150" s="97" t="s">
        <v>43</v>
      </c>
      <c r="B150" s="97" t="s">
        <v>51</v>
      </c>
      <c r="C150" s="78"/>
      <c r="D150" s="89" t="s">
        <v>670</v>
      </c>
      <c r="E150" s="89" t="s">
        <v>670</v>
      </c>
      <c r="F150" s="89" t="s">
        <v>670</v>
      </c>
      <c r="G150" s="89" t="s">
        <v>670</v>
      </c>
      <c r="H150" s="89" t="s">
        <v>670</v>
      </c>
    </row>
    <row r="151" spans="1:8">
      <c r="A151" s="97" t="s">
        <v>43</v>
      </c>
      <c r="B151" s="82" t="s">
        <v>52</v>
      </c>
      <c r="C151" s="78"/>
      <c r="D151" s="89">
        <v>2440</v>
      </c>
      <c r="E151" s="89">
        <v>120</v>
      </c>
      <c r="F151" s="89">
        <v>150</v>
      </c>
      <c r="G151" s="89">
        <v>1860</v>
      </c>
      <c r="H151" s="89">
        <v>310</v>
      </c>
    </row>
    <row r="152" spans="1:8">
      <c r="A152" s="97" t="s">
        <v>43</v>
      </c>
      <c r="B152" s="97" t="s">
        <v>51</v>
      </c>
      <c r="C152" s="78" t="s">
        <v>438</v>
      </c>
      <c r="D152" s="89">
        <v>1440</v>
      </c>
      <c r="E152" s="89">
        <v>70</v>
      </c>
      <c r="F152" s="89">
        <v>100</v>
      </c>
      <c r="G152" s="89">
        <v>1090</v>
      </c>
      <c r="H152" s="89">
        <v>190</v>
      </c>
    </row>
    <row r="153" spans="1:8">
      <c r="A153" s="97" t="s">
        <v>43</v>
      </c>
      <c r="B153" s="97" t="s">
        <v>51</v>
      </c>
      <c r="C153" s="78" t="s">
        <v>439</v>
      </c>
      <c r="D153" s="89">
        <v>420</v>
      </c>
      <c r="E153" s="89">
        <v>30</v>
      </c>
      <c r="F153" s="89">
        <v>20</v>
      </c>
      <c r="G153" s="89">
        <v>330</v>
      </c>
      <c r="H153" s="89">
        <v>40</v>
      </c>
    </row>
    <row r="154" spans="1:8">
      <c r="A154" s="97" t="s">
        <v>43</v>
      </c>
      <c r="B154" s="97" t="s">
        <v>51</v>
      </c>
      <c r="C154" s="78" t="s">
        <v>440</v>
      </c>
      <c r="D154" s="89">
        <v>320</v>
      </c>
      <c r="E154" s="89">
        <v>10</v>
      </c>
      <c r="F154" s="89">
        <v>20</v>
      </c>
      <c r="G154" s="89">
        <v>260</v>
      </c>
      <c r="H154" s="89">
        <v>40</v>
      </c>
    </row>
    <row r="155" spans="1:8">
      <c r="A155" s="97" t="s">
        <v>43</v>
      </c>
      <c r="B155" s="97" t="s">
        <v>51</v>
      </c>
      <c r="C155" s="78" t="s">
        <v>441</v>
      </c>
      <c r="D155" s="89">
        <v>80</v>
      </c>
      <c r="E155" s="89">
        <v>10</v>
      </c>
      <c r="F155" s="89">
        <v>0</v>
      </c>
      <c r="G155" s="89">
        <v>60</v>
      </c>
      <c r="H155" s="89">
        <v>10</v>
      </c>
    </row>
    <row r="156" spans="1:8">
      <c r="A156" s="97" t="s">
        <v>43</v>
      </c>
      <c r="B156" s="97" t="s">
        <v>51</v>
      </c>
      <c r="C156" s="78" t="s">
        <v>442</v>
      </c>
      <c r="D156" s="89">
        <v>40</v>
      </c>
      <c r="E156" s="89">
        <v>0</v>
      </c>
      <c r="F156" s="89">
        <v>0</v>
      </c>
      <c r="G156" s="89">
        <v>30</v>
      </c>
      <c r="H156" s="89">
        <v>10</v>
      </c>
    </row>
    <row r="157" spans="1:8">
      <c r="A157" s="97" t="s">
        <v>43</v>
      </c>
      <c r="B157" s="97" t="s">
        <v>51</v>
      </c>
      <c r="C157" s="78" t="s">
        <v>443</v>
      </c>
      <c r="D157" s="89">
        <v>130</v>
      </c>
      <c r="E157" s="89">
        <v>10</v>
      </c>
      <c r="F157" s="89">
        <v>10</v>
      </c>
      <c r="G157" s="89">
        <v>90</v>
      </c>
      <c r="H157" s="89">
        <v>30</v>
      </c>
    </row>
    <row r="158" spans="1:8">
      <c r="A158" s="97" t="s">
        <v>53</v>
      </c>
      <c r="B158" s="82"/>
      <c r="C158" s="78"/>
      <c r="D158" s="89" t="s">
        <v>670</v>
      </c>
      <c r="E158" s="89" t="s">
        <v>670</v>
      </c>
      <c r="F158" s="89" t="s">
        <v>670</v>
      </c>
      <c r="G158" s="89" t="s">
        <v>670</v>
      </c>
      <c r="H158" s="89" t="s">
        <v>670</v>
      </c>
    </row>
    <row r="159" spans="1:8">
      <c r="A159" s="82" t="s">
        <v>428</v>
      </c>
      <c r="B159" s="82"/>
      <c r="C159" s="78"/>
      <c r="D159" s="89">
        <v>5160</v>
      </c>
      <c r="E159" s="89">
        <v>680</v>
      </c>
      <c r="F159" s="89">
        <v>420</v>
      </c>
      <c r="G159" s="89">
        <v>3480</v>
      </c>
      <c r="H159" s="89">
        <v>590</v>
      </c>
    </row>
    <row r="160" spans="1:8">
      <c r="A160" s="97" t="s">
        <v>53</v>
      </c>
      <c r="B160" s="82"/>
      <c r="C160" s="78" t="s">
        <v>438</v>
      </c>
      <c r="D160" s="89">
        <v>4500</v>
      </c>
      <c r="E160" s="89">
        <v>520</v>
      </c>
      <c r="F160" s="89">
        <v>360</v>
      </c>
      <c r="G160" s="89">
        <v>3140</v>
      </c>
      <c r="H160" s="89">
        <v>480</v>
      </c>
    </row>
    <row r="161" spans="1:8">
      <c r="A161" s="97" t="s">
        <v>53</v>
      </c>
      <c r="B161" s="82"/>
      <c r="C161" s="78" t="s">
        <v>439</v>
      </c>
      <c r="D161" s="89">
        <v>330</v>
      </c>
      <c r="E161" s="89">
        <v>80</v>
      </c>
      <c r="F161" s="89">
        <v>30</v>
      </c>
      <c r="G161" s="89">
        <v>170</v>
      </c>
      <c r="H161" s="89">
        <v>50</v>
      </c>
    </row>
    <row r="162" spans="1:8">
      <c r="A162" s="97" t="s">
        <v>53</v>
      </c>
      <c r="B162" s="82"/>
      <c r="C162" s="78" t="s">
        <v>440</v>
      </c>
      <c r="D162" s="89">
        <v>90</v>
      </c>
      <c r="E162" s="89">
        <v>30</v>
      </c>
      <c r="F162" s="89">
        <v>10</v>
      </c>
      <c r="G162" s="89">
        <v>50</v>
      </c>
      <c r="H162" s="89">
        <v>10</v>
      </c>
    </row>
    <row r="163" spans="1:8">
      <c r="A163" s="97" t="s">
        <v>53</v>
      </c>
      <c r="B163" s="82"/>
      <c r="C163" s="78" t="s">
        <v>441</v>
      </c>
      <c r="D163" s="89">
        <v>70</v>
      </c>
      <c r="E163" s="89">
        <v>20</v>
      </c>
      <c r="F163" s="89">
        <v>10</v>
      </c>
      <c r="G163" s="89">
        <v>30</v>
      </c>
      <c r="H163" s="89">
        <v>10</v>
      </c>
    </row>
    <row r="164" spans="1:8">
      <c r="A164" s="97" t="s">
        <v>53</v>
      </c>
      <c r="B164" s="82"/>
      <c r="C164" s="78" t="s">
        <v>442</v>
      </c>
      <c r="D164" s="89">
        <v>60</v>
      </c>
      <c r="E164" s="89">
        <v>10</v>
      </c>
      <c r="F164" s="89">
        <v>10</v>
      </c>
      <c r="G164" s="89">
        <v>30</v>
      </c>
      <c r="H164" s="89">
        <v>20</v>
      </c>
    </row>
    <row r="165" spans="1:8">
      <c r="A165" s="97" t="s">
        <v>53</v>
      </c>
      <c r="B165" s="82"/>
      <c r="C165" s="78" t="s">
        <v>443</v>
      </c>
      <c r="D165" s="89">
        <v>110</v>
      </c>
      <c r="E165" s="89">
        <v>20</v>
      </c>
      <c r="F165" s="89">
        <v>10</v>
      </c>
      <c r="G165" s="89">
        <v>60</v>
      </c>
      <c r="H165" s="89">
        <v>20</v>
      </c>
    </row>
    <row r="166" spans="1:8">
      <c r="A166" s="97" t="s">
        <v>53</v>
      </c>
      <c r="B166" s="99" t="s">
        <v>56</v>
      </c>
      <c r="C166" s="78"/>
      <c r="D166" s="89" t="s">
        <v>670</v>
      </c>
      <c r="E166" s="89" t="s">
        <v>670</v>
      </c>
      <c r="F166" s="89" t="s">
        <v>670</v>
      </c>
      <c r="G166" s="89" t="s">
        <v>670</v>
      </c>
      <c r="H166" s="89" t="s">
        <v>670</v>
      </c>
    </row>
    <row r="167" spans="1:8">
      <c r="A167" s="97" t="s">
        <v>53</v>
      </c>
      <c r="B167" s="82" t="s">
        <v>55</v>
      </c>
      <c r="C167" s="78"/>
      <c r="D167" s="89">
        <v>3990</v>
      </c>
      <c r="E167" s="89">
        <v>430</v>
      </c>
      <c r="F167" s="89">
        <v>310</v>
      </c>
      <c r="G167" s="89">
        <v>2770</v>
      </c>
      <c r="H167" s="89">
        <v>470</v>
      </c>
    </row>
    <row r="168" spans="1:8">
      <c r="A168" s="97" t="s">
        <v>53</v>
      </c>
      <c r="B168" s="99" t="s">
        <v>56</v>
      </c>
      <c r="C168" s="78" t="s">
        <v>438</v>
      </c>
      <c r="D168" s="89">
        <v>3610</v>
      </c>
      <c r="E168" s="89">
        <v>350</v>
      </c>
      <c r="F168" s="89">
        <v>260</v>
      </c>
      <c r="G168" s="89">
        <v>2590</v>
      </c>
      <c r="H168" s="89">
        <v>410</v>
      </c>
    </row>
    <row r="169" spans="1:8">
      <c r="A169" s="97" t="s">
        <v>53</v>
      </c>
      <c r="B169" s="99" t="s">
        <v>56</v>
      </c>
      <c r="C169" s="78" t="s">
        <v>439</v>
      </c>
      <c r="D169" s="89">
        <v>220</v>
      </c>
      <c r="E169" s="89">
        <v>40</v>
      </c>
      <c r="F169" s="89">
        <v>30</v>
      </c>
      <c r="G169" s="89">
        <v>110</v>
      </c>
      <c r="H169" s="89">
        <v>40</v>
      </c>
    </row>
    <row r="170" spans="1:8">
      <c r="A170" s="97" t="s">
        <v>53</v>
      </c>
      <c r="B170" s="99" t="s">
        <v>56</v>
      </c>
      <c r="C170" s="78" t="s">
        <v>440</v>
      </c>
      <c r="D170" s="89">
        <v>50</v>
      </c>
      <c r="E170" s="89">
        <v>20</v>
      </c>
      <c r="F170" s="89">
        <v>0</v>
      </c>
      <c r="G170" s="89">
        <v>30</v>
      </c>
      <c r="H170" s="89">
        <v>0</v>
      </c>
    </row>
    <row r="171" spans="1:8">
      <c r="A171" s="97" t="s">
        <v>53</v>
      </c>
      <c r="B171" s="99" t="s">
        <v>56</v>
      </c>
      <c r="C171" s="78" t="s">
        <v>441</v>
      </c>
      <c r="D171" s="89">
        <v>30</v>
      </c>
      <c r="E171" s="89">
        <v>10</v>
      </c>
      <c r="F171" s="89">
        <v>10</v>
      </c>
      <c r="G171" s="89">
        <v>10</v>
      </c>
      <c r="H171" s="89">
        <v>10</v>
      </c>
    </row>
    <row r="172" spans="1:8">
      <c r="A172" s="97" t="s">
        <v>53</v>
      </c>
      <c r="B172" s="99" t="s">
        <v>56</v>
      </c>
      <c r="C172" s="78" t="s">
        <v>442</v>
      </c>
      <c r="D172" s="89">
        <v>30</v>
      </c>
      <c r="E172" s="89">
        <v>10</v>
      </c>
      <c r="F172" s="89">
        <v>0</v>
      </c>
      <c r="G172" s="89">
        <v>10</v>
      </c>
      <c r="H172" s="89">
        <v>10</v>
      </c>
    </row>
    <row r="173" spans="1:8">
      <c r="A173" s="97" t="s">
        <v>53</v>
      </c>
      <c r="B173" s="99" t="s">
        <v>56</v>
      </c>
      <c r="C173" s="78" t="s">
        <v>443</v>
      </c>
      <c r="D173" s="89">
        <v>50</v>
      </c>
      <c r="E173" s="89">
        <v>10</v>
      </c>
      <c r="F173" s="89">
        <v>10</v>
      </c>
      <c r="G173" s="89">
        <v>20</v>
      </c>
      <c r="H173" s="89">
        <v>10</v>
      </c>
    </row>
    <row r="174" spans="1:8">
      <c r="A174" s="97" t="s">
        <v>53</v>
      </c>
      <c r="B174" s="97" t="s">
        <v>57</v>
      </c>
      <c r="C174" s="78"/>
      <c r="D174" s="89" t="s">
        <v>670</v>
      </c>
      <c r="E174" s="89" t="s">
        <v>670</v>
      </c>
      <c r="F174" s="89" t="s">
        <v>670</v>
      </c>
      <c r="G174" s="89" t="s">
        <v>670</v>
      </c>
      <c r="H174" s="89" t="s">
        <v>670</v>
      </c>
    </row>
    <row r="175" spans="1:8">
      <c r="A175" s="97" t="s">
        <v>53</v>
      </c>
      <c r="B175" s="82" t="s">
        <v>58</v>
      </c>
      <c r="C175" s="78"/>
      <c r="D175" s="89">
        <v>1170</v>
      </c>
      <c r="E175" s="89">
        <v>240</v>
      </c>
      <c r="F175" s="89">
        <v>110</v>
      </c>
      <c r="G175" s="89">
        <v>700</v>
      </c>
      <c r="H175" s="89">
        <v>110</v>
      </c>
    </row>
    <row r="176" spans="1:8">
      <c r="A176" s="97" t="s">
        <v>53</v>
      </c>
      <c r="B176" s="97" t="s">
        <v>57</v>
      </c>
      <c r="C176" s="78" t="s">
        <v>438</v>
      </c>
      <c r="D176" s="89">
        <v>890</v>
      </c>
      <c r="E176" s="89">
        <v>170</v>
      </c>
      <c r="F176" s="89">
        <v>100</v>
      </c>
      <c r="G176" s="89">
        <v>550</v>
      </c>
      <c r="H176" s="89">
        <v>80</v>
      </c>
    </row>
    <row r="177" spans="1:8">
      <c r="A177" s="97" t="s">
        <v>53</v>
      </c>
      <c r="B177" s="97" t="s">
        <v>57</v>
      </c>
      <c r="C177" s="78" t="s">
        <v>439</v>
      </c>
      <c r="D177" s="89">
        <v>110</v>
      </c>
      <c r="E177" s="89">
        <v>40</v>
      </c>
      <c r="F177" s="89">
        <v>0</v>
      </c>
      <c r="G177" s="89">
        <v>60</v>
      </c>
      <c r="H177" s="89">
        <v>10</v>
      </c>
    </row>
    <row r="178" spans="1:8">
      <c r="A178" s="97" t="s">
        <v>53</v>
      </c>
      <c r="B178" s="97" t="s">
        <v>57</v>
      </c>
      <c r="C178" s="78" t="s">
        <v>440</v>
      </c>
      <c r="D178" s="89">
        <v>50</v>
      </c>
      <c r="E178" s="89">
        <v>10</v>
      </c>
      <c r="F178" s="89">
        <v>0</v>
      </c>
      <c r="G178" s="89">
        <v>30</v>
      </c>
      <c r="H178" s="89">
        <v>0</v>
      </c>
    </row>
    <row r="179" spans="1:8">
      <c r="A179" s="97" t="s">
        <v>53</v>
      </c>
      <c r="B179" s="97" t="s">
        <v>57</v>
      </c>
      <c r="C179" s="78" t="s">
        <v>441</v>
      </c>
      <c r="D179" s="89">
        <v>40</v>
      </c>
      <c r="E179" s="89">
        <v>10</v>
      </c>
      <c r="F179" s="89">
        <v>0</v>
      </c>
      <c r="G179" s="89">
        <v>20</v>
      </c>
      <c r="H179" s="89">
        <v>0</v>
      </c>
    </row>
    <row r="180" spans="1:8">
      <c r="A180" s="97" t="s">
        <v>53</v>
      </c>
      <c r="B180" s="97" t="s">
        <v>57</v>
      </c>
      <c r="C180" s="78" t="s">
        <v>442</v>
      </c>
      <c r="D180" s="89">
        <v>30</v>
      </c>
      <c r="E180" s="89">
        <v>10</v>
      </c>
      <c r="F180" s="89">
        <v>0</v>
      </c>
      <c r="G180" s="89">
        <v>10</v>
      </c>
      <c r="H180" s="89">
        <v>10</v>
      </c>
    </row>
    <row r="181" spans="1:8">
      <c r="A181" s="97" t="s">
        <v>53</v>
      </c>
      <c r="B181" s="97" t="s">
        <v>57</v>
      </c>
      <c r="C181" s="78" t="s">
        <v>443</v>
      </c>
      <c r="D181" s="89">
        <v>60</v>
      </c>
      <c r="E181" s="89">
        <v>10</v>
      </c>
      <c r="F181" s="89">
        <v>0</v>
      </c>
      <c r="G181" s="89">
        <v>40</v>
      </c>
      <c r="H181" s="89">
        <v>10</v>
      </c>
    </row>
    <row r="182" spans="1:8">
      <c r="A182" s="97" t="s">
        <v>59</v>
      </c>
      <c r="B182" s="82"/>
      <c r="C182" s="78"/>
      <c r="D182" s="89" t="s">
        <v>670</v>
      </c>
      <c r="E182" s="89" t="s">
        <v>670</v>
      </c>
      <c r="F182" s="89" t="s">
        <v>670</v>
      </c>
      <c r="G182" s="89" t="s">
        <v>670</v>
      </c>
      <c r="H182" s="89" t="s">
        <v>670</v>
      </c>
    </row>
    <row r="183" spans="1:8">
      <c r="A183" s="82" t="s">
        <v>429</v>
      </c>
      <c r="B183" s="82"/>
      <c r="C183" s="78"/>
      <c r="D183" s="89">
        <v>1180</v>
      </c>
      <c r="E183" s="89">
        <v>320</v>
      </c>
      <c r="F183" s="89">
        <v>110</v>
      </c>
      <c r="G183" s="89">
        <v>480</v>
      </c>
      <c r="H183" s="89">
        <v>280</v>
      </c>
    </row>
    <row r="184" spans="1:8">
      <c r="A184" s="97" t="s">
        <v>59</v>
      </c>
      <c r="B184" s="82"/>
      <c r="C184" s="78" t="s">
        <v>438</v>
      </c>
      <c r="D184" s="89">
        <v>960</v>
      </c>
      <c r="E184" s="89">
        <v>270</v>
      </c>
      <c r="F184" s="89">
        <v>80</v>
      </c>
      <c r="G184" s="89">
        <v>360</v>
      </c>
      <c r="H184" s="89">
        <v>250</v>
      </c>
    </row>
    <row r="185" spans="1:8">
      <c r="A185" s="97" t="s">
        <v>59</v>
      </c>
      <c r="B185" s="82"/>
      <c r="C185" s="78" t="s">
        <v>439</v>
      </c>
      <c r="D185" s="89">
        <v>130</v>
      </c>
      <c r="E185" s="89">
        <v>30</v>
      </c>
      <c r="F185" s="89">
        <v>20</v>
      </c>
      <c r="G185" s="89">
        <v>70</v>
      </c>
      <c r="H185" s="89">
        <v>20</v>
      </c>
    </row>
    <row r="186" spans="1:8">
      <c r="A186" s="97" t="s">
        <v>59</v>
      </c>
      <c r="B186" s="82"/>
      <c r="C186" s="78" t="s">
        <v>440</v>
      </c>
      <c r="D186" s="89">
        <v>30</v>
      </c>
      <c r="E186" s="89">
        <v>10</v>
      </c>
      <c r="F186" s="89">
        <v>0</v>
      </c>
      <c r="G186" s="89">
        <v>20</v>
      </c>
      <c r="H186" s="89">
        <v>0</v>
      </c>
    </row>
    <row r="187" spans="1:8">
      <c r="A187" s="97" t="s">
        <v>59</v>
      </c>
      <c r="B187" s="82"/>
      <c r="C187" s="78" t="s">
        <v>441</v>
      </c>
      <c r="D187" s="89">
        <v>20</v>
      </c>
      <c r="E187" s="89">
        <v>10</v>
      </c>
      <c r="F187" s="89">
        <v>0</v>
      </c>
      <c r="G187" s="89">
        <v>10</v>
      </c>
      <c r="H187" s="89">
        <v>10</v>
      </c>
    </row>
    <row r="188" spans="1:8">
      <c r="A188" s="97" t="s">
        <v>59</v>
      </c>
      <c r="B188" s="82"/>
      <c r="C188" s="78" t="s">
        <v>442</v>
      </c>
      <c r="D188" s="89">
        <v>10</v>
      </c>
      <c r="E188" s="89">
        <v>0</v>
      </c>
      <c r="F188" s="89">
        <v>0</v>
      </c>
      <c r="G188" s="89">
        <v>10</v>
      </c>
      <c r="H188" s="89">
        <v>0</v>
      </c>
    </row>
    <row r="189" spans="1:8">
      <c r="A189" s="97" t="s">
        <v>59</v>
      </c>
      <c r="B189" s="82"/>
      <c r="C189" s="78" t="s">
        <v>443</v>
      </c>
      <c r="D189" s="89">
        <v>30</v>
      </c>
      <c r="E189" s="89">
        <v>10</v>
      </c>
      <c r="F189" s="89">
        <v>0</v>
      </c>
      <c r="G189" s="89">
        <v>10</v>
      </c>
      <c r="H189" s="89">
        <v>0</v>
      </c>
    </row>
    <row r="190" spans="1:8">
      <c r="A190" s="97" t="s">
        <v>59</v>
      </c>
      <c r="B190" s="99" t="s">
        <v>62</v>
      </c>
      <c r="C190" s="78"/>
      <c r="D190" s="89" t="s">
        <v>670</v>
      </c>
      <c r="E190" s="89" t="s">
        <v>670</v>
      </c>
      <c r="F190" s="89" t="s">
        <v>670</v>
      </c>
      <c r="G190" s="89" t="s">
        <v>670</v>
      </c>
      <c r="H190" s="89" t="s">
        <v>670</v>
      </c>
    </row>
    <row r="191" spans="1:8">
      <c r="A191" s="97" t="s">
        <v>59</v>
      </c>
      <c r="B191" s="82" t="s">
        <v>61</v>
      </c>
      <c r="C191" s="78"/>
      <c r="D191" s="89">
        <v>150</v>
      </c>
      <c r="E191" s="89">
        <v>20</v>
      </c>
      <c r="F191" s="89">
        <v>10</v>
      </c>
      <c r="G191" s="89">
        <v>100</v>
      </c>
      <c r="H191" s="89">
        <v>20</v>
      </c>
    </row>
    <row r="192" spans="1:8">
      <c r="A192" s="97" t="s">
        <v>59</v>
      </c>
      <c r="B192" s="99" t="s">
        <v>62</v>
      </c>
      <c r="C192" s="78" t="s">
        <v>438</v>
      </c>
      <c r="D192" s="89">
        <v>60</v>
      </c>
      <c r="E192" s="89">
        <v>10</v>
      </c>
      <c r="F192" s="89">
        <v>0</v>
      </c>
      <c r="G192" s="89">
        <v>40</v>
      </c>
      <c r="H192" s="89">
        <v>10</v>
      </c>
    </row>
    <row r="193" spans="1:8">
      <c r="A193" s="97" t="s">
        <v>59</v>
      </c>
      <c r="B193" s="99" t="s">
        <v>62</v>
      </c>
      <c r="C193" s="78" t="s">
        <v>439</v>
      </c>
      <c r="D193" s="89">
        <v>70</v>
      </c>
      <c r="E193" s="89">
        <v>10</v>
      </c>
      <c r="F193" s="89">
        <v>10</v>
      </c>
      <c r="G193" s="89">
        <v>50</v>
      </c>
      <c r="H193" s="89">
        <v>10</v>
      </c>
    </row>
    <row r="194" spans="1:8">
      <c r="A194" s="97" t="s">
        <v>59</v>
      </c>
      <c r="B194" s="99" t="s">
        <v>62</v>
      </c>
      <c r="C194" s="78" t="s">
        <v>440</v>
      </c>
      <c r="D194" s="89">
        <v>10</v>
      </c>
      <c r="E194" s="89">
        <v>0</v>
      </c>
      <c r="F194" s="89">
        <v>0</v>
      </c>
      <c r="G194" s="89">
        <v>10</v>
      </c>
      <c r="H194" s="89">
        <v>0</v>
      </c>
    </row>
    <row r="195" spans="1:8">
      <c r="A195" s="97" t="s">
        <v>59</v>
      </c>
      <c r="B195" s="99" t="s">
        <v>62</v>
      </c>
      <c r="C195" s="78" t="s">
        <v>441</v>
      </c>
      <c r="D195" s="89">
        <v>0</v>
      </c>
      <c r="E195" s="89">
        <v>0</v>
      </c>
      <c r="F195" s="89">
        <v>0</v>
      </c>
      <c r="G195" s="89">
        <v>0</v>
      </c>
      <c r="H195" s="89">
        <v>0</v>
      </c>
    </row>
    <row r="196" spans="1:8">
      <c r="A196" s="97" t="s">
        <v>59</v>
      </c>
      <c r="B196" s="99" t="s">
        <v>62</v>
      </c>
      <c r="C196" s="78" t="s">
        <v>442</v>
      </c>
      <c r="D196" s="89">
        <v>0</v>
      </c>
      <c r="E196" s="89">
        <v>0</v>
      </c>
      <c r="F196" s="89">
        <v>0</v>
      </c>
      <c r="G196" s="89">
        <v>0</v>
      </c>
      <c r="H196" s="89">
        <v>0</v>
      </c>
    </row>
    <row r="197" spans="1:8">
      <c r="A197" s="97" t="s">
        <v>59</v>
      </c>
      <c r="B197" s="99" t="s">
        <v>62</v>
      </c>
      <c r="C197" s="78" t="s">
        <v>443</v>
      </c>
      <c r="D197" s="89">
        <v>0</v>
      </c>
      <c r="E197" s="89">
        <v>0</v>
      </c>
      <c r="F197" s="89">
        <v>0</v>
      </c>
      <c r="G197" s="89">
        <v>0</v>
      </c>
      <c r="H197" s="89">
        <v>0</v>
      </c>
    </row>
    <row r="198" spans="1:8">
      <c r="A198" s="97" t="s">
        <v>59</v>
      </c>
      <c r="B198" s="99" t="s">
        <v>63</v>
      </c>
      <c r="C198" s="78"/>
      <c r="D198" s="89" t="s">
        <v>670</v>
      </c>
      <c r="E198" s="89" t="s">
        <v>670</v>
      </c>
      <c r="F198" s="89" t="s">
        <v>670</v>
      </c>
      <c r="G198" s="89" t="s">
        <v>670</v>
      </c>
      <c r="H198" s="89" t="s">
        <v>670</v>
      </c>
    </row>
    <row r="199" spans="1:8">
      <c r="A199" s="97" t="s">
        <v>59</v>
      </c>
      <c r="B199" s="82" t="s">
        <v>64</v>
      </c>
      <c r="C199" s="78"/>
      <c r="D199" s="89">
        <v>1030</v>
      </c>
      <c r="E199" s="89">
        <v>300</v>
      </c>
      <c r="F199" s="89">
        <v>100</v>
      </c>
      <c r="G199" s="89">
        <v>370</v>
      </c>
      <c r="H199" s="89">
        <v>260</v>
      </c>
    </row>
    <row r="200" spans="1:8">
      <c r="A200" s="97" t="s">
        <v>59</v>
      </c>
      <c r="B200" s="99" t="s">
        <v>63</v>
      </c>
      <c r="C200" s="78" t="s">
        <v>438</v>
      </c>
      <c r="D200" s="89">
        <v>900</v>
      </c>
      <c r="E200" s="89">
        <v>260</v>
      </c>
      <c r="F200" s="89">
        <v>80</v>
      </c>
      <c r="G200" s="89">
        <v>320</v>
      </c>
      <c r="H200" s="89">
        <v>240</v>
      </c>
    </row>
    <row r="201" spans="1:8">
      <c r="A201" s="97" t="s">
        <v>59</v>
      </c>
      <c r="B201" s="99" t="s">
        <v>63</v>
      </c>
      <c r="C201" s="78" t="s">
        <v>439</v>
      </c>
      <c r="D201" s="89">
        <v>60</v>
      </c>
      <c r="E201" s="89">
        <v>20</v>
      </c>
      <c r="F201" s="89">
        <v>10</v>
      </c>
      <c r="G201" s="89">
        <v>20</v>
      </c>
      <c r="H201" s="89">
        <v>10</v>
      </c>
    </row>
    <row r="202" spans="1:8">
      <c r="A202" s="97" t="s">
        <v>59</v>
      </c>
      <c r="B202" s="99" t="s">
        <v>63</v>
      </c>
      <c r="C202" s="78" t="s">
        <v>440</v>
      </c>
      <c r="D202" s="89">
        <v>20</v>
      </c>
      <c r="E202" s="89">
        <v>10</v>
      </c>
      <c r="F202" s="89">
        <v>0</v>
      </c>
      <c r="G202" s="89">
        <v>10</v>
      </c>
      <c r="H202" s="89">
        <v>0</v>
      </c>
    </row>
    <row r="203" spans="1:8">
      <c r="A203" s="97" t="s">
        <v>59</v>
      </c>
      <c r="B203" s="99" t="s">
        <v>63</v>
      </c>
      <c r="C203" s="78" t="s">
        <v>441</v>
      </c>
      <c r="D203" s="89">
        <v>20</v>
      </c>
      <c r="E203" s="89">
        <v>0</v>
      </c>
      <c r="F203" s="89">
        <v>0</v>
      </c>
      <c r="G203" s="89">
        <v>10</v>
      </c>
      <c r="H203" s="89">
        <v>10</v>
      </c>
    </row>
    <row r="204" spans="1:8">
      <c r="A204" s="97" t="s">
        <v>59</v>
      </c>
      <c r="B204" s="99" t="s">
        <v>63</v>
      </c>
      <c r="C204" s="78" t="s">
        <v>442</v>
      </c>
      <c r="D204" s="89">
        <v>10</v>
      </c>
      <c r="E204" s="89">
        <v>0</v>
      </c>
      <c r="F204" s="89">
        <v>0</v>
      </c>
      <c r="G204" s="89">
        <v>10</v>
      </c>
      <c r="H204" s="89">
        <v>0</v>
      </c>
    </row>
    <row r="205" spans="1:8">
      <c r="A205" s="97" t="s">
        <v>59</v>
      </c>
      <c r="B205" s="99" t="s">
        <v>63</v>
      </c>
      <c r="C205" s="78" t="s">
        <v>443</v>
      </c>
      <c r="D205" s="89">
        <v>30</v>
      </c>
      <c r="E205" s="89">
        <v>10</v>
      </c>
      <c r="F205" s="89">
        <v>0</v>
      </c>
      <c r="G205" s="89">
        <v>10</v>
      </c>
      <c r="H205" s="89">
        <v>0</v>
      </c>
    </row>
    <row r="206" spans="1:8">
      <c r="A206" s="104"/>
      <c r="B206" s="104"/>
      <c r="C206" s="104"/>
      <c r="D206" s="104" t="s">
        <v>670</v>
      </c>
      <c r="E206" s="104" t="s">
        <v>670</v>
      </c>
      <c r="F206" s="104" t="s">
        <v>670</v>
      </c>
      <c r="G206" s="104" t="s">
        <v>670</v>
      </c>
      <c r="H206" s="104" t="s">
        <v>670</v>
      </c>
    </row>
    <row r="207" spans="1:8">
      <c r="A207" s="83" t="s">
        <v>420</v>
      </c>
      <c r="C207" s="78"/>
      <c r="D207" s="106"/>
      <c r="E207" s="106"/>
      <c r="F207" s="106"/>
      <c r="G207" s="106"/>
      <c r="H207" s="106"/>
    </row>
    <row r="208" spans="1:8">
      <c r="A208" s="78" t="s">
        <v>66</v>
      </c>
      <c r="D208" s="107"/>
      <c r="E208" s="96"/>
      <c r="F208" s="96"/>
      <c r="G208" s="106"/>
      <c r="H208" s="106"/>
    </row>
  </sheetData>
  <autoFilter ref="A3:B208"/>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8" t="s">
        <v>651</v>
      </c>
      <c r="B1" s="178"/>
      <c r="C1" s="178"/>
      <c r="D1" s="178"/>
      <c r="E1" s="178"/>
      <c r="F1" s="178"/>
      <c r="G1" s="178"/>
      <c r="H1" s="178"/>
    </row>
    <row r="2" spans="1:8">
      <c r="A2" s="88" t="s">
        <v>0</v>
      </c>
      <c r="B2" s="100"/>
      <c r="C2" s="100"/>
      <c r="D2" s="131" t="s">
        <v>450</v>
      </c>
      <c r="E2" s="132"/>
      <c r="F2" s="132"/>
      <c r="G2" s="132"/>
      <c r="H2" s="133"/>
    </row>
    <row r="3" spans="1:8" ht="26.25" customHeight="1">
      <c r="A3" s="101">
        <v>1</v>
      </c>
      <c r="B3" s="101">
        <v>2</v>
      </c>
      <c r="C3" s="102"/>
      <c r="D3" s="105" t="s">
        <v>2</v>
      </c>
      <c r="E3" s="108" t="s">
        <v>3</v>
      </c>
      <c r="F3" s="108" t="s">
        <v>4</v>
      </c>
      <c r="G3" s="108" t="s">
        <v>5</v>
      </c>
      <c r="H3" s="108" t="s">
        <v>6</v>
      </c>
    </row>
    <row r="4" spans="1:8">
      <c r="A4" s="86"/>
      <c r="B4" s="86"/>
      <c r="C4" s="86"/>
      <c r="D4" s="171"/>
      <c r="E4" s="171"/>
      <c r="F4" s="86"/>
      <c r="G4" s="86"/>
    </row>
    <row r="5" spans="1:8">
      <c r="A5" s="93"/>
      <c r="B5" s="86"/>
      <c r="D5" s="88" t="s">
        <v>7</v>
      </c>
    </row>
    <row r="6" spans="1:8">
      <c r="A6" s="97" t="s">
        <v>422</v>
      </c>
      <c r="B6" s="86"/>
      <c r="C6" s="86"/>
      <c r="D6" s="86"/>
    </row>
    <row r="7" spans="1:8">
      <c r="A7" s="82" t="s">
        <v>423</v>
      </c>
      <c r="B7" s="82"/>
      <c r="C7" s="78"/>
      <c r="D7" s="89">
        <v>43100</v>
      </c>
      <c r="E7" s="89">
        <v>13830</v>
      </c>
      <c r="F7" s="89">
        <v>3400</v>
      </c>
      <c r="G7" s="89">
        <v>19750</v>
      </c>
      <c r="H7" s="89">
        <v>6120</v>
      </c>
    </row>
    <row r="8" spans="1:8">
      <c r="A8" s="97" t="s">
        <v>422</v>
      </c>
      <c r="C8" s="78" t="s">
        <v>406</v>
      </c>
      <c r="D8" s="89">
        <v>24170</v>
      </c>
      <c r="E8" s="89">
        <v>8880</v>
      </c>
      <c r="F8" s="89">
        <v>1830</v>
      </c>
      <c r="G8" s="89">
        <v>9900</v>
      </c>
      <c r="H8" s="89">
        <v>3550</v>
      </c>
    </row>
    <row r="9" spans="1:8">
      <c r="A9" s="97" t="s">
        <v>422</v>
      </c>
      <c r="C9" s="78" t="s">
        <v>407</v>
      </c>
      <c r="D9" s="89">
        <v>18900</v>
      </c>
      <c r="E9" s="89">
        <v>4950</v>
      </c>
      <c r="F9" s="89">
        <v>1560</v>
      </c>
      <c r="G9" s="89">
        <v>9840</v>
      </c>
      <c r="H9" s="89">
        <v>2550</v>
      </c>
    </row>
    <row r="10" spans="1:8">
      <c r="A10" s="97" t="s">
        <v>422</v>
      </c>
      <c r="C10" s="78" t="s">
        <v>408</v>
      </c>
      <c r="D10" s="89">
        <v>20</v>
      </c>
      <c r="E10" s="89">
        <v>0</v>
      </c>
      <c r="F10" s="89">
        <v>0</v>
      </c>
      <c r="G10" s="89">
        <v>0</v>
      </c>
      <c r="H10" s="89">
        <v>10</v>
      </c>
    </row>
    <row r="11" spans="1:8">
      <c r="A11" s="97" t="s">
        <v>17</v>
      </c>
      <c r="B11" s="82"/>
      <c r="C11" s="78"/>
      <c r="D11" s="89" t="s">
        <v>670</v>
      </c>
      <c r="E11" s="89" t="s">
        <v>670</v>
      </c>
      <c r="F11" s="89" t="s">
        <v>670</v>
      </c>
      <c r="G11" s="89" t="s">
        <v>670</v>
      </c>
      <c r="H11" s="89" t="s">
        <v>670</v>
      </c>
    </row>
    <row r="12" spans="1:8">
      <c r="A12" s="82" t="s">
        <v>431</v>
      </c>
      <c r="B12" s="82"/>
      <c r="C12" s="78"/>
      <c r="D12" s="89">
        <v>6640</v>
      </c>
      <c r="E12" s="89">
        <v>5410</v>
      </c>
      <c r="F12" s="89">
        <v>530</v>
      </c>
      <c r="G12" s="89">
        <v>140</v>
      </c>
      <c r="H12" s="89">
        <v>560</v>
      </c>
    </row>
    <row r="13" spans="1:8">
      <c r="A13" s="97" t="s">
        <v>17</v>
      </c>
      <c r="C13" s="78" t="s">
        <v>406</v>
      </c>
      <c r="D13" s="89">
        <v>4530</v>
      </c>
      <c r="E13" s="89">
        <v>3740</v>
      </c>
      <c r="F13" s="89">
        <v>300</v>
      </c>
      <c r="G13" s="89">
        <v>80</v>
      </c>
      <c r="H13" s="89">
        <v>410</v>
      </c>
    </row>
    <row r="14" spans="1:8">
      <c r="A14" s="97" t="s">
        <v>17</v>
      </c>
      <c r="C14" s="78" t="s">
        <v>407</v>
      </c>
      <c r="D14" s="89">
        <v>2110</v>
      </c>
      <c r="E14" s="89">
        <v>1670</v>
      </c>
      <c r="F14" s="89">
        <v>230</v>
      </c>
      <c r="G14" s="89">
        <v>50</v>
      </c>
      <c r="H14" s="89">
        <v>160</v>
      </c>
    </row>
    <row r="15" spans="1:8">
      <c r="A15" s="97" t="s">
        <v>17</v>
      </c>
      <c r="C15" s="78" t="s">
        <v>408</v>
      </c>
      <c r="D15" s="89">
        <v>0</v>
      </c>
      <c r="E15" s="89">
        <v>0</v>
      </c>
      <c r="F15" s="89">
        <v>0</v>
      </c>
      <c r="G15" s="89">
        <v>0</v>
      </c>
      <c r="H15" s="89">
        <v>0</v>
      </c>
    </row>
    <row r="16" spans="1:8">
      <c r="A16" s="97" t="s">
        <v>17</v>
      </c>
      <c r="B16" s="97" t="s">
        <v>20</v>
      </c>
      <c r="C16" s="78"/>
      <c r="D16" s="89" t="s">
        <v>670</v>
      </c>
      <c r="E16" s="89" t="s">
        <v>670</v>
      </c>
      <c r="F16" s="89" t="s">
        <v>670</v>
      </c>
      <c r="G16" s="89" t="s">
        <v>670</v>
      </c>
      <c r="H16" s="89" t="s">
        <v>670</v>
      </c>
    </row>
    <row r="17" spans="1:8">
      <c r="A17" s="97" t="s">
        <v>17</v>
      </c>
      <c r="B17" s="85" t="s">
        <v>19</v>
      </c>
      <c r="C17" s="78"/>
      <c r="D17" s="89">
        <v>4960</v>
      </c>
      <c r="E17" s="89">
        <v>4090</v>
      </c>
      <c r="F17" s="89">
        <v>360</v>
      </c>
      <c r="G17" s="89">
        <v>80</v>
      </c>
      <c r="H17" s="89">
        <v>440</v>
      </c>
    </row>
    <row r="18" spans="1:8">
      <c r="A18" s="97" t="s">
        <v>17</v>
      </c>
      <c r="B18" s="97" t="s">
        <v>20</v>
      </c>
      <c r="C18" s="78" t="s">
        <v>406</v>
      </c>
      <c r="D18" s="89">
        <v>3390</v>
      </c>
      <c r="E18" s="89">
        <v>2830</v>
      </c>
      <c r="F18" s="89">
        <v>210</v>
      </c>
      <c r="G18" s="89">
        <v>40</v>
      </c>
      <c r="H18" s="89">
        <v>310</v>
      </c>
    </row>
    <row r="19" spans="1:8">
      <c r="A19" s="97" t="s">
        <v>17</v>
      </c>
      <c r="B19" s="97" t="s">
        <v>20</v>
      </c>
      <c r="C19" s="78" t="s">
        <v>407</v>
      </c>
      <c r="D19" s="89">
        <v>1570</v>
      </c>
      <c r="E19" s="89">
        <v>1260</v>
      </c>
      <c r="F19" s="89">
        <v>150</v>
      </c>
      <c r="G19" s="89">
        <v>40</v>
      </c>
      <c r="H19" s="89">
        <v>120</v>
      </c>
    </row>
    <row r="20" spans="1:8">
      <c r="A20" s="97" t="s">
        <v>17</v>
      </c>
      <c r="B20" s="97" t="s">
        <v>20</v>
      </c>
      <c r="C20" s="78" t="s">
        <v>408</v>
      </c>
      <c r="D20" s="89">
        <v>0</v>
      </c>
      <c r="E20" s="89">
        <v>0</v>
      </c>
      <c r="F20" s="89">
        <v>0</v>
      </c>
      <c r="G20" s="89">
        <v>0</v>
      </c>
      <c r="H20" s="89">
        <v>0</v>
      </c>
    </row>
    <row r="21" spans="1:8">
      <c r="A21" s="97" t="s">
        <v>17</v>
      </c>
      <c r="B21" s="97" t="s">
        <v>21</v>
      </c>
      <c r="C21" s="78"/>
      <c r="D21" s="89" t="s">
        <v>670</v>
      </c>
      <c r="E21" s="89" t="s">
        <v>670</v>
      </c>
      <c r="F21" s="89" t="s">
        <v>670</v>
      </c>
      <c r="G21" s="89" t="s">
        <v>670</v>
      </c>
      <c r="H21" s="89" t="s">
        <v>670</v>
      </c>
    </row>
    <row r="22" spans="1:8">
      <c r="A22" s="97" t="s">
        <v>17</v>
      </c>
      <c r="B22" s="82" t="s">
        <v>22</v>
      </c>
      <c r="C22" s="78"/>
      <c r="D22" s="89">
        <v>1500</v>
      </c>
      <c r="E22" s="89">
        <v>1180</v>
      </c>
      <c r="F22" s="89">
        <v>160</v>
      </c>
      <c r="G22" s="89">
        <v>40</v>
      </c>
      <c r="H22" s="89">
        <v>110</v>
      </c>
    </row>
    <row r="23" spans="1:8">
      <c r="A23" s="97" t="s">
        <v>17</v>
      </c>
      <c r="B23" s="97" t="s">
        <v>21</v>
      </c>
      <c r="C23" s="78" t="s">
        <v>406</v>
      </c>
      <c r="D23" s="89">
        <v>1010</v>
      </c>
      <c r="E23" s="89">
        <v>820</v>
      </c>
      <c r="F23" s="89">
        <v>80</v>
      </c>
      <c r="G23" s="89">
        <v>30</v>
      </c>
      <c r="H23" s="89">
        <v>90</v>
      </c>
    </row>
    <row r="24" spans="1:8">
      <c r="A24" s="97" t="s">
        <v>17</v>
      </c>
      <c r="B24" s="97" t="s">
        <v>21</v>
      </c>
      <c r="C24" s="78" t="s">
        <v>407</v>
      </c>
      <c r="D24" s="89">
        <v>480</v>
      </c>
      <c r="E24" s="89">
        <v>370</v>
      </c>
      <c r="F24" s="89">
        <v>80</v>
      </c>
      <c r="G24" s="89">
        <v>10</v>
      </c>
      <c r="H24" s="89">
        <v>30</v>
      </c>
    </row>
    <row r="25" spans="1:8">
      <c r="A25" s="97" t="s">
        <v>17</v>
      </c>
      <c r="B25" s="97" t="s">
        <v>21</v>
      </c>
      <c r="C25" s="78" t="s">
        <v>408</v>
      </c>
      <c r="D25" s="89">
        <v>0</v>
      </c>
      <c r="E25" s="89">
        <v>0</v>
      </c>
      <c r="F25" s="89">
        <v>0</v>
      </c>
      <c r="G25" s="89">
        <v>0</v>
      </c>
      <c r="H25" s="89">
        <v>0</v>
      </c>
    </row>
    <row r="26" spans="1:8">
      <c r="A26" s="97" t="s">
        <v>17</v>
      </c>
      <c r="B26" s="97" t="s">
        <v>23</v>
      </c>
      <c r="C26" s="78"/>
      <c r="D26" s="89" t="s">
        <v>670</v>
      </c>
      <c r="E26" s="89" t="s">
        <v>670</v>
      </c>
      <c r="F26" s="89" t="s">
        <v>670</v>
      </c>
      <c r="G26" s="89" t="s">
        <v>670</v>
      </c>
      <c r="H26" s="89" t="s">
        <v>670</v>
      </c>
    </row>
    <row r="27" spans="1:8">
      <c r="A27" s="97" t="s">
        <v>17</v>
      </c>
      <c r="B27" s="82" t="s">
        <v>24</v>
      </c>
      <c r="C27" s="78"/>
      <c r="D27" s="89">
        <v>180</v>
      </c>
      <c r="E27" s="89">
        <v>130</v>
      </c>
      <c r="F27" s="89">
        <v>20</v>
      </c>
      <c r="G27" s="89">
        <v>20</v>
      </c>
      <c r="H27" s="89">
        <v>20</v>
      </c>
    </row>
    <row r="28" spans="1:8">
      <c r="A28" s="97" t="s">
        <v>17</v>
      </c>
      <c r="B28" s="97" t="s">
        <v>23</v>
      </c>
      <c r="C28" s="78" t="s">
        <v>406</v>
      </c>
      <c r="D28" s="89">
        <v>120</v>
      </c>
      <c r="E28" s="89">
        <v>90</v>
      </c>
      <c r="F28" s="89">
        <v>10</v>
      </c>
      <c r="G28" s="89">
        <v>10</v>
      </c>
      <c r="H28" s="89">
        <v>10</v>
      </c>
    </row>
    <row r="29" spans="1:8">
      <c r="A29" s="97" t="s">
        <v>17</v>
      </c>
      <c r="B29" s="97" t="s">
        <v>23</v>
      </c>
      <c r="C29" s="78" t="s">
        <v>407</v>
      </c>
      <c r="D29" s="89">
        <v>60</v>
      </c>
      <c r="E29" s="89">
        <v>40</v>
      </c>
      <c r="F29" s="89">
        <v>0</v>
      </c>
      <c r="G29" s="89">
        <v>0</v>
      </c>
      <c r="H29" s="89">
        <v>10</v>
      </c>
    </row>
    <row r="30" spans="1:8">
      <c r="A30" s="97" t="s">
        <v>17</v>
      </c>
      <c r="B30" s="97" t="s">
        <v>23</v>
      </c>
      <c r="C30" s="78" t="s">
        <v>408</v>
      </c>
      <c r="D30" s="89">
        <v>0</v>
      </c>
      <c r="E30" s="89">
        <v>0</v>
      </c>
      <c r="F30" s="89">
        <v>0</v>
      </c>
      <c r="G30" s="89">
        <v>0</v>
      </c>
      <c r="H30" s="89">
        <v>0</v>
      </c>
    </row>
    <row r="31" spans="1:8">
      <c r="A31" s="97" t="s">
        <v>25</v>
      </c>
      <c r="B31" s="82"/>
      <c r="C31" s="78"/>
      <c r="D31" s="89" t="s">
        <v>670</v>
      </c>
      <c r="E31" s="89" t="s">
        <v>670</v>
      </c>
      <c r="F31" s="89" t="s">
        <v>670</v>
      </c>
      <c r="G31" s="89" t="s">
        <v>670</v>
      </c>
      <c r="H31" s="89" t="s">
        <v>670</v>
      </c>
    </row>
    <row r="32" spans="1:8">
      <c r="A32" s="82" t="s">
        <v>435</v>
      </c>
      <c r="B32" s="82"/>
      <c r="C32" s="78"/>
      <c r="D32" s="89">
        <v>5150</v>
      </c>
      <c r="E32" s="89">
        <v>1300</v>
      </c>
      <c r="F32" s="89">
        <v>450</v>
      </c>
      <c r="G32" s="89">
        <v>2780</v>
      </c>
      <c r="H32" s="89">
        <v>620</v>
      </c>
    </row>
    <row r="33" spans="1:8">
      <c r="A33" s="97" t="s">
        <v>25</v>
      </c>
      <c r="C33" s="78" t="s">
        <v>406</v>
      </c>
      <c r="D33" s="89">
        <v>3150</v>
      </c>
      <c r="E33" s="89">
        <v>840</v>
      </c>
      <c r="F33" s="89">
        <v>230</v>
      </c>
      <c r="G33" s="89">
        <v>1680</v>
      </c>
      <c r="H33" s="89">
        <v>400</v>
      </c>
    </row>
    <row r="34" spans="1:8">
      <c r="A34" s="97" t="s">
        <v>25</v>
      </c>
      <c r="C34" s="78" t="s">
        <v>407</v>
      </c>
      <c r="D34" s="89">
        <v>1990</v>
      </c>
      <c r="E34" s="89">
        <v>460</v>
      </c>
      <c r="F34" s="89">
        <v>220</v>
      </c>
      <c r="G34" s="89">
        <v>1110</v>
      </c>
      <c r="H34" s="89">
        <v>210</v>
      </c>
    </row>
    <row r="35" spans="1:8">
      <c r="A35" s="97" t="s">
        <v>25</v>
      </c>
      <c r="C35" s="78" t="s">
        <v>408</v>
      </c>
      <c r="D35" s="89">
        <v>10</v>
      </c>
      <c r="E35" s="89">
        <v>0</v>
      </c>
      <c r="F35" s="89">
        <v>0</v>
      </c>
      <c r="G35" s="89">
        <v>0</v>
      </c>
      <c r="H35" s="89">
        <v>0</v>
      </c>
    </row>
    <row r="36" spans="1:8">
      <c r="A36" s="97" t="s">
        <v>25</v>
      </c>
      <c r="B36" s="97" t="s">
        <v>28</v>
      </c>
      <c r="C36" s="78"/>
      <c r="D36" s="89" t="s">
        <v>670</v>
      </c>
      <c r="E36" s="89" t="s">
        <v>670</v>
      </c>
      <c r="F36" s="89" t="s">
        <v>670</v>
      </c>
      <c r="G36" s="89" t="s">
        <v>670</v>
      </c>
      <c r="H36" s="89" t="s">
        <v>670</v>
      </c>
    </row>
    <row r="37" spans="1:8">
      <c r="A37" s="97" t="s">
        <v>25</v>
      </c>
      <c r="B37" s="82" t="s">
        <v>27</v>
      </c>
      <c r="C37" s="78"/>
      <c r="D37" s="89">
        <v>0</v>
      </c>
      <c r="E37" s="89">
        <v>0</v>
      </c>
      <c r="F37" s="89">
        <v>0</v>
      </c>
      <c r="G37" s="89">
        <v>0</v>
      </c>
      <c r="H37" s="89">
        <v>0</v>
      </c>
    </row>
    <row r="38" spans="1:8">
      <c r="A38" s="97" t="s">
        <v>25</v>
      </c>
      <c r="B38" s="97" t="s">
        <v>28</v>
      </c>
      <c r="C38" s="78" t="s">
        <v>406</v>
      </c>
      <c r="D38" s="89">
        <v>0</v>
      </c>
      <c r="E38" s="89">
        <v>0</v>
      </c>
      <c r="F38" s="89">
        <v>0</v>
      </c>
      <c r="G38" s="89">
        <v>0</v>
      </c>
      <c r="H38" s="89">
        <v>0</v>
      </c>
    </row>
    <row r="39" spans="1:8">
      <c r="A39" s="97" t="s">
        <v>25</v>
      </c>
      <c r="B39" s="97" t="s">
        <v>28</v>
      </c>
      <c r="C39" s="78" t="s">
        <v>407</v>
      </c>
      <c r="D39" s="89">
        <v>0</v>
      </c>
      <c r="E39" s="89">
        <v>0</v>
      </c>
      <c r="F39" s="89">
        <v>0</v>
      </c>
      <c r="G39" s="89">
        <v>0</v>
      </c>
      <c r="H39" s="89">
        <v>0</v>
      </c>
    </row>
    <row r="40" spans="1:8">
      <c r="A40" s="97" t="s">
        <v>25</v>
      </c>
      <c r="B40" s="97" t="s">
        <v>28</v>
      </c>
      <c r="C40" s="78" t="s">
        <v>408</v>
      </c>
      <c r="D40" s="89">
        <v>0</v>
      </c>
      <c r="E40" s="89">
        <v>0</v>
      </c>
      <c r="F40" s="89">
        <v>0</v>
      </c>
      <c r="G40" s="89">
        <v>0</v>
      </c>
      <c r="H40" s="89">
        <v>0</v>
      </c>
    </row>
    <row r="41" spans="1:8">
      <c r="A41" s="97" t="s">
        <v>25</v>
      </c>
      <c r="B41" s="97" t="s">
        <v>29</v>
      </c>
      <c r="C41" s="78"/>
      <c r="D41" s="89" t="s">
        <v>670</v>
      </c>
      <c r="E41" s="89" t="s">
        <v>670</v>
      </c>
      <c r="F41" s="89" t="s">
        <v>670</v>
      </c>
      <c r="G41" s="89" t="s">
        <v>670</v>
      </c>
      <c r="H41" s="89" t="s">
        <v>670</v>
      </c>
    </row>
    <row r="42" spans="1:8">
      <c r="A42" s="97" t="s">
        <v>25</v>
      </c>
      <c r="B42" s="97" t="s">
        <v>30</v>
      </c>
      <c r="C42" s="78"/>
      <c r="D42" s="89">
        <v>410</v>
      </c>
      <c r="E42" s="89">
        <v>320</v>
      </c>
      <c r="F42" s="89">
        <v>30</v>
      </c>
      <c r="G42" s="89">
        <v>20</v>
      </c>
      <c r="H42" s="89">
        <v>40</v>
      </c>
    </row>
    <row r="43" spans="1:8">
      <c r="A43" s="97" t="s">
        <v>25</v>
      </c>
      <c r="B43" s="97" t="s">
        <v>29</v>
      </c>
      <c r="C43" s="78" t="s">
        <v>406</v>
      </c>
      <c r="D43" s="89">
        <v>270</v>
      </c>
      <c r="E43" s="89">
        <v>210</v>
      </c>
      <c r="F43" s="89">
        <v>20</v>
      </c>
      <c r="G43" s="89">
        <v>10</v>
      </c>
      <c r="H43" s="89">
        <v>30</v>
      </c>
    </row>
    <row r="44" spans="1:8">
      <c r="A44" s="97" t="s">
        <v>25</v>
      </c>
      <c r="B44" s="97" t="s">
        <v>29</v>
      </c>
      <c r="C44" s="78" t="s">
        <v>407</v>
      </c>
      <c r="D44" s="89">
        <v>140</v>
      </c>
      <c r="E44" s="89">
        <v>110</v>
      </c>
      <c r="F44" s="89">
        <v>10</v>
      </c>
      <c r="G44" s="89">
        <v>0</v>
      </c>
      <c r="H44" s="89">
        <v>10</v>
      </c>
    </row>
    <row r="45" spans="1:8">
      <c r="A45" s="97" t="s">
        <v>25</v>
      </c>
      <c r="B45" s="97" t="s">
        <v>29</v>
      </c>
      <c r="C45" s="78" t="s">
        <v>408</v>
      </c>
      <c r="D45" s="89">
        <v>0</v>
      </c>
      <c r="E45" s="89">
        <v>0</v>
      </c>
      <c r="F45" s="89">
        <v>0</v>
      </c>
      <c r="G45" s="89">
        <v>0</v>
      </c>
      <c r="H45" s="89">
        <v>0</v>
      </c>
    </row>
    <row r="46" spans="1:8">
      <c r="A46" s="97" t="s">
        <v>25</v>
      </c>
      <c r="B46" s="97" t="s">
        <v>31</v>
      </c>
      <c r="C46" s="78"/>
      <c r="D46" s="89" t="s">
        <v>670</v>
      </c>
      <c r="E46" s="89" t="s">
        <v>670</v>
      </c>
      <c r="F46" s="89" t="s">
        <v>670</v>
      </c>
      <c r="G46" s="89" t="s">
        <v>670</v>
      </c>
      <c r="H46" s="89" t="s">
        <v>670</v>
      </c>
    </row>
    <row r="47" spans="1:8">
      <c r="A47" s="97" t="s">
        <v>25</v>
      </c>
      <c r="B47" s="82" t="s">
        <v>32</v>
      </c>
      <c r="C47" s="78"/>
      <c r="D47" s="89">
        <v>520</v>
      </c>
      <c r="E47" s="89">
        <v>90</v>
      </c>
      <c r="F47" s="89">
        <v>50</v>
      </c>
      <c r="G47" s="89">
        <v>310</v>
      </c>
      <c r="H47" s="89">
        <v>70</v>
      </c>
    </row>
    <row r="48" spans="1:8">
      <c r="A48" s="97" t="s">
        <v>25</v>
      </c>
      <c r="B48" s="97" t="s">
        <v>31</v>
      </c>
      <c r="C48" s="78" t="s">
        <v>406</v>
      </c>
      <c r="D48" s="89">
        <v>280</v>
      </c>
      <c r="E48" s="89">
        <v>50</v>
      </c>
      <c r="F48" s="89">
        <v>20</v>
      </c>
      <c r="G48" s="89">
        <v>160</v>
      </c>
      <c r="H48" s="89">
        <v>40</v>
      </c>
    </row>
    <row r="49" spans="1:8">
      <c r="A49" s="97" t="s">
        <v>25</v>
      </c>
      <c r="B49" s="97" t="s">
        <v>31</v>
      </c>
      <c r="C49" s="78" t="s">
        <v>407</v>
      </c>
      <c r="D49" s="89">
        <v>240</v>
      </c>
      <c r="E49" s="89">
        <v>40</v>
      </c>
      <c r="F49" s="89">
        <v>30</v>
      </c>
      <c r="G49" s="89">
        <v>140</v>
      </c>
      <c r="H49" s="89">
        <v>30</v>
      </c>
    </row>
    <row r="50" spans="1:8">
      <c r="A50" s="97" t="s">
        <v>25</v>
      </c>
      <c r="B50" s="97" t="s">
        <v>31</v>
      </c>
      <c r="C50" s="78" t="s">
        <v>408</v>
      </c>
      <c r="D50" s="89">
        <v>0</v>
      </c>
      <c r="E50" s="89">
        <v>0</v>
      </c>
      <c r="F50" s="89">
        <v>0</v>
      </c>
      <c r="G50" s="89">
        <v>0</v>
      </c>
      <c r="H50" s="89">
        <v>0</v>
      </c>
    </row>
    <row r="51" spans="1:8">
      <c r="A51" s="97" t="s">
        <v>25</v>
      </c>
      <c r="B51" s="97" t="s">
        <v>33</v>
      </c>
      <c r="C51" s="78"/>
      <c r="D51" s="89" t="s">
        <v>670</v>
      </c>
      <c r="E51" s="89" t="s">
        <v>670</v>
      </c>
      <c r="F51" s="89" t="s">
        <v>670</v>
      </c>
      <c r="G51" s="89" t="s">
        <v>670</v>
      </c>
      <c r="H51" s="89" t="s">
        <v>670</v>
      </c>
    </row>
    <row r="52" spans="1:8">
      <c r="A52" s="97" t="s">
        <v>25</v>
      </c>
      <c r="B52" s="82" t="s">
        <v>34</v>
      </c>
      <c r="C52" s="78"/>
      <c r="D52" s="89">
        <v>480</v>
      </c>
      <c r="E52" s="89">
        <v>130</v>
      </c>
      <c r="F52" s="89">
        <v>80</v>
      </c>
      <c r="G52" s="89">
        <v>220</v>
      </c>
      <c r="H52" s="89">
        <v>50</v>
      </c>
    </row>
    <row r="53" spans="1:8">
      <c r="A53" s="97" t="s">
        <v>25</v>
      </c>
      <c r="B53" s="97" t="s">
        <v>33</v>
      </c>
      <c r="C53" s="78" t="s">
        <v>406</v>
      </c>
      <c r="D53" s="89">
        <v>310</v>
      </c>
      <c r="E53" s="89">
        <v>90</v>
      </c>
      <c r="F53" s="89">
        <v>40</v>
      </c>
      <c r="G53" s="89">
        <v>140</v>
      </c>
      <c r="H53" s="89">
        <v>30</v>
      </c>
    </row>
    <row r="54" spans="1:8">
      <c r="A54" s="97" t="s">
        <v>25</v>
      </c>
      <c r="B54" s="97" t="s">
        <v>33</v>
      </c>
      <c r="C54" s="78" t="s">
        <v>407</v>
      </c>
      <c r="D54" s="89">
        <v>180</v>
      </c>
      <c r="E54" s="89">
        <v>40</v>
      </c>
      <c r="F54" s="89">
        <v>40</v>
      </c>
      <c r="G54" s="89">
        <v>80</v>
      </c>
      <c r="H54" s="89">
        <v>10</v>
      </c>
    </row>
    <row r="55" spans="1:8">
      <c r="A55" s="97" t="s">
        <v>25</v>
      </c>
      <c r="B55" s="97" t="s">
        <v>33</v>
      </c>
      <c r="C55" s="78" t="s">
        <v>408</v>
      </c>
      <c r="D55" s="89">
        <v>0</v>
      </c>
      <c r="E55" s="89">
        <v>0</v>
      </c>
      <c r="F55" s="89">
        <v>0</v>
      </c>
      <c r="G55" s="89">
        <v>0</v>
      </c>
      <c r="H55" s="89">
        <v>0</v>
      </c>
    </row>
    <row r="56" spans="1:8">
      <c r="A56" s="97" t="s">
        <v>25</v>
      </c>
      <c r="B56" s="97" t="s">
        <v>35</v>
      </c>
      <c r="C56" s="78"/>
      <c r="D56" s="89" t="s">
        <v>670</v>
      </c>
      <c r="E56" s="89" t="s">
        <v>670</v>
      </c>
      <c r="F56" s="89" t="s">
        <v>670</v>
      </c>
      <c r="G56" s="89" t="s">
        <v>670</v>
      </c>
      <c r="H56" s="89" t="s">
        <v>670</v>
      </c>
    </row>
    <row r="57" spans="1:8">
      <c r="A57" s="97" t="s">
        <v>25</v>
      </c>
      <c r="B57" s="82" t="s">
        <v>36</v>
      </c>
      <c r="C57" s="78"/>
      <c r="D57" s="89">
        <v>3740</v>
      </c>
      <c r="E57" s="89">
        <v>760</v>
      </c>
      <c r="F57" s="89">
        <v>290</v>
      </c>
      <c r="G57" s="89">
        <v>2240</v>
      </c>
      <c r="H57" s="89">
        <v>450</v>
      </c>
    </row>
    <row r="58" spans="1:8">
      <c r="A58" s="97" t="s">
        <v>25</v>
      </c>
      <c r="B58" s="97" t="s">
        <v>35</v>
      </c>
      <c r="C58" s="78" t="s">
        <v>406</v>
      </c>
      <c r="D58" s="89">
        <v>2290</v>
      </c>
      <c r="E58" s="89">
        <v>490</v>
      </c>
      <c r="F58" s="89">
        <v>160</v>
      </c>
      <c r="G58" s="89">
        <v>1360</v>
      </c>
      <c r="H58" s="89">
        <v>290</v>
      </c>
    </row>
    <row r="59" spans="1:8">
      <c r="A59" s="97" t="s">
        <v>25</v>
      </c>
      <c r="B59" s="97" t="s">
        <v>35</v>
      </c>
      <c r="C59" s="78" t="s">
        <v>407</v>
      </c>
      <c r="D59" s="89">
        <v>1440</v>
      </c>
      <c r="E59" s="89">
        <v>270</v>
      </c>
      <c r="F59" s="89">
        <v>130</v>
      </c>
      <c r="G59" s="89">
        <v>880</v>
      </c>
      <c r="H59" s="89">
        <v>160</v>
      </c>
    </row>
    <row r="60" spans="1:8">
      <c r="A60" s="97" t="s">
        <v>25</v>
      </c>
      <c r="B60" s="97" t="s">
        <v>35</v>
      </c>
      <c r="C60" s="78" t="s">
        <v>408</v>
      </c>
      <c r="D60" s="89">
        <v>0</v>
      </c>
      <c r="E60" s="89">
        <v>0</v>
      </c>
      <c r="F60" s="89">
        <v>0</v>
      </c>
      <c r="G60" s="89">
        <v>0</v>
      </c>
      <c r="H60" s="89">
        <v>0</v>
      </c>
    </row>
    <row r="61" spans="1:8">
      <c r="A61" s="97" t="s">
        <v>37</v>
      </c>
      <c r="B61" s="82"/>
      <c r="C61" s="78"/>
      <c r="D61" s="89" t="s">
        <v>670</v>
      </c>
      <c r="E61" s="89" t="s">
        <v>670</v>
      </c>
      <c r="F61" s="89" t="s">
        <v>670</v>
      </c>
      <c r="G61" s="89" t="s">
        <v>670</v>
      </c>
      <c r="H61" s="89" t="s">
        <v>670</v>
      </c>
    </row>
    <row r="62" spans="1:8">
      <c r="A62" s="82" t="s">
        <v>436</v>
      </c>
      <c r="B62" s="82"/>
      <c r="C62" s="78"/>
      <c r="D62" s="89">
        <v>2570</v>
      </c>
      <c r="E62" s="89">
        <v>1630</v>
      </c>
      <c r="F62" s="89">
        <v>190</v>
      </c>
      <c r="G62" s="89">
        <v>400</v>
      </c>
      <c r="H62" s="89">
        <v>350</v>
      </c>
    </row>
    <row r="63" spans="1:8">
      <c r="A63" s="97" t="s">
        <v>37</v>
      </c>
      <c r="C63" s="78" t="s">
        <v>406</v>
      </c>
      <c r="D63" s="89">
        <v>1640</v>
      </c>
      <c r="E63" s="89">
        <v>1090</v>
      </c>
      <c r="F63" s="89">
        <v>110</v>
      </c>
      <c r="G63" s="89">
        <v>210</v>
      </c>
      <c r="H63" s="89">
        <v>230</v>
      </c>
    </row>
    <row r="64" spans="1:8">
      <c r="A64" s="97" t="s">
        <v>37</v>
      </c>
      <c r="C64" s="78" t="s">
        <v>407</v>
      </c>
      <c r="D64" s="89">
        <v>920</v>
      </c>
      <c r="E64" s="89">
        <v>530</v>
      </c>
      <c r="F64" s="89">
        <v>90</v>
      </c>
      <c r="G64" s="89">
        <v>190</v>
      </c>
      <c r="H64" s="89">
        <v>110</v>
      </c>
    </row>
    <row r="65" spans="1:8">
      <c r="A65" s="97" t="s">
        <v>37</v>
      </c>
      <c r="C65" s="78" t="s">
        <v>408</v>
      </c>
      <c r="D65" s="89">
        <v>0</v>
      </c>
      <c r="E65" s="89">
        <v>0</v>
      </c>
      <c r="F65" s="89">
        <v>0</v>
      </c>
      <c r="G65" s="89">
        <v>0</v>
      </c>
      <c r="H65" s="89">
        <v>0</v>
      </c>
    </row>
    <row r="66" spans="1:8">
      <c r="A66" s="97" t="s">
        <v>37</v>
      </c>
      <c r="B66" s="99" t="s">
        <v>40</v>
      </c>
      <c r="C66" s="78"/>
      <c r="D66" s="89" t="s">
        <v>670</v>
      </c>
      <c r="E66" s="89" t="s">
        <v>670</v>
      </c>
      <c r="F66" s="89" t="s">
        <v>670</v>
      </c>
      <c r="G66" s="89" t="s">
        <v>670</v>
      </c>
      <c r="H66" s="89" t="s">
        <v>670</v>
      </c>
    </row>
    <row r="67" spans="1:8">
      <c r="A67" s="97" t="s">
        <v>37</v>
      </c>
      <c r="B67" s="82" t="s">
        <v>39</v>
      </c>
      <c r="C67" s="78"/>
      <c r="D67" s="89">
        <v>2560</v>
      </c>
      <c r="E67" s="89">
        <v>1630</v>
      </c>
      <c r="F67" s="89">
        <v>190</v>
      </c>
      <c r="G67" s="89">
        <v>400</v>
      </c>
      <c r="H67" s="89">
        <v>350</v>
      </c>
    </row>
    <row r="68" spans="1:8">
      <c r="A68" s="97" t="s">
        <v>37</v>
      </c>
      <c r="B68" s="99" t="s">
        <v>40</v>
      </c>
      <c r="C68" s="78" t="s">
        <v>406</v>
      </c>
      <c r="D68" s="89">
        <v>1640</v>
      </c>
      <c r="E68" s="89">
        <v>1090</v>
      </c>
      <c r="F68" s="89">
        <v>110</v>
      </c>
      <c r="G68" s="89">
        <v>210</v>
      </c>
      <c r="H68" s="89">
        <v>230</v>
      </c>
    </row>
    <row r="69" spans="1:8">
      <c r="A69" s="97" t="s">
        <v>37</v>
      </c>
      <c r="B69" s="99" t="s">
        <v>40</v>
      </c>
      <c r="C69" s="78" t="s">
        <v>407</v>
      </c>
      <c r="D69" s="89">
        <v>920</v>
      </c>
      <c r="E69" s="89">
        <v>530</v>
      </c>
      <c r="F69" s="89">
        <v>90</v>
      </c>
      <c r="G69" s="89">
        <v>190</v>
      </c>
      <c r="H69" s="89">
        <v>110</v>
      </c>
    </row>
    <row r="70" spans="1:8">
      <c r="A70" s="97" t="s">
        <v>37</v>
      </c>
      <c r="B70" s="99" t="s">
        <v>40</v>
      </c>
      <c r="C70" s="78" t="s">
        <v>408</v>
      </c>
      <c r="D70" s="89">
        <v>0</v>
      </c>
      <c r="E70" s="89">
        <v>0</v>
      </c>
      <c r="F70" s="89">
        <v>0</v>
      </c>
      <c r="G70" s="89">
        <v>0</v>
      </c>
      <c r="H70" s="89">
        <v>0</v>
      </c>
    </row>
    <row r="71" spans="1:8">
      <c r="A71" s="97" t="s">
        <v>37</v>
      </c>
      <c r="B71" s="97" t="s">
        <v>41</v>
      </c>
      <c r="C71" s="78"/>
      <c r="D71" s="89" t="s">
        <v>670</v>
      </c>
      <c r="E71" s="89" t="s">
        <v>670</v>
      </c>
      <c r="F71" s="89" t="s">
        <v>670</v>
      </c>
      <c r="G71" s="89" t="s">
        <v>670</v>
      </c>
      <c r="H71" s="89" t="s">
        <v>670</v>
      </c>
    </row>
    <row r="72" spans="1:8">
      <c r="A72" s="97" t="s">
        <v>37</v>
      </c>
      <c r="B72" s="82" t="s">
        <v>42</v>
      </c>
      <c r="C72" s="78"/>
      <c r="D72" s="89">
        <v>0</v>
      </c>
      <c r="E72" s="89">
        <v>0</v>
      </c>
      <c r="F72" s="89">
        <v>0</v>
      </c>
      <c r="G72" s="89">
        <v>0</v>
      </c>
      <c r="H72" s="89">
        <v>0</v>
      </c>
    </row>
    <row r="73" spans="1:8">
      <c r="A73" s="97" t="s">
        <v>37</v>
      </c>
      <c r="B73" s="97" t="s">
        <v>41</v>
      </c>
      <c r="C73" s="78" t="s">
        <v>406</v>
      </c>
      <c r="D73" s="89">
        <v>0</v>
      </c>
      <c r="E73" s="89">
        <v>0</v>
      </c>
      <c r="F73" s="89">
        <v>0</v>
      </c>
      <c r="G73" s="89">
        <v>0</v>
      </c>
      <c r="H73" s="89">
        <v>0</v>
      </c>
    </row>
    <row r="74" spans="1:8">
      <c r="A74" s="97" t="s">
        <v>37</v>
      </c>
      <c r="B74" s="97" t="s">
        <v>41</v>
      </c>
      <c r="C74" s="78" t="s">
        <v>407</v>
      </c>
      <c r="D74" s="89">
        <v>0</v>
      </c>
      <c r="E74" s="89">
        <v>0</v>
      </c>
      <c r="F74" s="89">
        <v>0</v>
      </c>
      <c r="G74" s="89">
        <v>0</v>
      </c>
      <c r="H74" s="89">
        <v>0</v>
      </c>
    </row>
    <row r="75" spans="1:8">
      <c r="A75" s="97" t="s">
        <v>37</v>
      </c>
      <c r="B75" s="97" t="s">
        <v>41</v>
      </c>
      <c r="C75" s="78" t="s">
        <v>408</v>
      </c>
      <c r="D75" s="89">
        <v>0</v>
      </c>
      <c r="E75" s="89">
        <v>0</v>
      </c>
      <c r="F75" s="89">
        <v>0</v>
      </c>
      <c r="G75" s="89">
        <v>0</v>
      </c>
      <c r="H75" s="89">
        <v>0</v>
      </c>
    </row>
    <row r="76" spans="1:8">
      <c r="A76" s="97" t="s">
        <v>43</v>
      </c>
      <c r="B76" s="82"/>
      <c r="C76" s="78"/>
      <c r="D76" s="89" t="s">
        <v>670</v>
      </c>
      <c r="E76" s="89" t="s">
        <v>670</v>
      </c>
      <c r="F76" s="89" t="s">
        <v>670</v>
      </c>
      <c r="G76" s="89" t="s">
        <v>670</v>
      </c>
      <c r="H76" s="89" t="s">
        <v>670</v>
      </c>
    </row>
    <row r="77" spans="1:8">
      <c r="A77" s="82" t="s">
        <v>437</v>
      </c>
      <c r="B77" s="82"/>
      <c r="C77" s="78"/>
      <c r="D77" s="89">
        <v>22410</v>
      </c>
      <c r="E77" s="89">
        <v>4510</v>
      </c>
      <c r="F77" s="89">
        <v>1690</v>
      </c>
      <c r="G77" s="89">
        <v>12480</v>
      </c>
      <c r="H77" s="89">
        <v>3730</v>
      </c>
    </row>
    <row r="78" spans="1:8">
      <c r="A78" s="97" t="s">
        <v>43</v>
      </c>
      <c r="C78" s="78" t="s">
        <v>406</v>
      </c>
      <c r="D78" s="89">
        <v>11600</v>
      </c>
      <c r="E78" s="89">
        <v>2600</v>
      </c>
      <c r="F78" s="89">
        <v>900</v>
      </c>
      <c r="G78" s="89">
        <v>6030</v>
      </c>
      <c r="H78" s="89">
        <v>2060</v>
      </c>
    </row>
    <row r="79" spans="1:8">
      <c r="A79" s="97" t="s">
        <v>43</v>
      </c>
      <c r="C79" s="78" t="s">
        <v>407</v>
      </c>
      <c r="D79" s="89">
        <v>10800</v>
      </c>
      <c r="E79" s="89">
        <v>1900</v>
      </c>
      <c r="F79" s="89">
        <v>790</v>
      </c>
      <c r="G79" s="89">
        <v>6450</v>
      </c>
      <c r="H79" s="89">
        <v>1660</v>
      </c>
    </row>
    <row r="80" spans="1:8">
      <c r="A80" s="97" t="s">
        <v>43</v>
      </c>
      <c r="C80" s="78" t="s">
        <v>408</v>
      </c>
      <c r="D80" s="89">
        <v>0</v>
      </c>
      <c r="E80" s="89">
        <v>0</v>
      </c>
      <c r="F80" s="89">
        <v>0</v>
      </c>
      <c r="G80" s="89">
        <v>0</v>
      </c>
      <c r="H80" s="89">
        <v>0</v>
      </c>
    </row>
    <row r="81" spans="1:8">
      <c r="A81" s="97" t="s">
        <v>43</v>
      </c>
      <c r="B81" s="99" t="s">
        <v>46</v>
      </c>
      <c r="C81" s="78"/>
      <c r="D81" s="89" t="s">
        <v>670</v>
      </c>
      <c r="E81" s="89" t="s">
        <v>670</v>
      </c>
      <c r="F81" s="89" t="s">
        <v>670</v>
      </c>
      <c r="G81" s="89" t="s">
        <v>670</v>
      </c>
      <c r="H81" s="89" t="s">
        <v>670</v>
      </c>
    </row>
    <row r="82" spans="1:8">
      <c r="A82" s="97" t="s">
        <v>43</v>
      </c>
      <c r="B82" s="82" t="s">
        <v>45</v>
      </c>
      <c r="C82" s="78"/>
      <c r="D82" s="89">
        <v>12560</v>
      </c>
      <c r="E82" s="89">
        <v>3130</v>
      </c>
      <c r="F82" s="89">
        <v>1080</v>
      </c>
      <c r="G82" s="89">
        <v>6110</v>
      </c>
      <c r="H82" s="89">
        <v>2240</v>
      </c>
    </row>
    <row r="83" spans="1:8">
      <c r="A83" s="97" t="s">
        <v>43</v>
      </c>
      <c r="B83" s="99" t="s">
        <v>46</v>
      </c>
      <c r="C83" s="78" t="s">
        <v>406</v>
      </c>
      <c r="D83" s="89">
        <v>6950</v>
      </c>
      <c r="E83" s="89">
        <v>1890</v>
      </c>
      <c r="F83" s="89">
        <v>560</v>
      </c>
      <c r="G83" s="89">
        <v>3170</v>
      </c>
      <c r="H83" s="89">
        <v>1340</v>
      </c>
    </row>
    <row r="84" spans="1:8">
      <c r="A84" s="97" t="s">
        <v>43</v>
      </c>
      <c r="B84" s="99" t="s">
        <v>46</v>
      </c>
      <c r="C84" s="78" t="s">
        <v>407</v>
      </c>
      <c r="D84" s="89">
        <v>5600</v>
      </c>
      <c r="E84" s="89">
        <v>1240</v>
      </c>
      <c r="F84" s="89">
        <v>520</v>
      </c>
      <c r="G84" s="89">
        <v>2940</v>
      </c>
      <c r="H84" s="89">
        <v>900</v>
      </c>
    </row>
    <row r="85" spans="1:8">
      <c r="A85" s="97" t="s">
        <v>43</v>
      </c>
      <c r="B85" s="99" t="s">
        <v>46</v>
      </c>
      <c r="C85" s="78" t="s">
        <v>408</v>
      </c>
      <c r="D85" s="89">
        <v>0</v>
      </c>
      <c r="E85" s="89">
        <v>0</v>
      </c>
      <c r="F85" s="89">
        <v>0</v>
      </c>
      <c r="G85" s="89">
        <v>0</v>
      </c>
      <c r="H85" s="89">
        <v>0</v>
      </c>
    </row>
    <row r="86" spans="1:8">
      <c r="A86" s="97" t="s">
        <v>43</v>
      </c>
      <c r="B86" s="97" t="s">
        <v>47</v>
      </c>
      <c r="C86" s="78"/>
      <c r="D86" s="89" t="s">
        <v>670</v>
      </c>
      <c r="E86" s="89" t="s">
        <v>670</v>
      </c>
      <c r="F86" s="89" t="s">
        <v>670</v>
      </c>
      <c r="G86" s="89" t="s">
        <v>670</v>
      </c>
      <c r="H86" s="89" t="s">
        <v>670</v>
      </c>
    </row>
    <row r="87" spans="1:8">
      <c r="A87" s="97" t="s">
        <v>43</v>
      </c>
      <c r="B87" s="82" t="s">
        <v>48</v>
      </c>
      <c r="C87" s="78"/>
      <c r="D87" s="89">
        <v>6220</v>
      </c>
      <c r="E87" s="89">
        <v>1170</v>
      </c>
      <c r="F87" s="89">
        <v>410</v>
      </c>
      <c r="G87" s="89">
        <v>3730</v>
      </c>
      <c r="H87" s="89">
        <v>910</v>
      </c>
    </row>
    <row r="88" spans="1:8">
      <c r="A88" s="97" t="s">
        <v>43</v>
      </c>
      <c r="B88" s="97" t="s">
        <v>47</v>
      </c>
      <c r="C88" s="78" t="s">
        <v>406</v>
      </c>
      <c r="D88" s="89">
        <v>3050</v>
      </c>
      <c r="E88" s="89">
        <v>590</v>
      </c>
      <c r="F88" s="89">
        <v>250</v>
      </c>
      <c r="G88" s="89">
        <v>1760</v>
      </c>
      <c r="H88" s="89">
        <v>450</v>
      </c>
    </row>
    <row r="89" spans="1:8">
      <c r="A89" s="97" t="s">
        <v>43</v>
      </c>
      <c r="B89" s="97" t="s">
        <v>47</v>
      </c>
      <c r="C89" s="78" t="s">
        <v>407</v>
      </c>
      <c r="D89" s="89">
        <v>3160</v>
      </c>
      <c r="E89" s="89">
        <v>570</v>
      </c>
      <c r="F89" s="89">
        <v>160</v>
      </c>
      <c r="G89" s="89">
        <v>1970</v>
      </c>
      <c r="H89" s="89">
        <v>460</v>
      </c>
    </row>
    <row r="90" spans="1:8">
      <c r="A90" s="97" t="s">
        <v>43</v>
      </c>
      <c r="B90" s="97" t="s">
        <v>47</v>
      </c>
      <c r="C90" s="78" t="s">
        <v>408</v>
      </c>
      <c r="D90" s="89">
        <v>0</v>
      </c>
      <c r="E90" s="89">
        <v>0</v>
      </c>
      <c r="F90" s="89">
        <v>0</v>
      </c>
      <c r="G90" s="89">
        <v>0</v>
      </c>
      <c r="H90" s="89">
        <v>0</v>
      </c>
    </row>
    <row r="91" spans="1:8">
      <c r="A91" s="97" t="s">
        <v>43</v>
      </c>
      <c r="B91" s="97" t="s">
        <v>49</v>
      </c>
      <c r="C91" s="78"/>
      <c r="D91" s="89" t="s">
        <v>670</v>
      </c>
      <c r="E91" s="89" t="s">
        <v>670</v>
      </c>
      <c r="F91" s="89" t="s">
        <v>670</v>
      </c>
      <c r="G91" s="89" t="s">
        <v>670</v>
      </c>
      <c r="H91" s="89" t="s">
        <v>670</v>
      </c>
    </row>
    <row r="92" spans="1:8">
      <c r="A92" s="97" t="s">
        <v>43</v>
      </c>
      <c r="B92" s="82" t="s">
        <v>50</v>
      </c>
      <c r="C92" s="78"/>
      <c r="D92" s="89">
        <v>1200</v>
      </c>
      <c r="E92" s="89">
        <v>90</v>
      </c>
      <c r="F92" s="89">
        <v>60</v>
      </c>
      <c r="G92" s="89">
        <v>790</v>
      </c>
      <c r="H92" s="89">
        <v>270</v>
      </c>
    </row>
    <row r="93" spans="1:8">
      <c r="A93" s="97" t="s">
        <v>43</v>
      </c>
      <c r="B93" s="97" t="s">
        <v>49</v>
      </c>
      <c r="C93" s="78" t="s">
        <v>406</v>
      </c>
      <c r="D93" s="89">
        <v>490</v>
      </c>
      <c r="E93" s="89">
        <v>50</v>
      </c>
      <c r="F93" s="89">
        <v>20</v>
      </c>
      <c r="G93" s="89">
        <v>300</v>
      </c>
      <c r="H93" s="89">
        <v>110</v>
      </c>
    </row>
    <row r="94" spans="1:8">
      <c r="A94" s="97" t="s">
        <v>43</v>
      </c>
      <c r="B94" s="97" t="s">
        <v>49</v>
      </c>
      <c r="C94" s="78" t="s">
        <v>407</v>
      </c>
      <c r="D94" s="89">
        <v>710</v>
      </c>
      <c r="E94" s="89">
        <v>40</v>
      </c>
      <c r="F94" s="89">
        <v>30</v>
      </c>
      <c r="G94" s="89">
        <v>490</v>
      </c>
      <c r="H94" s="89">
        <v>160</v>
      </c>
    </row>
    <row r="95" spans="1:8">
      <c r="A95" s="97" t="s">
        <v>43</v>
      </c>
      <c r="B95" s="97" t="s">
        <v>49</v>
      </c>
      <c r="C95" s="78" t="s">
        <v>408</v>
      </c>
      <c r="D95" s="89">
        <v>0</v>
      </c>
      <c r="E95" s="89">
        <v>0</v>
      </c>
      <c r="F95" s="89">
        <v>0</v>
      </c>
      <c r="G95" s="89">
        <v>0</v>
      </c>
      <c r="H95" s="89">
        <v>0</v>
      </c>
    </row>
    <row r="96" spans="1:8">
      <c r="A96" s="97" t="s">
        <v>43</v>
      </c>
      <c r="B96" s="97" t="s">
        <v>51</v>
      </c>
      <c r="C96" s="78"/>
      <c r="D96" s="89" t="s">
        <v>670</v>
      </c>
      <c r="E96" s="89" t="s">
        <v>670</v>
      </c>
      <c r="F96" s="89" t="s">
        <v>670</v>
      </c>
      <c r="G96" s="89" t="s">
        <v>670</v>
      </c>
      <c r="H96" s="89" t="s">
        <v>670</v>
      </c>
    </row>
    <row r="97" spans="1:8">
      <c r="A97" s="97" t="s">
        <v>43</v>
      </c>
      <c r="B97" s="82" t="s">
        <v>52</v>
      </c>
      <c r="C97" s="78"/>
      <c r="D97" s="89">
        <v>2440</v>
      </c>
      <c r="E97" s="89">
        <v>120</v>
      </c>
      <c r="F97" s="89">
        <v>150</v>
      </c>
      <c r="G97" s="89">
        <v>1860</v>
      </c>
      <c r="H97" s="89">
        <v>310</v>
      </c>
    </row>
    <row r="98" spans="1:8">
      <c r="A98" s="97" t="s">
        <v>43</v>
      </c>
      <c r="B98" s="97" t="s">
        <v>51</v>
      </c>
      <c r="C98" s="78" t="s">
        <v>406</v>
      </c>
      <c r="D98" s="89">
        <v>1110</v>
      </c>
      <c r="E98" s="89">
        <v>70</v>
      </c>
      <c r="F98" s="89">
        <v>80</v>
      </c>
      <c r="G98" s="89">
        <v>800</v>
      </c>
      <c r="H98" s="89">
        <v>160</v>
      </c>
    </row>
    <row r="99" spans="1:8">
      <c r="A99" s="97" t="s">
        <v>43</v>
      </c>
      <c r="B99" s="97" t="s">
        <v>51</v>
      </c>
      <c r="C99" s="78" t="s">
        <v>407</v>
      </c>
      <c r="D99" s="89">
        <v>1330</v>
      </c>
      <c r="E99" s="89">
        <v>50</v>
      </c>
      <c r="F99" s="89">
        <v>70</v>
      </c>
      <c r="G99" s="89">
        <v>1050</v>
      </c>
      <c r="H99" s="89">
        <v>150</v>
      </c>
    </row>
    <row r="100" spans="1:8">
      <c r="A100" s="97" t="s">
        <v>43</v>
      </c>
      <c r="B100" s="97" t="s">
        <v>51</v>
      </c>
      <c r="C100" s="78" t="s">
        <v>408</v>
      </c>
      <c r="D100" s="89">
        <v>0</v>
      </c>
      <c r="E100" s="89">
        <v>0</v>
      </c>
      <c r="F100" s="89">
        <v>0</v>
      </c>
      <c r="G100" s="89">
        <v>0</v>
      </c>
      <c r="H100" s="89">
        <v>0</v>
      </c>
    </row>
    <row r="101" spans="1:8">
      <c r="A101" s="97" t="s">
        <v>53</v>
      </c>
      <c r="B101" s="82"/>
      <c r="C101" s="78"/>
      <c r="D101" s="89" t="s">
        <v>670</v>
      </c>
      <c r="E101" s="89" t="s">
        <v>670</v>
      </c>
      <c r="F101" s="89" t="s">
        <v>670</v>
      </c>
      <c r="G101" s="89" t="s">
        <v>670</v>
      </c>
      <c r="H101" s="89" t="s">
        <v>670</v>
      </c>
    </row>
    <row r="102" spans="1:8">
      <c r="A102" s="82" t="s">
        <v>428</v>
      </c>
      <c r="B102" s="82"/>
      <c r="C102" s="78"/>
      <c r="D102" s="89">
        <v>5160</v>
      </c>
      <c r="E102" s="89">
        <v>680</v>
      </c>
      <c r="F102" s="89">
        <v>420</v>
      </c>
      <c r="G102" s="89">
        <v>3480</v>
      </c>
      <c r="H102" s="89">
        <v>590</v>
      </c>
    </row>
    <row r="103" spans="1:8">
      <c r="A103" s="97" t="s">
        <v>53</v>
      </c>
      <c r="C103" s="78" t="s">
        <v>406</v>
      </c>
      <c r="D103" s="89">
        <v>2630</v>
      </c>
      <c r="E103" s="89">
        <v>430</v>
      </c>
      <c r="F103" s="89">
        <v>240</v>
      </c>
      <c r="G103" s="89">
        <v>1650</v>
      </c>
      <c r="H103" s="89">
        <v>310</v>
      </c>
    </row>
    <row r="104" spans="1:8">
      <c r="A104" s="97" t="s">
        <v>53</v>
      </c>
      <c r="C104" s="78" t="s">
        <v>407</v>
      </c>
      <c r="D104" s="89">
        <v>2530</v>
      </c>
      <c r="E104" s="89">
        <v>250</v>
      </c>
      <c r="F104" s="89">
        <v>180</v>
      </c>
      <c r="G104" s="89">
        <v>1830</v>
      </c>
      <c r="H104" s="89">
        <v>280</v>
      </c>
    </row>
    <row r="105" spans="1:8">
      <c r="A105" s="97" t="s">
        <v>53</v>
      </c>
      <c r="C105" s="78" t="s">
        <v>408</v>
      </c>
      <c r="D105" s="89">
        <v>0</v>
      </c>
      <c r="E105" s="89">
        <v>0</v>
      </c>
      <c r="F105" s="89">
        <v>0</v>
      </c>
      <c r="G105" s="89">
        <v>0</v>
      </c>
      <c r="H105" s="89">
        <v>0</v>
      </c>
    </row>
    <row r="106" spans="1:8">
      <c r="A106" s="97" t="s">
        <v>53</v>
      </c>
      <c r="B106" s="99" t="s">
        <v>56</v>
      </c>
      <c r="C106" s="78"/>
      <c r="D106" s="89" t="s">
        <v>670</v>
      </c>
      <c r="E106" s="89" t="s">
        <v>670</v>
      </c>
      <c r="F106" s="89" t="s">
        <v>670</v>
      </c>
      <c r="G106" s="89" t="s">
        <v>670</v>
      </c>
      <c r="H106" s="89" t="s">
        <v>670</v>
      </c>
    </row>
    <row r="107" spans="1:8">
      <c r="A107" s="97" t="s">
        <v>53</v>
      </c>
      <c r="B107" s="82" t="s">
        <v>55</v>
      </c>
      <c r="C107" s="78"/>
      <c r="D107" s="89">
        <v>3990</v>
      </c>
      <c r="E107" s="89">
        <v>430</v>
      </c>
      <c r="F107" s="89">
        <v>310</v>
      </c>
      <c r="G107" s="89">
        <v>2770</v>
      </c>
      <c r="H107" s="89">
        <v>470</v>
      </c>
    </row>
    <row r="108" spans="1:8">
      <c r="A108" s="97" t="s">
        <v>53</v>
      </c>
      <c r="B108" s="99" t="s">
        <v>56</v>
      </c>
      <c r="C108" s="78" t="s">
        <v>406</v>
      </c>
      <c r="D108" s="89">
        <v>2040</v>
      </c>
      <c r="E108" s="89">
        <v>270</v>
      </c>
      <c r="F108" s="89">
        <v>190</v>
      </c>
      <c r="G108" s="89">
        <v>1330</v>
      </c>
      <c r="H108" s="89">
        <v>250</v>
      </c>
    </row>
    <row r="109" spans="1:8">
      <c r="A109" s="97" t="s">
        <v>53</v>
      </c>
      <c r="B109" s="99" t="s">
        <v>56</v>
      </c>
      <c r="C109" s="78" t="s">
        <v>407</v>
      </c>
      <c r="D109" s="89">
        <v>1950</v>
      </c>
      <c r="E109" s="89">
        <v>160</v>
      </c>
      <c r="F109" s="89">
        <v>130</v>
      </c>
      <c r="G109" s="89">
        <v>1450</v>
      </c>
      <c r="H109" s="89">
        <v>220</v>
      </c>
    </row>
    <row r="110" spans="1:8">
      <c r="A110" s="97" t="s">
        <v>53</v>
      </c>
      <c r="B110" s="99" t="s">
        <v>56</v>
      </c>
      <c r="C110" s="78" t="s">
        <v>408</v>
      </c>
      <c r="D110" s="89">
        <v>0</v>
      </c>
      <c r="E110" s="89">
        <v>0</v>
      </c>
      <c r="F110" s="89">
        <v>0</v>
      </c>
      <c r="G110" s="89">
        <v>0</v>
      </c>
      <c r="H110" s="89">
        <v>0</v>
      </c>
    </row>
    <row r="111" spans="1:8">
      <c r="A111" s="97" t="s">
        <v>53</v>
      </c>
      <c r="B111" s="97" t="s">
        <v>57</v>
      </c>
      <c r="C111" s="78"/>
      <c r="D111" s="89" t="s">
        <v>670</v>
      </c>
      <c r="E111" s="89" t="s">
        <v>670</v>
      </c>
      <c r="F111" s="89" t="s">
        <v>670</v>
      </c>
      <c r="G111" s="89" t="s">
        <v>670</v>
      </c>
      <c r="H111" s="89" t="s">
        <v>670</v>
      </c>
    </row>
    <row r="112" spans="1:8">
      <c r="A112" s="97" t="s">
        <v>53</v>
      </c>
      <c r="B112" s="82" t="s">
        <v>58</v>
      </c>
      <c r="C112" s="78"/>
      <c r="D112" s="89">
        <v>1170</v>
      </c>
      <c r="E112" s="89">
        <v>240</v>
      </c>
      <c r="F112" s="89">
        <v>110</v>
      </c>
      <c r="G112" s="89">
        <v>700</v>
      </c>
      <c r="H112" s="89">
        <v>110</v>
      </c>
    </row>
    <row r="113" spans="1:8">
      <c r="A113" s="97" t="s">
        <v>53</v>
      </c>
      <c r="B113" s="97" t="s">
        <v>57</v>
      </c>
      <c r="C113" s="78" t="s">
        <v>406</v>
      </c>
      <c r="D113" s="89">
        <v>590</v>
      </c>
      <c r="E113" s="89">
        <v>160</v>
      </c>
      <c r="F113" s="89">
        <v>50</v>
      </c>
      <c r="G113" s="89">
        <v>320</v>
      </c>
      <c r="H113" s="89">
        <v>60</v>
      </c>
    </row>
    <row r="114" spans="1:8">
      <c r="A114" s="97" t="s">
        <v>53</v>
      </c>
      <c r="B114" s="97" t="s">
        <v>57</v>
      </c>
      <c r="C114" s="78" t="s">
        <v>407</v>
      </c>
      <c r="D114" s="89">
        <v>580</v>
      </c>
      <c r="E114" s="89">
        <v>90</v>
      </c>
      <c r="F114" s="89">
        <v>60</v>
      </c>
      <c r="G114" s="89">
        <v>380</v>
      </c>
      <c r="H114" s="89">
        <v>50</v>
      </c>
    </row>
    <row r="115" spans="1:8">
      <c r="A115" s="97" t="s">
        <v>53</v>
      </c>
      <c r="B115" s="97" t="s">
        <v>57</v>
      </c>
      <c r="C115" s="78" t="s">
        <v>408</v>
      </c>
      <c r="D115" s="89">
        <v>0</v>
      </c>
      <c r="E115" s="89">
        <v>0</v>
      </c>
      <c r="F115" s="89">
        <v>0</v>
      </c>
      <c r="G115" s="89">
        <v>0</v>
      </c>
      <c r="H115" s="89">
        <v>0</v>
      </c>
    </row>
    <row r="116" spans="1:8">
      <c r="A116" s="97" t="s">
        <v>59</v>
      </c>
      <c r="B116" s="82"/>
      <c r="C116" s="78"/>
      <c r="D116" s="89" t="s">
        <v>670</v>
      </c>
      <c r="E116" s="89" t="s">
        <v>670</v>
      </c>
      <c r="F116" s="89" t="s">
        <v>670</v>
      </c>
      <c r="G116" s="89" t="s">
        <v>670</v>
      </c>
      <c r="H116" s="89" t="s">
        <v>670</v>
      </c>
    </row>
    <row r="117" spans="1:8">
      <c r="A117" s="82" t="s">
        <v>429</v>
      </c>
      <c r="B117" s="82"/>
      <c r="C117" s="78"/>
      <c r="D117" s="89">
        <v>1180</v>
      </c>
      <c r="E117" s="89">
        <v>320</v>
      </c>
      <c r="F117" s="89">
        <v>110</v>
      </c>
      <c r="G117" s="89">
        <v>480</v>
      </c>
      <c r="H117" s="89">
        <v>280</v>
      </c>
    </row>
    <row r="118" spans="1:8">
      <c r="A118" s="97" t="s">
        <v>59</v>
      </c>
      <c r="C118" s="78" t="s">
        <v>406</v>
      </c>
      <c r="D118" s="89">
        <v>630</v>
      </c>
      <c r="E118" s="89">
        <v>180</v>
      </c>
      <c r="F118" s="89">
        <v>50</v>
      </c>
      <c r="G118" s="89">
        <v>260</v>
      </c>
      <c r="H118" s="89">
        <v>140</v>
      </c>
    </row>
    <row r="119" spans="1:8">
      <c r="A119" s="97" t="s">
        <v>59</v>
      </c>
      <c r="C119" s="78" t="s">
        <v>407</v>
      </c>
      <c r="D119" s="89">
        <v>550</v>
      </c>
      <c r="E119" s="89">
        <v>140</v>
      </c>
      <c r="F119" s="89">
        <v>60</v>
      </c>
      <c r="G119" s="89">
        <v>220</v>
      </c>
      <c r="H119" s="89">
        <v>140</v>
      </c>
    </row>
    <row r="120" spans="1:8">
      <c r="A120" s="97" t="s">
        <v>59</v>
      </c>
      <c r="C120" s="78" t="s">
        <v>408</v>
      </c>
      <c r="D120" s="89">
        <v>0</v>
      </c>
      <c r="E120" s="89">
        <v>0</v>
      </c>
      <c r="F120" s="89">
        <v>0</v>
      </c>
      <c r="G120" s="89">
        <v>0</v>
      </c>
      <c r="H120" s="89">
        <v>0</v>
      </c>
    </row>
    <row r="121" spans="1:8">
      <c r="A121" s="97" t="s">
        <v>59</v>
      </c>
      <c r="B121" s="99" t="s">
        <v>62</v>
      </c>
      <c r="C121" s="78"/>
      <c r="D121" s="89" t="s">
        <v>670</v>
      </c>
      <c r="E121" s="89" t="s">
        <v>670</v>
      </c>
      <c r="F121" s="89" t="s">
        <v>670</v>
      </c>
      <c r="G121" s="89" t="s">
        <v>670</v>
      </c>
      <c r="H121" s="89" t="s">
        <v>670</v>
      </c>
    </row>
    <row r="122" spans="1:8">
      <c r="A122" s="97" t="s">
        <v>59</v>
      </c>
      <c r="B122" s="82" t="s">
        <v>61</v>
      </c>
      <c r="C122" s="78"/>
      <c r="D122" s="89">
        <v>150</v>
      </c>
      <c r="E122" s="89">
        <v>20</v>
      </c>
      <c r="F122" s="89">
        <v>10</v>
      </c>
      <c r="G122" s="89">
        <v>100</v>
      </c>
      <c r="H122" s="89">
        <v>20</v>
      </c>
    </row>
    <row r="123" spans="1:8">
      <c r="A123" s="97" t="s">
        <v>59</v>
      </c>
      <c r="B123" s="99" t="s">
        <v>62</v>
      </c>
      <c r="C123" s="78" t="s">
        <v>406</v>
      </c>
      <c r="D123" s="89">
        <v>70</v>
      </c>
      <c r="E123" s="89">
        <v>10</v>
      </c>
      <c r="F123" s="89">
        <v>10</v>
      </c>
      <c r="G123" s="89">
        <v>50</v>
      </c>
      <c r="H123" s="89">
        <v>10</v>
      </c>
    </row>
    <row r="124" spans="1:8">
      <c r="A124" s="97" t="s">
        <v>59</v>
      </c>
      <c r="B124" s="99" t="s">
        <v>62</v>
      </c>
      <c r="C124" s="78" t="s">
        <v>407</v>
      </c>
      <c r="D124" s="89">
        <v>80</v>
      </c>
      <c r="E124" s="89">
        <v>10</v>
      </c>
      <c r="F124" s="89">
        <v>0</v>
      </c>
      <c r="G124" s="89">
        <v>60</v>
      </c>
      <c r="H124" s="89">
        <v>10</v>
      </c>
    </row>
    <row r="125" spans="1:8">
      <c r="A125" s="97" t="s">
        <v>59</v>
      </c>
      <c r="B125" s="99" t="s">
        <v>62</v>
      </c>
      <c r="C125" s="78" t="s">
        <v>408</v>
      </c>
      <c r="D125" s="89">
        <v>0</v>
      </c>
      <c r="E125" s="89">
        <v>0</v>
      </c>
      <c r="F125" s="89">
        <v>0</v>
      </c>
      <c r="G125" s="89">
        <v>0</v>
      </c>
      <c r="H125" s="89">
        <v>0</v>
      </c>
    </row>
    <row r="126" spans="1:8">
      <c r="A126" s="97" t="s">
        <v>59</v>
      </c>
      <c r="B126" s="99" t="s">
        <v>63</v>
      </c>
      <c r="C126" s="78"/>
      <c r="D126" s="89" t="s">
        <v>670</v>
      </c>
      <c r="E126" s="89" t="s">
        <v>670</v>
      </c>
      <c r="F126" s="89" t="s">
        <v>670</v>
      </c>
      <c r="G126" s="89" t="s">
        <v>670</v>
      </c>
      <c r="H126" s="89" t="s">
        <v>670</v>
      </c>
    </row>
    <row r="127" spans="1:8">
      <c r="A127" s="97" t="s">
        <v>59</v>
      </c>
      <c r="B127" s="82" t="s">
        <v>64</v>
      </c>
      <c r="C127" s="78"/>
      <c r="D127" s="89">
        <v>1030</v>
      </c>
      <c r="E127" s="89">
        <v>300</v>
      </c>
      <c r="F127" s="89">
        <v>100</v>
      </c>
      <c r="G127" s="89">
        <v>370</v>
      </c>
      <c r="H127" s="89">
        <v>260</v>
      </c>
    </row>
    <row r="128" spans="1:8">
      <c r="A128" s="97" t="s">
        <v>59</v>
      </c>
      <c r="B128" s="99" t="s">
        <v>63</v>
      </c>
      <c r="C128" s="78" t="s">
        <v>406</v>
      </c>
      <c r="D128" s="89">
        <v>560</v>
      </c>
      <c r="E128" s="89">
        <v>170</v>
      </c>
      <c r="F128" s="89">
        <v>40</v>
      </c>
      <c r="G128" s="89">
        <v>210</v>
      </c>
      <c r="H128" s="89">
        <v>130</v>
      </c>
    </row>
    <row r="129" spans="1:8">
      <c r="A129" s="97" t="s">
        <v>59</v>
      </c>
      <c r="B129" s="99" t="s">
        <v>63</v>
      </c>
      <c r="C129" s="78" t="s">
        <v>407</v>
      </c>
      <c r="D129" s="89">
        <v>470</v>
      </c>
      <c r="E129" s="89">
        <v>130</v>
      </c>
      <c r="F129" s="89">
        <v>50</v>
      </c>
      <c r="G129" s="89">
        <v>160</v>
      </c>
      <c r="H129" s="89">
        <v>130</v>
      </c>
    </row>
    <row r="130" spans="1:8">
      <c r="A130" s="97" t="s">
        <v>59</v>
      </c>
      <c r="B130" s="99" t="s">
        <v>63</v>
      </c>
      <c r="C130" s="78" t="s">
        <v>408</v>
      </c>
      <c r="D130" s="89">
        <v>0</v>
      </c>
      <c r="E130" s="89">
        <v>0</v>
      </c>
      <c r="F130" s="89">
        <v>0</v>
      </c>
      <c r="G130" s="89">
        <v>0</v>
      </c>
      <c r="H130" s="89">
        <v>0</v>
      </c>
    </row>
    <row r="131" spans="1:8">
      <c r="A131" s="94"/>
      <c r="B131" s="95"/>
      <c r="C131" s="95"/>
      <c r="D131" s="175" t="s">
        <v>670</v>
      </c>
      <c r="E131" s="175" t="s">
        <v>670</v>
      </c>
      <c r="F131" s="104" t="s">
        <v>670</v>
      </c>
      <c r="G131" s="104" t="s">
        <v>670</v>
      </c>
      <c r="H131" s="102" t="s">
        <v>670</v>
      </c>
    </row>
    <row r="132" spans="1:8">
      <c r="A132" s="83" t="s">
        <v>420</v>
      </c>
      <c r="B132" s="103"/>
      <c r="C132" s="107"/>
      <c r="D132" s="96"/>
      <c r="E132" s="96"/>
      <c r="F132" s="106"/>
      <c r="G132" s="106"/>
    </row>
    <row r="133" spans="1:8">
      <c r="A133" s="169" t="s">
        <v>66</v>
      </c>
      <c r="B133" s="169"/>
    </row>
  </sheetData>
  <autoFilter ref="A3:B133"/>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8" t="s">
        <v>650</v>
      </c>
      <c r="B1" s="178"/>
      <c r="C1" s="178"/>
      <c r="D1" s="178"/>
      <c r="E1" s="178"/>
      <c r="F1" s="178"/>
      <c r="G1" s="178"/>
      <c r="H1" s="178"/>
    </row>
    <row r="2" spans="1:8">
      <c r="A2" s="88" t="s">
        <v>0</v>
      </c>
      <c r="B2" s="82"/>
      <c r="C2" s="86"/>
      <c r="D2" s="174" t="s">
        <v>450</v>
      </c>
      <c r="E2" s="174"/>
      <c r="F2" s="174"/>
      <c r="G2" s="174"/>
      <c r="H2" s="174"/>
    </row>
    <row r="3" spans="1:8" ht="26.25" customHeight="1">
      <c r="A3" s="101">
        <v>1</v>
      </c>
      <c r="B3" s="101">
        <v>2</v>
      </c>
      <c r="C3" s="102"/>
      <c r="D3" s="105" t="s">
        <v>2</v>
      </c>
      <c r="E3" s="108" t="s">
        <v>3</v>
      </c>
      <c r="F3" s="108" t="s">
        <v>4</v>
      </c>
      <c r="G3" s="108" t="s">
        <v>421</v>
      </c>
      <c r="H3" s="108" t="s">
        <v>6</v>
      </c>
    </row>
    <row r="4" spans="1:8">
      <c r="A4" s="171"/>
      <c r="B4" s="171"/>
      <c r="C4" s="86"/>
      <c r="D4" s="86"/>
      <c r="E4" s="171"/>
      <c r="F4" s="171"/>
      <c r="G4" s="86"/>
      <c r="H4" s="86"/>
    </row>
    <row r="5" spans="1:8">
      <c r="A5" s="86"/>
      <c r="B5" s="86"/>
      <c r="C5" s="86"/>
      <c r="D5" s="88" t="s">
        <v>7</v>
      </c>
      <c r="E5" s="86"/>
    </row>
    <row r="6" spans="1:8">
      <c r="A6" s="99" t="s">
        <v>422</v>
      </c>
      <c r="B6" s="86"/>
      <c r="C6" s="86"/>
      <c r="D6" s="86"/>
      <c r="E6" s="86"/>
    </row>
    <row r="7" spans="1:8">
      <c r="A7" s="82" t="s">
        <v>430</v>
      </c>
      <c r="B7" s="82"/>
      <c r="C7" s="78"/>
      <c r="D7" s="89">
        <v>43100</v>
      </c>
      <c r="E7" s="89">
        <v>13830</v>
      </c>
      <c r="F7" s="89">
        <v>3400</v>
      </c>
      <c r="G7" s="89">
        <v>19750</v>
      </c>
      <c r="H7" s="89">
        <v>6120</v>
      </c>
    </row>
    <row r="8" spans="1:8">
      <c r="A8" s="99" t="s">
        <v>422</v>
      </c>
      <c r="C8" s="107" t="s">
        <v>410</v>
      </c>
      <c r="D8" s="89">
        <v>11380</v>
      </c>
      <c r="E8" s="89">
        <v>5760</v>
      </c>
      <c r="F8" s="89">
        <v>450</v>
      </c>
      <c r="G8" s="89">
        <v>2890</v>
      </c>
      <c r="H8" s="89">
        <v>2270</v>
      </c>
    </row>
    <row r="9" spans="1:8">
      <c r="A9" s="99" t="s">
        <v>422</v>
      </c>
      <c r="C9" s="107" t="s">
        <v>411</v>
      </c>
      <c r="D9" s="89">
        <v>8610</v>
      </c>
      <c r="E9" s="89">
        <v>2610</v>
      </c>
      <c r="F9" s="89">
        <v>810</v>
      </c>
      <c r="G9" s="89">
        <v>4020</v>
      </c>
      <c r="H9" s="89">
        <v>1180</v>
      </c>
    </row>
    <row r="10" spans="1:8">
      <c r="A10" s="99" t="s">
        <v>422</v>
      </c>
      <c r="C10" s="107" t="s">
        <v>412</v>
      </c>
      <c r="D10" s="89">
        <v>9560</v>
      </c>
      <c r="E10" s="89">
        <v>2450</v>
      </c>
      <c r="F10" s="89">
        <v>950</v>
      </c>
      <c r="G10" s="89">
        <v>5130</v>
      </c>
      <c r="H10" s="89">
        <v>1030</v>
      </c>
    </row>
    <row r="11" spans="1:8">
      <c r="A11" s="99" t="s">
        <v>422</v>
      </c>
      <c r="C11" s="107" t="s">
        <v>413</v>
      </c>
      <c r="D11" s="89">
        <v>7640</v>
      </c>
      <c r="E11" s="89">
        <v>1780</v>
      </c>
      <c r="F11" s="89">
        <v>710</v>
      </c>
      <c r="G11" s="89">
        <v>4410</v>
      </c>
      <c r="H11" s="89">
        <v>740</v>
      </c>
    </row>
    <row r="12" spans="1:8">
      <c r="A12" s="99" t="s">
        <v>422</v>
      </c>
      <c r="C12" s="107" t="s">
        <v>414</v>
      </c>
      <c r="D12" s="89">
        <v>5100</v>
      </c>
      <c r="E12" s="89">
        <v>1150</v>
      </c>
      <c r="F12" s="89">
        <v>460</v>
      </c>
      <c r="G12" s="89">
        <v>2960</v>
      </c>
      <c r="H12" s="89">
        <v>530</v>
      </c>
    </row>
    <row r="13" spans="1:8">
      <c r="A13" s="99" t="s">
        <v>422</v>
      </c>
      <c r="C13" s="107" t="s">
        <v>415</v>
      </c>
      <c r="D13" s="89">
        <v>320</v>
      </c>
      <c r="E13" s="89">
        <v>60</v>
      </c>
      <c r="F13" s="89">
        <v>20</v>
      </c>
      <c r="G13" s="89">
        <v>210</v>
      </c>
      <c r="H13" s="89">
        <v>40</v>
      </c>
    </row>
    <row r="14" spans="1:8">
      <c r="A14" s="99" t="s">
        <v>422</v>
      </c>
      <c r="C14" s="107" t="s">
        <v>416</v>
      </c>
      <c r="D14" s="89">
        <v>460</v>
      </c>
      <c r="E14" s="89">
        <v>20</v>
      </c>
      <c r="F14" s="89">
        <v>0</v>
      </c>
      <c r="G14" s="89">
        <v>120</v>
      </c>
      <c r="H14" s="89">
        <v>310</v>
      </c>
    </row>
    <row r="15" spans="1:8">
      <c r="A15" s="99" t="s">
        <v>422</v>
      </c>
      <c r="C15" s="107" t="s">
        <v>417</v>
      </c>
      <c r="D15" s="89">
        <v>20</v>
      </c>
      <c r="E15" s="89">
        <v>0</v>
      </c>
      <c r="F15" s="89">
        <v>0</v>
      </c>
      <c r="G15" s="89">
        <v>0</v>
      </c>
      <c r="H15" s="89">
        <v>20</v>
      </c>
    </row>
    <row r="16" spans="1:8">
      <c r="A16" s="99" t="s">
        <v>422</v>
      </c>
      <c r="C16" s="107" t="s">
        <v>418</v>
      </c>
      <c r="D16" s="89">
        <v>5430</v>
      </c>
      <c r="E16" s="89">
        <v>1210</v>
      </c>
      <c r="F16" s="89">
        <v>480</v>
      </c>
      <c r="G16" s="89">
        <v>3170</v>
      </c>
      <c r="H16" s="89">
        <v>570</v>
      </c>
    </row>
    <row r="17" spans="1:8">
      <c r="A17" s="97" t="s">
        <v>17</v>
      </c>
      <c r="B17" s="107"/>
      <c r="C17" s="107"/>
      <c r="D17" s="89" t="s">
        <v>670</v>
      </c>
      <c r="E17" s="89" t="s">
        <v>670</v>
      </c>
      <c r="F17" s="89" t="s">
        <v>670</v>
      </c>
      <c r="G17" s="89" t="s">
        <v>670</v>
      </c>
      <c r="H17" s="89" t="s">
        <v>670</v>
      </c>
    </row>
    <row r="18" spans="1:8">
      <c r="A18" s="82" t="s">
        <v>431</v>
      </c>
      <c r="B18" s="82"/>
      <c r="C18" s="78"/>
      <c r="D18" s="89">
        <v>6640</v>
      </c>
      <c r="E18" s="89">
        <v>5410</v>
      </c>
      <c r="F18" s="89">
        <v>530</v>
      </c>
      <c r="G18" s="89">
        <v>140</v>
      </c>
      <c r="H18" s="89">
        <v>560</v>
      </c>
    </row>
    <row r="19" spans="1:8">
      <c r="A19" s="97" t="s">
        <v>17</v>
      </c>
      <c r="C19" s="107" t="s">
        <v>410</v>
      </c>
      <c r="D19" s="89">
        <v>3220</v>
      </c>
      <c r="E19" s="89">
        <v>2800</v>
      </c>
      <c r="F19" s="89">
        <v>80</v>
      </c>
      <c r="G19" s="89">
        <v>40</v>
      </c>
      <c r="H19" s="89">
        <v>300</v>
      </c>
    </row>
    <row r="20" spans="1:8">
      <c r="A20" s="97" t="s">
        <v>17</v>
      </c>
      <c r="C20" s="107" t="s">
        <v>411</v>
      </c>
      <c r="D20" s="89">
        <v>990</v>
      </c>
      <c r="E20" s="89">
        <v>810</v>
      </c>
      <c r="F20" s="89">
        <v>90</v>
      </c>
      <c r="G20" s="89">
        <v>20</v>
      </c>
      <c r="H20" s="89">
        <v>70</v>
      </c>
    </row>
    <row r="21" spans="1:8">
      <c r="A21" s="97" t="s">
        <v>17</v>
      </c>
      <c r="C21" s="107" t="s">
        <v>412</v>
      </c>
      <c r="D21" s="89">
        <v>910</v>
      </c>
      <c r="E21" s="89">
        <v>690</v>
      </c>
      <c r="F21" s="89">
        <v>130</v>
      </c>
      <c r="G21" s="89">
        <v>30</v>
      </c>
      <c r="H21" s="89">
        <v>60</v>
      </c>
    </row>
    <row r="22" spans="1:8">
      <c r="A22" s="97" t="s">
        <v>17</v>
      </c>
      <c r="C22" s="107" t="s">
        <v>413</v>
      </c>
      <c r="D22" s="89">
        <v>780</v>
      </c>
      <c r="E22" s="89">
        <v>590</v>
      </c>
      <c r="F22" s="89">
        <v>120</v>
      </c>
      <c r="G22" s="89">
        <v>20</v>
      </c>
      <c r="H22" s="89">
        <v>50</v>
      </c>
    </row>
    <row r="23" spans="1:8">
      <c r="A23" s="97" t="s">
        <v>17</v>
      </c>
      <c r="C23" s="107" t="s">
        <v>414</v>
      </c>
      <c r="D23" s="89">
        <v>660</v>
      </c>
      <c r="E23" s="89">
        <v>480</v>
      </c>
      <c r="F23" s="89">
        <v>110</v>
      </c>
      <c r="G23" s="89">
        <v>20</v>
      </c>
      <c r="H23" s="89">
        <v>50</v>
      </c>
    </row>
    <row r="24" spans="1:8">
      <c r="A24" s="97" t="s">
        <v>17</v>
      </c>
      <c r="C24" s="107" t="s">
        <v>415</v>
      </c>
      <c r="D24" s="89">
        <v>50</v>
      </c>
      <c r="E24" s="89">
        <v>40</v>
      </c>
      <c r="F24" s="89">
        <v>0</v>
      </c>
      <c r="G24" s="89">
        <v>0</v>
      </c>
      <c r="H24" s="89">
        <v>0</v>
      </c>
    </row>
    <row r="25" spans="1:8">
      <c r="A25" s="97" t="s">
        <v>17</v>
      </c>
      <c r="C25" s="107" t="s">
        <v>416</v>
      </c>
      <c r="D25" s="89">
        <v>30</v>
      </c>
      <c r="E25" s="89">
        <v>10</v>
      </c>
      <c r="F25" s="89">
        <v>0</v>
      </c>
      <c r="G25" s="89">
        <v>0</v>
      </c>
      <c r="H25" s="89">
        <v>20</v>
      </c>
    </row>
    <row r="26" spans="1:8">
      <c r="A26" s="97" t="s">
        <v>17</v>
      </c>
      <c r="C26" s="107" t="s">
        <v>417</v>
      </c>
      <c r="D26" s="89">
        <v>0</v>
      </c>
      <c r="E26" s="89">
        <v>0</v>
      </c>
      <c r="F26" s="89">
        <v>0</v>
      </c>
      <c r="G26" s="89">
        <v>0</v>
      </c>
      <c r="H26" s="89">
        <v>0</v>
      </c>
    </row>
    <row r="27" spans="1:8">
      <c r="A27" s="97" t="s">
        <v>17</v>
      </c>
      <c r="C27" s="107" t="s">
        <v>418</v>
      </c>
      <c r="D27" s="89">
        <v>700</v>
      </c>
      <c r="E27" s="89">
        <v>520</v>
      </c>
      <c r="F27" s="89">
        <v>110</v>
      </c>
      <c r="G27" s="89">
        <v>20</v>
      </c>
      <c r="H27" s="89">
        <v>50</v>
      </c>
    </row>
    <row r="28" spans="1:8">
      <c r="A28" s="97" t="s">
        <v>17</v>
      </c>
      <c r="B28" s="114" t="s">
        <v>20</v>
      </c>
      <c r="C28" s="107"/>
      <c r="D28" s="89" t="s">
        <v>670</v>
      </c>
      <c r="E28" s="89" t="s">
        <v>670</v>
      </c>
      <c r="F28" s="89" t="s">
        <v>670</v>
      </c>
      <c r="G28" s="89" t="s">
        <v>670</v>
      </c>
      <c r="H28" s="89" t="s">
        <v>670</v>
      </c>
    </row>
    <row r="29" spans="1:8">
      <c r="A29" s="97" t="s">
        <v>17</v>
      </c>
      <c r="B29" s="85" t="s">
        <v>19</v>
      </c>
      <c r="C29" s="78"/>
      <c r="D29" s="89">
        <v>4960</v>
      </c>
      <c r="E29" s="89">
        <v>4090</v>
      </c>
      <c r="F29" s="89">
        <v>360</v>
      </c>
      <c r="G29" s="89">
        <v>80</v>
      </c>
      <c r="H29" s="89">
        <v>440</v>
      </c>
    </row>
    <row r="30" spans="1:8">
      <c r="A30" s="97" t="s">
        <v>17</v>
      </c>
      <c r="B30" s="114" t="s">
        <v>20</v>
      </c>
      <c r="C30" s="107" t="s">
        <v>410</v>
      </c>
      <c r="D30" s="89">
        <v>2400</v>
      </c>
      <c r="E30" s="89">
        <v>2110</v>
      </c>
      <c r="F30" s="89">
        <v>50</v>
      </c>
      <c r="G30" s="89">
        <v>20</v>
      </c>
      <c r="H30" s="89">
        <v>220</v>
      </c>
    </row>
    <row r="31" spans="1:8">
      <c r="A31" s="97" t="s">
        <v>17</v>
      </c>
      <c r="B31" s="114" t="s">
        <v>20</v>
      </c>
      <c r="C31" s="107" t="s">
        <v>411</v>
      </c>
      <c r="D31" s="89">
        <v>720</v>
      </c>
      <c r="E31" s="89">
        <v>590</v>
      </c>
      <c r="F31" s="89">
        <v>60</v>
      </c>
      <c r="G31" s="89">
        <v>10</v>
      </c>
      <c r="H31" s="89">
        <v>60</v>
      </c>
    </row>
    <row r="32" spans="1:8">
      <c r="A32" s="97" t="s">
        <v>17</v>
      </c>
      <c r="B32" s="114" t="s">
        <v>20</v>
      </c>
      <c r="C32" s="107" t="s">
        <v>412</v>
      </c>
      <c r="D32" s="89">
        <v>660</v>
      </c>
      <c r="E32" s="89">
        <v>510</v>
      </c>
      <c r="F32" s="89">
        <v>80</v>
      </c>
      <c r="G32" s="89">
        <v>20</v>
      </c>
      <c r="H32" s="89">
        <v>50</v>
      </c>
    </row>
    <row r="33" spans="1:8">
      <c r="A33" s="97" t="s">
        <v>17</v>
      </c>
      <c r="B33" s="114" t="s">
        <v>20</v>
      </c>
      <c r="C33" s="107" t="s">
        <v>413</v>
      </c>
      <c r="D33" s="89">
        <v>590</v>
      </c>
      <c r="E33" s="89">
        <v>450</v>
      </c>
      <c r="F33" s="89">
        <v>80</v>
      </c>
      <c r="G33" s="89">
        <v>20</v>
      </c>
      <c r="H33" s="89">
        <v>40</v>
      </c>
    </row>
    <row r="34" spans="1:8">
      <c r="A34" s="97" t="s">
        <v>17</v>
      </c>
      <c r="B34" s="114" t="s">
        <v>20</v>
      </c>
      <c r="C34" s="107" t="s">
        <v>414</v>
      </c>
      <c r="D34" s="89">
        <v>530</v>
      </c>
      <c r="E34" s="89">
        <v>400</v>
      </c>
      <c r="F34" s="89">
        <v>80</v>
      </c>
      <c r="G34" s="89">
        <v>10</v>
      </c>
      <c r="H34" s="89">
        <v>40</v>
      </c>
    </row>
    <row r="35" spans="1:8">
      <c r="A35" s="97" t="s">
        <v>17</v>
      </c>
      <c r="B35" s="114" t="s">
        <v>20</v>
      </c>
      <c r="C35" s="107" t="s">
        <v>415</v>
      </c>
      <c r="D35" s="89">
        <v>40</v>
      </c>
      <c r="E35" s="89">
        <v>30</v>
      </c>
      <c r="F35" s="89">
        <v>0</v>
      </c>
      <c r="G35" s="89">
        <v>0</v>
      </c>
      <c r="H35" s="89">
        <v>0</v>
      </c>
    </row>
    <row r="36" spans="1:8">
      <c r="A36" s="97" t="s">
        <v>17</v>
      </c>
      <c r="B36" s="114" t="s">
        <v>20</v>
      </c>
      <c r="C36" s="107" t="s">
        <v>416</v>
      </c>
      <c r="D36" s="89">
        <v>30</v>
      </c>
      <c r="E36" s="89">
        <v>10</v>
      </c>
      <c r="F36" s="89">
        <v>0</v>
      </c>
      <c r="G36" s="89">
        <v>0</v>
      </c>
      <c r="H36" s="89">
        <v>20</v>
      </c>
    </row>
    <row r="37" spans="1:8">
      <c r="A37" s="97" t="s">
        <v>17</v>
      </c>
      <c r="B37" s="114" t="s">
        <v>20</v>
      </c>
      <c r="C37" s="107" t="s">
        <v>417</v>
      </c>
      <c r="D37" s="89">
        <v>0</v>
      </c>
      <c r="E37" s="89">
        <v>0</v>
      </c>
      <c r="F37" s="89">
        <v>0</v>
      </c>
      <c r="G37" s="89">
        <v>0</v>
      </c>
      <c r="H37" s="89">
        <v>0</v>
      </c>
    </row>
    <row r="38" spans="1:8">
      <c r="A38" s="97" t="s">
        <v>17</v>
      </c>
      <c r="B38" s="114" t="s">
        <v>20</v>
      </c>
      <c r="C38" s="107" t="s">
        <v>418</v>
      </c>
      <c r="D38" s="89">
        <v>560</v>
      </c>
      <c r="E38" s="89">
        <v>420</v>
      </c>
      <c r="F38" s="89">
        <v>90</v>
      </c>
      <c r="G38" s="89">
        <v>10</v>
      </c>
      <c r="H38" s="89">
        <v>40</v>
      </c>
    </row>
    <row r="39" spans="1:8">
      <c r="A39" s="97" t="s">
        <v>17</v>
      </c>
      <c r="B39" s="97" t="s">
        <v>21</v>
      </c>
      <c r="C39" s="107"/>
      <c r="D39" s="89" t="s">
        <v>670</v>
      </c>
      <c r="E39" s="89" t="s">
        <v>670</v>
      </c>
      <c r="F39" s="89" t="s">
        <v>670</v>
      </c>
      <c r="G39" s="89" t="s">
        <v>670</v>
      </c>
      <c r="H39" s="89" t="s">
        <v>670</v>
      </c>
    </row>
    <row r="40" spans="1:8">
      <c r="A40" s="97" t="s">
        <v>17</v>
      </c>
      <c r="B40" s="82" t="s">
        <v>22</v>
      </c>
      <c r="C40" s="78"/>
      <c r="D40" s="89">
        <v>1500</v>
      </c>
      <c r="E40" s="89">
        <v>1180</v>
      </c>
      <c r="F40" s="89">
        <v>160</v>
      </c>
      <c r="G40" s="89">
        <v>40</v>
      </c>
      <c r="H40" s="89">
        <v>110</v>
      </c>
    </row>
    <row r="41" spans="1:8">
      <c r="A41" s="97" t="s">
        <v>17</v>
      </c>
      <c r="B41" s="97" t="s">
        <v>21</v>
      </c>
      <c r="C41" s="107" t="s">
        <v>410</v>
      </c>
      <c r="D41" s="89">
        <v>800</v>
      </c>
      <c r="E41" s="89">
        <v>670</v>
      </c>
      <c r="F41" s="89">
        <v>30</v>
      </c>
      <c r="G41" s="89">
        <v>20</v>
      </c>
      <c r="H41" s="89">
        <v>80</v>
      </c>
    </row>
    <row r="42" spans="1:8">
      <c r="A42" s="97" t="s">
        <v>17</v>
      </c>
      <c r="B42" s="97" t="s">
        <v>21</v>
      </c>
      <c r="C42" s="107" t="s">
        <v>411</v>
      </c>
      <c r="D42" s="89">
        <v>240</v>
      </c>
      <c r="E42" s="89">
        <v>190</v>
      </c>
      <c r="F42" s="89">
        <v>30</v>
      </c>
      <c r="G42" s="89">
        <v>10</v>
      </c>
      <c r="H42" s="89">
        <v>10</v>
      </c>
    </row>
    <row r="43" spans="1:8">
      <c r="A43" s="97" t="s">
        <v>17</v>
      </c>
      <c r="B43" s="97" t="s">
        <v>21</v>
      </c>
      <c r="C43" s="107" t="s">
        <v>412</v>
      </c>
      <c r="D43" s="89">
        <v>190</v>
      </c>
      <c r="E43" s="89">
        <v>140</v>
      </c>
      <c r="F43" s="89">
        <v>40</v>
      </c>
      <c r="G43" s="89">
        <v>0</v>
      </c>
      <c r="H43" s="89">
        <v>10</v>
      </c>
    </row>
    <row r="44" spans="1:8">
      <c r="A44" s="97" t="s">
        <v>17</v>
      </c>
      <c r="B44" s="97" t="s">
        <v>21</v>
      </c>
      <c r="C44" s="107" t="s">
        <v>413</v>
      </c>
      <c r="D44" s="89">
        <v>160</v>
      </c>
      <c r="E44" s="89">
        <v>110</v>
      </c>
      <c r="F44" s="89">
        <v>30</v>
      </c>
      <c r="G44" s="89">
        <v>10</v>
      </c>
      <c r="H44" s="89">
        <v>10</v>
      </c>
    </row>
    <row r="45" spans="1:8">
      <c r="A45" s="97" t="s">
        <v>17</v>
      </c>
      <c r="B45" s="97" t="s">
        <v>21</v>
      </c>
      <c r="C45" s="107" t="s">
        <v>414</v>
      </c>
      <c r="D45" s="89">
        <v>100</v>
      </c>
      <c r="E45" s="89">
        <v>70</v>
      </c>
      <c r="F45" s="89">
        <v>30</v>
      </c>
      <c r="G45" s="89">
        <v>10</v>
      </c>
      <c r="H45" s="89">
        <v>0</v>
      </c>
    </row>
    <row r="46" spans="1:8">
      <c r="A46" s="97" t="s">
        <v>17</v>
      </c>
      <c r="B46" s="97" t="s">
        <v>21</v>
      </c>
      <c r="C46" s="107" t="s">
        <v>415</v>
      </c>
      <c r="D46" s="89">
        <v>10</v>
      </c>
      <c r="E46" s="89">
        <v>10</v>
      </c>
      <c r="F46" s="89">
        <v>0</v>
      </c>
      <c r="G46" s="89">
        <v>0</v>
      </c>
      <c r="H46" s="89">
        <v>0</v>
      </c>
    </row>
    <row r="47" spans="1:8">
      <c r="A47" s="97" t="s">
        <v>17</v>
      </c>
      <c r="B47" s="97" t="s">
        <v>21</v>
      </c>
      <c r="C47" s="107" t="s">
        <v>416</v>
      </c>
      <c r="D47" s="89">
        <v>0</v>
      </c>
      <c r="E47" s="89">
        <v>0</v>
      </c>
      <c r="F47" s="89">
        <v>0</v>
      </c>
      <c r="G47" s="89">
        <v>0</v>
      </c>
      <c r="H47" s="89">
        <v>0</v>
      </c>
    </row>
    <row r="48" spans="1:8">
      <c r="A48" s="97" t="s">
        <v>17</v>
      </c>
      <c r="B48" s="97" t="s">
        <v>21</v>
      </c>
      <c r="C48" s="107" t="s">
        <v>417</v>
      </c>
      <c r="D48" s="89">
        <v>0</v>
      </c>
      <c r="E48" s="89">
        <v>0</v>
      </c>
      <c r="F48" s="89">
        <v>0</v>
      </c>
      <c r="G48" s="89">
        <v>0</v>
      </c>
      <c r="H48" s="89">
        <v>0</v>
      </c>
    </row>
    <row r="49" spans="1:8">
      <c r="A49" s="97" t="s">
        <v>17</v>
      </c>
      <c r="B49" s="97" t="s">
        <v>21</v>
      </c>
      <c r="C49" s="107" t="s">
        <v>418</v>
      </c>
      <c r="D49" s="89">
        <v>110</v>
      </c>
      <c r="E49" s="89">
        <v>70</v>
      </c>
      <c r="F49" s="89">
        <v>30</v>
      </c>
      <c r="G49" s="89">
        <v>10</v>
      </c>
      <c r="H49" s="89">
        <v>0</v>
      </c>
    </row>
    <row r="50" spans="1:8">
      <c r="A50" s="97" t="s">
        <v>17</v>
      </c>
      <c r="B50" s="97" t="s">
        <v>23</v>
      </c>
      <c r="C50" s="107"/>
      <c r="D50" s="89" t="s">
        <v>670</v>
      </c>
      <c r="E50" s="89" t="s">
        <v>670</v>
      </c>
      <c r="F50" s="89" t="s">
        <v>670</v>
      </c>
      <c r="G50" s="89" t="s">
        <v>670</v>
      </c>
      <c r="H50" s="89" t="s">
        <v>670</v>
      </c>
    </row>
    <row r="51" spans="1:8">
      <c r="A51" s="97" t="s">
        <v>17</v>
      </c>
      <c r="B51" s="82" t="s">
        <v>24</v>
      </c>
      <c r="C51" s="78"/>
      <c r="D51" s="89">
        <v>180</v>
      </c>
      <c r="E51" s="89">
        <v>130</v>
      </c>
      <c r="F51" s="89">
        <v>20</v>
      </c>
      <c r="G51" s="89">
        <v>20</v>
      </c>
      <c r="H51" s="89">
        <v>20</v>
      </c>
    </row>
    <row r="52" spans="1:8">
      <c r="A52" s="97" t="s">
        <v>17</v>
      </c>
      <c r="B52" s="97" t="s">
        <v>23</v>
      </c>
      <c r="C52" s="96" t="s">
        <v>410</v>
      </c>
      <c r="D52" s="89">
        <v>30</v>
      </c>
      <c r="E52" s="89">
        <v>20</v>
      </c>
      <c r="F52" s="89">
        <v>0</v>
      </c>
      <c r="G52" s="89">
        <v>0</v>
      </c>
      <c r="H52" s="89">
        <v>0</v>
      </c>
    </row>
    <row r="53" spans="1:8">
      <c r="A53" s="97" t="s">
        <v>17</v>
      </c>
      <c r="B53" s="97" t="s">
        <v>23</v>
      </c>
      <c r="C53" s="96" t="s">
        <v>411</v>
      </c>
      <c r="D53" s="89">
        <v>30</v>
      </c>
      <c r="E53" s="89">
        <v>20</v>
      </c>
      <c r="F53" s="89">
        <v>0</v>
      </c>
      <c r="G53" s="89">
        <v>0</v>
      </c>
      <c r="H53" s="89">
        <v>0</v>
      </c>
    </row>
    <row r="54" spans="1:8">
      <c r="A54" s="97" t="s">
        <v>17</v>
      </c>
      <c r="B54" s="97" t="s">
        <v>23</v>
      </c>
      <c r="C54" s="96" t="s">
        <v>412</v>
      </c>
      <c r="D54" s="89">
        <v>60</v>
      </c>
      <c r="E54" s="89">
        <v>40</v>
      </c>
      <c r="F54" s="89">
        <v>10</v>
      </c>
      <c r="G54" s="89">
        <v>0</v>
      </c>
      <c r="H54" s="89">
        <v>10</v>
      </c>
    </row>
    <row r="55" spans="1:8">
      <c r="A55" s="97" t="s">
        <v>17</v>
      </c>
      <c r="B55" s="97" t="s">
        <v>23</v>
      </c>
      <c r="C55" s="96" t="s">
        <v>413</v>
      </c>
      <c r="D55" s="89">
        <v>40</v>
      </c>
      <c r="E55" s="89">
        <v>20</v>
      </c>
      <c r="F55" s="89">
        <v>0</v>
      </c>
      <c r="G55" s="89">
        <v>0</v>
      </c>
      <c r="H55" s="89">
        <v>10</v>
      </c>
    </row>
    <row r="56" spans="1:8">
      <c r="A56" s="97" t="s">
        <v>17</v>
      </c>
      <c r="B56" s="97" t="s">
        <v>23</v>
      </c>
      <c r="C56" s="96" t="s">
        <v>414</v>
      </c>
      <c r="D56" s="89">
        <v>30</v>
      </c>
      <c r="E56" s="89">
        <v>20</v>
      </c>
      <c r="F56" s="89">
        <v>0</v>
      </c>
      <c r="G56" s="89">
        <v>10</v>
      </c>
      <c r="H56" s="89">
        <v>0</v>
      </c>
    </row>
    <row r="57" spans="1:8">
      <c r="A57" s="97" t="s">
        <v>17</v>
      </c>
      <c r="B57" s="97" t="s">
        <v>23</v>
      </c>
      <c r="C57" s="107" t="s">
        <v>415</v>
      </c>
      <c r="D57" s="89">
        <v>0</v>
      </c>
      <c r="E57" s="89">
        <v>0</v>
      </c>
      <c r="F57" s="89">
        <v>0</v>
      </c>
      <c r="G57" s="89">
        <v>0</v>
      </c>
      <c r="H57" s="89">
        <v>0</v>
      </c>
    </row>
    <row r="58" spans="1:8">
      <c r="A58" s="97" t="s">
        <v>17</v>
      </c>
      <c r="B58" s="97" t="s">
        <v>23</v>
      </c>
      <c r="C58" s="107" t="s">
        <v>416</v>
      </c>
      <c r="D58" s="89">
        <v>0</v>
      </c>
      <c r="E58" s="89">
        <v>0</v>
      </c>
      <c r="F58" s="89">
        <v>0</v>
      </c>
      <c r="G58" s="89">
        <v>0</v>
      </c>
      <c r="H58" s="89">
        <v>0</v>
      </c>
    </row>
    <row r="59" spans="1:8">
      <c r="A59" s="97" t="s">
        <v>17</v>
      </c>
      <c r="B59" s="97" t="s">
        <v>23</v>
      </c>
      <c r="C59" s="96" t="s">
        <v>417</v>
      </c>
      <c r="D59" s="89">
        <v>0</v>
      </c>
      <c r="E59" s="89">
        <v>0</v>
      </c>
      <c r="F59" s="89">
        <v>0</v>
      </c>
      <c r="G59" s="89">
        <v>0</v>
      </c>
      <c r="H59" s="89">
        <v>0</v>
      </c>
    </row>
    <row r="60" spans="1:8">
      <c r="A60" s="97" t="s">
        <v>17</v>
      </c>
      <c r="B60" s="97" t="s">
        <v>23</v>
      </c>
      <c r="C60" s="96" t="s">
        <v>418</v>
      </c>
      <c r="D60" s="89">
        <v>30</v>
      </c>
      <c r="E60" s="89">
        <v>20</v>
      </c>
      <c r="F60" s="89">
        <v>0</v>
      </c>
      <c r="G60" s="89">
        <v>10</v>
      </c>
      <c r="H60" s="89">
        <v>0</v>
      </c>
    </row>
    <row r="61" spans="1:8">
      <c r="A61" s="97" t="s">
        <v>25</v>
      </c>
      <c r="C61" s="96"/>
      <c r="D61" s="89" t="s">
        <v>670</v>
      </c>
      <c r="E61" s="89" t="s">
        <v>670</v>
      </c>
      <c r="F61" s="89" t="s">
        <v>670</v>
      </c>
      <c r="G61" s="89" t="s">
        <v>670</v>
      </c>
      <c r="H61" s="89" t="s">
        <v>670</v>
      </c>
    </row>
    <row r="62" spans="1:8">
      <c r="A62" s="82" t="s">
        <v>432</v>
      </c>
      <c r="B62" s="82"/>
      <c r="C62" s="78"/>
      <c r="D62" s="89">
        <v>5150</v>
      </c>
      <c r="E62" s="89">
        <v>1300</v>
      </c>
      <c r="F62" s="89">
        <v>450</v>
      </c>
      <c r="G62" s="89">
        <v>2780</v>
      </c>
      <c r="H62" s="89">
        <v>620</v>
      </c>
    </row>
    <row r="63" spans="1:8">
      <c r="A63" s="97" t="s">
        <v>25</v>
      </c>
      <c r="C63" s="96" t="s">
        <v>410</v>
      </c>
      <c r="D63" s="89">
        <v>1190</v>
      </c>
      <c r="E63" s="89">
        <v>430</v>
      </c>
      <c r="F63" s="89">
        <v>60</v>
      </c>
      <c r="G63" s="89">
        <v>460</v>
      </c>
      <c r="H63" s="89">
        <v>240</v>
      </c>
    </row>
    <row r="64" spans="1:8">
      <c r="A64" s="97" t="s">
        <v>25</v>
      </c>
      <c r="C64" s="96" t="s">
        <v>411</v>
      </c>
      <c r="D64" s="89">
        <v>930</v>
      </c>
      <c r="E64" s="89">
        <v>220</v>
      </c>
      <c r="F64" s="89">
        <v>110</v>
      </c>
      <c r="G64" s="89">
        <v>510</v>
      </c>
      <c r="H64" s="89">
        <v>100</v>
      </c>
    </row>
    <row r="65" spans="1:8">
      <c r="A65" s="97" t="s">
        <v>25</v>
      </c>
      <c r="C65" s="96" t="s">
        <v>412</v>
      </c>
      <c r="D65" s="89">
        <v>1220</v>
      </c>
      <c r="E65" s="89">
        <v>300</v>
      </c>
      <c r="F65" s="89">
        <v>120</v>
      </c>
      <c r="G65" s="89">
        <v>710</v>
      </c>
      <c r="H65" s="89">
        <v>90</v>
      </c>
    </row>
    <row r="66" spans="1:8">
      <c r="A66" s="97" t="s">
        <v>25</v>
      </c>
      <c r="C66" s="96" t="s">
        <v>413</v>
      </c>
      <c r="D66" s="89">
        <v>1100</v>
      </c>
      <c r="E66" s="89">
        <v>210</v>
      </c>
      <c r="F66" s="89">
        <v>100</v>
      </c>
      <c r="G66" s="89">
        <v>690</v>
      </c>
      <c r="H66" s="89">
        <v>100</v>
      </c>
    </row>
    <row r="67" spans="1:8">
      <c r="A67" s="97" t="s">
        <v>25</v>
      </c>
      <c r="C67" s="96" t="s">
        <v>414</v>
      </c>
      <c r="D67" s="89">
        <v>650</v>
      </c>
      <c r="E67" s="89">
        <v>130</v>
      </c>
      <c r="F67" s="89">
        <v>60</v>
      </c>
      <c r="G67" s="89">
        <v>400</v>
      </c>
      <c r="H67" s="89">
        <v>50</v>
      </c>
    </row>
    <row r="68" spans="1:8">
      <c r="A68" s="97" t="s">
        <v>25</v>
      </c>
      <c r="C68" s="107" t="s">
        <v>415</v>
      </c>
      <c r="D68" s="89">
        <v>20</v>
      </c>
      <c r="E68" s="89">
        <v>0</v>
      </c>
      <c r="F68" s="89">
        <v>0</v>
      </c>
      <c r="G68" s="89">
        <v>10</v>
      </c>
      <c r="H68" s="89">
        <v>10</v>
      </c>
    </row>
    <row r="69" spans="1:8">
      <c r="A69" s="97" t="s">
        <v>25</v>
      </c>
      <c r="C69" s="107" t="s">
        <v>416</v>
      </c>
      <c r="D69" s="89">
        <v>40</v>
      </c>
      <c r="E69" s="89">
        <v>0</v>
      </c>
      <c r="F69" s="89">
        <v>0</v>
      </c>
      <c r="G69" s="89">
        <v>10</v>
      </c>
      <c r="H69" s="89">
        <v>20</v>
      </c>
    </row>
    <row r="70" spans="1:8">
      <c r="A70" s="97" t="s">
        <v>25</v>
      </c>
      <c r="C70" s="96" t="s">
        <v>417</v>
      </c>
      <c r="D70" s="89">
        <v>10</v>
      </c>
      <c r="E70" s="89">
        <v>0</v>
      </c>
      <c r="F70" s="89">
        <v>0</v>
      </c>
      <c r="G70" s="89">
        <v>0</v>
      </c>
      <c r="H70" s="89">
        <v>0</v>
      </c>
    </row>
    <row r="71" spans="1:8">
      <c r="A71" s="97" t="s">
        <v>25</v>
      </c>
      <c r="C71" s="96" t="s">
        <v>418</v>
      </c>
      <c r="D71" s="89">
        <v>670</v>
      </c>
      <c r="E71" s="89">
        <v>130</v>
      </c>
      <c r="F71" s="89">
        <v>70</v>
      </c>
      <c r="G71" s="89">
        <v>410</v>
      </c>
      <c r="H71" s="89">
        <v>60</v>
      </c>
    </row>
    <row r="72" spans="1:8">
      <c r="A72" s="97" t="s">
        <v>25</v>
      </c>
      <c r="B72" s="97" t="s">
        <v>28</v>
      </c>
      <c r="C72" s="96"/>
      <c r="D72" s="89" t="s">
        <v>670</v>
      </c>
      <c r="E72" s="89" t="s">
        <v>670</v>
      </c>
      <c r="F72" s="89" t="s">
        <v>670</v>
      </c>
      <c r="G72" s="89" t="s">
        <v>670</v>
      </c>
      <c r="H72" s="89" t="s">
        <v>670</v>
      </c>
    </row>
    <row r="73" spans="1:8">
      <c r="A73" s="97" t="s">
        <v>25</v>
      </c>
      <c r="B73" s="82" t="s">
        <v>433</v>
      </c>
      <c r="C73" s="78"/>
      <c r="D73" s="89">
        <v>0</v>
      </c>
      <c r="E73" s="89">
        <v>0</v>
      </c>
      <c r="F73" s="89">
        <v>0</v>
      </c>
      <c r="G73" s="89">
        <v>0</v>
      </c>
      <c r="H73" s="89">
        <v>0</v>
      </c>
    </row>
    <row r="74" spans="1:8">
      <c r="A74" s="97" t="s">
        <v>25</v>
      </c>
      <c r="B74" s="97" t="s">
        <v>28</v>
      </c>
      <c r="C74" s="96" t="s">
        <v>410</v>
      </c>
      <c r="D74" s="89">
        <v>0</v>
      </c>
      <c r="E74" s="89">
        <v>0</v>
      </c>
      <c r="F74" s="89">
        <v>0</v>
      </c>
      <c r="G74" s="89">
        <v>0</v>
      </c>
      <c r="H74" s="89">
        <v>0</v>
      </c>
    </row>
    <row r="75" spans="1:8">
      <c r="A75" s="97" t="s">
        <v>25</v>
      </c>
      <c r="B75" s="97" t="s">
        <v>28</v>
      </c>
      <c r="C75" s="96" t="s">
        <v>411</v>
      </c>
      <c r="D75" s="89">
        <v>0</v>
      </c>
      <c r="E75" s="89">
        <v>0</v>
      </c>
      <c r="F75" s="89">
        <v>0</v>
      </c>
      <c r="G75" s="89">
        <v>0</v>
      </c>
      <c r="H75" s="89">
        <v>0</v>
      </c>
    </row>
    <row r="76" spans="1:8">
      <c r="A76" s="97" t="s">
        <v>25</v>
      </c>
      <c r="B76" s="97" t="s">
        <v>28</v>
      </c>
      <c r="C76" s="96" t="s">
        <v>412</v>
      </c>
      <c r="D76" s="89">
        <v>0</v>
      </c>
      <c r="E76" s="89">
        <v>0</v>
      </c>
      <c r="F76" s="89">
        <v>0</v>
      </c>
      <c r="G76" s="89">
        <v>0</v>
      </c>
      <c r="H76" s="89">
        <v>0</v>
      </c>
    </row>
    <row r="77" spans="1:8">
      <c r="A77" s="97" t="s">
        <v>25</v>
      </c>
      <c r="B77" s="97" t="s">
        <v>28</v>
      </c>
      <c r="C77" s="96" t="s">
        <v>413</v>
      </c>
      <c r="D77" s="89">
        <v>0</v>
      </c>
      <c r="E77" s="89">
        <v>0</v>
      </c>
      <c r="F77" s="89">
        <v>0</v>
      </c>
      <c r="G77" s="89">
        <v>0</v>
      </c>
      <c r="H77" s="89">
        <v>0</v>
      </c>
    </row>
    <row r="78" spans="1:8">
      <c r="A78" s="97" t="s">
        <v>25</v>
      </c>
      <c r="B78" s="97" t="s">
        <v>28</v>
      </c>
      <c r="C78" s="96" t="s">
        <v>414</v>
      </c>
      <c r="D78" s="89">
        <v>0</v>
      </c>
      <c r="E78" s="89">
        <v>0</v>
      </c>
      <c r="F78" s="89">
        <v>0</v>
      </c>
      <c r="G78" s="89">
        <v>0</v>
      </c>
      <c r="H78" s="89">
        <v>0</v>
      </c>
    </row>
    <row r="79" spans="1:8">
      <c r="A79" s="97" t="s">
        <v>25</v>
      </c>
      <c r="B79" s="97" t="s">
        <v>28</v>
      </c>
      <c r="C79" s="107" t="s">
        <v>415</v>
      </c>
      <c r="D79" s="89">
        <v>0</v>
      </c>
      <c r="E79" s="89">
        <v>0</v>
      </c>
      <c r="F79" s="89">
        <v>0</v>
      </c>
      <c r="G79" s="89">
        <v>0</v>
      </c>
      <c r="H79" s="89">
        <v>0</v>
      </c>
    </row>
    <row r="80" spans="1:8">
      <c r="A80" s="97" t="s">
        <v>25</v>
      </c>
      <c r="B80" s="97" t="s">
        <v>28</v>
      </c>
      <c r="C80" s="107" t="s">
        <v>416</v>
      </c>
      <c r="D80" s="89">
        <v>0</v>
      </c>
      <c r="E80" s="89">
        <v>0</v>
      </c>
      <c r="F80" s="89">
        <v>0</v>
      </c>
      <c r="G80" s="89">
        <v>0</v>
      </c>
      <c r="H80" s="89">
        <v>0</v>
      </c>
    </row>
    <row r="81" spans="1:8">
      <c r="A81" s="97" t="s">
        <v>25</v>
      </c>
      <c r="B81" s="97" t="s">
        <v>28</v>
      </c>
      <c r="C81" s="96" t="s">
        <v>417</v>
      </c>
      <c r="D81" s="89">
        <v>0</v>
      </c>
      <c r="E81" s="89">
        <v>0</v>
      </c>
      <c r="F81" s="89">
        <v>0</v>
      </c>
      <c r="G81" s="89">
        <v>0</v>
      </c>
      <c r="H81" s="89">
        <v>0</v>
      </c>
    </row>
    <row r="82" spans="1:8">
      <c r="A82" s="97" t="s">
        <v>25</v>
      </c>
      <c r="B82" s="97" t="s">
        <v>28</v>
      </c>
      <c r="C82" s="96" t="s">
        <v>418</v>
      </c>
      <c r="D82" s="89">
        <v>0</v>
      </c>
      <c r="E82" s="89">
        <v>0</v>
      </c>
      <c r="F82" s="89">
        <v>0</v>
      </c>
      <c r="G82" s="89">
        <v>0</v>
      </c>
      <c r="H82" s="89">
        <v>0</v>
      </c>
    </row>
    <row r="83" spans="1:8">
      <c r="A83" s="97" t="s">
        <v>25</v>
      </c>
      <c r="B83" s="97" t="s">
        <v>29</v>
      </c>
      <c r="C83" s="96"/>
      <c r="D83" s="89" t="s">
        <v>670</v>
      </c>
      <c r="E83" s="89" t="s">
        <v>670</v>
      </c>
      <c r="F83" s="89" t="s">
        <v>670</v>
      </c>
      <c r="G83" s="89" t="s">
        <v>670</v>
      </c>
      <c r="H83" s="89" t="s">
        <v>670</v>
      </c>
    </row>
    <row r="84" spans="1:8">
      <c r="A84" s="97" t="s">
        <v>25</v>
      </c>
      <c r="B84" s="97" t="s">
        <v>30</v>
      </c>
      <c r="C84" s="115"/>
      <c r="D84" s="89">
        <v>410</v>
      </c>
      <c r="E84" s="89">
        <v>320</v>
      </c>
      <c r="F84" s="89">
        <v>30</v>
      </c>
      <c r="G84" s="89">
        <v>20</v>
      </c>
      <c r="H84" s="89">
        <v>40</v>
      </c>
    </row>
    <row r="85" spans="1:8">
      <c r="A85" s="97" t="s">
        <v>25</v>
      </c>
      <c r="B85" s="97" t="s">
        <v>29</v>
      </c>
      <c r="C85" s="96" t="s">
        <v>410</v>
      </c>
      <c r="D85" s="89">
        <v>210</v>
      </c>
      <c r="E85" s="89">
        <v>170</v>
      </c>
      <c r="F85" s="89">
        <v>10</v>
      </c>
      <c r="G85" s="89">
        <v>10</v>
      </c>
      <c r="H85" s="89">
        <v>20</v>
      </c>
    </row>
    <row r="86" spans="1:8">
      <c r="A86" s="97" t="s">
        <v>25</v>
      </c>
      <c r="B86" s="97" t="s">
        <v>29</v>
      </c>
      <c r="C86" s="96" t="s">
        <v>411</v>
      </c>
      <c r="D86" s="89">
        <v>50</v>
      </c>
      <c r="E86" s="89">
        <v>40</v>
      </c>
      <c r="F86" s="89">
        <v>0</v>
      </c>
      <c r="G86" s="89">
        <v>0</v>
      </c>
      <c r="H86" s="89">
        <v>10</v>
      </c>
    </row>
    <row r="87" spans="1:8">
      <c r="A87" s="97" t="s">
        <v>25</v>
      </c>
      <c r="B87" s="97" t="s">
        <v>29</v>
      </c>
      <c r="C87" s="96" t="s">
        <v>412</v>
      </c>
      <c r="D87" s="89">
        <v>50</v>
      </c>
      <c r="E87" s="89">
        <v>30</v>
      </c>
      <c r="F87" s="89">
        <v>10</v>
      </c>
      <c r="G87" s="89">
        <v>0</v>
      </c>
      <c r="H87" s="89">
        <v>0</v>
      </c>
    </row>
    <row r="88" spans="1:8">
      <c r="A88" s="97" t="s">
        <v>25</v>
      </c>
      <c r="B88" s="97" t="s">
        <v>29</v>
      </c>
      <c r="C88" s="96" t="s">
        <v>413</v>
      </c>
      <c r="D88" s="89">
        <v>60</v>
      </c>
      <c r="E88" s="89">
        <v>40</v>
      </c>
      <c r="F88" s="89">
        <v>10</v>
      </c>
      <c r="G88" s="89">
        <v>0</v>
      </c>
      <c r="H88" s="89">
        <v>10</v>
      </c>
    </row>
    <row r="89" spans="1:8">
      <c r="A89" s="97" t="s">
        <v>25</v>
      </c>
      <c r="B89" s="97" t="s">
        <v>29</v>
      </c>
      <c r="C89" s="96" t="s">
        <v>414</v>
      </c>
      <c r="D89" s="89">
        <v>40</v>
      </c>
      <c r="E89" s="89">
        <v>30</v>
      </c>
      <c r="F89" s="89">
        <v>10</v>
      </c>
      <c r="G89" s="89">
        <v>0</v>
      </c>
      <c r="H89" s="89">
        <v>10</v>
      </c>
    </row>
    <row r="90" spans="1:8">
      <c r="A90" s="97" t="s">
        <v>25</v>
      </c>
      <c r="B90" s="97" t="s">
        <v>29</v>
      </c>
      <c r="C90" s="107" t="s">
        <v>415</v>
      </c>
      <c r="D90" s="89">
        <v>0</v>
      </c>
      <c r="E90" s="89">
        <v>0</v>
      </c>
      <c r="F90" s="89">
        <v>0</v>
      </c>
      <c r="G90" s="89">
        <v>0</v>
      </c>
      <c r="H90" s="89">
        <v>0</v>
      </c>
    </row>
    <row r="91" spans="1:8">
      <c r="A91" s="97" t="s">
        <v>25</v>
      </c>
      <c r="B91" s="97" t="s">
        <v>29</v>
      </c>
      <c r="C91" s="107" t="s">
        <v>416</v>
      </c>
      <c r="D91" s="89">
        <v>0</v>
      </c>
      <c r="E91" s="89">
        <v>0</v>
      </c>
      <c r="F91" s="89">
        <v>0</v>
      </c>
      <c r="G91" s="89">
        <v>0</v>
      </c>
      <c r="H91" s="89">
        <v>0</v>
      </c>
    </row>
    <row r="92" spans="1:8">
      <c r="A92" s="97" t="s">
        <v>25</v>
      </c>
      <c r="B92" s="97" t="s">
        <v>29</v>
      </c>
      <c r="C92" s="96" t="s">
        <v>417</v>
      </c>
      <c r="D92" s="89">
        <v>0</v>
      </c>
      <c r="E92" s="89">
        <v>0</v>
      </c>
      <c r="F92" s="89">
        <v>0</v>
      </c>
      <c r="G92" s="89">
        <v>0</v>
      </c>
      <c r="H92" s="89">
        <v>0</v>
      </c>
    </row>
    <row r="93" spans="1:8">
      <c r="A93" s="97" t="s">
        <v>25</v>
      </c>
      <c r="B93" s="97" t="s">
        <v>29</v>
      </c>
      <c r="C93" s="96" t="s">
        <v>418</v>
      </c>
      <c r="D93" s="89">
        <v>40</v>
      </c>
      <c r="E93" s="89">
        <v>30</v>
      </c>
      <c r="F93" s="89">
        <v>10</v>
      </c>
      <c r="G93" s="89">
        <v>0</v>
      </c>
      <c r="H93" s="89">
        <v>10</v>
      </c>
    </row>
    <row r="94" spans="1:8">
      <c r="A94" s="97" t="s">
        <v>25</v>
      </c>
      <c r="B94" s="97" t="s">
        <v>31</v>
      </c>
      <c r="C94" s="96"/>
      <c r="D94" s="89" t="s">
        <v>670</v>
      </c>
      <c r="E94" s="89" t="s">
        <v>670</v>
      </c>
      <c r="F94" s="89" t="s">
        <v>670</v>
      </c>
      <c r="G94" s="89" t="s">
        <v>670</v>
      </c>
      <c r="H94" s="89" t="s">
        <v>670</v>
      </c>
    </row>
    <row r="95" spans="1:8">
      <c r="A95" s="97" t="s">
        <v>25</v>
      </c>
      <c r="B95" s="82" t="s">
        <v>32</v>
      </c>
      <c r="C95" s="78"/>
      <c r="D95" s="89">
        <v>520</v>
      </c>
      <c r="E95" s="89">
        <v>90</v>
      </c>
      <c r="F95" s="89">
        <v>50</v>
      </c>
      <c r="G95" s="89">
        <v>310</v>
      </c>
      <c r="H95" s="89">
        <v>70</v>
      </c>
    </row>
    <row r="96" spans="1:8">
      <c r="A96" s="97" t="s">
        <v>25</v>
      </c>
      <c r="B96" s="97" t="s">
        <v>31</v>
      </c>
      <c r="C96" s="96" t="s">
        <v>410</v>
      </c>
      <c r="D96" s="89">
        <v>90</v>
      </c>
      <c r="E96" s="89">
        <v>20</v>
      </c>
      <c r="F96" s="89">
        <v>0</v>
      </c>
      <c r="G96" s="89">
        <v>40</v>
      </c>
      <c r="H96" s="89">
        <v>30</v>
      </c>
    </row>
    <row r="97" spans="1:8">
      <c r="A97" s="97" t="s">
        <v>25</v>
      </c>
      <c r="B97" s="97" t="s">
        <v>31</v>
      </c>
      <c r="C97" s="96" t="s">
        <v>411</v>
      </c>
      <c r="D97" s="89">
        <v>90</v>
      </c>
      <c r="E97" s="89">
        <v>20</v>
      </c>
      <c r="F97" s="89">
        <v>20</v>
      </c>
      <c r="G97" s="89">
        <v>50</v>
      </c>
      <c r="H97" s="89">
        <v>10</v>
      </c>
    </row>
    <row r="98" spans="1:8">
      <c r="A98" s="97" t="s">
        <v>25</v>
      </c>
      <c r="B98" s="97" t="s">
        <v>31</v>
      </c>
      <c r="C98" s="96" t="s">
        <v>412</v>
      </c>
      <c r="D98" s="89">
        <v>140</v>
      </c>
      <c r="E98" s="89">
        <v>30</v>
      </c>
      <c r="F98" s="89">
        <v>20</v>
      </c>
      <c r="G98" s="89">
        <v>80</v>
      </c>
      <c r="H98" s="89">
        <v>20</v>
      </c>
    </row>
    <row r="99" spans="1:8">
      <c r="A99" s="97" t="s">
        <v>25</v>
      </c>
      <c r="B99" s="97" t="s">
        <v>31</v>
      </c>
      <c r="C99" s="96" t="s">
        <v>413</v>
      </c>
      <c r="D99" s="89">
        <v>110</v>
      </c>
      <c r="E99" s="89">
        <v>10</v>
      </c>
      <c r="F99" s="89">
        <v>10</v>
      </c>
      <c r="G99" s="89">
        <v>80</v>
      </c>
      <c r="H99" s="89">
        <v>10</v>
      </c>
    </row>
    <row r="100" spans="1:8">
      <c r="A100" s="97" t="s">
        <v>25</v>
      </c>
      <c r="B100" s="97" t="s">
        <v>31</v>
      </c>
      <c r="C100" s="96" t="s">
        <v>414</v>
      </c>
      <c r="D100" s="89">
        <v>70</v>
      </c>
      <c r="E100" s="89">
        <v>10</v>
      </c>
      <c r="F100" s="89">
        <v>10</v>
      </c>
      <c r="G100" s="89">
        <v>50</v>
      </c>
      <c r="H100" s="89">
        <v>0</v>
      </c>
    </row>
    <row r="101" spans="1:8">
      <c r="A101" s="97" t="s">
        <v>25</v>
      </c>
      <c r="B101" s="97" t="s">
        <v>31</v>
      </c>
      <c r="C101" s="107" t="s">
        <v>415</v>
      </c>
      <c r="D101" s="89">
        <v>0</v>
      </c>
      <c r="E101" s="89">
        <v>0</v>
      </c>
      <c r="F101" s="89">
        <v>0</v>
      </c>
      <c r="G101" s="89">
        <v>0</v>
      </c>
      <c r="H101" s="89">
        <v>0</v>
      </c>
    </row>
    <row r="102" spans="1:8">
      <c r="A102" s="97" t="s">
        <v>25</v>
      </c>
      <c r="B102" s="97" t="s">
        <v>31</v>
      </c>
      <c r="C102" s="107" t="s">
        <v>416</v>
      </c>
      <c r="D102" s="89">
        <v>10</v>
      </c>
      <c r="E102" s="89">
        <v>0</v>
      </c>
      <c r="F102" s="89">
        <v>0</v>
      </c>
      <c r="G102" s="89">
        <v>0</v>
      </c>
      <c r="H102" s="89">
        <v>10</v>
      </c>
    </row>
    <row r="103" spans="1:8">
      <c r="A103" s="97" t="s">
        <v>25</v>
      </c>
      <c r="B103" s="97" t="s">
        <v>31</v>
      </c>
      <c r="C103" s="96" t="s">
        <v>417</v>
      </c>
      <c r="D103" s="89">
        <v>0</v>
      </c>
      <c r="E103" s="89">
        <v>0</v>
      </c>
      <c r="F103" s="89">
        <v>0</v>
      </c>
      <c r="G103" s="89">
        <v>0</v>
      </c>
      <c r="H103" s="89">
        <v>0</v>
      </c>
    </row>
    <row r="104" spans="1:8">
      <c r="A104" s="97" t="s">
        <v>25</v>
      </c>
      <c r="B104" s="97" t="s">
        <v>31</v>
      </c>
      <c r="C104" s="96" t="s">
        <v>418</v>
      </c>
      <c r="D104" s="89">
        <v>70</v>
      </c>
      <c r="E104" s="89">
        <v>10</v>
      </c>
      <c r="F104" s="89">
        <v>10</v>
      </c>
      <c r="G104" s="89">
        <v>50</v>
      </c>
      <c r="H104" s="89">
        <v>10</v>
      </c>
    </row>
    <row r="105" spans="1:8">
      <c r="A105" s="97" t="s">
        <v>25</v>
      </c>
      <c r="B105" s="97" t="s">
        <v>33</v>
      </c>
      <c r="C105" s="107"/>
      <c r="D105" s="89" t="s">
        <v>670</v>
      </c>
      <c r="E105" s="89" t="s">
        <v>670</v>
      </c>
      <c r="F105" s="89" t="s">
        <v>670</v>
      </c>
      <c r="G105" s="89" t="s">
        <v>670</v>
      </c>
      <c r="H105" s="89" t="s">
        <v>670</v>
      </c>
    </row>
    <row r="106" spans="1:8">
      <c r="A106" s="97" t="s">
        <v>25</v>
      </c>
      <c r="B106" s="82" t="s">
        <v>34</v>
      </c>
      <c r="C106" s="78"/>
      <c r="D106" s="89">
        <v>480</v>
      </c>
      <c r="E106" s="89">
        <v>130</v>
      </c>
      <c r="F106" s="89">
        <v>80</v>
      </c>
      <c r="G106" s="89">
        <v>220</v>
      </c>
      <c r="H106" s="89">
        <v>50</v>
      </c>
    </row>
    <row r="107" spans="1:8">
      <c r="A107" s="97" t="s">
        <v>25</v>
      </c>
      <c r="B107" s="97" t="s">
        <v>33</v>
      </c>
      <c r="C107" s="96" t="s">
        <v>410</v>
      </c>
      <c r="D107" s="89">
        <v>130</v>
      </c>
      <c r="E107" s="89">
        <v>50</v>
      </c>
      <c r="F107" s="89">
        <v>10</v>
      </c>
      <c r="G107" s="89">
        <v>50</v>
      </c>
      <c r="H107" s="89">
        <v>20</v>
      </c>
    </row>
    <row r="108" spans="1:8">
      <c r="A108" s="97" t="s">
        <v>25</v>
      </c>
      <c r="B108" s="97" t="s">
        <v>33</v>
      </c>
      <c r="C108" s="96" t="s">
        <v>411</v>
      </c>
      <c r="D108" s="89">
        <v>80</v>
      </c>
      <c r="E108" s="89">
        <v>10</v>
      </c>
      <c r="F108" s="89">
        <v>20</v>
      </c>
      <c r="G108" s="89">
        <v>40</v>
      </c>
      <c r="H108" s="89">
        <v>10</v>
      </c>
    </row>
    <row r="109" spans="1:8">
      <c r="A109" s="97" t="s">
        <v>25</v>
      </c>
      <c r="B109" s="97" t="s">
        <v>33</v>
      </c>
      <c r="C109" s="96" t="s">
        <v>412</v>
      </c>
      <c r="D109" s="89">
        <v>110</v>
      </c>
      <c r="E109" s="89">
        <v>30</v>
      </c>
      <c r="F109" s="89">
        <v>20</v>
      </c>
      <c r="G109" s="89">
        <v>60</v>
      </c>
      <c r="H109" s="89">
        <v>0</v>
      </c>
    </row>
    <row r="110" spans="1:8">
      <c r="A110" s="97" t="s">
        <v>25</v>
      </c>
      <c r="B110" s="97" t="s">
        <v>33</v>
      </c>
      <c r="C110" s="96" t="s">
        <v>413</v>
      </c>
      <c r="D110" s="89">
        <v>100</v>
      </c>
      <c r="E110" s="89">
        <v>20</v>
      </c>
      <c r="F110" s="89">
        <v>30</v>
      </c>
      <c r="G110" s="89">
        <v>40</v>
      </c>
      <c r="H110" s="89">
        <v>10</v>
      </c>
    </row>
    <row r="111" spans="1:8">
      <c r="A111" s="97" t="s">
        <v>25</v>
      </c>
      <c r="B111" s="97" t="s">
        <v>33</v>
      </c>
      <c r="C111" s="96" t="s">
        <v>414</v>
      </c>
      <c r="D111" s="89">
        <v>60</v>
      </c>
      <c r="E111" s="89">
        <v>20</v>
      </c>
      <c r="F111" s="89">
        <v>10</v>
      </c>
      <c r="G111" s="89">
        <v>30</v>
      </c>
      <c r="H111" s="89">
        <v>0</v>
      </c>
    </row>
    <row r="112" spans="1:8">
      <c r="A112" s="97" t="s">
        <v>25</v>
      </c>
      <c r="B112" s="97" t="s">
        <v>33</v>
      </c>
      <c r="C112" s="107" t="s">
        <v>415</v>
      </c>
      <c r="D112" s="89">
        <v>0</v>
      </c>
      <c r="E112" s="89">
        <v>0</v>
      </c>
      <c r="F112" s="89">
        <v>0</v>
      </c>
      <c r="G112" s="89">
        <v>0</v>
      </c>
      <c r="H112" s="89">
        <v>0</v>
      </c>
    </row>
    <row r="113" spans="1:8">
      <c r="A113" s="97" t="s">
        <v>25</v>
      </c>
      <c r="B113" s="97" t="s">
        <v>33</v>
      </c>
      <c r="C113" s="107" t="s">
        <v>416</v>
      </c>
      <c r="D113" s="89">
        <v>0</v>
      </c>
      <c r="E113" s="89">
        <v>0</v>
      </c>
      <c r="F113" s="89">
        <v>0</v>
      </c>
      <c r="G113" s="89">
        <v>0</v>
      </c>
      <c r="H113" s="89">
        <v>0</v>
      </c>
    </row>
    <row r="114" spans="1:8">
      <c r="A114" s="97" t="s">
        <v>25</v>
      </c>
      <c r="B114" s="97" t="s">
        <v>33</v>
      </c>
      <c r="C114" s="96" t="s">
        <v>417</v>
      </c>
      <c r="D114" s="89">
        <v>0</v>
      </c>
      <c r="E114" s="89">
        <v>0</v>
      </c>
      <c r="F114" s="89">
        <v>0</v>
      </c>
      <c r="G114" s="89">
        <v>0</v>
      </c>
      <c r="H114" s="89">
        <v>0</v>
      </c>
    </row>
    <row r="115" spans="1:8">
      <c r="A115" s="97" t="s">
        <v>25</v>
      </c>
      <c r="B115" s="97" t="s">
        <v>33</v>
      </c>
      <c r="C115" s="96" t="s">
        <v>418</v>
      </c>
      <c r="D115" s="89">
        <v>60</v>
      </c>
      <c r="E115" s="89">
        <v>20</v>
      </c>
      <c r="F115" s="89">
        <v>10</v>
      </c>
      <c r="G115" s="89">
        <v>30</v>
      </c>
      <c r="H115" s="89">
        <v>0</v>
      </c>
    </row>
    <row r="116" spans="1:8">
      <c r="A116" s="97" t="s">
        <v>25</v>
      </c>
      <c r="B116" s="97" t="s">
        <v>35</v>
      </c>
      <c r="C116" s="107"/>
      <c r="D116" s="89" t="s">
        <v>670</v>
      </c>
      <c r="E116" s="89" t="s">
        <v>670</v>
      </c>
      <c r="F116" s="89" t="s">
        <v>670</v>
      </c>
      <c r="G116" s="89" t="s">
        <v>670</v>
      </c>
      <c r="H116" s="89" t="s">
        <v>670</v>
      </c>
    </row>
    <row r="117" spans="1:8">
      <c r="A117" s="97" t="s">
        <v>25</v>
      </c>
      <c r="B117" s="82" t="s">
        <v>36</v>
      </c>
      <c r="C117" s="78"/>
      <c r="D117" s="89">
        <v>3740</v>
      </c>
      <c r="E117" s="89">
        <v>760</v>
      </c>
      <c r="F117" s="89">
        <v>290</v>
      </c>
      <c r="G117" s="89">
        <v>2240</v>
      </c>
      <c r="H117" s="89">
        <v>450</v>
      </c>
    </row>
    <row r="118" spans="1:8">
      <c r="A118" s="97" t="s">
        <v>25</v>
      </c>
      <c r="B118" s="97" t="s">
        <v>35</v>
      </c>
      <c r="C118" s="96" t="s">
        <v>410</v>
      </c>
      <c r="D118" s="89">
        <v>760</v>
      </c>
      <c r="E118" s="89">
        <v>190</v>
      </c>
      <c r="F118" s="89">
        <v>40</v>
      </c>
      <c r="G118" s="89">
        <v>360</v>
      </c>
      <c r="H118" s="89">
        <v>170</v>
      </c>
    </row>
    <row r="119" spans="1:8">
      <c r="A119" s="97" t="s">
        <v>25</v>
      </c>
      <c r="B119" s="97" t="s">
        <v>35</v>
      </c>
      <c r="C119" s="96" t="s">
        <v>411</v>
      </c>
      <c r="D119" s="89">
        <v>710</v>
      </c>
      <c r="E119" s="89">
        <v>150</v>
      </c>
      <c r="F119" s="89">
        <v>70</v>
      </c>
      <c r="G119" s="89">
        <v>410</v>
      </c>
      <c r="H119" s="89">
        <v>80</v>
      </c>
    </row>
    <row r="120" spans="1:8">
      <c r="A120" s="97" t="s">
        <v>25</v>
      </c>
      <c r="B120" s="97" t="s">
        <v>35</v>
      </c>
      <c r="C120" s="96" t="s">
        <v>412</v>
      </c>
      <c r="D120" s="89">
        <v>920</v>
      </c>
      <c r="E120" s="89">
        <v>210</v>
      </c>
      <c r="F120" s="89">
        <v>70</v>
      </c>
      <c r="G120" s="89">
        <v>570</v>
      </c>
      <c r="H120" s="89">
        <v>70</v>
      </c>
    </row>
    <row r="121" spans="1:8">
      <c r="A121" s="97" t="s">
        <v>25</v>
      </c>
      <c r="B121" s="97" t="s">
        <v>35</v>
      </c>
      <c r="C121" s="96" t="s">
        <v>413</v>
      </c>
      <c r="D121" s="89">
        <v>830</v>
      </c>
      <c r="E121" s="89">
        <v>130</v>
      </c>
      <c r="F121" s="89">
        <v>60</v>
      </c>
      <c r="G121" s="89">
        <v>570</v>
      </c>
      <c r="H121" s="89">
        <v>70</v>
      </c>
    </row>
    <row r="122" spans="1:8">
      <c r="A122" s="97" t="s">
        <v>25</v>
      </c>
      <c r="B122" s="97" t="s">
        <v>35</v>
      </c>
      <c r="C122" s="96" t="s">
        <v>414</v>
      </c>
      <c r="D122" s="89">
        <v>480</v>
      </c>
      <c r="E122" s="89">
        <v>80</v>
      </c>
      <c r="F122" s="89">
        <v>40</v>
      </c>
      <c r="G122" s="89">
        <v>330</v>
      </c>
      <c r="H122" s="89">
        <v>40</v>
      </c>
    </row>
    <row r="123" spans="1:8">
      <c r="A123" s="97" t="s">
        <v>25</v>
      </c>
      <c r="B123" s="97" t="s">
        <v>35</v>
      </c>
      <c r="C123" s="107" t="s">
        <v>415</v>
      </c>
      <c r="D123" s="89">
        <v>10</v>
      </c>
      <c r="E123" s="89">
        <v>0</v>
      </c>
      <c r="F123" s="89">
        <v>0</v>
      </c>
      <c r="G123" s="89">
        <v>10</v>
      </c>
      <c r="H123" s="89">
        <v>0</v>
      </c>
    </row>
    <row r="124" spans="1:8">
      <c r="A124" s="97" t="s">
        <v>25</v>
      </c>
      <c r="B124" s="97" t="s">
        <v>35</v>
      </c>
      <c r="C124" s="107" t="s">
        <v>416</v>
      </c>
      <c r="D124" s="89">
        <v>20</v>
      </c>
      <c r="E124" s="89">
        <v>0</v>
      </c>
      <c r="F124" s="89">
        <v>0</v>
      </c>
      <c r="G124" s="89">
        <v>0</v>
      </c>
      <c r="H124" s="89">
        <v>10</v>
      </c>
    </row>
    <row r="125" spans="1:8">
      <c r="A125" s="97" t="s">
        <v>25</v>
      </c>
      <c r="B125" s="97" t="s">
        <v>35</v>
      </c>
      <c r="C125" s="96" t="s">
        <v>417</v>
      </c>
      <c r="D125" s="89">
        <v>0</v>
      </c>
      <c r="E125" s="89">
        <v>0</v>
      </c>
      <c r="F125" s="89">
        <v>0</v>
      </c>
      <c r="G125" s="89">
        <v>0</v>
      </c>
      <c r="H125" s="89">
        <v>0</v>
      </c>
    </row>
    <row r="126" spans="1:8">
      <c r="A126" s="97" t="s">
        <v>25</v>
      </c>
      <c r="B126" s="97" t="s">
        <v>35</v>
      </c>
      <c r="C126" s="96" t="s">
        <v>418</v>
      </c>
      <c r="D126" s="89">
        <v>490</v>
      </c>
      <c r="E126" s="89">
        <v>80</v>
      </c>
      <c r="F126" s="89">
        <v>40</v>
      </c>
      <c r="G126" s="89">
        <v>330</v>
      </c>
      <c r="H126" s="89">
        <v>50</v>
      </c>
    </row>
    <row r="127" spans="1:8">
      <c r="A127" s="97" t="s">
        <v>37</v>
      </c>
      <c r="C127" s="96"/>
      <c r="D127" s="89" t="s">
        <v>670</v>
      </c>
      <c r="E127" s="89" t="s">
        <v>670</v>
      </c>
      <c r="F127" s="89" t="s">
        <v>670</v>
      </c>
      <c r="G127" s="89" t="s">
        <v>670</v>
      </c>
      <c r="H127" s="89" t="s">
        <v>670</v>
      </c>
    </row>
    <row r="128" spans="1:8">
      <c r="A128" s="82" t="s">
        <v>426</v>
      </c>
      <c r="B128" s="82"/>
      <c r="C128" s="78"/>
      <c r="D128" s="89">
        <v>2570</v>
      </c>
      <c r="E128" s="89">
        <v>1630</v>
      </c>
      <c r="F128" s="89">
        <v>190</v>
      </c>
      <c r="G128" s="89">
        <v>400</v>
      </c>
      <c r="H128" s="89">
        <v>350</v>
      </c>
    </row>
    <row r="129" spans="1:8">
      <c r="A129" s="97" t="s">
        <v>37</v>
      </c>
      <c r="C129" s="96" t="s">
        <v>410</v>
      </c>
      <c r="D129" s="89">
        <v>1150</v>
      </c>
      <c r="E129" s="89">
        <v>820</v>
      </c>
      <c r="F129" s="89">
        <v>30</v>
      </c>
      <c r="G129" s="89">
        <v>100</v>
      </c>
      <c r="H129" s="89">
        <v>190</v>
      </c>
    </row>
    <row r="130" spans="1:8">
      <c r="A130" s="97" t="s">
        <v>37</v>
      </c>
      <c r="C130" s="96" t="s">
        <v>411</v>
      </c>
      <c r="D130" s="89">
        <v>410</v>
      </c>
      <c r="E130" s="89">
        <v>250</v>
      </c>
      <c r="F130" s="89">
        <v>40</v>
      </c>
      <c r="G130" s="89">
        <v>80</v>
      </c>
      <c r="H130" s="89">
        <v>40</v>
      </c>
    </row>
    <row r="131" spans="1:8">
      <c r="A131" s="97" t="s">
        <v>37</v>
      </c>
      <c r="C131" s="96" t="s">
        <v>412</v>
      </c>
      <c r="D131" s="89">
        <v>420</v>
      </c>
      <c r="E131" s="89">
        <v>240</v>
      </c>
      <c r="F131" s="89">
        <v>40</v>
      </c>
      <c r="G131" s="89">
        <v>100</v>
      </c>
      <c r="H131" s="89">
        <v>40</v>
      </c>
    </row>
    <row r="132" spans="1:8">
      <c r="A132" s="97" t="s">
        <v>37</v>
      </c>
      <c r="C132" s="96" t="s">
        <v>413</v>
      </c>
      <c r="D132" s="89">
        <v>340</v>
      </c>
      <c r="E132" s="89">
        <v>180</v>
      </c>
      <c r="F132" s="89">
        <v>40</v>
      </c>
      <c r="G132" s="89">
        <v>80</v>
      </c>
      <c r="H132" s="89">
        <v>30</v>
      </c>
    </row>
    <row r="133" spans="1:8">
      <c r="A133" s="97" t="s">
        <v>37</v>
      </c>
      <c r="C133" s="96" t="s">
        <v>414</v>
      </c>
      <c r="D133" s="89">
        <v>230</v>
      </c>
      <c r="E133" s="89">
        <v>130</v>
      </c>
      <c r="F133" s="89">
        <v>30</v>
      </c>
      <c r="G133" s="89">
        <v>40</v>
      </c>
      <c r="H133" s="89">
        <v>30</v>
      </c>
    </row>
    <row r="134" spans="1:8">
      <c r="A134" s="97" t="s">
        <v>37</v>
      </c>
      <c r="C134" s="107" t="s">
        <v>415</v>
      </c>
      <c r="D134" s="89">
        <v>10</v>
      </c>
      <c r="E134" s="89">
        <v>10</v>
      </c>
      <c r="F134" s="89">
        <v>0</v>
      </c>
      <c r="G134" s="89">
        <v>0</v>
      </c>
      <c r="H134" s="89">
        <v>0</v>
      </c>
    </row>
    <row r="135" spans="1:8">
      <c r="A135" s="97" t="s">
        <v>37</v>
      </c>
      <c r="C135" s="107" t="s">
        <v>416</v>
      </c>
      <c r="D135" s="89">
        <v>10</v>
      </c>
      <c r="E135" s="89">
        <v>0</v>
      </c>
      <c r="F135" s="89">
        <v>0</v>
      </c>
      <c r="G135" s="89">
        <v>0</v>
      </c>
      <c r="H135" s="89">
        <v>10</v>
      </c>
    </row>
    <row r="136" spans="1:8">
      <c r="A136" s="97" t="s">
        <v>37</v>
      </c>
      <c r="C136" s="96" t="s">
        <v>417</v>
      </c>
      <c r="D136" s="89">
        <v>0</v>
      </c>
      <c r="E136" s="89">
        <v>0</v>
      </c>
      <c r="F136" s="89">
        <v>0</v>
      </c>
      <c r="G136" s="89">
        <v>0</v>
      </c>
      <c r="H136" s="89">
        <v>0</v>
      </c>
    </row>
    <row r="137" spans="1:8">
      <c r="A137" s="97" t="s">
        <v>37</v>
      </c>
      <c r="C137" s="96" t="s">
        <v>418</v>
      </c>
      <c r="D137" s="89">
        <v>240</v>
      </c>
      <c r="E137" s="89">
        <v>130</v>
      </c>
      <c r="F137" s="89">
        <v>30</v>
      </c>
      <c r="G137" s="89">
        <v>40</v>
      </c>
      <c r="H137" s="89">
        <v>30</v>
      </c>
    </row>
    <row r="138" spans="1:8">
      <c r="A138" s="97" t="s">
        <v>37</v>
      </c>
      <c r="B138" s="97" t="s">
        <v>40</v>
      </c>
      <c r="C138" s="96"/>
      <c r="D138" s="89" t="s">
        <v>670</v>
      </c>
      <c r="E138" s="89" t="s">
        <v>670</v>
      </c>
      <c r="F138" s="89" t="s">
        <v>670</v>
      </c>
      <c r="G138" s="89" t="s">
        <v>670</v>
      </c>
      <c r="H138" s="89" t="s">
        <v>670</v>
      </c>
    </row>
    <row r="139" spans="1:8">
      <c r="A139" s="97" t="s">
        <v>37</v>
      </c>
      <c r="B139" s="82" t="s">
        <v>39</v>
      </c>
      <c r="C139" s="78"/>
      <c r="D139" s="89">
        <v>2560</v>
      </c>
      <c r="E139" s="89">
        <v>1630</v>
      </c>
      <c r="F139" s="89">
        <v>190</v>
      </c>
      <c r="G139" s="89">
        <v>400</v>
      </c>
      <c r="H139" s="89">
        <v>350</v>
      </c>
    </row>
    <row r="140" spans="1:8">
      <c r="A140" s="97" t="s">
        <v>37</v>
      </c>
      <c r="B140" s="97" t="s">
        <v>40</v>
      </c>
      <c r="C140" s="96" t="s">
        <v>410</v>
      </c>
      <c r="D140" s="89">
        <v>1150</v>
      </c>
      <c r="E140" s="89">
        <v>820</v>
      </c>
      <c r="F140" s="89">
        <v>30</v>
      </c>
      <c r="G140" s="89">
        <v>100</v>
      </c>
      <c r="H140" s="89">
        <v>190</v>
      </c>
    </row>
    <row r="141" spans="1:8">
      <c r="A141" s="97" t="s">
        <v>37</v>
      </c>
      <c r="B141" s="97" t="s">
        <v>40</v>
      </c>
      <c r="C141" s="96" t="s">
        <v>411</v>
      </c>
      <c r="D141" s="89">
        <v>410</v>
      </c>
      <c r="E141" s="89">
        <v>250</v>
      </c>
      <c r="F141" s="89">
        <v>40</v>
      </c>
      <c r="G141" s="89">
        <v>80</v>
      </c>
      <c r="H141" s="89">
        <v>40</v>
      </c>
    </row>
    <row r="142" spans="1:8">
      <c r="A142" s="97" t="s">
        <v>37</v>
      </c>
      <c r="B142" s="97" t="s">
        <v>40</v>
      </c>
      <c r="C142" s="96" t="s">
        <v>412</v>
      </c>
      <c r="D142" s="89">
        <v>420</v>
      </c>
      <c r="E142" s="89">
        <v>240</v>
      </c>
      <c r="F142" s="89">
        <v>40</v>
      </c>
      <c r="G142" s="89">
        <v>100</v>
      </c>
      <c r="H142" s="89">
        <v>40</v>
      </c>
    </row>
    <row r="143" spans="1:8">
      <c r="A143" s="97" t="s">
        <v>37</v>
      </c>
      <c r="B143" s="97" t="s">
        <v>40</v>
      </c>
      <c r="C143" s="96" t="s">
        <v>413</v>
      </c>
      <c r="D143" s="89">
        <v>340</v>
      </c>
      <c r="E143" s="89">
        <v>180</v>
      </c>
      <c r="F143" s="89">
        <v>40</v>
      </c>
      <c r="G143" s="89">
        <v>80</v>
      </c>
      <c r="H143" s="89">
        <v>30</v>
      </c>
    </row>
    <row r="144" spans="1:8">
      <c r="A144" s="97" t="s">
        <v>37</v>
      </c>
      <c r="B144" s="97" t="s">
        <v>40</v>
      </c>
      <c r="C144" s="96" t="s">
        <v>414</v>
      </c>
      <c r="D144" s="89">
        <v>230</v>
      </c>
      <c r="E144" s="89">
        <v>130</v>
      </c>
      <c r="F144" s="89">
        <v>30</v>
      </c>
      <c r="G144" s="89">
        <v>40</v>
      </c>
      <c r="H144" s="89">
        <v>30</v>
      </c>
    </row>
    <row r="145" spans="1:8">
      <c r="A145" s="97" t="s">
        <v>37</v>
      </c>
      <c r="B145" s="97" t="s">
        <v>40</v>
      </c>
      <c r="C145" s="107" t="s">
        <v>415</v>
      </c>
      <c r="D145" s="89">
        <v>10</v>
      </c>
      <c r="E145" s="89">
        <v>10</v>
      </c>
      <c r="F145" s="89">
        <v>0</v>
      </c>
      <c r="G145" s="89">
        <v>0</v>
      </c>
      <c r="H145" s="89">
        <v>0</v>
      </c>
    </row>
    <row r="146" spans="1:8">
      <c r="A146" s="97" t="s">
        <v>37</v>
      </c>
      <c r="B146" s="97" t="s">
        <v>40</v>
      </c>
      <c r="C146" s="107" t="s">
        <v>416</v>
      </c>
      <c r="D146" s="89">
        <v>10</v>
      </c>
      <c r="E146" s="89">
        <v>0</v>
      </c>
      <c r="F146" s="89">
        <v>0</v>
      </c>
      <c r="G146" s="89">
        <v>0</v>
      </c>
      <c r="H146" s="89">
        <v>10</v>
      </c>
    </row>
    <row r="147" spans="1:8">
      <c r="A147" s="97" t="s">
        <v>37</v>
      </c>
      <c r="B147" s="97" t="s">
        <v>40</v>
      </c>
      <c r="C147" s="96" t="s">
        <v>417</v>
      </c>
      <c r="D147" s="89">
        <v>0</v>
      </c>
      <c r="E147" s="89">
        <v>0</v>
      </c>
      <c r="F147" s="89">
        <v>0</v>
      </c>
      <c r="G147" s="89">
        <v>0</v>
      </c>
      <c r="H147" s="89">
        <v>0</v>
      </c>
    </row>
    <row r="148" spans="1:8">
      <c r="A148" s="97" t="s">
        <v>37</v>
      </c>
      <c r="B148" s="97" t="s">
        <v>40</v>
      </c>
      <c r="C148" s="96" t="s">
        <v>418</v>
      </c>
      <c r="D148" s="89">
        <v>240</v>
      </c>
      <c r="E148" s="89">
        <v>130</v>
      </c>
      <c r="F148" s="89">
        <v>30</v>
      </c>
      <c r="G148" s="89">
        <v>40</v>
      </c>
      <c r="H148" s="89">
        <v>30</v>
      </c>
    </row>
    <row r="149" spans="1:8">
      <c r="A149" s="97" t="s">
        <v>37</v>
      </c>
      <c r="B149" s="97" t="s">
        <v>41</v>
      </c>
      <c r="C149" s="96"/>
      <c r="D149" s="89" t="s">
        <v>670</v>
      </c>
      <c r="E149" s="89" t="s">
        <v>670</v>
      </c>
      <c r="F149" s="89" t="s">
        <v>670</v>
      </c>
      <c r="G149" s="89" t="s">
        <v>670</v>
      </c>
      <c r="H149" s="89" t="s">
        <v>670</v>
      </c>
    </row>
    <row r="150" spans="1:8">
      <c r="A150" s="97" t="s">
        <v>37</v>
      </c>
      <c r="B150" s="82" t="s">
        <v>42</v>
      </c>
      <c r="C150" s="78"/>
      <c r="D150" s="89">
        <v>0</v>
      </c>
      <c r="E150" s="89">
        <v>0</v>
      </c>
      <c r="F150" s="89">
        <v>0</v>
      </c>
      <c r="G150" s="89">
        <v>0</v>
      </c>
      <c r="H150" s="89">
        <v>0</v>
      </c>
    </row>
    <row r="151" spans="1:8">
      <c r="A151" s="97" t="s">
        <v>37</v>
      </c>
      <c r="B151" s="97" t="s">
        <v>41</v>
      </c>
      <c r="C151" s="96" t="s">
        <v>410</v>
      </c>
      <c r="D151" s="89">
        <v>0</v>
      </c>
      <c r="E151" s="89">
        <v>0</v>
      </c>
      <c r="F151" s="89">
        <v>0</v>
      </c>
      <c r="G151" s="89">
        <v>0</v>
      </c>
      <c r="H151" s="89">
        <v>0</v>
      </c>
    </row>
    <row r="152" spans="1:8">
      <c r="A152" s="97" t="s">
        <v>37</v>
      </c>
      <c r="B152" s="97" t="s">
        <v>41</v>
      </c>
      <c r="C152" s="96" t="s">
        <v>411</v>
      </c>
      <c r="D152" s="89">
        <v>0</v>
      </c>
      <c r="E152" s="89">
        <v>0</v>
      </c>
      <c r="F152" s="89">
        <v>0</v>
      </c>
      <c r="G152" s="89">
        <v>0</v>
      </c>
      <c r="H152" s="89">
        <v>0</v>
      </c>
    </row>
    <row r="153" spans="1:8">
      <c r="A153" s="97" t="s">
        <v>37</v>
      </c>
      <c r="B153" s="97" t="s">
        <v>41</v>
      </c>
      <c r="C153" s="96" t="s">
        <v>412</v>
      </c>
      <c r="D153" s="89">
        <v>0</v>
      </c>
      <c r="E153" s="89">
        <v>0</v>
      </c>
      <c r="F153" s="89">
        <v>0</v>
      </c>
      <c r="G153" s="89">
        <v>0</v>
      </c>
      <c r="H153" s="89">
        <v>0</v>
      </c>
    </row>
    <row r="154" spans="1:8">
      <c r="A154" s="97" t="s">
        <v>37</v>
      </c>
      <c r="B154" s="97" t="s">
        <v>41</v>
      </c>
      <c r="C154" s="96" t="s">
        <v>413</v>
      </c>
      <c r="D154" s="89">
        <v>0</v>
      </c>
      <c r="E154" s="89">
        <v>0</v>
      </c>
      <c r="F154" s="89">
        <v>0</v>
      </c>
      <c r="G154" s="89">
        <v>0</v>
      </c>
      <c r="H154" s="89">
        <v>0</v>
      </c>
    </row>
    <row r="155" spans="1:8">
      <c r="A155" s="97" t="s">
        <v>37</v>
      </c>
      <c r="B155" s="97" t="s">
        <v>41</v>
      </c>
      <c r="C155" s="96" t="s">
        <v>414</v>
      </c>
      <c r="D155" s="89">
        <v>0</v>
      </c>
      <c r="E155" s="89">
        <v>0</v>
      </c>
      <c r="F155" s="89">
        <v>0</v>
      </c>
      <c r="G155" s="89">
        <v>0</v>
      </c>
      <c r="H155" s="89">
        <v>0</v>
      </c>
    </row>
    <row r="156" spans="1:8">
      <c r="A156" s="97" t="s">
        <v>37</v>
      </c>
      <c r="B156" s="97" t="s">
        <v>41</v>
      </c>
      <c r="C156" s="107" t="s">
        <v>415</v>
      </c>
      <c r="D156" s="89">
        <v>0</v>
      </c>
      <c r="E156" s="89">
        <v>0</v>
      </c>
      <c r="F156" s="89">
        <v>0</v>
      </c>
      <c r="G156" s="89">
        <v>0</v>
      </c>
      <c r="H156" s="89">
        <v>0</v>
      </c>
    </row>
    <row r="157" spans="1:8">
      <c r="A157" s="97" t="s">
        <v>37</v>
      </c>
      <c r="B157" s="97" t="s">
        <v>41</v>
      </c>
      <c r="C157" s="107" t="s">
        <v>416</v>
      </c>
      <c r="D157" s="89">
        <v>0</v>
      </c>
      <c r="E157" s="89">
        <v>0</v>
      </c>
      <c r="F157" s="89">
        <v>0</v>
      </c>
      <c r="G157" s="89">
        <v>0</v>
      </c>
      <c r="H157" s="89">
        <v>0</v>
      </c>
    </row>
    <row r="158" spans="1:8">
      <c r="A158" s="97" t="s">
        <v>37</v>
      </c>
      <c r="B158" s="97" t="s">
        <v>41</v>
      </c>
      <c r="C158" s="96" t="s">
        <v>417</v>
      </c>
      <c r="D158" s="89">
        <v>0</v>
      </c>
      <c r="E158" s="89">
        <v>0</v>
      </c>
      <c r="F158" s="89">
        <v>0</v>
      </c>
      <c r="G158" s="89">
        <v>0</v>
      </c>
      <c r="H158" s="89">
        <v>0</v>
      </c>
    </row>
    <row r="159" spans="1:8">
      <c r="A159" s="97" t="s">
        <v>37</v>
      </c>
      <c r="B159" s="97" t="s">
        <v>41</v>
      </c>
      <c r="C159" s="96" t="s">
        <v>418</v>
      </c>
      <c r="D159" s="89">
        <v>0</v>
      </c>
      <c r="E159" s="89">
        <v>0</v>
      </c>
      <c r="F159" s="89">
        <v>0</v>
      </c>
      <c r="G159" s="89">
        <v>0</v>
      </c>
      <c r="H159" s="89">
        <v>0</v>
      </c>
    </row>
    <row r="160" spans="1:8">
      <c r="A160" s="97" t="s">
        <v>43</v>
      </c>
      <c r="C160" s="96"/>
      <c r="D160" s="89" t="s">
        <v>670</v>
      </c>
      <c r="E160" s="89" t="s">
        <v>670</v>
      </c>
      <c r="F160" s="89" t="s">
        <v>670</v>
      </c>
      <c r="G160" s="89" t="s">
        <v>670</v>
      </c>
      <c r="H160" s="89" t="s">
        <v>670</v>
      </c>
    </row>
    <row r="161" spans="1:8">
      <c r="A161" s="82" t="s">
        <v>434</v>
      </c>
      <c r="B161" s="82"/>
      <c r="C161" s="78"/>
      <c r="D161" s="89">
        <v>22410</v>
      </c>
      <c r="E161" s="89">
        <v>4510</v>
      </c>
      <c r="F161" s="89">
        <v>1690</v>
      </c>
      <c r="G161" s="89">
        <v>12480</v>
      </c>
      <c r="H161" s="89">
        <v>3730</v>
      </c>
    </row>
    <row r="162" spans="1:8">
      <c r="A162" s="97" t="s">
        <v>43</v>
      </c>
      <c r="C162" s="96" t="s">
        <v>410</v>
      </c>
      <c r="D162" s="89">
        <v>4300</v>
      </c>
      <c r="E162" s="89">
        <v>1360</v>
      </c>
      <c r="F162" s="89">
        <v>210</v>
      </c>
      <c r="G162" s="89">
        <v>1570</v>
      </c>
      <c r="H162" s="89">
        <v>1160</v>
      </c>
    </row>
    <row r="163" spans="1:8">
      <c r="A163" s="97" t="s">
        <v>43</v>
      </c>
      <c r="C163" s="96" t="s">
        <v>411</v>
      </c>
      <c r="D163" s="89">
        <v>4880</v>
      </c>
      <c r="E163" s="89">
        <v>1090</v>
      </c>
      <c r="F163" s="89">
        <v>450</v>
      </c>
      <c r="G163" s="89">
        <v>2560</v>
      </c>
      <c r="H163" s="89">
        <v>780</v>
      </c>
    </row>
    <row r="164" spans="1:8">
      <c r="A164" s="97" t="s">
        <v>43</v>
      </c>
      <c r="C164" s="96" t="s">
        <v>412</v>
      </c>
      <c r="D164" s="89">
        <v>5420</v>
      </c>
      <c r="E164" s="89">
        <v>1020</v>
      </c>
      <c r="F164" s="89">
        <v>490</v>
      </c>
      <c r="G164" s="89">
        <v>3240</v>
      </c>
      <c r="H164" s="89">
        <v>680</v>
      </c>
    </row>
    <row r="165" spans="1:8">
      <c r="A165" s="97" t="s">
        <v>43</v>
      </c>
      <c r="C165" s="96" t="s">
        <v>413</v>
      </c>
      <c r="D165" s="89">
        <v>4270</v>
      </c>
      <c r="E165" s="89">
        <v>670</v>
      </c>
      <c r="F165" s="89">
        <v>340</v>
      </c>
      <c r="G165" s="89">
        <v>2780</v>
      </c>
      <c r="H165" s="89">
        <v>480</v>
      </c>
    </row>
    <row r="166" spans="1:8">
      <c r="A166" s="97" t="s">
        <v>43</v>
      </c>
      <c r="C166" s="96" t="s">
        <v>414</v>
      </c>
      <c r="D166" s="89">
        <v>2960</v>
      </c>
      <c r="E166" s="89">
        <v>340</v>
      </c>
      <c r="F166" s="89">
        <v>200</v>
      </c>
      <c r="G166" s="89">
        <v>2060</v>
      </c>
      <c r="H166" s="89">
        <v>360</v>
      </c>
    </row>
    <row r="167" spans="1:8">
      <c r="A167" s="97" t="s">
        <v>43</v>
      </c>
      <c r="C167" s="107" t="s">
        <v>415</v>
      </c>
      <c r="D167" s="89">
        <v>220</v>
      </c>
      <c r="E167" s="89">
        <v>10</v>
      </c>
      <c r="F167" s="89">
        <v>10</v>
      </c>
      <c r="G167" s="89">
        <v>170</v>
      </c>
      <c r="H167" s="89">
        <v>30</v>
      </c>
    </row>
    <row r="168" spans="1:8">
      <c r="A168" s="97" t="s">
        <v>43</v>
      </c>
      <c r="C168" s="107" t="s">
        <v>416</v>
      </c>
      <c r="D168" s="89">
        <v>360</v>
      </c>
      <c r="E168" s="89">
        <v>10</v>
      </c>
      <c r="F168" s="89">
        <v>0</v>
      </c>
      <c r="G168" s="89">
        <v>100</v>
      </c>
      <c r="H168" s="89">
        <v>250</v>
      </c>
    </row>
    <row r="169" spans="1:8">
      <c r="A169" s="97" t="s">
        <v>43</v>
      </c>
      <c r="C169" s="96" t="s">
        <v>417</v>
      </c>
      <c r="D169" s="89">
        <v>0</v>
      </c>
      <c r="E169" s="89">
        <v>0</v>
      </c>
      <c r="F169" s="89">
        <v>0</v>
      </c>
      <c r="G169" s="89">
        <v>0</v>
      </c>
      <c r="H169" s="89">
        <v>0</v>
      </c>
    </row>
    <row r="170" spans="1:8">
      <c r="A170" s="97" t="s">
        <v>43</v>
      </c>
      <c r="B170" s="116"/>
      <c r="C170" s="96" t="s">
        <v>418</v>
      </c>
      <c r="D170" s="89">
        <v>3180</v>
      </c>
      <c r="E170" s="89">
        <v>360</v>
      </c>
      <c r="F170" s="89">
        <v>210</v>
      </c>
      <c r="G170" s="89">
        <v>2230</v>
      </c>
      <c r="H170" s="89">
        <v>380</v>
      </c>
    </row>
    <row r="171" spans="1:8">
      <c r="A171" s="97" t="s">
        <v>43</v>
      </c>
      <c r="B171" s="97" t="s">
        <v>46</v>
      </c>
      <c r="C171" s="96"/>
      <c r="D171" s="89" t="s">
        <v>670</v>
      </c>
      <c r="E171" s="89" t="s">
        <v>670</v>
      </c>
      <c r="F171" s="89" t="s">
        <v>670</v>
      </c>
      <c r="G171" s="89" t="s">
        <v>670</v>
      </c>
      <c r="H171" s="89" t="s">
        <v>670</v>
      </c>
    </row>
    <row r="172" spans="1:8">
      <c r="A172" s="97" t="s">
        <v>43</v>
      </c>
      <c r="B172" s="82" t="s">
        <v>45</v>
      </c>
      <c r="C172" s="78"/>
      <c r="D172" s="89">
        <v>12560</v>
      </c>
      <c r="E172" s="89">
        <v>3130</v>
      </c>
      <c r="F172" s="89">
        <v>1080</v>
      </c>
      <c r="G172" s="89">
        <v>6110</v>
      </c>
      <c r="H172" s="89">
        <v>2240</v>
      </c>
    </row>
    <row r="173" spans="1:8">
      <c r="A173" s="97" t="s">
        <v>43</v>
      </c>
      <c r="B173" s="97" t="s">
        <v>46</v>
      </c>
      <c r="C173" s="96" t="s">
        <v>410</v>
      </c>
      <c r="D173" s="89">
        <v>2940</v>
      </c>
      <c r="E173" s="89">
        <v>1010</v>
      </c>
      <c r="F173" s="89">
        <v>130</v>
      </c>
      <c r="G173" s="89">
        <v>950</v>
      </c>
      <c r="H173" s="89">
        <v>850</v>
      </c>
    </row>
    <row r="174" spans="1:8">
      <c r="A174" s="97" t="s">
        <v>43</v>
      </c>
      <c r="B174" s="97" t="s">
        <v>46</v>
      </c>
      <c r="C174" s="96" t="s">
        <v>411</v>
      </c>
      <c r="D174" s="89">
        <v>2860</v>
      </c>
      <c r="E174" s="89">
        <v>710</v>
      </c>
      <c r="F174" s="89">
        <v>300</v>
      </c>
      <c r="G174" s="89">
        <v>1370</v>
      </c>
      <c r="H174" s="89">
        <v>480</v>
      </c>
    </row>
    <row r="175" spans="1:8">
      <c r="A175" s="97" t="s">
        <v>43</v>
      </c>
      <c r="B175" s="97" t="s">
        <v>46</v>
      </c>
      <c r="C175" s="96" t="s">
        <v>412</v>
      </c>
      <c r="D175" s="89">
        <v>2900</v>
      </c>
      <c r="E175" s="89">
        <v>680</v>
      </c>
      <c r="F175" s="89">
        <v>300</v>
      </c>
      <c r="G175" s="89">
        <v>1530</v>
      </c>
      <c r="H175" s="89">
        <v>390</v>
      </c>
    </row>
    <row r="176" spans="1:8">
      <c r="A176" s="97" t="s">
        <v>43</v>
      </c>
      <c r="B176" s="97" t="s">
        <v>46</v>
      </c>
      <c r="C176" s="96" t="s">
        <v>413</v>
      </c>
      <c r="D176" s="89">
        <v>2200</v>
      </c>
      <c r="E176" s="89">
        <v>470</v>
      </c>
      <c r="F176" s="89">
        <v>210</v>
      </c>
      <c r="G176" s="89">
        <v>1260</v>
      </c>
      <c r="H176" s="89">
        <v>260</v>
      </c>
    </row>
    <row r="177" spans="1:8">
      <c r="A177" s="97" t="s">
        <v>43</v>
      </c>
      <c r="B177" s="97" t="s">
        <v>46</v>
      </c>
      <c r="C177" s="96" t="s">
        <v>414</v>
      </c>
      <c r="D177" s="89">
        <v>1470</v>
      </c>
      <c r="E177" s="89">
        <v>250</v>
      </c>
      <c r="F177" s="89">
        <v>130</v>
      </c>
      <c r="G177" s="89">
        <v>900</v>
      </c>
      <c r="H177" s="89">
        <v>190</v>
      </c>
    </row>
    <row r="178" spans="1:8">
      <c r="A178" s="97" t="s">
        <v>43</v>
      </c>
      <c r="B178" s="97" t="s">
        <v>46</v>
      </c>
      <c r="C178" s="107" t="s">
        <v>415</v>
      </c>
      <c r="D178" s="89">
        <v>90</v>
      </c>
      <c r="E178" s="89">
        <v>10</v>
      </c>
      <c r="F178" s="89">
        <v>10</v>
      </c>
      <c r="G178" s="89">
        <v>70</v>
      </c>
      <c r="H178" s="89">
        <v>10</v>
      </c>
    </row>
    <row r="179" spans="1:8">
      <c r="A179" s="97" t="s">
        <v>43</v>
      </c>
      <c r="B179" s="97" t="s">
        <v>46</v>
      </c>
      <c r="C179" s="107" t="s">
        <v>416</v>
      </c>
      <c r="D179" s="89">
        <v>100</v>
      </c>
      <c r="E179" s="89">
        <v>0</v>
      </c>
      <c r="F179" s="89">
        <v>0</v>
      </c>
      <c r="G179" s="89">
        <v>30</v>
      </c>
      <c r="H179" s="89">
        <v>70</v>
      </c>
    </row>
    <row r="180" spans="1:8">
      <c r="A180" s="97" t="s">
        <v>43</v>
      </c>
      <c r="B180" s="97" t="s">
        <v>46</v>
      </c>
      <c r="C180" s="96" t="s">
        <v>417</v>
      </c>
      <c r="D180" s="89">
        <v>0</v>
      </c>
      <c r="E180" s="89">
        <v>0</v>
      </c>
      <c r="F180" s="89">
        <v>0</v>
      </c>
      <c r="G180" s="89">
        <v>0</v>
      </c>
      <c r="H180" s="89">
        <v>0</v>
      </c>
    </row>
    <row r="181" spans="1:8">
      <c r="A181" s="97" t="s">
        <v>43</v>
      </c>
      <c r="B181" s="97" t="s">
        <v>46</v>
      </c>
      <c r="C181" s="96" t="s">
        <v>418</v>
      </c>
      <c r="D181" s="89">
        <v>1560</v>
      </c>
      <c r="E181" s="89">
        <v>260</v>
      </c>
      <c r="F181" s="89">
        <v>130</v>
      </c>
      <c r="G181" s="89">
        <v>960</v>
      </c>
      <c r="H181" s="89">
        <v>200</v>
      </c>
    </row>
    <row r="182" spans="1:8">
      <c r="A182" s="97" t="s">
        <v>43</v>
      </c>
      <c r="B182" s="97" t="s">
        <v>47</v>
      </c>
      <c r="C182" s="96"/>
      <c r="D182" s="89" t="s">
        <v>670</v>
      </c>
      <c r="E182" s="89" t="s">
        <v>670</v>
      </c>
      <c r="F182" s="89" t="s">
        <v>670</v>
      </c>
      <c r="G182" s="89" t="s">
        <v>670</v>
      </c>
      <c r="H182" s="89" t="s">
        <v>670</v>
      </c>
    </row>
    <row r="183" spans="1:8">
      <c r="A183" s="97" t="s">
        <v>43</v>
      </c>
      <c r="B183" s="82" t="s">
        <v>48</v>
      </c>
      <c r="C183" s="78"/>
      <c r="D183" s="89">
        <v>6220</v>
      </c>
      <c r="E183" s="89">
        <v>1170</v>
      </c>
      <c r="F183" s="89">
        <v>410</v>
      </c>
      <c r="G183" s="89">
        <v>3730</v>
      </c>
      <c r="H183" s="89">
        <v>910</v>
      </c>
    </row>
    <row r="184" spans="1:8">
      <c r="A184" s="97" t="s">
        <v>43</v>
      </c>
      <c r="B184" s="97" t="s">
        <v>47</v>
      </c>
      <c r="C184" s="96" t="s">
        <v>410</v>
      </c>
      <c r="D184" s="89">
        <v>1050</v>
      </c>
      <c r="E184" s="89">
        <v>300</v>
      </c>
      <c r="F184" s="89">
        <v>50</v>
      </c>
      <c r="G184" s="89">
        <v>440</v>
      </c>
      <c r="H184" s="89">
        <v>250</v>
      </c>
    </row>
    <row r="185" spans="1:8">
      <c r="A185" s="97" t="s">
        <v>43</v>
      </c>
      <c r="B185" s="97" t="s">
        <v>47</v>
      </c>
      <c r="C185" s="96" t="s">
        <v>411</v>
      </c>
      <c r="D185" s="89">
        <v>1460</v>
      </c>
      <c r="E185" s="89">
        <v>340</v>
      </c>
      <c r="F185" s="89">
        <v>100</v>
      </c>
      <c r="G185" s="89">
        <v>810</v>
      </c>
      <c r="H185" s="89">
        <v>210</v>
      </c>
    </row>
    <row r="186" spans="1:8">
      <c r="A186" s="97" t="s">
        <v>43</v>
      </c>
      <c r="B186" s="97" t="s">
        <v>47</v>
      </c>
      <c r="C186" s="96" t="s">
        <v>412</v>
      </c>
      <c r="D186" s="89">
        <v>1760</v>
      </c>
      <c r="E186" s="89">
        <v>290</v>
      </c>
      <c r="F186" s="89">
        <v>120</v>
      </c>
      <c r="G186" s="89">
        <v>1140</v>
      </c>
      <c r="H186" s="89">
        <v>210</v>
      </c>
    </row>
    <row r="187" spans="1:8">
      <c r="A187" s="97" t="s">
        <v>43</v>
      </c>
      <c r="B187" s="97" t="s">
        <v>47</v>
      </c>
      <c r="C187" s="96" t="s">
        <v>413</v>
      </c>
      <c r="D187" s="89">
        <v>1250</v>
      </c>
      <c r="E187" s="89">
        <v>170</v>
      </c>
      <c r="F187" s="89">
        <v>90</v>
      </c>
      <c r="G187" s="89">
        <v>840</v>
      </c>
      <c r="H187" s="89">
        <v>150</v>
      </c>
    </row>
    <row r="188" spans="1:8">
      <c r="A188" s="97" t="s">
        <v>43</v>
      </c>
      <c r="B188" s="97" t="s">
        <v>47</v>
      </c>
      <c r="C188" s="96" t="s">
        <v>414</v>
      </c>
      <c r="D188" s="89">
        <v>630</v>
      </c>
      <c r="E188" s="89">
        <v>70</v>
      </c>
      <c r="F188" s="89">
        <v>40</v>
      </c>
      <c r="G188" s="89">
        <v>460</v>
      </c>
      <c r="H188" s="89">
        <v>70</v>
      </c>
    </row>
    <row r="189" spans="1:8">
      <c r="A189" s="97" t="s">
        <v>43</v>
      </c>
      <c r="B189" s="97" t="s">
        <v>47</v>
      </c>
      <c r="C189" s="107" t="s">
        <v>415</v>
      </c>
      <c r="D189" s="89">
        <v>30</v>
      </c>
      <c r="E189" s="89">
        <v>0</v>
      </c>
      <c r="F189" s="89">
        <v>0</v>
      </c>
      <c r="G189" s="89">
        <v>20</v>
      </c>
      <c r="H189" s="89">
        <v>10</v>
      </c>
    </row>
    <row r="190" spans="1:8">
      <c r="A190" s="97" t="s">
        <v>43</v>
      </c>
      <c r="B190" s="97" t="s">
        <v>47</v>
      </c>
      <c r="C190" s="107" t="s">
        <v>416</v>
      </c>
      <c r="D190" s="89">
        <v>30</v>
      </c>
      <c r="E190" s="89">
        <v>0</v>
      </c>
      <c r="F190" s="89">
        <v>0</v>
      </c>
      <c r="G190" s="89">
        <v>20</v>
      </c>
      <c r="H190" s="89">
        <v>10</v>
      </c>
    </row>
    <row r="191" spans="1:8">
      <c r="A191" s="97" t="s">
        <v>43</v>
      </c>
      <c r="B191" s="97" t="s">
        <v>47</v>
      </c>
      <c r="C191" s="96" t="s">
        <v>417</v>
      </c>
      <c r="D191" s="89">
        <v>0</v>
      </c>
      <c r="E191" s="89">
        <v>0</v>
      </c>
      <c r="F191" s="89">
        <v>0</v>
      </c>
      <c r="G191" s="89">
        <v>0</v>
      </c>
      <c r="H191" s="89">
        <v>0</v>
      </c>
    </row>
    <row r="192" spans="1:8">
      <c r="A192" s="97" t="s">
        <v>43</v>
      </c>
      <c r="B192" s="97" t="s">
        <v>47</v>
      </c>
      <c r="C192" s="96" t="s">
        <v>418</v>
      </c>
      <c r="D192" s="89">
        <v>660</v>
      </c>
      <c r="E192" s="89">
        <v>70</v>
      </c>
      <c r="F192" s="89">
        <v>40</v>
      </c>
      <c r="G192" s="89">
        <v>480</v>
      </c>
      <c r="H192" s="89">
        <v>70</v>
      </c>
    </row>
    <row r="193" spans="1:8">
      <c r="A193" s="97" t="s">
        <v>43</v>
      </c>
      <c r="B193" s="97" t="s">
        <v>49</v>
      </c>
      <c r="C193" s="96"/>
      <c r="D193" s="89" t="s">
        <v>670</v>
      </c>
      <c r="E193" s="89" t="s">
        <v>670</v>
      </c>
      <c r="F193" s="89" t="s">
        <v>670</v>
      </c>
      <c r="G193" s="89" t="s">
        <v>670</v>
      </c>
      <c r="H193" s="89" t="s">
        <v>670</v>
      </c>
    </row>
    <row r="194" spans="1:8">
      <c r="A194" s="97" t="s">
        <v>43</v>
      </c>
      <c r="B194" s="82" t="s">
        <v>50</v>
      </c>
      <c r="C194" s="78"/>
      <c r="D194" s="89">
        <v>1200</v>
      </c>
      <c r="E194" s="89">
        <v>90</v>
      </c>
      <c r="F194" s="89">
        <v>60</v>
      </c>
      <c r="G194" s="89">
        <v>790</v>
      </c>
      <c r="H194" s="89">
        <v>270</v>
      </c>
    </row>
    <row r="195" spans="1:8">
      <c r="A195" s="97" t="s">
        <v>43</v>
      </c>
      <c r="B195" s="97" t="s">
        <v>49</v>
      </c>
      <c r="C195" s="96" t="s">
        <v>410</v>
      </c>
      <c r="D195" s="89">
        <v>90</v>
      </c>
      <c r="E195" s="89">
        <v>20</v>
      </c>
      <c r="F195" s="89">
        <v>10</v>
      </c>
      <c r="G195" s="89">
        <v>50</v>
      </c>
      <c r="H195" s="89">
        <v>20</v>
      </c>
    </row>
    <row r="196" spans="1:8">
      <c r="A196" s="97" t="s">
        <v>43</v>
      </c>
      <c r="B196" s="97" t="s">
        <v>49</v>
      </c>
      <c r="C196" s="96" t="s">
        <v>411</v>
      </c>
      <c r="D196" s="89">
        <v>140</v>
      </c>
      <c r="E196" s="89">
        <v>20</v>
      </c>
      <c r="F196" s="89">
        <v>20</v>
      </c>
      <c r="G196" s="89">
        <v>90</v>
      </c>
      <c r="H196" s="89">
        <v>20</v>
      </c>
    </row>
    <row r="197" spans="1:8">
      <c r="A197" s="97" t="s">
        <v>43</v>
      </c>
      <c r="B197" s="97" t="s">
        <v>49</v>
      </c>
      <c r="C197" s="96" t="s">
        <v>412</v>
      </c>
      <c r="D197" s="89">
        <v>190</v>
      </c>
      <c r="E197" s="89">
        <v>20</v>
      </c>
      <c r="F197" s="89">
        <v>10</v>
      </c>
      <c r="G197" s="89">
        <v>130</v>
      </c>
      <c r="H197" s="89">
        <v>20</v>
      </c>
    </row>
    <row r="198" spans="1:8">
      <c r="A198" s="97" t="s">
        <v>43</v>
      </c>
      <c r="B198" s="97" t="s">
        <v>49</v>
      </c>
      <c r="C198" s="96" t="s">
        <v>413</v>
      </c>
      <c r="D198" s="89">
        <v>220</v>
      </c>
      <c r="E198" s="89">
        <v>20</v>
      </c>
      <c r="F198" s="89">
        <v>10</v>
      </c>
      <c r="G198" s="89">
        <v>170</v>
      </c>
      <c r="H198" s="89">
        <v>30</v>
      </c>
    </row>
    <row r="199" spans="1:8">
      <c r="A199" s="97" t="s">
        <v>43</v>
      </c>
      <c r="B199" s="97" t="s">
        <v>49</v>
      </c>
      <c r="C199" s="96" t="s">
        <v>414</v>
      </c>
      <c r="D199" s="89">
        <v>310</v>
      </c>
      <c r="E199" s="89">
        <v>10</v>
      </c>
      <c r="F199" s="89">
        <v>10</v>
      </c>
      <c r="G199" s="89">
        <v>250</v>
      </c>
      <c r="H199" s="89">
        <v>40</v>
      </c>
    </row>
    <row r="200" spans="1:8">
      <c r="A200" s="97" t="s">
        <v>43</v>
      </c>
      <c r="B200" s="97" t="s">
        <v>49</v>
      </c>
      <c r="C200" s="107" t="s">
        <v>415</v>
      </c>
      <c r="D200" s="89">
        <v>70</v>
      </c>
      <c r="E200" s="89">
        <v>0</v>
      </c>
      <c r="F200" s="89">
        <v>0</v>
      </c>
      <c r="G200" s="89">
        <v>60</v>
      </c>
      <c r="H200" s="89">
        <v>10</v>
      </c>
    </row>
    <row r="201" spans="1:8">
      <c r="A201" s="97" t="s">
        <v>43</v>
      </c>
      <c r="B201" s="97" t="s">
        <v>49</v>
      </c>
      <c r="C201" s="107" t="s">
        <v>416</v>
      </c>
      <c r="D201" s="89">
        <v>180</v>
      </c>
      <c r="E201" s="89">
        <v>0</v>
      </c>
      <c r="F201" s="89">
        <v>0</v>
      </c>
      <c r="G201" s="89">
        <v>40</v>
      </c>
      <c r="H201" s="89">
        <v>140</v>
      </c>
    </row>
    <row r="202" spans="1:8">
      <c r="A202" s="97" t="s">
        <v>43</v>
      </c>
      <c r="B202" s="97" t="s">
        <v>49</v>
      </c>
      <c r="C202" s="96" t="s">
        <v>417</v>
      </c>
      <c r="D202" s="89">
        <v>0</v>
      </c>
      <c r="E202" s="89">
        <v>0</v>
      </c>
      <c r="F202" s="89">
        <v>0</v>
      </c>
      <c r="G202" s="89">
        <v>0</v>
      </c>
      <c r="H202" s="89">
        <v>0</v>
      </c>
    </row>
    <row r="203" spans="1:8">
      <c r="A203" s="97" t="s">
        <v>43</v>
      </c>
      <c r="B203" s="97" t="s">
        <v>49</v>
      </c>
      <c r="C203" s="96" t="s">
        <v>418</v>
      </c>
      <c r="D203" s="89">
        <v>380</v>
      </c>
      <c r="E203" s="89">
        <v>20</v>
      </c>
      <c r="F203" s="89">
        <v>10</v>
      </c>
      <c r="G203" s="89">
        <v>300</v>
      </c>
      <c r="H203" s="89">
        <v>50</v>
      </c>
    </row>
    <row r="204" spans="1:8">
      <c r="A204" s="97" t="s">
        <v>43</v>
      </c>
      <c r="B204" s="97" t="s">
        <v>51</v>
      </c>
      <c r="C204" s="96"/>
      <c r="D204" s="89" t="s">
        <v>670</v>
      </c>
      <c r="E204" s="89" t="s">
        <v>670</v>
      </c>
      <c r="F204" s="89" t="s">
        <v>670</v>
      </c>
      <c r="G204" s="89" t="s">
        <v>670</v>
      </c>
      <c r="H204" s="89" t="s">
        <v>670</v>
      </c>
    </row>
    <row r="205" spans="1:8">
      <c r="A205" s="97" t="s">
        <v>43</v>
      </c>
      <c r="B205" s="82" t="s">
        <v>52</v>
      </c>
      <c r="C205" s="78"/>
      <c r="D205" s="89">
        <v>2440</v>
      </c>
      <c r="E205" s="89">
        <v>120</v>
      </c>
      <c r="F205" s="89">
        <v>150</v>
      </c>
      <c r="G205" s="89">
        <v>1860</v>
      </c>
      <c r="H205" s="89">
        <v>310</v>
      </c>
    </row>
    <row r="206" spans="1:8">
      <c r="A206" s="97" t="s">
        <v>43</v>
      </c>
      <c r="B206" s="97" t="s">
        <v>51</v>
      </c>
      <c r="C206" s="96" t="s">
        <v>410</v>
      </c>
      <c r="D206" s="89">
        <v>220</v>
      </c>
      <c r="E206" s="89">
        <v>30</v>
      </c>
      <c r="F206" s="89">
        <v>20</v>
      </c>
      <c r="G206" s="89">
        <v>130</v>
      </c>
      <c r="H206" s="89">
        <v>50</v>
      </c>
    </row>
    <row r="207" spans="1:8">
      <c r="A207" s="97" t="s">
        <v>43</v>
      </c>
      <c r="B207" s="97" t="s">
        <v>51</v>
      </c>
      <c r="C207" s="96" t="s">
        <v>411</v>
      </c>
      <c r="D207" s="89">
        <v>410</v>
      </c>
      <c r="E207" s="89">
        <v>30</v>
      </c>
      <c r="F207" s="89">
        <v>30</v>
      </c>
      <c r="G207" s="89">
        <v>290</v>
      </c>
      <c r="H207" s="89">
        <v>70</v>
      </c>
    </row>
    <row r="208" spans="1:8">
      <c r="A208" s="97" t="s">
        <v>43</v>
      </c>
      <c r="B208" s="97" t="s">
        <v>51</v>
      </c>
      <c r="C208" s="96" t="s">
        <v>412</v>
      </c>
      <c r="D208" s="89">
        <v>580</v>
      </c>
      <c r="E208" s="89">
        <v>30</v>
      </c>
      <c r="F208" s="89">
        <v>50</v>
      </c>
      <c r="G208" s="89">
        <v>430</v>
      </c>
      <c r="H208" s="89">
        <v>60</v>
      </c>
    </row>
    <row r="209" spans="1:8">
      <c r="A209" s="97" t="s">
        <v>43</v>
      </c>
      <c r="B209" s="97" t="s">
        <v>51</v>
      </c>
      <c r="C209" s="96" t="s">
        <v>413</v>
      </c>
      <c r="D209" s="89">
        <v>600</v>
      </c>
      <c r="E209" s="89">
        <v>20</v>
      </c>
      <c r="F209" s="89">
        <v>40</v>
      </c>
      <c r="G209" s="89">
        <v>510</v>
      </c>
      <c r="H209" s="89">
        <v>40</v>
      </c>
    </row>
    <row r="210" spans="1:8">
      <c r="A210" s="97" t="s">
        <v>43</v>
      </c>
      <c r="B210" s="97" t="s">
        <v>51</v>
      </c>
      <c r="C210" s="96" t="s">
        <v>414</v>
      </c>
      <c r="D210" s="89">
        <v>550</v>
      </c>
      <c r="E210" s="89">
        <v>10</v>
      </c>
      <c r="F210" s="89">
        <v>30</v>
      </c>
      <c r="G210" s="89">
        <v>450</v>
      </c>
      <c r="H210" s="89">
        <v>60</v>
      </c>
    </row>
    <row r="211" spans="1:8">
      <c r="A211" s="97" t="s">
        <v>43</v>
      </c>
      <c r="B211" s="97" t="s">
        <v>51</v>
      </c>
      <c r="C211" s="107" t="s">
        <v>415</v>
      </c>
      <c r="D211" s="89">
        <v>40</v>
      </c>
      <c r="E211" s="89">
        <v>0</v>
      </c>
      <c r="F211" s="89">
        <v>0</v>
      </c>
      <c r="G211" s="89">
        <v>30</v>
      </c>
      <c r="H211" s="89">
        <v>0</v>
      </c>
    </row>
    <row r="212" spans="1:8">
      <c r="A212" s="97" t="s">
        <v>43</v>
      </c>
      <c r="B212" s="97" t="s">
        <v>51</v>
      </c>
      <c r="C212" s="107" t="s">
        <v>416</v>
      </c>
      <c r="D212" s="89">
        <v>50</v>
      </c>
      <c r="E212" s="89">
        <v>0</v>
      </c>
      <c r="F212" s="89">
        <v>0</v>
      </c>
      <c r="G212" s="89">
        <v>20</v>
      </c>
      <c r="H212" s="89">
        <v>30</v>
      </c>
    </row>
    <row r="213" spans="1:8">
      <c r="A213" s="97" t="s">
        <v>43</v>
      </c>
      <c r="B213" s="97" t="s">
        <v>51</v>
      </c>
      <c r="C213" s="96" t="s">
        <v>417</v>
      </c>
      <c r="D213" s="89">
        <v>0</v>
      </c>
      <c r="E213" s="89">
        <v>0</v>
      </c>
      <c r="F213" s="89">
        <v>0</v>
      </c>
      <c r="G213" s="89">
        <v>0</v>
      </c>
      <c r="H213" s="89">
        <v>0</v>
      </c>
    </row>
    <row r="214" spans="1:8">
      <c r="A214" s="97" t="s">
        <v>43</v>
      </c>
      <c r="B214" s="97" t="s">
        <v>51</v>
      </c>
      <c r="C214" s="96" t="s">
        <v>418</v>
      </c>
      <c r="D214" s="89">
        <v>590</v>
      </c>
      <c r="E214" s="89">
        <v>10</v>
      </c>
      <c r="F214" s="89">
        <v>30</v>
      </c>
      <c r="G214" s="89">
        <v>480</v>
      </c>
      <c r="H214" s="89">
        <v>60</v>
      </c>
    </row>
    <row r="215" spans="1:8">
      <c r="A215" s="97" t="s">
        <v>53</v>
      </c>
      <c r="C215" s="96"/>
      <c r="D215" s="89" t="s">
        <v>670</v>
      </c>
      <c r="E215" s="89" t="s">
        <v>670</v>
      </c>
      <c r="F215" s="89" t="s">
        <v>670</v>
      </c>
      <c r="G215" s="89" t="s">
        <v>670</v>
      </c>
      <c r="H215" s="89" t="s">
        <v>670</v>
      </c>
    </row>
    <row r="216" spans="1:8">
      <c r="A216" s="82" t="s">
        <v>428</v>
      </c>
      <c r="B216" s="82"/>
      <c r="C216" s="78"/>
      <c r="D216" s="89">
        <v>5160</v>
      </c>
      <c r="E216" s="89">
        <v>680</v>
      </c>
      <c r="F216" s="89">
        <v>420</v>
      </c>
      <c r="G216" s="89">
        <v>3480</v>
      </c>
      <c r="H216" s="89">
        <v>590</v>
      </c>
    </row>
    <row r="217" spans="1:8">
      <c r="A217" s="97" t="s">
        <v>53</v>
      </c>
      <c r="C217" s="96" t="s">
        <v>410</v>
      </c>
      <c r="D217" s="89">
        <v>1020</v>
      </c>
      <c r="E217" s="89">
        <v>220</v>
      </c>
      <c r="F217" s="89">
        <v>40</v>
      </c>
      <c r="G217" s="89">
        <v>570</v>
      </c>
      <c r="H217" s="89">
        <v>180</v>
      </c>
    </row>
    <row r="218" spans="1:8">
      <c r="A218" s="97" t="s">
        <v>53</v>
      </c>
      <c r="C218" s="96" t="s">
        <v>411</v>
      </c>
      <c r="D218" s="89">
        <v>1210</v>
      </c>
      <c r="E218" s="89">
        <v>170</v>
      </c>
      <c r="F218" s="89">
        <v>110</v>
      </c>
      <c r="G218" s="89">
        <v>770</v>
      </c>
      <c r="H218" s="89">
        <v>160</v>
      </c>
    </row>
    <row r="219" spans="1:8">
      <c r="A219" s="97" t="s">
        <v>53</v>
      </c>
      <c r="C219" s="96" t="s">
        <v>412</v>
      </c>
      <c r="D219" s="89">
        <v>1380</v>
      </c>
      <c r="E219" s="89">
        <v>140</v>
      </c>
      <c r="F219" s="89">
        <v>140</v>
      </c>
      <c r="G219" s="89">
        <v>980</v>
      </c>
      <c r="H219" s="89">
        <v>120</v>
      </c>
    </row>
    <row r="220" spans="1:8">
      <c r="A220" s="97" t="s">
        <v>53</v>
      </c>
      <c r="C220" s="96" t="s">
        <v>413</v>
      </c>
      <c r="D220" s="89">
        <v>1010</v>
      </c>
      <c r="E220" s="89">
        <v>100</v>
      </c>
      <c r="F220" s="89">
        <v>80</v>
      </c>
      <c r="G220" s="89">
        <v>750</v>
      </c>
      <c r="H220" s="89">
        <v>70</v>
      </c>
    </row>
    <row r="221" spans="1:8">
      <c r="A221" s="97" t="s">
        <v>53</v>
      </c>
      <c r="C221" s="96" t="s">
        <v>414</v>
      </c>
      <c r="D221" s="89">
        <v>500</v>
      </c>
      <c r="E221" s="89">
        <v>40</v>
      </c>
      <c r="F221" s="89">
        <v>40</v>
      </c>
      <c r="G221" s="89">
        <v>370</v>
      </c>
      <c r="H221" s="89">
        <v>40</v>
      </c>
    </row>
    <row r="222" spans="1:8">
      <c r="A222" s="97" t="s">
        <v>53</v>
      </c>
      <c r="C222" s="107" t="s">
        <v>415</v>
      </c>
      <c r="D222" s="89">
        <v>30</v>
      </c>
      <c r="E222" s="89">
        <v>0</v>
      </c>
      <c r="F222" s="89">
        <v>0</v>
      </c>
      <c r="G222" s="89">
        <v>20</v>
      </c>
      <c r="H222" s="89">
        <v>0</v>
      </c>
    </row>
    <row r="223" spans="1:8">
      <c r="A223" s="97" t="s">
        <v>53</v>
      </c>
      <c r="C223" s="107" t="s">
        <v>416</v>
      </c>
      <c r="D223" s="89">
        <v>20</v>
      </c>
      <c r="E223" s="89">
        <v>0</v>
      </c>
      <c r="F223" s="89">
        <v>0</v>
      </c>
      <c r="G223" s="89">
        <v>10</v>
      </c>
      <c r="H223" s="89">
        <v>10</v>
      </c>
    </row>
    <row r="224" spans="1:8">
      <c r="A224" s="97" t="s">
        <v>53</v>
      </c>
      <c r="C224" s="96" t="s">
        <v>417</v>
      </c>
      <c r="D224" s="89">
        <v>0</v>
      </c>
      <c r="E224" s="89">
        <v>0</v>
      </c>
      <c r="F224" s="89">
        <v>0</v>
      </c>
      <c r="G224" s="89">
        <v>0</v>
      </c>
      <c r="H224" s="89">
        <v>0</v>
      </c>
    </row>
    <row r="225" spans="1:8">
      <c r="A225" s="97" t="s">
        <v>53</v>
      </c>
      <c r="C225" s="96" t="s">
        <v>418</v>
      </c>
      <c r="D225" s="89">
        <v>530</v>
      </c>
      <c r="E225" s="89">
        <v>40</v>
      </c>
      <c r="F225" s="89">
        <v>50</v>
      </c>
      <c r="G225" s="89">
        <v>390</v>
      </c>
      <c r="H225" s="89">
        <v>50</v>
      </c>
    </row>
    <row r="226" spans="1:8">
      <c r="A226" s="97" t="s">
        <v>53</v>
      </c>
      <c r="B226" s="97" t="s">
        <v>56</v>
      </c>
      <c r="C226" s="96"/>
      <c r="D226" s="89" t="s">
        <v>670</v>
      </c>
      <c r="E226" s="89" t="s">
        <v>670</v>
      </c>
      <c r="F226" s="89" t="s">
        <v>670</v>
      </c>
      <c r="G226" s="89" t="s">
        <v>670</v>
      </c>
      <c r="H226" s="89" t="s">
        <v>670</v>
      </c>
    </row>
    <row r="227" spans="1:8">
      <c r="A227" s="97" t="s">
        <v>53</v>
      </c>
      <c r="B227" s="82" t="s">
        <v>55</v>
      </c>
      <c r="C227" s="78"/>
      <c r="D227" s="89">
        <v>3990</v>
      </c>
      <c r="E227" s="89">
        <v>430</v>
      </c>
      <c r="F227" s="89">
        <v>310</v>
      </c>
      <c r="G227" s="89">
        <v>2770</v>
      </c>
      <c r="H227" s="89">
        <v>470</v>
      </c>
    </row>
    <row r="228" spans="1:8">
      <c r="A228" s="97" t="s">
        <v>53</v>
      </c>
      <c r="B228" s="97" t="s">
        <v>56</v>
      </c>
      <c r="C228" s="96" t="s">
        <v>410</v>
      </c>
      <c r="D228" s="89">
        <v>760</v>
      </c>
      <c r="E228" s="89">
        <v>130</v>
      </c>
      <c r="F228" s="89">
        <v>40</v>
      </c>
      <c r="G228" s="89">
        <v>460</v>
      </c>
      <c r="H228" s="89">
        <v>140</v>
      </c>
    </row>
    <row r="229" spans="1:8">
      <c r="A229" s="97" t="s">
        <v>53</v>
      </c>
      <c r="B229" s="97" t="s">
        <v>56</v>
      </c>
      <c r="C229" s="96" t="s">
        <v>411</v>
      </c>
      <c r="D229" s="89">
        <v>930</v>
      </c>
      <c r="E229" s="89">
        <v>100</v>
      </c>
      <c r="F229" s="89">
        <v>80</v>
      </c>
      <c r="G229" s="89">
        <v>610</v>
      </c>
      <c r="H229" s="89">
        <v>140</v>
      </c>
    </row>
    <row r="230" spans="1:8">
      <c r="A230" s="97" t="s">
        <v>53</v>
      </c>
      <c r="B230" s="97" t="s">
        <v>56</v>
      </c>
      <c r="C230" s="96" t="s">
        <v>412</v>
      </c>
      <c r="D230" s="89">
        <v>1090</v>
      </c>
      <c r="E230" s="89">
        <v>100</v>
      </c>
      <c r="F230" s="89">
        <v>100</v>
      </c>
      <c r="G230" s="89">
        <v>790</v>
      </c>
      <c r="H230" s="89">
        <v>100</v>
      </c>
    </row>
    <row r="231" spans="1:8">
      <c r="A231" s="97" t="s">
        <v>53</v>
      </c>
      <c r="B231" s="97" t="s">
        <v>56</v>
      </c>
      <c r="C231" s="96" t="s">
        <v>413</v>
      </c>
      <c r="D231" s="89">
        <v>790</v>
      </c>
      <c r="E231" s="89">
        <v>70</v>
      </c>
      <c r="F231" s="89">
        <v>70</v>
      </c>
      <c r="G231" s="89">
        <v>600</v>
      </c>
      <c r="H231" s="89">
        <v>60</v>
      </c>
    </row>
    <row r="232" spans="1:8">
      <c r="A232" s="97" t="s">
        <v>53</v>
      </c>
      <c r="B232" s="97" t="s">
        <v>56</v>
      </c>
      <c r="C232" s="96" t="s">
        <v>414</v>
      </c>
      <c r="D232" s="89">
        <v>390</v>
      </c>
      <c r="E232" s="89">
        <v>20</v>
      </c>
      <c r="F232" s="89">
        <v>30</v>
      </c>
      <c r="G232" s="89">
        <v>310</v>
      </c>
      <c r="H232" s="89">
        <v>30</v>
      </c>
    </row>
    <row r="233" spans="1:8">
      <c r="A233" s="97" t="s">
        <v>53</v>
      </c>
      <c r="B233" s="97" t="s">
        <v>56</v>
      </c>
      <c r="C233" s="107" t="s">
        <v>415</v>
      </c>
      <c r="D233" s="89">
        <v>10</v>
      </c>
      <c r="E233" s="89">
        <v>0</v>
      </c>
      <c r="F233" s="89">
        <v>0</v>
      </c>
      <c r="G233" s="89">
        <v>10</v>
      </c>
      <c r="H233" s="89">
        <v>0</v>
      </c>
    </row>
    <row r="234" spans="1:8">
      <c r="A234" s="97" t="s">
        <v>53</v>
      </c>
      <c r="B234" s="97" t="s">
        <v>56</v>
      </c>
      <c r="C234" s="107" t="s">
        <v>416</v>
      </c>
      <c r="D234" s="89">
        <v>10</v>
      </c>
      <c r="E234" s="89">
        <v>0</v>
      </c>
      <c r="F234" s="89">
        <v>0</v>
      </c>
      <c r="G234" s="89">
        <v>10</v>
      </c>
      <c r="H234" s="89">
        <v>10</v>
      </c>
    </row>
    <row r="235" spans="1:8">
      <c r="A235" s="97" t="s">
        <v>53</v>
      </c>
      <c r="B235" s="97" t="s">
        <v>56</v>
      </c>
      <c r="C235" s="96" t="s">
        <v>417</v>
      </c>
      <c r="D235" s="89">
        <v>0</v>
      </c>
      <c r="E235" s="89">
        <v>0</v>
      </c>
      <c r="F235" s="89">
        <v>0</v>
      </c>
      <c r="G235" s="89">
        <v>0</v>
      </c>
      <c r="H235" s="89">
        <v>0</v>
      </c>
    </row>
    <row r="236" spans="1:8">
      <c r="A236" s="97" t="s">
        <v>53</v>
      </c>
      <c r="B236" s="97" t="s">
        <v>56</v>
      </c>
      <c r="C236" s="96" t="s">
        <v>418</v>
      </c>
      <c r="D236" s="89">
        <v>400</v>
      </c>
      <c r="E236" s="89">
        <v>20</v>
      </c>
      <c r="F236" s="89">
        <v>30</v>
      </c>
      <c r="G236" s="89">
        <v>320</v>
      </c>
      <c r="H236" s="89">
        <v>30</v>
      </c>
    </row>
    <row r="237" spans="1:8">
      <c r="A237" s="97" t="s">
        <v>53</v>
      </c>
      <c r="B237" s="97" t="s">
        <v>57</v>
      </c>
      <c r="C237" s="96"/>
      <c r="D237" s="89" t="s">
        <v>670</v>
      </c>
      <c r="E237" s="89" t="s">
        <v>670</v>
      </c>
      <c r="F237" s="89" t="s">
        <v>670</v>
      </c>
      <c r="G237" s="89" t="s">
        <v>670</v>
      </c>
      <c r="H237" s="89" t="s">
        <v>670</v>
      </c>
    </row>
    <row r="238" spans="1:8">
      <c r="A238" s="97" t="s">
        <v>53</v>
      </c>
      <c r="B238" s="82" t="s">
        <v>58</v>
      </c>
      <c r="C238" s="78"/>
      <c r="D238" s="89">
        <v>1170</v>
      </c>
      <c r="E238" s="89">
        <v>240</v>
      </c>
      <c r="F238" s="89">
        <v>110</v>
      </c>
      <c r="G238" s="89">
        <v>700</v>
      </c>
      <c r="H238" s="89">
        <v>110</v>
      </c>
    </row>
    <row r="239" spans="1:8">
      <c r="A239" s="97" t="s">
        <v>53</v>
      </c>
      <c r="B239" s="97" t="s">
        <v>57</v>
      </c>
      <c r="C239" s="96" t="s">
        <v>410</v>
      </c>
      <c r="D239" s="89">
        <v>250</v>
      </c>
      <c r="E239" s="89">
        <v>90</v>
      </c>
      <c r="F239" s="89">
        <v>10</v>
      </c>
      <c r="G239" s="89">
        <v>120</v>
      </c>
      <c r="H239" s="89">
        <v>40</v>
      </c>
    </row>
    <row r="240" spans="1:8">
      <c r="A240" s="97" t="s">
        <v>53</v>
      </c>
      <c r="B240" s="97" t="s">
        <v>57</v>
      </c>
      <c r="C240" s="96" t="s">
        <v>411</v>
      </c>
      <c r="D240" s="89">
        <v>280</v>
      </c>
      <c r="E240" s="89">
        <v>70</v>
      </c>
      <c r="F240" s="89">
        <v>20</v>
      </c>
      <c r="G240" s="89">
        <v>160</v>
      </c>
      <c r="H240" s="89">
        <v>20</v>
      </c>
    </row>
    <row r="241" spans="1:8">
      <c r="A241" s="97" t="s">
        <v>53</v>
      </c>
      <c r="B241" s="97" t="s">
        <v>57</v>
      </c>
      <c r="C241" s="96" t="s">
        <v>412</v>
      </c>
      <c r="D241" s="89">
        <v>300</v>
      </c>
      <c r="E241" s="89">
        <v>40</v>
      </c>
      <c r="F241" s="89">
        <v>40</v>
      </c>
      <c r="G241" s="89">
        <v>200</v>
      </c>
      <c r="H241" s="89">
        <v>20</v>
      </c>
    </row>
    <row r="242" spans="1:8">
      <c r="A242" s="97" t="s">
        <v>53</v>
      </c>
      <c r="B242" s="97" t="s">
        <v>57</v>
      </c>
      <c r="C242" s="96" t="s">
        <v>413</v>
      </c>
      <c r="D242" s="89">
        <v>210</v>
      </c>
      <c r="E242" s="89">
        <v>30</v>
      </c>
      <c r="F242" s="89">
        <v>20</v>
      </c>
      <c r="G242" s="89">
        <v>160</v>
      </c>
      <c r="H242" s="89">
        <v>10</v>
      </c>
    </row>
    <row r="243" spans="1:8">
      <c r="A243" s="97" t="s">
        <v>53</v>
      </c>
      <c r="B243" s="97" t="s">
        <v>57</v>
      </c>
      <c r="C243" s="96" t="s">
        <v>414</v>
      </c>
      <c r="D243" s="89">
        <v>110</v>
      </c>
      <c r="E243" s="89">
        <v>20</v>
      </c>
      <c r="F243" s="89">
        <v>20</v>
      </c>
      <c r="G243" s="89">
        <v>60</v>
      </c>
      <c r="H243" s="89">
        <v>10</v>
      </c>
    </row>
    <row r="244" spans="1:8">
      <c r="A244" s="97" t="s">
        <v>53</v>
      </c>
      <c r="B244" s="97" t="s">
        <v>57</v>
      </c>
      <c r="C244" s="107" t="s">
        <v>415</v>
      </c>
      <c r="D244" s="89">
        <v>10</v>
      </c>
      <c r="E244" s="89">
        <v>0</v>
      </c>
      <c r="F244" s="89">
        <v>0</v>
      </c>
      <c r="G244" s="89">
        <v>10</v>
      </c>
      <c r="H244" s="89">
        <v>0</v>
      </c>
    </row>
    <row r="245" spans="1:8">
      <c r="A245" s="97" t="s">
        <v>53</v>
      </c>
      <c r="B245" s="97" t="s">
        <v>57</v>
      </c>
      <c r="C245" s="107" t="s">
        <v>416</v>
      </c>
      <c r="D245" s="89">
        <v>10</v>
      </c>
      <c r="E245" s="89">
        <v>0</v>
      </c>
      <c r="F245" s="89">
        <v>0</v>
      </c>
      <c r="G245" s="89">
        <v>0</v>
      </c>
      <c r="H245" s="89">
        <v>0</v>
      </c>
    </row>
    <row r="246" spans="1:8">
      <c r="A246" s="97" t="s">
        <v>53</v>
      </c>
      <c r="B246" s="97" t="s">
        <v>57</v>
      </c>
      <c r="C246" s="96" t="s">
        <v>417</v>
      </c>
      <c r="D246" s="89">
        <v>0</v>
      </c>
      <c r="E246" s="89">
        <v>0</v>
      </c>
      <c r="F246" s="89">
        <v>0</v>
      </c>
      <c r="G246" s="89">
        <v>0</v>
      </c>
      <c r="H246" s="89">
        <v>0</v>
      </c>
    </row>
    <row r="247" spans="1:8">
      <c r="A247" s="97" t="s">
        <v>53</v>
      </c>
      <c r="B247" s="97" t="s">
        <v>57</v>
      </c>
      <c r="C247" s="96" t="s">
        <v>418</v>
      </c>
      <c r="D247" s="89">
        <v>130</v>
      </c>
      <c r="E247" s="89">
        <v>20</v>
      </c>
      <c r="F247" s="89">
        <v>20</v>
      </c>
      <c r="G247" s="89">
        <v>70</v>
      </c>
      <c r="H247" s="89">
        <v>10</v>
      </c>
    </row>
    <row r="248" spans="1:8">
      <c r="A248" s="97" t="s">
        <v>59</v>
      </c>
      <c r="C248" s="96"/>
      <c r="D248" s="89" t="s">
        <v>670</v>
      </c>
      <c r="E248" s="89" t="s">
        <v>670</v>
      </c>
      <c r="F248" s="89" t="s">
        <v>670</v>
      </c>
      <c r="G248" s="89" t="s">
        <v>670</v>
      </c>
      <c r="H248" s="89" t="s">
        <v>670</v>
      </c>
    </row>
    <row r="249" spans="1:8">
      <c r="A249" s="82" t="s">
        <v>429</v>
      </c>
      <c r="B249" s="82"/>
      <c r="C249" s="78"/>
      <c r="D249" s="89">
        <v>1180</v>
      </c>
      <c r="E249" s="89">
        <v>320</v>
      </c>
      <c r="F249" s="89">
        <v>110</v>
      </c>
      <c r="G249" s="89">
        <v>480</v>
      </c>
      <c r="H249" s="89">
        <v>280</v>
      </c>
    </row>
    <row r="250" spans="1:8">
      <c r="A250" s="97" t="s">
        <v>59</v>
      </c>
      <c r="C250" s="96" t="s">
        <v>410</v>
      </c>
      <c r="D250" s="89">
        <v>500</v>
      </c>
      <c r="E250" s="89">
        <v>130</v>
      </c>
      <c r="F250" s="89">
        <v>30</v>
      </c>
      <c r="G250" s="89">
        <v>150</v>
      </c>
      <c r="H250" s="89">
        <v>200</v>
      </c>
    </row>
    <row r="251" spans="1:8">
      <c r="A251" s="97" t="s">
        <v>59</v>
      </c>
      <c r="C251" s="96" t="s">
        <v>411</v>
      </c>
      <c r="D251" s="89">
        <v>200</v>
      </c>
      <c r="E251" s="89">
        <v>60</v>
      </c>
      <c r="F251" s="89">
        <v>30</v>
      </c>
      <c r="G251" s="89">
        <v>80</v>
      </c>
      <c r="H251" s="89">
        <v>30</v>
      </c>
    </row>
    <row r="252" spans="1:8">
      <c r="A252" s="97" t="s">
        <v>59</v>
      </c>
      <c r="C252" s="96" t="s">
        <v>412</v>
      </c>
      <c r="D252" s="89">
        <v>210</v>
      </c>
      <c r="E252" s="89">
        <v>70</v>
      </c>
      <c r="F252" s="89">
        <v>30</v>
      </c>
      <c r="G252" s="89">
        <v>80</v>
      </c>
      <c r="H252" s="89">
        <v>30</v>
      </c>
    </row>
    <row r="253" spans="1:8">
      <c r="A253" s="97" t="s">
        <v>59</v>
      </c>
      <c r="C253" s="96" t="s">
        <v>413</v>
      </c>
      <c r="D253" s="89">
        <v>150</v>
      </c>
      <c r="E253" s="89">
        <v>40</v>
      </c>
      <c r="F253" s="89">
        <v>20</v>
      </c>
      <c r="G253" s="89">
        <v>80</v>
      </c>
      <c r="H253" s="89">
        <v>10</v>
      </c>
    </row>
    <row r="254" spans="1:8">
      <c r="A254" s="97" t="s">
        <v>59</v>
      </c>
      <c r="C254" s="96" t="s">
        <v>414</v>
      </c>
      <c r="D254" s="89">
        <v>110</v>
      </c>
      <c r="E254" s="89">
        <v>30</v>
      </c>
      <c r="F254" s="89">
        <v>10</v>
      </c>
      <c r="G254" s="89">
        <v>70</v>
      </c>
      <c r="H254" s="89">
        <v>0</v>
      </c>
    </row>
    <row r="255" spans="1:8">
      <c r="A255" s="97" t="s">
        <v>59</v>
      </c>
      <c r="C255" s="107" t="s">
        <v>415</v>
      </c>
      <c r="D255" s="89">
        <v>0</v>
      </c>
      <c r="E255" s="89">
        <v>0</v>
      </c>
      <c r="F255" s="89">
        <v>0</v>
      </c>
      <c r="G255" s="89">
        <v>0</v>
      </c>
      <c r="H255" s="89">
        <v>0</v>
      </c>
    </row>
    <row r="256" spans="1:8">
      <c r="A256" s="97" t="s">
        <v>59</v>
      </c>
      <c r="C256" s="107" t="s">
        <v>416</v>
      </c>
      <c r="D256" s="89">
        <v>10</v>
      </c>
      <c r="E256" s="89">
        <v>0</v>
      </c>
      <c r="F256" s="89">
        <v>0</v>
      </c>
      <c r="G256" s="89">
        <v>0</v>
      </c>
      <c r="H256" s="89">
        <v>0</v>
      </c>
    </row>
    <row r="257" spans="1:8">
      <c r="A257" s="97" t="s">
        <v>59</v>
      </c>
      <c r="C257" s="96" t="s">
        <v>417</v>
      </c>
      <c r="D257" s="89">
        <v>0</v>
      </c>
      <c r="E257" s="89">
        <v>0</v>
      </c>
      <c r="F257" s="89">
        <v>0</v>
      </c>
      <c r="G257" s="89">
        <v>0</v>
      </c>
      <c r="H257" s="89">
        <v>0</v>
      </c>
    </row>
    <row r="258" spans="1:8">
      <c r="A258" s="97" t="s">
        <v>59</v>
      </c>
      <c r="C258" s="96" t="s">
        <v>418</v>
      </c>
      <c r="D258" s="89">
        <v>110</v>
      </c>
      <c r="E258" s="89">
        <v>30</v>
      </c>
      <c r="F258" s="89">
        <v>10</v>
      </c>
      <c r="G258" s="89">
        <v>70</v>
      </c>
      <c r="H258" s="89">
        <v>0</v>
      </c>
    </row>
    <row r="259" spans="1:8">
      <c r="A259" s="97" t="s">
        <v>59</v>
      </c>
      <c r="B259" s="97" t="s">
        <v>62</v>
      </c>
      <c r="C259" s="96"/>
      <c r="D259" s="89" t="s">
        <v>670</v>
      </c>
      <c r="E259" s="89" t="s">
        <v>670</v>
      </c>
      <c r="F259" s="89" t="s">
        <v>670</v>
      </c>
      <c r="G259" s="89" t="s">
        <v>670</v>
      </c>
      <c r="H259" s="89" t="s">
        <v>670</v>
      </c>
    </row>
    <row r="260" spans="1:8">
      <c r="A260" s="97" t="s">
        <v>59</v>
      </c>
      <c r="B260" s="82" t="s">
        <v>61</v>
      </c>
      <c r="C260" s="78"/>
      <c r="D260" s="89">
        <v>150</v>
      </c>
      <c r="E260" s="89">
        <v>20</v>
      </c>
      <c r="F260" s="89">
        <v>10</v>
      </c>
      <c r="G260" s="89">
        <v>100</v>
      </c>
      <c r="H260" s="89">
        <v>20</v>
      </c>
    </row>
    <row r="261" spans="1:8">
      <c r="A261" s="97" t="s">
        <v>59</v>
      </c>
      <c r="B261" s="97" t="s">
        <v>62</v>
      </c>
      <c r="C261" s="96" t="s">
        <v>410</v>
      </c>
      <c r="D261" s="89">
        <v>30</v>
      </c>
      <c r="E261" s="89">
        <v>10</v>
      </c>
      <c r="F261" s="89">
        <v>10</v>
      </c>
      <c r="G261" s="89">
        <v>10</v>
      </c>
      <c r="H261" s="89">
        <v>0</v>
      </c>
    </row>
    <row r="262" spans="1:8">
      <c r="A262" s="97" t="s">
        <v>59</v>
      </c>
      <c r="B262" s="97" t="s">
        <v>62</v>
      </c>
      <c r="C262" s="96" t="s">
        <v>411</v>
      </c>
      <c r="D262" s="89">
        <v>20</v>
      </c>
      <c r="E262" s="89">
        <v>0</v>
      </c>
      <c r="F262" s="89">
        <v>0</v>
      </c>
      <c r="G262" s="89">
        <v>10</v>
      </c>
      <c r="H262" s="89">
        <v>10</v>
      </c>
    </row>
    <row r="263" spans="1:8">
      <c r="A263" s="97" t="s">
        <v>59</v>
      </c>
      <c r="B263" s="97" t="s">
        <v>62</v>
      </c>
      <c r="C263" s="96" t="s">
        <v>412</v>
      </c>
      <c r="D263" s="89">
        <v>30</v>
      </c>
      <c r="E263" s="89">
        <v>0</v>
      </c>
      <c r="F263" s="89">
        <v>0</v>
      </c>
      <c r="G263" s="89">
        <v>30</v>
      </c>
      <c r="H263" s="89">
        <v>0</v>
      </c>
    </row>
    <row r="264" spans="1:8">
      <c r="A264" s="97" t="s">
        <v>59</v>
      </c>
      <c r="B264" s="97" t="s">
        <v>62</v>
      </c>
      <c r="C264" s="96" t="s">
        <v>413</v>
      </c>
      <c r="D264" s="89">
        <v>30</v>
      </c>
      <c r="E264" s="89">
        <v>0</v>
      </c>
      <c r="F264" s="89">
        <v>0</v>
      </c>
      <c r="G264" s="89">
        <v>20</v>
      </c>
      <c r="H264" s="89">
        <v>0</v>
      </c>
    </row>
    <row r="265" spans="1:8">
      <c r="A265" s="97" t="s">
        <v>59</v>
      </c>
      <c r="B265" s="97" t="s">
        <v>62</v>
      </c>
      <c r="C265" s="96" t="s">
        <v>414</v>
      </c>
      <c r="D265" s="89">
        <v>40</v>
      </c>
      <c r="E265" s="89">
        <v>0</v>
      </c>
      <c r="F265" s="89">
        <v>0</v>
      </c>
      <c r="G265" s="89">
        <v>30</v>
      </c>
      <c r="H265" s="89">
        <v>0</v>
      </c>
    </row>
    <row r="266" spans="1:8">
      <c r="A266" s="97" t="s">
        <v>59</v>
      </c>
      <c r="B266" s="97" t="s">
        <v>62</v>
      </c>
      <c r="C266" s="107" t="s">
        <v>415</v>
      </c>
      <c r="D266" s="89">
        <v>0</v>
      </c>
      <c r="E266" s="89">
        <v>0</v>
      </c>
      <c r="F266" s="89">
        <v>0</v>
      </c>
      <c r="G266" s="89">
        <v>0</v>
      </c>
      <c r="H266" s="89">
        <v>0</v>
      </c>
    </row>
    <row r="267" spans="1:8">
      <c r="A267" s="97" t="s">
        <v>59</v>
      </c>
      <c r="B267" s="97" t="s">
        <v>62</v>
      </c>
      <c r="C267" s="107" t="s">
        <v>416</v>
      </c>
      <c r="D267" s="89">
        <v>0</v>
      </c>
      <c r="E267" s="89">
        <v>0</v>
      </c>
      <c r="F267" s="89">
        <v>0</v>
      </c>
      <c r="G267" s="89">
        <v>0</v>
      </c>
      <c r="H267" s="89">
        <v>0</v>
      </c>
    </row>
    <row r="268" spans="1:8">
      <c r="A268" s="97" t="s">
        <v>59</v>
      </c>
      <c r="B268" s="97" t="s">
        <v>62</v>
      </c>
      <c r="C268" s="96" t="s">
        <v>417</v>
      </c>
      <c r="D268" s="89">
        <v>0</v>
      </c>
      <c r="E268" s="89">
        <v>0</v>
      </c>
      <c r="F268" s="89">
        <v>0</v>
      </c>
      <c r="G268" s="89">
        <v>0</v>
      </c>
      <c r="H268" s="89">
        <v>0</v>
      </c>
    </row>
    <row r="269" spans="1:8">
      <c r="A269" s="97" t="s">
        <v>59</v>
      </c>
      <c r="B269" s="97" t="s">
        <v>62</v>
      </c>
      <c r="C269" s="96" t="s">
        <v>418</v>
      </c>
      <c r="D269" s="89">
        <v>40</v>
      </c>
      <c r="E269" s="89">
        <v>0</v>
      </c>
      <c r="F269" s="89">
        <v>0</v>
      </c>
      <c r="G269" s="89">
        <v>40</v>
      </c>
      <c r="H269" s="89">
        <v>0</v>
      </c>
    </row>
    <row r="270" spans="1:8">
      <c r="A270" s="97" t="s">
        <v>59</v>
      </c>
      <c r="B270" s="97" t="s">
        <v>63</v>
      </c>
      <c r="C270" s="96"/>
      <c r="D270" s="89" t="s">
        <v>670</v>
      </c>
      <c r="E270" s="89" t="s">
        <v>670</v>
      </c>
      <c r="F270" s="89" t="s">
        <v>670</v>
      </c>
      <c r="G270" s="89" t="s">
        <v>670</v>
      </c>
      <c r="H270" s="89" t="s">
        <v>670</v>
      </c>
    </row>
    <row r="271" spans="1:8">
      <c r="A271" s="97" t="s">
        <v>59</v>
      </c>
      <c r="B271" s="82" t="s">
        <v>64</v>
      </c>
      <c r="C271" s="78"/>
      <c r="D271" s="89">
        <v>1030</v>
      </c>
      <c r="E271" s="89">
        <v>300</v>
      </c>
      <c r="F271" s="89">
        <v>100</v>
      </c>
      <c r="G271" s="89">
        <v>370</v>
      </c>
      <c r="H271" s="89">
        <v>260</v>
      </c>
    </row>
    <row r="272" spans="1:8">
      <c r="A272" s="97" t="s">
        <v>59</v>
      </c>
      <c r="B272" s="97" t="s">
        <v>63</v>
      </c>
      <c r="C272" s="96" t="s">
        <v>410</v>
      </c>
      <c r="D272" s="89">
        <v>480</v>
      </c>
      <c r="E272" s="89">
        <v>120</v>
      </c>
      <c r="F272" s="89">
        <v>20</v>
      </c>
      <c r="G272" s="89">
        <v>150</v>
      </c>
      <c r="H272" s="89">
        <v>190</v>
      </c>
    </row>
    <row r="273" spans="1:8">
      <c r="A273" s="97" t="s">
        <v>59</v>
      </c>
      <c r="B273" s="97" t="s">
        <v>63</v>
      </c>
      <c r="C273" s="96" t="s">
        <v>411</v>
      </c>
      <c r="D273" s="89">
        <v>180</v>
      </c>
      <c r="E273" s="89">
        <v>60</v>
      </c>
      <c r="F273" s="89">
        <v>30</v>
      </c>
      <c r="G273" s="89">
        <v>70</v>
      </c>
      <c r="H273" s="89">
        <v>20</v>
      </c>
    </row>
    <row r="274" spans="1:8">
      <c r="A274" s="97" t="s">
        <v>59</v>
      </c>
      <c r="B274" s="97" t="s">
        <v>63</v>
      </c>
      <c r="C274" s="96" t="s">
        <v>412</v>
      </c>
      <c r="D274" s="89">
        <v>180</v>
      </c>
      <c r="E274" s="89">
        <v>70</v>
      </c>
      <c r="F274" s="89">
        <v>20</v>
      </c>
      <c r="G274" s="89">
        <v>60</v>
      </c>
      <c r="H274" s="89">
        <v>30</v>
      </c>
    </row>
    <row r="275" spans="1:8">
      <c r="A275" s="97" t="s">
        <v>59</v>
      </c>
      <c r="B275" s="97" t="s">
        <v>63</v>
      </c>
      <c r="C275" s="96" t="s">
        <v>413</v>
      </c>
      <c r="D275" s="89">
        <v>120</v>
      </c>
      <c r="E275" s="89">
        <v>30</v>
      </c>
      <c r="F275" s="89">
        <v>20</v>
      </c>
      <c r="G275" s="89">
        <v>60</v>
      </c>
      <c r="H275" s="89">
        <v>10</v>
      </c>
    </row>
    <row r="276" spans="1:8">
      <c r="A276" s="97" t="s">
        <v>59</v>
      </c>
      <c r="B276" s="97" t="s">
        <v>63</v>
      </c>
      <c r="C276" s="96" t="s">
        <v>414</v>
      </c>
      <c r="D276" s="89">
        <v>70</v>
      </c>
      <c r="E276" s="89">
        <v>30</v>
      </c>
      <c r="F276" s="89">
        <v>10</v>
      </c>
      <c r="G276" s="89">
        <v>30</v>
      </c>
      <c r="H276" s="89">
        <v>0</v>
      </c>
    </row>
    <row r="277" spans="1:8">
      <c r="A277" s="97" t="s">
        <v>59</v>
      </c>
      <c r="B277" s="97" t="s">
        <v>63</v>
      </c>
      <c r="C277" s="107" t="s">
        <v>415</v>
      </c>
      <c r="D277" s="89">
        <v>0</v>
      </c>
      <c r="E277" s="89">
        <v>0</v>
      </c>
      <c r="F277" s="89">
        <v>0</v>
      </c>
      <c r="G277" s="89">
        <v>0</v>
      </c>
      <c r="H277" s="89">
        <v>0</v>
      </c>
    </row>
    <row r="278" spans="1:8">
      <c r="A278" s="97" t="s">
        <v>59</v>
      </c>
      <c r="B278" s="97" t="s">
        <v>63</v>
      </c>
      <c r="C278" s="107" t="s">
        <v>416</v>
      </c>
      <c r="D278" s="89">
        <v>10</v>
      </c>
      <c r="E278" s="89">
        <v>0</v>
      </c>
      <c r="F278" s="89">
        <v>0</v>
      </c>
      <c r="G278" s="89">
        <v>0</v>
      </c>
      <c r="H278" s="89">
        <v>0</v>
      </c>
    </row>
    <row r="279" spans="1:8">
      <c r="A279" s="97" t="s">
        <v>59</v>
      </c>
      <c r="B279" s="97" t="s">
        <v>63</v>
      </c>
      <c r="C279" s="96" t="s">
        <v>417</v>
      </c>
      <c r="D279" s="89">
        <v>0</v>
      </c>
      <c r="E279" s="89">
        <v>0</v>
      </c>
      <c r="F279" s="89">
        <v>0</v>
      </c>
      <c r="G279" s="89">
        <v>0</v>
      </c>
      <c r="H279" s="89">
        <v>0</v>
      </c>
    </row>
    <row r="280" spans="1:8">
      <c r="A280" s="97" t="s">
        <v>59</v>
      </c>
      <c r="B280" s="97" t="s">
        <v>63</v>
      </c>
      <c r="C280" s="96" t="s">
        <v>418</v>
      </c>
      <c r="D280" s="89">
        <v>70</v>
      </c>
      <c r="E280" s="89">
        <v>30</v>
      </c>
      <c r="F280" s="89">
        <v>10</v>
      </c>
      <c r="G280" s="89">
        <v>40</v>
      </c>
      <c r="H280" s="89">
        <v>0</v>
      </c>
    </row>
    <row r="281" spans="1:8">
      <c r="A281" s="111"/>
      <c r="B281" s="112"/>
      <c r="C281" s="112"/>
      <c r="D281" s="112" t="s">
        <v>670</v>
      </c>
      <c r="E281" s="175" t="s">
        <v>670</v>
      </c>
      <c r="F281" s="175" t="s">
        <v>670</v>
      </c>
      <c r="G281" s="104" t="s">
        <v>670</v>
      </c>
      <c r="H281" s="104" t="s">
        <v>670</v>
      </c>
    </row>
    <row r="282" spans="1:8">
      <c r="A282" s="83" t="s">
        <v>420</v>
      </c>
      <c r="B282" s="103"/>
      <c r="C282" s="103"/>
      <c r="D282" s="107"/>
      <c r="E282" s="113"/>
      <c r="F282" s="113"/>
      <c r="G282" s="106"/>
      <c r="H282" s="106"/>
    </row>
    <row r="283" spans="1:8">
      <c r="A283" s="169" t="s">
        <v>66</v>
      </c>
      <c r="B283" s="169"/>
      <c r="C283" s="78"/>
    </row>
    <row r="284" spans="1:8">
      <c r="A284" s="78"/>
    </row>
    <row r="285" spans="1:8">
      <c r="A285" s="78"/>
    </row>
    <row r="286" spans="1:8">
      <c r="A286" s="78"/>
    </row>
    <row r="287" spans="1:8">
      <c r="A287" s="78"/>
    </row>
  </sheetData>
  <autoFilter ref="A3:B283"/>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40.7109375" customWidth="1"/>
    <col min="6" max="9" width="11.7109375" customWidth="1"/>
  </cols>
  <sheetData>
    <row r="1" spans="1:9" ht="15" customHeight="1">
      <c r="A1" s="177" t="s">
        <v>649</v>
      </c>
      <c r="B1" s="177"/>
      <c r="C1" s="177"/>
      <c r="D1" s="177"/>
      <c r="E1" s="177"/>
      <c r="F1" s="177"/>
      <c r="G1" s="177"/>
      <c r="H1" s="177"/>
      <c r="I1" s="177"/>
    </row>
    <row r="2" spans="1:9">
      <c r="A2" s="88" t="s">
        <v>0</v>
      </c>
      <c r="B2" s="100"/>
      <c r="C2" s="100"/>
      <c r="D2" s="100"/>
      <c r="E2" s="174" t="s">
        <v>450</v>
      </c>
      <c r="F2" s="174"/>
      <c r="G2" s="174"/>
      <c r="H2" s="174"/>
      <c r="I2" s="174"/>
    </row>
    <row r="3" spans="1:9" ht="22.5" customHeight="1">
      <c r="A3" s="101">
        <v>1</v>
      </c>
      <c r="B3" s="101">
        <v>2</v>
      </c>
      <c r="C3" s="102"/>
      <c r="D3" s="102"/>
      <c r="E3" s="105" t="s">
        <v>2</v>
      </c>
      <c r="F3" s="108" t="s">
        <v>3</v>
      </c>
      <c r="G3" s="108" t="s">
        <v>4</v>
      </c>
      <c r="H3" s="108" t="s">
        <v>421</v>
      </c>
      <c r="I3" s="108" t="s">
        <v>6</v>
      </c>
    </row>
    <row r="4" spans="1:9">
      <c r="A4" s="171"/>
      <c r="B4" s="171"/>
      <c r="C4" s="86"/>
      <c r="D4" s="86"/>
      <c r="E4" s="86"/>
      <c r="F4" s="86"/>
      <c r="G4" s="86"/>
      <c r="H4" s="86"/>
      <c r="I4" s="86"/>
    </row>
    <row r="5" spans="1:9">
      <c r="A5" s="86"/>
      <c r="B5" s="86"/>
      <c r="C5" s="86"/>
      <c r="D5" s="86"/>
      <c r="E5" s="88" t="s">
        <v>7</v>
      </c>
      <c r="F5" s="86"/>
    </row>
    <row r="6" spans="1:9">
      <c r="A6" s="97" t="s">
        <v>422</v>
      </c>
      <c r="B6" s="86"/>
      <c r="C6" s="86"/>
      <c r="D6" s="86"/>
      <c r="E6" s="86"/>
      <c r="F6" s="86"/>
    </row>
    <row r="7" spans="1:9">
      <c r="A7" s="118" t="s">
        <v>423</v>
      </c>
      <c r="B7" s="118"/>
      <c r="C7" s="119"/>
      <c r="D7" s="89"/>
      <c r="E7" s="89"/>
      <c r="F7" s="89"/>
      <c r="G7" s="89"/>
      <c r="H7" s="89"/>
      <c r="I7" s="89"/>
    </row>
    <row r="8" spans="1:9">
      <c r="A8" s="120" t="s">
        <v>422</v>
      </c>
      <c r="B8" s="118"/>
      <c r="C8" s="129" t="s">
        <v>460</v>
      </c>
      <c r="D8" s="129" t="s">
        <v>459</v>
      </c>
      <c r="E8" s="89">
        <v>43100</v>
      </c>
      <c r="F8" s="89">
        <v>13830</v>
      </c>
      <c r="G8" s="89">
        <v>3400</v>
      </c>
      <c r="H8" s="89">
        <v>19750</v>
      </c>
      <c r="I8" s="89">
        <v>6120</v>
      </c>
    </row>
    <row r="9" spans="1:9">
      <c r="A9" s="120" t="s">
        <v>422</v>
      </c>
      <c r="B9" s="118"/>
      <c r="C9" s="124" t="s">
        <v>68</v>
      </c>
      <c r="D9" s="124" t="s">
        <v>463</v>
      </c>
      <c r="E9" s="89">
        <v>15950</v>
      </c>
      <c r="F9" s="89">
        <v>7190</v>
      </c>
      <c r="G9" s="89">
        <v>1050</v>
      </c>
      <c r="H9" s="89">
        <v>5370</v>
      </c>
      <c r="I9" s="89">
        <v>2340</v>
      </c>
    </row>
    <row r="10" spans="1:9">
      <c r="A10" s="120" t="s">
        <v>422</v>
      </c>
      <c r="B10" s="118"/>
      <c r="C10" s="123"/>
      <c r="D10" s="124"/>
      <c r="E10" s="89" t="s">
        <v>670</v>
      </c>
      <c r="F10" s="89" t="s">
        <v>670</v>
      </c>
      <c r="G10" s="89" t="s">
        <v>670</v>
      </c>
      <c r="H10" s="89" t="s">
        <v>670</v>
      </c>
      <c r="I10" s="89" t="s">
        <v>670</v>
      </c>
    </row>
    <row r="11" spans="1:9">
      <c r="A11" s="120" t="s">
        <v>422</v>
      </c>
      <c r="B11" s="118"/>
      <c r="C11" s="124" t="s">
        <v>461</v>
      </c>
      <c r="D11" s="124" t="s">
        <v>2</v>
      </c>
      <c r="E11" s="89">
        <v>3070</v>
      </c>
      <c r="F11" s="89">
        <v>1200</v>
      </c>
      <c r="G11" s="89">
        <v>190</v>
      </c>
      <c r="H11" s="89">
        <v>1140</v>
      </c>
      <c r="I11" s="89">
        <v>540</v>
      </c>
    </row>
    <row r="12" spans="1:9">
      <c r="A12" s="120" t="s">
        <v>422</v>
      </c>
      <c r="B12" s="118"/>
      <c r="D12" s="124" t="s">
        <v>461</v>
      </c>
      <c r="E12" s="89">
        <v>2140</v>
      </c>
      <c r="F12" s="89">
        <v>830</v>
      </c>
      <c r="G12" s="89">
        <v>140</v>
      </c>
      <c r="H12" s="89">
        <v>770</v>
      </c>
      <c r="I12" s="89">
        <v>400</v>
      </c>
    </row>
    <row r="13" spans="1:9">
      <c r="A13" s="120" t="s">
        <v>422</v>
      </c>
      <c r="B13" s="118"/>
      <c r="D13" s="124" t="s">
        <v>464</v>
      </c>
      <c r="E13" s="89">
        <v>930</v>
      </c>
      <c r="F13" s="89">
        <v>370</v>
      </c>
      <c r="G13" s="89">
        <v>50</v>
      </c>
      <c r="H13" s="89">
        <v>370</v>
      </c>
      <c r="I13" s="89">
        <v>150</v>
      </c>
    </row>
    <row r="14" spans="1:9">
      <c r="A14" s="120" t="s">
        <v>422</v>
      </c>
      <c r="B14" s="118"/>
      <c r="C14" s="121"/>
      <c r="D14" s="124"/>
      <c r="E14" s="89" t="s">
        <v>670</v>
      </c>
      <c r="F14" s="89" t="s">
        <v>670</v>
      </c>
      <c r="G14" s="89" t="s">
        <v>670</v>
      </c>
      <c r="H14" s="89" t="s">
        <v>670</v>
      </c>
      <c r="I14" s="89" t="s">
        <v>670</v>
      </c>
    </row>
    <row r="15" spans="1:9">
      <c r="A15" s="120" t="s">
        <v>422</v>
      </c>
      <c r="B15" s="120"/>
      <c r="C15" s="124" t="s">
        <v>462</v>
      </c>
      <c r="D15" s="124" t="s">
        <v>2</v>
      </c>
      <c r="E15" s="89">
        <v>24060</v>
      </c>
      <c r="F15" s="89">
        <v>5440</v>
      </c>
      <c r="G15" s="89">
        <v>2160</v>
      </c>
      <c r="H15" s="89">
        <v>13240</v>
      </c>
      <c r="I15" s="89">
        <v>3220</v>
      </c>
    </row>
    <row r="16" spans="1:9">
      <c r="A16" s="120" t="s">
        <v>422</v>
      </c>
      <c r="B16" s="120"/>
      <c r="C16" s="121"/>
      <c r="D16" s="124" t="s">
        <v>462</v>
      </c>
      <c r="E16" s="89">
        <v>19410</v>
      </c>
      <c r="F16" s="89">
        <v>3980</v>
      </c>
      <c r="G16" s="89">
        <v>1900</v>
      </c>
      <c r="H16" s="89">
        <v>11290</v>
      </c>
      <c r="I16" s="89">
        <v>2250</v>
      </c>
    </row>
    <row r="17" spans="1:9">
      <c r="A17" s="120" t="s">
        <v>422</v>
      </c>
      <c r="B17" s="120"/>
      <c r="D17" s="124" t="s">
        <v>465</v>
      </c>
      <c r="E17" s="89">
        <v>4660</v>
      </c>
      <c r="F17" s="89">
        <v>1460</v>
      </c>
      <c r="G17" s="89">
        <v>270</v>
      </c>
      <c r="H17" s="89">
        <v>1960</v>
      </c>
      <c r="I17" s="89">
        <v>970</v>
      </c>
    </row>
    <row r="18" spans="1:9">
      <c r="A18" s="120"/>
      <c r="B18" s="120"/>
      <c r="D18" s="124"/>
      <c r="E18" s="89" t="s">
        <v>670</v>
      </c>
      <c r="F18" s="89" t="s">
        <v>670</v>
      </c>
      <c r="G18" s="89" t="s">
        <v>670</v>
      </c>
      <c r="H18" s="89" t="s">
        <v>670</v>
      </c>
      <c r="I18" s="89" t="s">
        <v>670</v>
      </c>
    </row>
    <row r="19" spans="1:9">
      <c r="A19" s="120" t="s">
        <v>422</v>
      </c>
      <c r="B19" s="120"/>
      <c r="C19" s="124" t="s">
        <v>408</v>
      </c>
      <c r="E19" s="89">
        <v>20</v>
      </c>
      <c r="F19" s="89">
        <v>0</v>
      </c>
      <c r="G19" s="89">
        <v>0</v>
      </c>
      <c r="H19" s="89">
        <v>0</v>
      </c>
      <c r="I19" s="89">
        <v>10</v>
      </c>
    </row>
    <row r="20" spans="1:9">
      <c r="A20" s="120"/>
      <c r="B20" s="120"/>
      <c r="C20" s="124"/>
      <c r="E20" s="89" t="s">
        <v>670</v>
      </c>
      <c r="F20" s="89" t="s">
        <v>670</v>
      </c>
      <c r="G20" s="89" t="s">
        <v>670</v>
      </c>
      <c r="H20" s="89" t="s">
        <v>670</v>
      </c>
      <c r="I20" s="89" t="s">
        <v>670</v>
      </c>
    </row>
    <row r="21" spans="1:9">
      <c r="A21" s="118" t="s">
        <v>424</v>
      </c>
      <c r="B21" s="118"/>
      <c r="C21" s="119"/>
      <c r="D21" s="89"/>
      <c r="E21" s="89" t="s">
        <v>670</v>
      </c>
      <c r="F21" s="89" t="s">
        <v>670</v>
      </c>
      <c r="G21" s="89" t="s">
        <v>670</v>
      </c>
      <c r="H21" s="89" t="s">
        <v>670</v>
      </c>
      <c r="I21" s="89" t="s">
        <v>670</v>
      </c>
    </row>
    <row r="22" spans="1:9">
      <c r="A22" s="120" t="s">
        <v>17</v>
      </c>
      <c r="B22" s="118"/>
      <c r="C22" s="129" t="s">
        <v>460</v>
      </c>
      <c r="D22" s="129" t="s">
        <v>459</v>
      </c>
      <c r="E22" s="89">
        <v>6640</v>
      </c>
      <c r="F22" s="89">
        <v>5410</v>
      </c>
      <c r="G22" s="89">
        <v>530</v>
      </c>
      <c r="H22" s="89">
        <v>140</v>
      </c>
      <c r="I22" s="89">
        <v>560</v>
      </c>
    </row>
    <row r="23" spans="1:9">
      <c r="A23" s="120" t="s">
        <v>17</v>
      </c>
      <c r="B23" s="118"/>
      <c r="C23" s="124" t="s">
        <v>68</v>
      </c>
      <c r="D23" s="124" t="s">
        <v>463</v>
      </c>
      <c r="E23" s="89">
        <v>4530</v>
      </c>
      <c r="F23" s="89">
        <v>3830</v>
      </c>
      <c r="G23" s="89">
        <v>250</v>
      </c>
      <c r="H23" s="89">
        <v>60</v>
      </c>
      <c r="I23" s="89">
        <v>380</v>
      </c>
    </row>
    <row r="24" spans="1:9">
      <c r="A24" s="120" t="s">
        <v>17</v>
      </c>
      <c r="B24" s="118"/>
      <c r="C24" s="123"/>
      <c r="D24" s="124"/>
      <c r="E24" s="89" t="s">
        <v>670</v>
      </c>
      <c r="F24" s="89" t="s">
        <v>670</v>
      </c>
      <c r="G24" s="89" t="s">
        <v>670</v>
      </c>
      <c r="H24" s="89" t="s">
        <v>670</v>
      </c>
      <c r="I24" s="89" t="s">
        <v>670</v>
      </c>
    </row>
    <row r="25" spans="1:9">
      <c r="A25" s="120" t="s">
        <v>17</v>
      </c>
      <c r="B25" s="118"/>
      <c r="C25" s="124" t="s">
        <v>461</v>
      </c>
      <c r="D25" s="124" t="s">
        <v>2</v>
      </c>
      <c r="E25" s="89">
        <v>390</v>
      </c>
      <c r="F25" s="89">
        <v>320</v>
      </c>
      <c r="G25" s="89">
        <v>30</v>
      </c>
      <c r="H25" s="89">
        <v>10</v>
      </c>
      <c r="I25" s="89">
        <v>30</v>
      </c>
    </row>
    <row r="26" spans="1:9">
      <c r="A26" s="120" t="s">
        <v>17</v>
      </c>
      <c r="B26" s="118"/>
      <c r="D26" s="124" t="s">
        <v>461</v>
      </c>
      <c r="E26" s="89">
        <v>200</v>
      </c>
      <c r="F26" s="89">
        <v>160</v>
      </c>
      <c r="G26" s="89">
        <v>20</v>
      </c>
      <c r="H26" s="89">
        <v>0</v>
      </c>
      <c r="I26" s="89">
        <v>20</v>
      </c>
    </row>
    <row r="27" spans="1:9">
      <c r="A27" s="120" t="s">
        <v>17</v>
      </c>
      <c r="B27" s="120"/>
      <c r="D27" s="124" t="s">
        <v>464</v>
      </c>
      <c r="E27" s="89">
        <v>190</v>
      </c>
      <c r="F27" s="89">
        <v>160</v>
      </c>
      <c r="G27" s="89">
        <v>10</v>
      </c>
      <c r="H27" s="89">
        <v>0</v>
      </c>
      <c r="I27" s="89">
        <v>10</v>
      </c>
    </row>
    <row r="28" spans="1:9">
      <c r="A28" s="120" t="s">
        <v>17</v>
      </c>
      <c r="B28" s="120"/>
      <c r="C28" s="121"/>
      <c r="D28" s="124"/>
      <c r="E28" s="89" t="s">
        <v>670</v>
      </c>
      <c r="F28" s="89" t="s">
        <v>670</v>
      </c>
      <c r="G28" s="89" t="s">
        <v>670</v>
      </c>
      <c r="H28" s="89" t="s">
        <v>670</v>
      </c>
      <c r="I28" s="89" t="s">
        <v>670</v>
      </c>
    </row>
    <row r="29" spans="1:9">
      <c r="A29" s="120" t="s">
        <v>17</v>
      </c>
      <c r="B29" s="120"/>
      <c r="C29" s="124" t="s">
        <v>462</v>
      </c>
      <c r="D29" s="124" t="s">
        <v>2</v>
      </c>
      <c r="E29" s="89">
        <v>1720</v>
      </c>
      <c r="F29" s="89">
        <v>1250</v>
      </c>
      <c r="G29" s="89">
        <v>240</v>
      </c>
      <c r="H29" s="89">
        <v>70</v>
      </c>
      <c r="I29" s="89">
        <v>150</v>
      </c>
    </row>
    <row r="30" spans="1:9">
      <c r="A30" s="120" t="s">
        <v>17</v>
      </c>
      <c r="B30" s="120"/>
      <c r="C30" s="121"/>
      <c r="D30" s="124" t="s">
        <v>462</v>
      </c>
      <c r="E30" s="89">
        <v>1230</v>
      </c>
      <c r="F30" s="89">
        <v>870</v>
      </c>
      <c r="G30" s="89">
        <v>210</v>
      </c>
      <c r="H30" s="89">
        <v>50</v>
      </c>
      <c r="I30" s="89">
        <v>100</v>
      </c>
    </row>
    <row r="31" spans="1:9">
      <c r="A31" s="120" t="s">
        <v>17</v>
      </c>
      <c r="B31" s="120"/>
      <c r="D31" s="124" t="s">
        <v>465</v>
      </c>
      <c r="E31" s="89">
        <v>490</v>
      </c>
      <c r="F31" s="89">
        <v>380</v>
      </c>
      <c r="G31" s="89">
        <v>40</v>
      </c>
      <c r="H31" s="89">
        <v>20</v>
      </c>
      <c r="I31" s="89">
        <v>60</v>
      </c>
    </row>
    <row r="32" spans="1:9">
      <c r="A32" s="120"/>
      <c r="B32" s="120"/>
      <c r="D32" s="124"/>
      <c r="E32" s="89" t="s">
        <v>670</v>
      </c>
      <c r="F32" s="89" t="s">
        <v>670</v>
      </c>
      <c r="G32" s="89" t="s">
        <v>670</v>
      </c>
      <c r="H32" s="89" t="s">
        <v>670</v>
      </c>
      <c r="I32" s="89" t="s">
        <v>670</v>
      </c>
    </row>
    <row r="33" spans="1:9">
      <c r="A33" s="120" t="s">
        <v>17</v>
      </c>
      <c r="B33" s="120"/>
      <c r="C33" s="124" t="s">
        <v>408</v>
      </c>
      <c r="E33" s="89">
        <v>0</v>
      </c>
      <c r="F33" s="89">
        <v>0</v>
      </c>
      <c r="G33" s="89">
        <v>0</v>
      </c>
      <c r="H33" s="89">
        <v>0</v>
      </c>
      <c r="I33" s="89">
        <v>0</v>
      </c>
    </row>
    <row r="34" spans="1:9">
      <c r="A34" s="120" t="s">
        <v>17</v>
      </c>
      <c r="B34" s="120" t="s">
        <v>20</v>
      </c>
      <c r="C34" s="119"/>
      <c r="D34" s="89"/>
      <c r="E34" s="89" t="s">
        <v>670</v>
      </c>
      <c r="F34" s="89" t="s">
        <v>670</v>
      </c>
      <c r="G34" s="89" t="s">
        <v>670</v>
      </c>
      <c r="H34" s="89" t="s">
        <v>670</v>
      </c>
      <c r="I34" s="89" t="s">
        <v>670</v>
      </c>
    </row>
    <row r="35" spans="1:9">
      <c r="A35" s="120" t="s">
        <v>17</v>
      </c>
      <c r="B35" s="125" t="s">
        <v>19</v>
      </c>
      <c r="C35" s="119"/>
      <c r="D35" s="89"/>
      <c r="E35" s="89" t="s">
        <v>670</v>
      </c>
      <c r="F35" s="89" t="s">
        <v>670</v>
      </c>
      <c r="G35" s="89" t="s">
        <v>670</v>
      </c>
      <c r="H35" s="89" t="s">
        <v>670</v>
      </c>
      <c r="I35" s="89" t="s">
        <v>670</v>
      </c>
    </row>
    <row r="36" spans="1:9">
      <c r="A36" s="120" t="s">
        <v>17</v>
      </c>
      <c r="B36" s="120" t="s">
        <v>20</v>
      </c>
      <c r="C36" s="129" t="s">
        <v>460</v>
      </c>
      <c r="D36" s="129" t="s">
        <v>459</v>
      </c>
      <c r="E36" s="89">
        <v>4960</v>
      </c>
      <c r="F36" s="89">
        <v>4090</v>
      </c>
      <c r="G36" s="89">
        <v>360</v>
      </c>
      <c r="H36" s="89">
        <v>80</v>
      </c>
      <c r="I36" s="89">
        <v>440</v>
      </c>
    </row>
    <row r="37" spans="1:9">
      <c r="A37" s="120" t="s">
        <v>17</v>
      </c>
      <c r="B37" s="120" t="s">
        <v>20</v>
      </c>
      <c r="C37" s="124" t="s">
        <v>68</v>
      </c>
      <c r="D37" s="124" t="s">
        <v>463</v>
      </c>
      <c r="E37" s="89">
        <v>3450</v>
      </c>
      <c r="F37" s="89">
        <v>2940</v>
      </c>
      <c r="G37" s="89">
        <v>180</v>
      </c>
      <c r="H37" s="89">
        <v>40</v>
      </c>
      <c r="I37" s="89">
        <v>290</v>
      </c>
    </row>
    <row r="38" spans="1:9">
      <c r="A38" s="120" t="s">
        <v>17</v>
      </c>
      <c r="B38" s="120" t="s">
        <v>20</v>
      </c>
      <c r="C38" s="123"/>
      <c r="D38" s="124"/>
      <c r="E38" s="89" t="s">
        <v>670</v>
      </c>
      <c r="F38" s="89" t="s">
        <v>670</v>
      </c>
      <c r="G38" s="89" t="s">
        <v>670</v>
      </c>
      <c r="H38" s="89" t="s">
        <v>670</v>
      </c>
      <c r="I38" s="89" t="s">
        <v>670</v>
      </c>
    </row>
    <row r="39" spans="1:9">
      <c r="A39" s="120" t="s">
        <v>17</v>
      </c>
      <c r="B39" s="120" t="s">
        <v>20</v>
      </c>
      <c r="C39" s="124" t="s">
        <v>461</v>
      </c>
      <c r="D39" s="124" t="s">
        <v>2</v>
      </c>
      <c r="E39" s="89">
        <v>290</v>
      </c>
      <c r="F39" s="89">
        <v>240</v>
      </c>
      <c r="G39" s="89">
        <v>20</v>
      </c>
      <c r="H39" s="89">
        <v>0</v>
      </c>
      <c r="I39" s="89">
        <v>20</v>
      </c>
    </row>
    <row r="40" spans="1:9">
      <c r="A40" s="120" t="s">
        <v>17</v>
      </c>
      <c r="B40" s="120" t="s">
        <v>20</v>
      </c>
      <c r="D40" s="124" t="s">
        <v>461</v>
      </c>
      <c r="E40" s="89">
        <v>150</v>
      </c>
      <c r="F40" s="89">
        <v>120</v>
      </c>
      <c r="G40" s="89">
        <v>10</v>
      </c>
      <c r="H40" s="89">
        <v>0</v>
      </c>
      <c r="I40" s="89">
        <v>20</v>
      </c>
    </row>
    <row r="41" spans="1:9">
      <c r="A41" s="120" t="s">
        <v>17</v>
      </c>
      <c r="B41" s="120" t="s">
        <v>20</v>
      </c>
      <c r="D41" s="124" t="s">
        <v>464</v>
      </c>
      <c r="E41" s="89">
        <v>140</v>
      </c>
      <c r="F41" s="89">
        <v>120</v>
      </c>
      <c r="G41" s="89">
        <v>10</v>
      </c>
      <c r="H41" s="89">
        <v>0</v>
      </c>
      <c r="I41" s="89">
        <v>10</v>
      </c>
    </row>
    <row r="42" spans="1:9">
      <c r="A42" s="120" t="s">
        <v>17</v>
      </c>
      <c r="B42" s="120" t="s">
        <v>20</v>
      </c>
      <c r="C42" s="121"/>
      <c r="D42" s="124"/>
      <c r="E42" s="89" t="s">
        <v>670</v>
      </c>
      <c r="F42" s="89" t="s">
        <v>670</v>
      </c>
      <c r="G42" s="89" t="s">
        <v>670</v>
      </c>
      <c r="H42" s="89" t="s">
        <v>670</v>
      </c>
      <c r="I42" s="89" t="s">
        <v>670</v>
      </c>
    </row>
    <row r="43" spans="1:9">
      <c r="A43" s="120" t="s">
        <v>17</v>
      </c>
      <c r="B43" s="120" t="s">
        <v>20</v>
      </c>
      <c r="C43" s="124" t="s">
        <v>462</v>
      </c>
      <c r="D43" s="124" t="s">
        <v>2</v>
      </c>
      <c r="E43" s="89">
        <v>1220</v>
      </c>
      <c r="F43" s="89">
        <v>910</v>
      </c>
      <c r="G43" s="89">
        <v>160</v>
      </c>
      <c r="H43" s="89">
        <v>40</v>
      </c>
      <c r="I43" s="89">
        <v>120</v>
      </c>
    </row>
    <row r="44" spans="1:9">
      <c r="A44" s="120" t="s">
        <v>17</v>
      </c>
      <c r="B44" s="120" t="s">
        <v>20</v>
      </c>
      <c r="C44" s="121"/>
      <c r="D44" s="124" t="s">
        <v>462</v>
      </c>
      <c r="E44" s="89">
        <v>880</v>
      </c>
      <c r="F44" s="89">
        <v>640</v>
      </c>
      <c r="G44" s="89">
        <v>130</v>
      </c>
      <c r="H44" s="89">
        <v>30</v>
      </c>
      <c r="I44" s="89">
        <v>80</v>
      </c>
    </row>
    <row r="45" spans="1:9">
      <c r="A45" s="120" t="s">
        <v>17</v>
      </c>
      <c r="B45" s="120" t="s">
        <v>20</v>
      </c>
      <c r="D45" s="124" t="s">
        <v>465</v>
      </c>
      <c r="E45" s="89">
        <v>350</v>
      </c>
      <c r="F45" s="89">
        <v>280</v>
      </c>
      <c r="G45" s="89">
        <v>20</v>
      </c>
      <c r="H45" s="89">
        <v>10</v>
      </c>
      <c r="I45" s="89">
        <v>40</v>
      </c>
    </row>
    <row r="46" spans="1:9">
      <c r="A46" s="120"/>
      <c r="B46" s="120"/>
      <c r="D46" s="124"/>
      <c r="E46" s="89" t="s">
        <v>670</v>
      </c>
      <c r="F46" s="89" t="s">
        <v>670</v>
      </c>
      <c r="G46" s="89" t="s">
        <v>670</v>
      </c>
      <c r="H46" s="89" t="s">
        <v>670</v>
      </c>
      <c r="I46" s="89" t="s">
        <v>670</v>
      </c>
    </row>
    <row r="47" spans="1:9">
      <c r="A47" s="120" t="s">
        <v>17</v>
      </c>
      <c r="B47" s="120" t="s">
        <v>20</v>
      </c>
      <c r="C47" s="124" t="s">
        <v>408</v>
      </c>
      <c r="E47" s="89">
        <v>0</v>
      </c>
      <c r="F47" s="89">
        <v>0</v>
      </c>
      <c r="G47" s="89">
        <v>0</v>
      </c>
      <c r="H47" s="89">
        <v>0</v>
      </c>
      <c r="I47" s="89">
        <v>0</v>
      </c>
    </row>
    <row r="48" spans="1:9">
      <c r="A48" s="120" t="s">
        <v>17</v>
      </c>
      <c r="B48" s="120" t="s">
        <v>21</v>
      </c>
      <c r="C48" s="119"/>
      <c r="D48" s="89"/>
      <c r="E48" s="89" t="s">
        <v>670</v>
      </c>
      <c r="F48" s="89" t="s">
        <v>670</v>
      </c>
      <c r="G48" s="89" t="s">
        <v>670</v>
      </c>
      <c r="H48" s="89" t="s">
        <v>670</v>
      </c>
      <c r="I48" s="89" t="s">
        <v>670</v>
      </c>
    </row>
    <row r="49" spans="1:9">
      <c r="A49" s="120" t="s">
        <v>17</v>
      </c>
      <c r="B49" s="118" t="s">
        <v>22</v>
      </c>
      <c r="C49" s="119"/>
      <c r="D49" s="89"/>
      <c r="E49" s="89" t="s">
        <v>670</v>
      </c>
      <c r="F49" s="89" t="s">
        <v>670</v>
      </c>
      <c r="G49" s="89" t="s">
        <v>670</v>
      </c>
      <c r="H49" s="89" t="s">
        <v>670</v>
      </c>
      <c r="I49" s="89" t="s">
        <v>670</v>
      </c>
    </row>
    <row r="50" spans="1:9">
      <c r="A50" s="120" t="s">
        <v>17</v>
      </c>
      <c r="B50" s="120" t="s">
        <v>21</v>
      </c>
      <c r="C50" s="129" t="s">
        <v>460</v>
      </c>
      <c r="D50" s="129" t="s">
        <v>459</v>
      </c>
      <c r="E50" s="89">
        <v>1500</v>
      </c>
      <c r="F50" s="89">
        <v>1180</v>
      </c>
      <c r="G50" s="89">
        <v>160</v>
      </c>
      <c r="H50" s="89">
        <v>40</v>
      </c>
      <c r="I50" s="89">
        <v>110</v>
      </c>
    </row>
    <row r="51" spans="1:9">
      <c r="A51" s="120" t="s">
        <v>17</v>
      </c>
      <c r="B51" s="120" t="s">
        <v>21</v>
      </c>
      <c r="C51" s="124" t="s">
        <v>68</v>
      </c>
      <c r="D51" s="124" t="s">
        <v>463</v>
      </c>
      <c r="E51" s="89">
        <v>1020</v>
      </c>
      <c r="F51" s="89">
        <v>850</v>
      </c>
      <c r="G51" s="89">
        <v>70</v>
      </c>
      <c r="H51" s="89">
        <v>20</v>
      </c>
      <c r="I51" s="89">
        <v>80</v>
      </c>
    </row>
    <row r="52" spans="1:9">
      <c r="A52" s="120" t="s">
        <v>17</v>
      </c>
      <c r="B52" s="120" t="s">
        <v>21</v>
      </c>
      <c r="C52" s="123"/>
      <c r="D52" s="124"/>
      <c r="E52" s="89" t="s">
        <v>670</v>
      </c>
      <c r="F52" s="89" t="s">
        <v>670</v>
      </c>
      <c r="G52" s="89" t="s">
        <v>670</v>
      </c>
      <c r="H52" s="89" t="s">
        <v>670</v>
      </c>
      <c r="I52" s="89" t="s">
        <v>670</v>
      </c>
    </row>
    <row r="53" spans="1:9">
      <c r="A53" s="120" t="s">
        <v>17</v>
      </c>
      <c r="B53" s="120" t="s">
        <v>21</v>
      </c>
      <c r="C53" s="124" t="s">
        <v>461</v>
      </c>
      <c r="D53" s="124" t="s">
        <v>2</v>
      </c>
      <c r="E53" s="89">
        <v>90</v>
      </c>
      <c r="F53" s="89">
        <v>70</v>
      </c>
      <c r="G53" s="89">
        <v>10</v>
      </c>
      <c r="H53" s="89">
        <v>0</v>
      </c>
      <c r="I53" s="89">
        <v>10</v>
      </c>
    </row>
    <row r="54" spans="1:9">
      <c r="A54" s="120" t="s">
        <v>17</v>
      </c>
      <c r="B54" s="120" t="s">
        <v>21</v>
      </c>
      <c r="D54" s="124" t="s">
        <v>461</v>
      </c>
      <c r="E54" s="89">
        <v>50</v>
      </c>
      <c r="F54" s="89">
        <v>40</v>
      </c>
      <c r="G54" s="89">
        <v>10</v>
      </c>
      <c r="H54" s="89">
        <v>0</v>
      </c>
      <c r="I54" s="89">
        <v>10</v>
      </c>
    </row>
    <row r="55" spans="1:9">
      <c r="A55" s="120" t="s">
        <v>17</v>
      </c>
      <c r="B55" s="120" t="s">
        <v>21</v>
      </c>
      <c r="D55" s="124" t="s">
        <v>464</v>
      </c>
      <c r="E55" s="89">
        <v>50</v>
      </c>
      <c r="F55" s="89">
        <v>40</v>
      </c>
      <c r="G55" s="89">
        <v>0</v>
      </c>
      <c r="H55" s="89">
        <v>0</v>
      </c>
      <c r="I55" s="89">
        <v>10</v>
      </c>
    </row>
    <row r="56" spans="1:9">
      <c r="A56" s="120" t="s">
        <v>17</v>
      </c>
      <c r="B56" s="120" t="s">
        <v>21</v>
      </c>
      <c r="C56" s="121"/>
      <c r="D56" s="124"/>
      <c r="E56" s="89" t="s">
        <v>670</v>
      </c>
      <c r="F56" s="89" t="s">
        <v>670</v>
      </c>
      <c r="G56" s="89" t="s">
        <v>670</v>
      </c>
      <c r="H56" s="89" t="s">
        <v>670</v>
      </c>
      <c r="I56" s="89" t="s">
        <v>670</v>
      </c>
    </row>
    <row r="57" spans="1:9">
      <c r="A57" s="120" t="s">
        <v>17</v>
      </c>
      <c r="B57" s="120" t="s">
        <v>21</v>
      </c>
      <c r="C57" s="124" t="s">
        <v>462</v>
      </c>
      <c r="D57" s="124" t="s">
        <v>2</v>
      </c>
      <c r="E57" s="89">
        <v>380</v>
      </c>
      <c r="F57" s="89">
        <v>260</v>
      </c>
      <c r="G57" s="89">
        <v>80</v>
      </c>
      <c r="H57" s="89">
        <v>20</v>
      </c>
      <c r="I57" s="89">
        <v>20</v>
      </c>
    </row>
    <row r="58" spans="1:9">
      <c r="A58" s="120" t="s">
        <v>17</v>
      </c>
      <c r="B58" s="120" t="s">
        <v>21</v>
      </c>
      <c r="C58" s="121"/>
      <c r="D58" s="124" t="s">
        <v>462</v>
      </c>
      <c r="E58" s="89">
        <v>250</v>
      </c>
      <c r="F58" s="89">
        <v>160</v>
      </c>
      <c r="G58" s="89">
        <v>70</v>
      </c>
      <c r="H58" s="89">
        <v>20</v>
      </c>
      <c r="I58" s="89">
        <v>10</v>
      </c>
    </row>
    <row r="59" spans="1:9">
      <c r="A59" s="120" t="s">
        <v>17</v>
      </c>
      <c r="B59" s="120" t="s">
        <v>21</v>
      </c>
      <c r="D59" s="124" t="s">
        <v>465</v>
      </c>
      <c r="E59" s="89">
        <v>130</v>
      </c>
      <c r="F59" s="89">
        <v>100</v>
      </c>
      <c r="G59" s="89">
        <v>10</v>
      </c>
      <c r="H59" s="89">
        <v>10</v>
      </c>
      <c r="I59" s="89">
        <v>20</v>
      </c>
    </row>
    <row r="60" spans="1:9">
      <c r="A60" s="120"/>
      <c r="B60" s="120"/>
      <c r="D60" s="124"/>
      <c r="E60" s="89" t="s">
        <v>670</v>
      </c>
      <c r="F60" s="89" t="s">
        <v>670</v>
      </c>
      <c r="G60" s="89" t="s">
        <v>670</v>
      </c>
      <c r="H60" s="89" t="s">
        <v>670</v>
      </c>
      <c r="I60" s="89" t="s">
        <v>670</v>
      </c>
    </row>
    <row r="61" spans="1:9">
      <c r="A61" s="120" t="s">
        <v>17</v>
      </c>
      <c r="B61" s="120" t="s">
        <v>21</v>
      </c>
      <c r="C61" s="124" t="s">
        <v>408</v>
      </c>
      <c r="E61" s="89">
        <v>0</v>
      </c>
      <c r="F61" s="89">
        <v>0</v>
      </c>
      <c r="G61" s="89">
        <v>0</v>
      </c>
      <c r="H61" s="89">
        <v>0</v>
      </c>
      <c r="I61" s="89">
        <v>0</v>
      </c>
    </row>
    <row r="62" spans="1:9">
      <c r="A62" s="120" t="s">
        <v>17</v>
      </c>
      <c r="B62" s="120" t="s">
        <v>23</v>
      </c>
      <c r="C62" s="119"/>
      <c r="D62" s="89"/>
      <c r="E62" s="89" t="s">
        <v>670</v>
      </c>
      <c r="F62" s="89" t="s">
        <v>670</v>
      </c>
      <c r="G62" s="89" t="s">
        <v>670</v>
      </c>
      <c r="H62" s="89" t="s">
        <v>670</v>
      </c>
      <c r="I62" s="89" t="s">
        <v>670</v>
      </c>
    </row>
    <row r="63" spans="1:9">
      <c r="A63" s="120" t="s">
        <v>17</v>
      </c>
      <c r="B63" s="118" t="s">
        <v>24</v>
      </c>
      <c r="C63" s="119"/>
      <c r="D63" s="89"/>
      <c r="E63" s="89" t="s">
        <v>670</v>
      </c>
      <c r="F63" s="89" t="s">
        <v>670</v>
      </c>
      <c r="G63" s="89" t="s">
        <v>670</v>
      </c>
      <c r="H63" s="89" t="s">
        <v>670</v>
      </c>
      <c r="I63" s="89" t="s">
        <v>670</v>
      </c>
    </row>
    <row r="64" spans="1:9">
      <c r="A64" s="120" t="s">
        <v>17</v>
      </c>
      <c r="B64" s="120" t="s">
        <v>23</v>
      </c>
      <c r="C64" s="129" t="s">
        <v>460</v>
      </c>
      <c r="D64" s="129" t="s">
        <v>459</v>
      </c>
      <c r="E64" s="89">
        <v>180</v>
      </c>
      <c r="F64" s="89">
        <v>130</v>
      </c>
      <c r="G64" s="89">
        <v>20</v>
      </c>
      <c r="H64" s="89">
        <v>20</v>
      </c>
      <c r="I64" s="89">
        <v>20</v>
      </c>
    </row>
    <row r="65" spans="1:9">
      <c r="A65" s="120" t="s">
        <v>17</v>
      </c>
      <c r="B65" s="120" t="s">
        <v>23</v>
      </c>
      <c r="C65" s="124" t="s">
        <v>68</v>
      </c>
      <c r="D65" s="124" t="s">
        <v>463</v>
      </c>
      <c r="E65" s="89">
        <v>60</v>
      </c>
      <c r="F65" s="89">
        <v>50</v>
      </c>
      <c r="G65" s="89">
        <v>0</v>
      </c>
      <c r="H65" s="89">
        <v>0</v>
      </c>
      <c r="I65" s="89">
        <v>10</v>
      </c>
    </row>
    <row r="66" spans="1:9">
      <c r="A66" s="120" t="s">
        <v>17</v>
      </c>
      <c r="B66" s="120" t="s">
        <v>23</v>
      </c>
      <c r="C66" s="123"/>
      <c r="D66" s="124"/>
      <c r="E66" s="89" t="s">
        <v>670</v>
      </c>
      <c r="F66" s="89" t="s">
        <v>670</v>
      </c>
      <c r="G66" s="89" t="s">
        <v>670</v>
      </c>
      <c r="H66" s="89" t="s">
        <v>670</v>
      </c>
      <c r="I66" s="89" t="s">
        <v>670</v>
      </c>
    </row>
    <row r="67" spans="1:9">
      <c r="A67" s="120" t="s">
        <v>17</v>
      </c>
      <c r="B67" s="120" t="s">
        <v>23</v>
      </c>
      <c r="C67" s="124" t="s">
        <v>461</v>
      </c>
      <c r="D67" s="124" t="s">
        <v>2</v>
      </c>
      <c r="E67" s="89">
        <v>10</v>
      </c>
      <c r="F67" s="89">
        <v>10</v>
      </c>
      <c r="G67" s="89">
        <v>0</v>
      </c>
      <c r="H67" s="89">
        <v>0</v>
      </c>
      <c r="I67" s="89">
        <v>0</v>
      </c>
    </row>
    <row r="68" spans="1:9">
      <c r="A68" s="120" t="s">
        <v>17</v>
      </c>
      <c r="B68" s="120" t="s">
        <v>23</v>
      </c>
      <c r="D68" s="124" t="s">
        <v>461</v>
      </c>
      <c r="E68" s="89">
        <v>10</v>
      </c>
      <c r="F68" s="89">
        <v>10</v>
      </c>
      <c r="G68" s="89">
        <v>0</v>
      </c>
      <c r="H68" s="89">
        <v>0</v>
      </c>
      <c r="I68" s="89">
        <v>0</v>
      </c>
    </row>
    <row r="69" spans="1:9">
      <c r="A69" s="120" t="s">
        <v>17</v>
      </c>
      <c r="B69" s="120" t="s">
        <v>23</v>
      </c>
      <c r="D69" s="124" t="s">
        <v>464</v>
      </c>
      <c r="E69" s="89">
        <v>0</v>
      </c>
      <c r="F69" s="89">
        <v>0</v>
      </c>
      <c r="G69" s="89">
        <v>0</v>
      </c>
      <c r="H69" s="89">
        <v>0</v>
      </c>
      <c r="I69" s="89">
        <v>0</v>
      </c>
    </row>
    <row r="70" spans="1:9">
      <c r="A70" s="120" t="s">
        <v>17</v>
      </c>
      <c r="B70" s="120" t="s">
        <v>23</v>
      </c>
      <c r="C70" s="121"/>
      <c r="D70" s="124"/>
      <c r="E70" s="89" t="s">
        <v>670</v>
      </c>
      <c r="F70" s="89" t="s">
        <v>670</v>
      </c>
      <c r="G70" s="89" t="s">
        <v>670</v>
      </c>
      <c r="H70" s="89" t="s">
        <v>670</v>
      </c>
      <c r="I70" s="89" t="s">
        <v>670</v>
      </c>
    </row>
    <row r="71" spans="1:9">
      <c r="A71" s="120" t="s">
        <v>17</v>
      </c>
      <c r="B71" s="120" t="s">
        <v>23</v>
      </c>
      <c r="C71" s="124" t="s">
        <v>462</v>
      </c>
      <c r="D71" s="124" t="s">
        <v>2</v>
      </c>
      <c r="E71" s="89">
        <v>110</v>
      </c>
      <c r="F71" s="89">
        <v>80</v>
      </c>
      <c r="G71" s="89">
        <v>10</v>
      </c>
      <c r="H71" s="89">
        <v>10</v>
      </c>
      <c r="I71" s="89">
        <v>10</v>
      </c>
    </row>
    <row r="72" spans="1:9">
      <c r="A72" s="120" t="s">
        <v>17</v>
      </c>
      <c r="B72" s="120" t="s">
        <v>23</v>
      </c>
      <c r="C72" s="121"/>
      <c r="D72" s="124" t="s">
        <v>462</v>
      </c>
      <c r="E72" s="89">
        <v>100</v>
      </c>
      <c r="F72" s="89">
        <v>70</v>
      </c>
      <c r="G72" s="89">
        <v>10</v>
      </c>
      <c r="H72" s="89">
        <v>10</v>
      </c>
      <c r="I72" s="89">
        <v>10</v>
      </c>
    </row>
    <row r="73" spans="1:9">
      <c r="A73" s="120" t="s">
        <v>17</v>
      </c>
      <c r="B73" s="120" t="s">
        <v>23</v>
      </c>
      <c r="D73" s="124" t="s">
        <v>465</v>
      </c>
      <c r="E73" s="89">
        <v>10</v>
      </c>
      <c r="F73" s="89">
        <v>10</v>
      </c>
      <c r="G73" s="89">
        <v>0</v>
      </c>
      <c r="H73" s="89">
        <v>0</v>
      </c>
      <c r="I73" s="89">
        <v>0</v>
      </c>
    </row>
    <row r="74" spans="1:9">
      <c r="A74" s="120"/>
      <c r="B74" s="120"/>
      <c r="D74" s="124"/>
      <c r="E74" s="89" t="s">
        <v>670</v>
      </c>
      <c r="F74" s="89" t="s">
        <v>670</v>
      </c>
      <c r="G74" s="89" t="s">
        <v>670</v>
      </c>
      <c r="H74" s="89" t="s">
        <v>670</v>
      </c>
      <c r="I74" s="89" t="s">
        <v>670</v>
      </c>
    </row>
    <row r="75" spans="1:9">
      <c r="A75" s="120" t="s">
        <v>17</v>
      </c>
      <c r="B75" s="120" t="s">
        <v>23</v>
      </c>
      <c r="C75" s="124" t="s">
        <v>408</v>
      </c>
      <c r="E75" s="89">
        <v>0</v>
      </c>
      <c r="F75" s="89">
        <v>0</v>
      </c>
      <c r="G75" s="89">
        <v>0</v>
      </c>
      <c r="H75" s="89">
        <v>0</v>
      </c>
      <c r="I75" s="89">
        <v>0</v>
      </c>
    </row>
    <row r="76" spans="1:9">
      <c r="A76" s="120" t="s">
        <v>25</v>
      </c>
      <c r="B76" s="120"/>
      <c r="C76" s="119"/>
      <c r="D76" s="89"/>
      <c r="E76" s="89" t="s">
        <v>670</v>
      </c>
      <c r="F76" s="89" t="s">
        <v>670</v>
      </c>
      <c r="G76" s="89" t="s">
        <v>670</v>
      </c>
      <c r="H76" s="89" t="s">
        <v>670</v>
      </c>
      <c r="I76" s="89" t="s">
        <v>670</v>
      </c>
    </row>
    <row r="77" spans="1:9">
      <c r="A77" s="118" t="s">
        <v>425</v>
      </c>
      <c r="B77" s="118"/>
      <c r="C77" s="119"/>
      <c r="D77" s="89"/>
      <c r="E77" s="89" t="s">
        <v>670</v>
      </c>
      <c r="F77" s="89" t="s">
        <v>670</v>
      </c>
      <c r="G77" s="89" t="s">
        <v>670</v>
      </c>
      <c r="H77" s="89" t="s">
        <v>670</v>
      </c>
      <c r="I77" s="89" t="s">
        <v>670</v>
      </c>
    </row>
    <row r="78" spans="1:9">
      <c r="A78" s="120" t="s">
        <v>25</v>
      </c>
      <c r="B78" s="118"/>
      <c r="C78" s="129" t="s">
        <v>460</v>
      </c>
      <c r="D78" s="129" t="s">
        <v>459</v>
      </c>
      <c r="E78" s="89">
        <v>5150</v>
      </c>
      <c r="F78" s="89">
        <v>1300</v>
      </c>
      <c r="G78" s="89">
        <v>450</v>
      </c>
      <c r="H78" s="89">
        <v>2780</v>
      </c>
      <c r="I78" s="89">
        <v>620</v>
      </c>
    </row>
    <row r="79" spans="1:9">
      <c r="A79" s="120" t="s">
        <v>25</v>
      </c>
      <c r="B79" s="118"/>
      <c r="C79" s="124" t="s">
        <v>68</v>
      </c>
      <c r="D79" s="124" t="s">
        <v>463</v>
      </c>
      <c r="E79" s="89">
        <v>2090</v>
      </c>
      <c r="F79" s="89">
        <v>630</v>
      </c>
      <c r="G79" s="89">
        <v>140</v>
      </c>
      <c r="H79" s="89">
        <v>1030</v>
      </c>
      <c r="I79" s="89">
        <v>300</v>
      </c>
    </row>
    <row r="80" spans="1:9">
      <c r="A80" s="120" t="s">
        <v>25</v>
      </c>
      <c r="B80" s="118"/>
      <c r="C80" s="123"/>
      <c r="D80" s="124"/>
      <c r="E80" s="89" t="s">
        <v>670</v>
      </c>
      <c r="F80" s="89" t="s">
        <v>670</v>
      </c>
      <c r="G80" s="89" t="s">
        <v>670</v>
      </c>
      <c r="H80" s="89" t="s">
        <v>670</v>
      </c>
      <c r="I80" s="89" t="s">
        <v>670</v>
      </c>
    </row>
    <row r="81" spans="1:9">
      <c r="A81" s="120" t="s">
        <v>25</v>
      </c>
      <c r="B81" s="118"/>
      <c r="C81" s="124" t="s">
        <v>461</v>
      </c>
      <c r="D81" s="124" t="s">
        <v>2</v>
      </c>
      <c r="E81" s="89">
        <v>340</v>
      </c>
      <c r="F81" s="89">
        <v>110</v>
      </c>
      <c r="G81" s="89">
        <v>20</v>
      </c>
      <c r="H81" s="89">
        <v>170</v>
      </c>
      <c r="I81" s="89">
        <v>50</v>
      </c>
    </row>
    <row r="82" spans="1:9">
      <c r="A82" s="120" t="s">
        <v>25</v>
      </c>
      <c r="B82" s="118"/>
      <c r="D82" s="124" t="s">
        <v>461</v>
      </c>
      <c r="E82" s="89">
        <v>210</v>
      </c>
      <c r="F82" s="89">
        <v>70</v>
      </c>
      <c r="G82" s="89">
        <v>10</v>
      </c>
      <c r="H82" s="89">
        <v>100</v>
      </c>
      <c r="I82" s="89">
        <v>20</v>
      </c>
    </row>
    <row r="83" spans="1:9">
      <c r="A83" s="120" t="s">
        <v>25</v>
      </c>
      <c r="B83" s="118"/>
      <c r="D83" s="124" t="s">
        <v>464</v>
      </c>
      <c r="E83" s="89">
        <v>140</v>
      </c>
      <c r="F83" s="89">
        <v>40</v>
      </c>
      <c r="G83" s="89">
        <v>10</v>
      </c>
      <c r="H83" s="89">
        <v>70</v>
      </c>
      <c r="I83" s="89">
        <v>20</v>
      </c>
    </row>
    <row r="84" spans="1:9">
      <c r="A84" s="120" t="s">
        <v>25</v>
      </c>
      <c r="B84" s="118"/>
      <c r="C84" s="121"/>
      <c r="D84" s="124"/>
      <c r="E84" s="89" t="s">
        <v>670</v>
      </c>
      <c r="F84" s="89" t="s">
        <v>670</v>
      </c>
      <c r="G84" s="89" t="s">
        <v>670</v>
      </c>
      <c r="H84" s="89" t="s">
        <v>670</v>
      </c>
      <c r="I84" s="89" t="s">
        <v>670</v>
      </c>
    </row>
    <row r="85" spans="1:9">
      <c r="A85" s="120" t="s">
        <v>25</v>
      </c>
      <c r="B85" s="119"/>
      <c r="C85" s="124" t="s">
        <v>462</v>
      </c>
      <c r="D85" s="124" t="s">
        <v>2</v>
      </c>
      <c r="E85" s="89">
        <v>2710</v>
      </c>
      <c r="F85" s="89">
        <v>560</v>
      </c>
      <c r="G85" s="89">
        <v>290</v>
      </c>
      <c r="H85" s="89">
        <v>1590</v>
      </c>
      <c r="I85" s="89">
        <v>270</v>
      </c>
    </row>
    <row r="86" spans="1:9">
      <c r="A86" s="120" t="s">
        <v>25</v>
      </c>
      <c r="B86" s="119"/>
      <c r="C86" s="121"/>
      <c r="D86" s="124" t="s">
        <v>462</v>
      </c>
      <c r="E86" s="89">
        <v>2230</v>
      </c>
      <c r="F86" s="89">
        <v>440</v>
      </c>
      <c r="G86" s="89">
        <v>260</v>
      </c>
      <c r="H86" s="89">
        <v>1360</v>
      </c>
      <c r="I86" s="89">
        <v>170</v>
      </c>
    </row>
    <row r="87" spans="1:9">
      <c r="A87" s="120" t="s">
        <v>25</v>
      </c>
      <c r="B87" s="119"/>
      <c r="D87" s="124" t="s">
        <v>465</v>
      </c>
      <c r="E87" s="89">
        <v>480</v>
      </c>
      <c r="F87" s="89">
        <v>120</v>
      </c>
      <c r="G87" s="89">
        <v>30</v>
      </c>
      <c r="H87" s="89">
        <v>230</v>
      </c>
      <c r="I87" s="89">
        <v>100</v>
      </c>
    </row>
    <row r="88" spans="1:9">
      <c r="A88" s="120"/>
      <c r="B88" s="119"/>
      <c r="D88" s="124"/>
      <c r="E88" s="89" t="s">
        <v>670</v>
      </c>
      <c r="F88" s="89" t="s">
        <v>670</v>
      </c>
      <c r="G88" s="89" t="s">
        <v>670</v>
      </c>
      <c r="H88" s="89" t="s">
        <v>670</v>
      </c>
      <c r="I88" s="89" t="s">
        <v>670</v>
      </c>
    </row>
    <row r="89" spans="1:9">
      <c r="A89" s="120" t="s">
        <v>25</v>
      </c>
      <c r="B89" s="119"/>
      <c r="C89" s="124" t="s">
        <v>408</v>
      </c>
      <c r="E89" s="89">
        <v>10</v>
      </c>
      <c r="F89" s="89">
        <v>0</v>
      </c>
      <c r="G89" s="89">
        <v>0</v>
      </c>
      <c r="H89" s="89">
        <v>0</v>
      </c>
      <c r="I89" s="89">
        <v>0</v>
      </c>
    </row>
    <row r="90" spans="1:9">
      <c r="A90" s="120" t="s">
        <v>25</v>
      </c>
      <c r="B90" s="120" t="s">
        <v>28</v>
      </c>
      <c r="C90" s="119"/>
      <c r="D90" s="89"/>
      <c r="E90" s="89" t="s">
        <v>670</v>
      </c>
      <c r="F90" s="89" t="s">
        <v>670</v>
      </c>
      <c r="G90" s="89" t="s">
        <v>670</v>
      </c>
      <c r="H90" s="89" t="s">
        <v>670</v>
      </c>
      <c r="I90" s="89" t="s">
        <v>670</v>
      </c>
    </row>
    <row r="91" spans="1:9">
      <c r="A91" s="120" t="s">
        <v>25</v>
      </c>
      <c r="B91" s="118" t="s">
        <v>27</v>
      </c>
      <c r="C91" s="119"/>
      <c r="D91" s="89"/>
      <c r="E91" s="89" t="s">
        <v>670</v>
      </c>
      <c r="F91" s="89" t="s">
        <v>670</v>
      </c>
      <c r="G91" s="89" t="s">
        <v>670</v>
      </c>
      <c r="H91" s="89" t="s">
        <v>670</v>
      </c>
      <c r="I91" s="89" t="s">
        <v>670</v>
      </c>
    </row>
    <row r="92" spans="1:9">
      <c r="A92" s="120" t="s">
        <v>25</v>
      </c>
      <c r="B92" s="120" t="s">
        <v>28</v>
      </c>
      <c r="C92" s="129" t="s">
        <v>460</v>
      </c>
      <c r="D92" s="129" t="s">
        <v>459</v>
      </c>
      <c r="E92" s="89">
        <v>0</v>
      </c>
      <c r="F92" s="89">
        <v>0</v>
      </c>
      <c r="G92" s="89">
        <v>0</v>
      </c>
      <c r="H92" s="89">
        <v>0</v>
      </c>
      <c r="I92" s="89">
        <v>0</v>
      </c>
    </row>
    <row r="93" spans="1:9">
      <c r="A93" s="120" t="s">
        <v>25</v>
      </c>
      <c r="B93" s="120" t="s">
        <v>28</v>
      </c>
      <c r="C93" s="124" t="s">
        <v>68</v>
      </c>
      <c r="D93" s="124" t="s">
        <v>463</v>
      </c>
      <c r="E93" s="89">
        <v>0</v>
      </c>
      <c r="F93" s="89">
        <v>0</v>
      </c>
      <c r="G93" s="89">
        <v>0</v>
      </c>
      <c r="H93" s="89">
        <v>0</v>
      </c>
      <c r="I93" s="89">
        <v>0</v>
      </c>
    </row>
    <row r="94" spans="1:9">
      <c r="A94" s="120" t="s">
        <v>25</v>
      </c>
      <c r="B94" s="120" t="s">
        <v>28</v>
      </c>
      <c r="C94" s="123"/>
      <c r="D94" s="124"/>
      <c r="E94" s="89" t="s">
        <v>670</v>
      </c>
      <c r="F94" s="89" t="s">
        <v>670</v>
      </c>
      <c r="G94" s="89" t="s">
        <v>670</v>
      </c>
      <c r="H94" s="89" t="s">
        <v>670</v>
      </c>
      <c r="I94" s="89" t="s">
        <v>670</v>
      </c>
    </row>
    <row r="95" spans="1:9">
      <c r="A95" s="120" t="s">
        <v>25</v>
      </c>
      <c r="B95" s="120" t="s">
        <v>28</v>
      </c>
      <c r="C95" s="124" t="s">
        <v>461</v>
      </c>
      <c r="D95" s="124" t="s">
        <v>2</v>
      </c>
      <c r="E95" s="89">
        <v>0</v>
      </c>
      <c r="F95" s="89">
        <v>0</v>
      </c>
      <c r="G95" s="89">
        <v>0</v>
      </c>
      <c r="H95" s="89">
        <v>0</v>
      </c>
      <c r="I95" s="89">
        <v>0</v>
      </c>
    </row>
    <row r="96" spans="1:9">
      <c r="A96" s="120" t="s">
        <v>25</v>
      </c>
      <c r="B96" s="120" t="s">
        <v>28</v>
      </c>
      <c r="D96" s="124" t="s">
        <v>461</v>
      </c>
      <c r="E96" s="89">
        <v>0</v>
      </c>
      <c r="F96" s="89">
        <v>0</v>
      </c>
      <c r="G96" s="89">
        <v>0</v>
      </c>
      <c r="H96" s="89">
        <v>0</v>
      </c>
      <c r="I96" s="89">
        <v>0</v>
      </c>
    </row>
    <row r="97" spans="1:9">
      <c r="A97" s="120" t="s">
        <v>25</v>
      </c>
      <c r="B97" s="120" t="s">
        <v>28</v>
      </c>
      <c r="D97" s="124" t="s">
        <v>464</v>
      </c>
      <c r="E97" s="89">
        <v>0</v>
      </c>
      <c r="F97" s="89">
        <v>0</v>
      </c>
      <c r="G97" s="89">
        <v>0</v>
      </c>
      <c r="H97" s="89">
        <v>0</v>
      </c>
      <c r="I97" s="89">
        <v>0</v>
      </c>
    </row>
    <row r="98" spans="1:9">
      <c r="A98" s="120" t="s">
        <v>25</v>
      </c>
      <c r="B98" s="120" t="s">
        <v>28</v>
      </c>
      <c r="C98" s="121"/>
      <c r="D98" s="124"/>
      <c r="E98" s="89" t="s">
        <v>670</v>
      </c>
      <c r="F98" s="89" t="s">
        <v>670</v>
      </c>
      <c r="G98" s="89" t="s">
        <v>670</v>
      </c>
      <c r="H98" s="89" t="s">
        <v>670</v>
      </c>
      <c r="I98" s="89" t="s">
        <v>670</v>
      </c>
    </row>
    <row r="99" spans="1:9">
      <c r="A99" s="120" t="s">
        <v>25</v>
      </c>
      <c r="B99" s="120" t="s">
        <v>28</v>
      </c>
      <c r="C99" s="124" t="s">
        <v>462</v>
      </c>
      <c r="D99" s="124" t="s">
        <v>2</v>
      </c>
      <c r="E99" s="89">
        <v>0</v>
      </c>
      <c r="F99" s="89">
        <v>0</v>
      </c>
      <c r="G99" s="89">
        <v>0</v>
      </c>
      <c r="H99" s="89">
        <v>0</v>
      </c>
      <c r="I99" s="89">
        <v>0</v>
      </c>
    </row>
    <row r="100" spans="1:9">
      <c r="A100" s="120" t="s">
        <v>25</v>
      </c>
      <c r="B100" s="120" t="s">
        <v>28</v>
      </c>
      <c r="C100" s="121"/>
      <c r="D100" s="124" t="s">
        <v>462</v>
      </c>
      <c r="E100" s="89">
        <v>0</v>
      </c>
      <c r="F100" s="89">
        <v>0</v>
      </c>
      <c r="G100" s="89">
        <v>0</v>
      </c>
      <c r="H100" s="89">
        <v>0</v>
      </c>
      <c r="I100" s="89">
        <v>0</v>
      </c>
    </row>
    <row r="101" spans="1:9">
      <c r="A101" s="120" t="s">
        <v>25</v>
      </c>
      <c r="B101" s="120" t="s">
        <v>28</v>
      </c>
      <c r="D101" s="124" t="s">
        <v>465</v>
      </c>
      <c r="E101" s="89">
        <v>0</v>
      </c>
      <c r="F101" s="89">
        <v>0</v>
      </c>
      <c r="G101" s="89">
        <v>0</v>
      </c>
      <c r="H101" s="89">
        <v>0</v>
      </c>
      <c r="I101" s="89">
        <v>0</v>
      </c>
    </row>
    <row r="102" spans="1:9">
      <c r="A102" s="120"/>
      <c r="B102" s="120"/>
      <c r="D102" s="124"/>
      <c r="E102" s="89" t="s">
        <v>670</v>
      </c>
      <c r="F102" s="89" t="s">
        <v>670</v>
      </c>
      <c r="G102" s="89" t="s">
        <v>670</v>
      </c>
      <c r="H102" s="89" t="s">
        <v>670</v>
      </c>
      <c r="I102" s="89" t="s">
        <v>670</v>
      </c>
    </row>
    <row r="103" spans="1:9">
      <c r="A103" s="120" t="s">
        <v>25</v>
      </c>
      <c r="B103" s="120" t="s">
        <v>28</v>
      </c>
      <c r="C103" s="124" t="s">
        <v>408</v>
      </c>
      <c r="E103" s="89">
        <v>0</v>
      </c>
      <c r="F103" s="89">
        <v>0</v>
      </c>
      <c r="G103" s="89">
        <v>0</v>
      </c>
      <c r="H103" s="89">
        <v>0</v>
      </c>
      <c r="I103" s="89">
        <v>0</v>
      </c>
    </row>
    <row r="104" spans="1:9">
      <c r="A104" s="120" t="s">
        <v>25</v>
      </c>
      <c r="B104" s="120" t="s">
        <v>29</v>
      </c>
      <c r="C104" s="119"/>
      <c r="D104" s="89"/>
      <c r="E104" s="89" t="s">
        <v>670</v>
      </c>
      <c r="F104" s="89" t="s">
        <v>670</v>
      </c>
      <c r="G104" s="89" t="s">
        <v>670</v>
      </c>
      <c r="H104" s="89" t="s">
        <v>670</v>
      </c>
      <c r="I104" s="89" t="s">
        <v>670</v>
      </c>
    </row>
    <row r="105" spans="1:9">
      <c r="A105" s="120" t="s">
        <v>25</v>
      </c>
      <c r="B105" s="120" t="s">
        <v>30</v>
      </c>
      <c r="C105" s="119"/>
      <c r="D105" s="89"/>
      <c r="E105" s="89" t="s">
        <v>670</v>
      </c>
      <c r="F105" s="89" t="s">
        <v>670</v>
      </c>
      <c r="G105" s="89" t="s">
        <v>670</v>
      </c>
      <c r="H105" s="89" t="s">
        <v>670</v>
      </c>
      <c r="I105" s="89" t="s">
        <v>670</v>
      </c>
    </row>
    <row r="106" spans="1:9">
      <c r="A106" s="120" t="s">
        <v>25</v>
      </c>
      <c r="B106" s="120" t="s">
        <v>29</v>
      </c>
      <c r="C106" s="129" t="s">
        <v>460</v>
      </c>
      <c r="D106" s="129" t="s">
        <v>459</v>
      </c>
      <c r="E106" s="89">
        <v>410</v>
      </c>
      <c r="F106" s="89">
        <v>320</v>
      </c>
      <c r="G106" s="89">
        <v>30</v>
      </c>
      <c r="H106" s="89">
        <v>20</v>
      </c>
      <c r="I106" s="89">
        <v>40</v>
      </c>
    </row>
    <row r="107" spans="1:9">
      <c r="A107" s="120" t="s">
        <v>25</v>
      </c>
      <c r="B107" s="120" t="s">
        <v>29</v>
      </c>
      <c r="C107" s="124" t="s">
        <v>68</v>
      </c>
      <c r="D107" s="124" t="s">
        <v>463</v>
      </c>
      <c r="E107" s="89">
        <v>290</v>
      </c>
      <c r="F107" s="89">
        <v>230</v>
      </c>
      <c r="G107" s="89">
        <v>10</v>
      </c>
      <c r="H107" s="89">
        <v>10</v>
      </c>
      <c r="I107" s="89">
        <v>30</v>
      </c>
    </row>
    <row r="108" spans="1:9">
      <c r="A108" s="120" t="s">
        <v>25</v>
      </c>
      <c r="B108" s="120" t="s">
        <v>29</v>
      </c>
      <c r="C108" s="123"/>
      <c r="D108" s="124"/>
      <c r="E108" s="89" t="s">
        <v>670</v>
      </c>
      <c r="F108" s="89" t="s">
        <v>670</v>
      </c>
      <c r="G108" s="89" t="s">
        <v>670</v>
      </c>
      <c r="H108" s="89" t="s">
        <v>670</v>
      </c>
      <c r="I108" s="89" t="s">
        <v>670</v>
      </c>
    </row>
    <row r="109" spans="1:9">
      <c r="A109" s="120" t="s">
        <v>25</v>
      </c>
      <c r="B109" s="120" t="s">
        <v>29</v>
      </c>
      <c r="C109" s="124" t="s">
        <v>461</v>
      </c>
      <c r="D109" s="124" t="s">
        <v>2</v>
      </c>
      <c r="E109" s="89">
        <v>30</v>
      </c>
      <c r="F109" s="89">
        <v>30</v>
      </c>
      <c r="G109" s="89">
        <v>0</v>
      </c>
      <c r="H109" s="89">
        <v>0</v>
      </c>
      <c r="I109" s="89">
        <v>0</v>
      </c>
    </row>
    <row r="110" spans="1:9">
      <c r="A110" s="120" t="s">
        <v>25</v>
      </c>
      <c r="B110" s="120" t="s">
        <v>29</v>
      </c>
      <c r="D110" s="124" t="s">
        <v>461</v>
      </c>
      <c r="E110" s="89">
        <v>20</v>
      </c>
      <c r="F110" s="89">
        <v>10</v>
      </c>
      <c r="G110" s="89">
        <v>0</v>
      </c>
      <c r="H110" s="89">
        <v>0</v>
      </c>
      <c r="I110" s="89">
        <v>0</v>
      </c>
    </row>
    <row r="111" spans="1:9">
      <c r="A111" s="120" t="s">
        <v>25</v>
      </c>
      <c r="B111" s="120" t="s">
        <v>29</v>
      </c>
      <c r="D111" s="124" t="s">
        <v>464</v>
      </c>
      <c r="E111" s="89">
        <v>10</v>
      </c>
      <c r="F111" s="89">
        <v>10</v>
      </c>
      <c r="G111" s="89">
        <v>0</v>
      </c>
      <c r="H111" s="89">
        <v>0</v>
      </c>
      <c r="I111" s="89">
        <v>0</v>
      </c>
    </row>
    <row r="112" spans="1:9">
      <c r="A112" s="120" t="s">
        <v>25</v>
      </c>
      <c r="B112" s="120" t="s">
        <v>29</v>
      </c>
      <c r="C112" s="121"/>
      <c r="D112" s="124"/>
      <c r="E112" s="89" t="s">
        <v>670</v>
      </c>
      <c r="F112" s="89" t="s">
        <v>670</v>
      </c>
      <c r="G112" s="89" t="s">
        <v>670</v>
      </c>
      <c r="H112" s="89" t="s">
        <v>670</v>
      </c>
      <c r="I112" s="89" t="s">
        <v>670</v>
      </c>
    </row>
    <row r="113" spans="1:9">
      <c r="A113" s="120" t="s">
        <v>25</v>
      </c>
      <c r="B113" s="120" t="s">
        <v>29</v>
      </c>
      <c r="C113" s="124" t="s">
        <v>462</v>
      </c>
      <c r="D113" s="124" t="s">
        <v>2</v>
      </c>
      <c r="E113" s="89">
        <v>90</v>
      </c>
      <c r="F113" s="89">
        <v>70</v>
      </c>
      <c r="G113" s="89">
        <v>10</v>
      </c>
      <c r="H113" s="89">
        <v>10</v>
      </c>
      <c r="I113" s="89">
        <v>10</v>
      </c>
    </row>
    <row r="114" spans="1:9">
      <c r="A114" s="120" t="s">
        <v>25</v>
      </c>
      <c r="B114" s="120" t="s">
        <v>29</v>
      </c>
      <c r="C114" s="121"/>
      <c r="D114" s="124" t="s">
        <v>462</v>
      </c>
      <c r="E114" s="89">
        <v>70</v>
      </c>
      <c r="F114" s="89">
        <v>50</v>
      </c>
      <c r="G114" s="89">
        <v>10</v>
      </c>
      <c r="H114" s="89">
        <v>0</v>
      </c>
      <c r="I114" s="89">
        <v>10</v>
      </c>
    </row>
    <row r="115" spans="1:9">
      <c r="A115" s="120" t="s">
        <v>25</v>
      </c>
      <c r="B115" s="120" t="s">
        <v>29</v>
      </c>
      <c r="D115" s="124" t="s">
        <v>465</v>
      </c>
      <c r="E115" s="89">
        <v>30</v>
      </c>
      <c r="F115" s="89">
        <v>20</v>
      </c>
      <c r="G115" s="89">
        <v>0</v>
      </c>
      <c r="H115" s="89">
        <v>0</v>
      </c>
      <c r="I115" s="89">
        <v>0</v>
      </c>
    </row>
    <row r="116" spans="1:9">
      <c r="A116" s="120"/>
      <c r="B116" s="120"/>
      <c r="D116" s="124"/>
      <c r="E116" s="89" t="s">
        <v>670</v>
      </c>
      <c r="F116" s="89" t="s">
        <v>670</v>
      </c>
      <c r="G116" s="89" t="s">
        <v>670</v>
      </c>
      <c r="H116" s="89" t="s">
        <v>670</v>
      </c>
      <c r="I116" s="89" t="s">
        <v>670</v>
      </c>
    </row>
    <row r="117" spans="1:9">
      <c r="A117" s="120" t="s">
        <v>25</v>
      </c>
      <c r="B117" s="120" t="s">
        <v>29</v>
      </c>
      <c r="C117" s="124" t="s">
        <v>408</v>
      </c>
      <c r="E117" s="89">
        <v>0</v>
      </c>
      <c r="F117" s="89">
        <v>0</v>
      </c>
      <c r="G117" s="89">
        <v>0</v>
      </c>
      <c r="H117" s="89">
        <v>0</v>
      </c>
      <c r="I117" s="89">
        <v>0</v>
      </c>
    </row>
    <row r="118" spans="1:9">
      <c r="A118" s="120" t="s">
        <v>25</v>
      </c>
      <c r="B118" s="120" t="s">
        <v>31</v>
      </c>
      <c r="C118" s="119"/>
      <c r="D118" s="89"/>
      <c r="E118" s="89" t="s">
        <v>670</v>
      </c>
      <c r="F118" s="89" t="s">
        <v>670</v>
      </c>
      <c r="G118" s="89" t="s">
        <v>670</v>
      </c>
      <c r="H118" s="89" t="s">
        <v>670</v>
      </c>
      <c r="I118" s="89" t="s">
        <v>670</v>
      </c>
    </row>
    <row r="119" spans="1:9">
      <c r="A119" s="120" t="s">
        <v>25</v>
      </c>
      <c r="B119" s="118" t="s">
        <v>32</v>
      </c>
      <c r="C119" s="119"/>
      <c r="D119" s="89"/>
      <c r="E119" s="89" t="s">
        <v>670</v>
      </c>
      <c r="F119" s="89" t="s">
        <v>670</v>
      </c>
      <c r="G119" s="89" t="s">
        <v>670</v>
      </c>
      <c r="H119" s="89" t="s">
        <v>670</v>
      </c>
      <c r="I119" s="89" t="s">
        <v>670</v>
      </c>
    </row>
    <row r="120" spans="1:9">
      <c r="A120" s="120" t="s">
        <v>25</v>
      </c>
      <c r="B120" s="120" t="s">
        <v>31</v>
      </c>
      <c r="C120" s="129" t="s">
        <v>460</v>
      </c>
      <c r="D120" s="129" t="s">
        <v>459</v>
      </c>
      <c r="E120" s="89">
        <v>520</v>
      </c>
      <c r="F120" s="89">
        <v>90</v>
      </c>
      <c r="G120" s="89">
        <v>50</v>
      </c>
      <c r="H120" s="89">
        <v>310</v>
      </c>
      <c r="I120" s="89">
        <v>70</v>
      </c>
    </row>
    <row r="121" spans="1:9">
      <c r="A121" s="120" t="s">
        <v>25</v>
      </c>
      <c r="B121" s="120" t="s">
        <v>31</v>
      </c>
      <c r="C121" s="124" t="s">
        <v>68</v>
      </c>
      <c r="D121" s="124" t="s">
        <v>463</v>
      </c>
      <c r="E121" s="89">
        <v>220</v>
      </c>
      <c r="F121" s="89">
        <v>50</v>
      </c>
      <c r="G121" s="89">
        <v>10</v>
      </c>
      <c r="H121" s="89">
        <v>130</v>
      </c>
      <c r="I121" s="89">
        <v>30</v>
      </c>
    </row>
    <row r="122" spans="1:9">
      <c r="A122" s="120" t="s">
        <v>25</v>
      </c>
      <c r="B122" s="120" t="s">
        <v>31</v>
      </c>
      <c r="C122" s="123"/>
      <c r="D122" s="124"/>
      <c r="E122" s="89" t="s">
        <v>670</v>
      </c>
      <c r="F122" s="89" t="s">
        <v>670</v>
      </c>
      <c r="G122" s="89" t="s">
        <v>670</v>
      </c>
      <c r="H122" s="89" t="s">
        <v>670</v>
      </c>
      <c r="I122" s="89" t="s">
        <v>670</v>
      </c>
    </row>
    <row r="123" spans="1:9">
      <c r="A123" s="120" t="s">
        <v>25</v>
      </c>
      <c r="B123" s="120" t="s">
        <v>31</v>
      </c>
      <c r="C123" s="124" t="s">
        <v>461</v>
      </c>
      <c r="D123" s="124" t="s">
        <v>2</v>
      </c>
      <c r="E123" s="89">
        <v>30</v>
      </c>
      <c r="F123" s="89">
        <v>0</v>
      </c>
      <c r="G123" s="89">
        <v>0</v>
      </c>
      <c r="H123" s="89">
        <v>20</v>
      </c>
      <c r="I123" s="89">
        <v>0</v>
      </c>
    </row>
    <row r="124" spans="1:9">
      <c r="A124" s="120" t="s">
        <v>25</v>
      </c>
      <c r="B124" s="120" t="s">
        <v>31</v>
      </c>
      <c r="D124" s="124" t="s">
        <v>461</v>
      </c>
      <c r="E124" s="89">
        <v>20</v>
      </c>
      <c r="F124" s="89">
        <v>0</v>
      </c>
      <c r="G124" s="89">
        <v>0</v>
      </c>
      <c r="H124" s="89">
        <v>20</v>
      </c>
      <c r="I124" s="89">
        <v>0</v>
      </c>
    </row>
    <row r="125" spans="1:9">
      <c r="A125" s="120" t="s">
        <v>25</v>
      </c>
      <c r="B125" s="120" t="s">
        <v>31</v>
      </c>
      <c r="D125" s="124" t="s">
        <v>464</v>
      </c>
      <c r="E125" s="89">
        <v>10</v>
      </c>
      <c r="F125" s="89">
        <v>0</v>
      </c>
      <c r="G125" s="89">
        <v>0</v>
      </c>
      <c r="H125" s="89">
        <v>10</v>
      </c>
      <c r="I125" s="89">
        <v>0</v>
      </c>
    </row>
    <row r="126" spans="1:9">
      <c r="A126" s="120" t="s">
        <v>25</v>
      </c>
      <c r="B126" s="120" t="s">
        <v>31</v>
      </c>
      <c r="C126" s="121"/>
      <c r="D126" s="124"/>
      <c r="E126" s="89" t="s">
        <v>670</v>
      </c>
      <c r="F126" s="89" t="s">
        <v>670</v>
      </c>
      <c r="G126" s="89" t="s">
        <v>670</v>
      </c>
      <c r="H126" s="89" t="s">
        <v>670</v>
      </c>
      <c r="I126" s="89" t="s">
        <v>670</v>
      </c>
    </row>
    <row r="127" spans="1:9">
      <c r="A127" s="120" t="s">
        <v>25</v>
      </c>
      <c r="B127" s="120" t="s">
        <v>31</v>
      </c>
      <c r="C127" s="124" t="s">
        <v>462</v>
      </c>
      <c r="D127" s="124" t="s">
        <v>2</v>
      </c>
      <c r="E127" s="89">
        <v>270</v>
      </c>
      <c r="F127" s="89">
        <v>40</v>
      </c>
      <c r="G127" s="89">
        <v>40</v>
      </c>
      <c r="H127" s="89">
        <v>150</v>
      </c>
      <c r="I127" s="89">
        <v>40</v>
      </c>
    </row>
    <row r="128" spans="1:9">
      <c r="A128" s="120" t="s">
        <v>25</v>
      </c>
      <c r="B128" s="120" t="s">
        <v>31</v>
      </c>
      <c r="C128" s="121"/>
      <c r="D128" s="124" t="s">
        <v>462</v>
      </c>
      <c r="E128" s="89">
        <v>230</v>
      </c>
      <c r="F128" s="89">
        <v>40</v>
      </c>
      <c r="G128" s="89">
        <v>40</v>
      </c>
      <c r="H128" s="89">
        <v>140</v>
      </c>
      <c r="I128" s="89">
        <v>30</v>
      </c>
    </row>
    <row r="129" spans="1:9">
      <c r="A129" s="120" t="s">
        <v>25</v>
      </c>
      <c r="B129" s="120" t="s">
        <v>31</v>
      </c>
      <c r="D129" s="124" t="s">
        <v>465</v>
      </c>
      <c r="E129" s="89">
        <v>40</v>
      </c>
      <c r="F129" s="89">
        <v>10</v>
      </c>
      <c r="G129" s="89">
        <v>0</v>
      </c>
      <c r="H129" s="89">
        <v>20</v>
      </c>
      <c r="I129" s="89">
        <v>10</v>
      </c>
    </row>
    <row r="130" spans="1:9">
      <c r="A130" s="120"/>
      <c r="B130" s="120"/>
      <c r="D130" s="124"/>
      <c r="E130" s="89" t="s">
        <v>670</v>
      </c>
      <c r="F130" s="89" t="s">
        <v>670</v>
      </c>
      <c r="G130" s="89" t="s">
        <v>670</v>
      </c>
      <c r="H130" s="89" t="s">
        <v>670</v>
      </c>
      <c r="I130" s="89" t="s">
        <v>670</v>
      </c>
    </row>
    <row r="131" spans="1:9">
      <c r="A131" s="120" t="s">
        <v>25</v>
      </c>
      <c r="B131" s="120" t="s">
        <v>31</v>
      </c>
      <c r="C131" s="124" t="s">
        <v>408</v>
      </c>
      <c r="E131" s="89">
        <v>0</v>
      </c>
      <c r="F131" s="89">
        <v>0</v>
      </c>
      <c r="G131" s="89">
        <v>0</v>
      </c>
      <c r="H131" s="89">
        <v>0</v>
      </c>
      <c r="I131" s="89">
        <v>0</v>
      </c>
    </row>
    <row r="132" spans="1:9">
      <c r="A132" s="120" t="s">
        <v>25</v>
      </c>
      <c r="B132" s="120" t="s">
        <v>33</v>
      </c>
      <c r="C132" s="119"/>
      <c r="D132" s="89"/>
      <c r="E132" s="89" t="s">
        <v>670</v>
      </c>
      <c r="F132" s="89" t="s">
        <v>670</v>
      </c>
      <c r="G132" s="89" t="s">
        <v>670</v>
      </c>
      <c r="H132" s="89" t="s">
        <v>670</v>
      </c>
      <c r="I132" s="89" t="s">
        <v>670</v>
      </c>
    </row>
    <row r="133" spans="1:9">
      <c r="A133" s="120" t="s">
        <v>25</v>
      </c>
      <c r="B133" s="118" t="s">
        <v>34</v>
      </c>
      <c r="C133" s="119"/>
      <c r="D133" s="89"/>
      <c r="E133" s="89" t="s">
        <v>670</v>
      </c>
      <c r="F133" s="89" t="s">
        <v>670</v>
      </c>
      <c r="G133" s="89" t="s">
        <v>670</v>
      </c>
      <c r="H133" s="89" t="s">
        <v>670</v>
      </c>
      <c r="I133" s="89" t="s">
        <v>670</v>
      </c>
    </row>
    <row r="134" spans="1:9">
      <c r="A134" s="120" t="s">
        <v>25</v>
      </c>
      <c r="B134" s="120" t="s">
        <v>33</v>
      </c>
      <c r="C134" s="129" t="s">
        <v>460</v>
      </c>
      <c r="D134" s="129" t="s">
        <v>459</v>
      </c>
      <c r="E134" s="89">
        <v>480</v>
      </c>
      <c r="F134" s="89">
        <v>130</v>
      </c>
      <c r="G134" s="89">
        <v>80</v>
      </c>
      <c r="H134" s="89">
        <v>220</v>
      </c>
      <c r="I134" s="89">
        <v>50</v>
      </c>
    </row>
    <row r="135" spans="1:9">
      <c r="A135" s="120" t="s">
        <v>25</v>
      </c>
      <c r="B135" s="120" t="s">
        <v>33</v>
      </c>
      <c r="C135" s="124" t="s">
        <v>68</v>
      </c>
      <c r="D135" s="124" t="s">
        <v>463</v>
      </c>
      <c r="E135" s="89">
        <v>200</v>
      </c>
      <c r="F135" s="89">
        <v>60</v>
      </c>
      <c r="G135" s="89">
        <v>20</v>
      </c>
      <c r="H135" s="89">
        <v>90</v>
      </c>
      <c r="I135" s="89">
        <v>20</v>
      </c>
    </row>
    <row r="136" spans="1:9">
      <c r="A136" s="120" t="s">
        <v>25</v>
      </c>
      <c r="B136" s="120" t="s">
        <v>33</v>
      </c>
      <c r="C136" s="123"/>
      <c r="D136" s="124"/>
      <c r="E136" s="89" t="s">
        <v>670</v>
      </c>
      <c r="F136" s="89" t="s">
        <v>670</v>
      </c>
      <c r="G136" s="89" t="s">
        <v>670</v>
      </c>
      <c r="H136" s="89" t="s">
        <v>670</v>
      </c>
      <c r="I136" s="89" t="s">
        <v>670</v>
      </c>
    </row>
    <row r="137" spans="1:9">
      <c r="A137" s="120" t="s">
        <v>25</v>
      </c>
      <c r="B137" s="120" t="s">
        <v>33</v>
      </c>
      <c r="C137" s="124" t="s">
        <v>461</v>
      </c>
      <c r="D137" s="124" t="s">
        <v>2</v>
      </c>
      <c r="E137" s="89">
        <v>40</v>
      </c>
      <c r="F137" s="89">
        <v>10</v>
      </c>
      <c r="G137" s="89">
        <v>10</v>
      </c>
      <c r="H137" s="89">
        <v>20</v>
      </c>
      <c r="I137" s="89">
        <v>0</v>
      </c>
    </row>
    <row r="138" spans="1:9">
      <c r="A138" s="120" t="s">
        <v>25</v>
      </c>
      <c r="B138" s="120" t="s">
        <v>33</v>
      </c>
      <c r="D138" s="124" t="s">
        <v>461</v>
      </c>
      <c r="E138" s="89">
        <v>20</v>
      </c>
      <c r="F138" s="89">
        <v>10</v>
      </c>
      <c r="G138" s="89">
        <v>0</v>
      </c>
      <c r="H138" s="89">
        <v>10</v>
      </c>
      <c r="I138" s="89">
        <v>0</v>
      </c>
    </row>
    <row r="139" spans="1:9">
      <c r="A139" s="120" t="s">
        <v>25</v>
      </c>
      <c r="B139" s="120" t="s">
        <v>33</v>
      </c>
      <c r="D139" s="124" t="s">
        <v>464</v>
      </c>
      <c r="E139" s="89">
        <v>20</v>
      </c>
      <c r="F139" s="89">
        <v>10</v>
      </c>
      <c r="G139" s="89">
        <v>0</v>
      </c>
      <c r="H139" s="89">
        <v>10</v>
      </c>
      <c r="I139" s="89">
        <v>0</v>
      </c>
    </row>
    <row r="140" spans="1:9">
      <c r="A140" s="120" t="s">
        <v>25</v>
      </c>
      <c r="B140" s="120" t="s">
        <v>33</v>
      </c>
      <c r="C140" s="121"/>
      <c r="D140" s="124"/>
      <c r="E140" s="89" t="s">
        <v>670</v>
      </c>
      <c r="F140" s="89" t="s">
        <v>670</v>
      </c>
      <c r="G140" s="89" t="s">
        <v>670</v>
      </c>
      <c r="H140" s="89" t="s">
        <v>670</v>
      </c>
      <c r="I140" s="89" t="s">
        <v>670</v>
      </c>
    </row>
    <row r="141" spans="1:9">
      <c r="A141" s="120" t="s">
        <v>25</v>
      </c>
      <c r="B141" s="120" t="s">
        <v>33</v>
      </c>
      <c r="C141" s="124" t="s">
        <v>462</v>
      </c>
      <c r="D141" s="124" t="s">
        <v>2</v>
      </c>
      <c r="E141" s="89">
        <v>240</v>
      </c>
      <c r="F141" s="89">
        <v>60</v>
      </c>
      <c r="G141" s="89">
        <v>60</v>
      </c>
      <c r="H141" s="89">
        <v>110</v>
      </c>
      <c r="I141" s="89">
        <v>20</v>
      </c>
    </row>
    <row r="142" spans="1:9">
      <c r="A142" s="120" t="s">
        <v>25</v>
      </c>
      <c r="B142" s="120" t="s">
        <v>33</v>
      </c>
      <c r="C142" s="121"/>
      <c r="D142" s="124" t="s">
        <v>462</v>
      </c>
      <c r="E142" s="89">
        <v>200</v>
      </c>
      <c r="F142" s="89">
        <v>50</v>
      </c>
      <c r="G142" s="89">
        <v>50</v>
      </c>
      <c r="H142" s="89">
        <v>100</v>
      </c>
      <c r="I142" s="89">
        <v>10</v>
      </c>
    </row>
    <row r="143" spans="1:9">
      <c r="A143" s="120" t="s">
        <v>25</v>
      </c>
      <c r="B143" s="120" t="s">
        <v>33</v>
      </c>
      <c r="D143" s="124" t="s">
        <v>465</v>
      </c>
      <c r="E143" s="89">
        <v>40</v>
      </c>
      <c r="F143" s="89">
        <v>10</v>
      </c>
      <c r="G143" s="89">
        <v>10</v>
      </c>
      <c r="H143" s="89">
        <v>20</v>
      </c>
      <c r="I143" s="89">
        <v>10</v>
      </c>
    </row>
    <row r="144" spans="1:9">
      <c r="A144" s="120"/>
      <c r="B144" s="120"/>
      <c r="D144" s="124"/>
      <c r="E144" s="89" t="s">
        <v>670</v>
      </c>
      <c r="F144" s="89" t="s">
        <v>670</v>
      </c>
      <c r="G144" s="89" t="s">
        <v>670</v>
      </c>
      <c r="H144" s="89" t="s">
        <v>670</v>
      </c>
      <c r="I144" s="89" t="s">
        <v>670</v>
      </c>
    </row>
    <row r="145" spans="1:9">
      <c r="A145" s="120" t="s">
        <v>25</v>
      </c>
      <c r="B145" s="120" t="s">
        <v>33</v>
      </c>
      <c r="C145" s="124" t="s">
        <v>408</v>
      </c>
      <c r="E145" s="89">
        <v>0</v>
      </c>
      <c r="F145" s="89">
        <v>0</v>
      </c>
      <c r="G145" s="89">
        <v>0</v>
      </c>
      <c r="H145" s="89">
        <v>0</v>
      </c>
      <c r="I145" s="89">
        <v>0</v>
      </c>
    </row>
    <row r="146" spans="1:9">
      <c r="A146" s="120" t="s">
        <v>25</v>
      </c>
      <c r="B146" s="120" t="s">
        <v>35</v>
      </c>
      <c r="C146" s="119"/>
      <c r="D146" s="89"/>
      <c r="E146" s="89" t="s">
        <v>670</v>
      </c>
      <c r="F146" s="89" t="s">
        <v>670</v>
      </c>
      <c r="G146" s="89" t="s">
        <v>670</v>
      </c>
      <c r="H146" s="89" t="s">
        <v>670</v>
      </c>
      <c r="I146" s="89" t="s">
        <v>670</v>
      </c>
    </row>
    <row r="147" spans="1:9">
      <c r="A147" s="120" t="s">
        <v>25</v>
      </c>
      <c r="B147" s="118" t="s">
        <v>36</v>
      </c>
      <c r="C147" s="119"/>
      <c r="D147" s="89"/>
      <c r="E147" s="89" t="s">
        <v>670</v>
      </c>
      <c r="F147" s="89" t="s">
        <v>670</v>
      </c>
      <c r="G147" s="89" t="s">
        <v>670</v>
      </c>
      <c r="H147" s="89" t="s">
        <v>670</v>
      </c>
      <c r="I147" s="89" t="s">
        <v>670</v>
      </c>
    </row>
    <row r="148" spans="1:9">
      <c r="A148" s="120" t="s">
        <v>25</v>
      </c>
      <c r="B148" s="120" t="s">
        <v>35</v>
      </c>
      <c r="C148" s="129" t="s">
        <v>460</v>
      </c>
      <c r="D148" s="129" t="s">
        <v>459</v>
      </c>
      <c r="E148" s="89">
        <v>3740</v>
      </c>
      <c r="F148" s="89">
        <v>760</v>
      </c>
      <c r="G148" s="89">
        <v>290</v>
      </c>
      <c r="H148" s="89">
        <v>2240</v>
      </c>
      <c r="I148" s="89">
        <v>450</v>
      </c>
    </row>
    <row r="149" spans="1:9">
      <c r="A149" s="120" t="s">
        <v>25</v>
      </c>
      <c r="B149" s="120" t="s">
        <v>35</v>
      </c>
      <c r="C149" s="124" t="s">
        <v>68</v>
      </c>
      <c r="D149" s="124" t="s">
        <v>463</v>
      </c>
      <c r="E149" s="89">
        <v>1390</v>
      </c>
      <c r="F149" s="89">
        <v>290</v>
      </c>
      <c r="G149" s="89">
        <v>100</v>
      </c>
      <c r="H149" s="89">
        <v>790</v>
      </c>
      <c r="I149" s="89">
        <v>210</v>
      </c>
    </row>
    <row r="150" spans="1:9">
      <c r="A150" s="120" t="s">
        <v>25</v>
      </c>
      <c r="B150" s="120" t="s">
        <v>35</v>
      </c>
      <c r="C150" s="123"/>
      <c r="D150" s="124"/>
      <c r="E150" s="89" t="s">
        <v>670</v>
      </c>
      <c r="F150" s="89" t="s">
        <v>670</v>
      </c>
      <c r="G150" s="89" t="s">
        <v>670</v>
      </c>
      <c r="H150" s="89" t="s">
        <v>670</v>
      </c>
      <c r="I150" s="89" t="s">
        <v>670</v>
      </c>
    </row>
    <row r="151" spans="1:9">
      <c r="A151" s="120" t="s">
        <v>25</v>
      </c>
      <c r="B151" s="120" t="s">
        <v>35</v>
      </c>
      <c r="C151" s="124" t="s">
        <v>461</v>
      </c>
      <c r="D151" s="124" t="s">
        <v>2</v>
      </c>
      <c r="E151" s="89">
        <v>240</v>
      </c>
      <c r="F151" s="89">
        <v>70</v>
      </c>
      <c r="G151" s="89">
        <v>10</v>
      </c>
      <c r="H151" s="89">
        <v>130</v>
      </c>
      <c r="I151" s="89">
        <v>40</v>
      </c>
    </row>
    <row r="152" spans="1:9">
      <c r="A152" s="120" t="s">
        <v>25</v>
      </c>
      <c r="B152" s="120" t="s">
        <v>35</v>
      </c>
      <c r="D152" s="124" t="s">
        <v>461</v>
      </c>
      <c r="E152" s="89">
        <v>150</v>
      </c>
      <c r="F152" s="89">
        <v>50</v>
      </c>
      <c r="G152" s="89">
        <v>10</v>
      </c>
      <c r="H152" s="89">
        <v>70</v>
      </c>
      <c r="I152" s="89">
        <v>20</v>
      </c>
    </row>
    <row r="153" spans="1:9">
      <c r="A153" s="120" t="s">
        <v>25</v>
      </c>
      <c r="B153" s="120" t="s">
        <v>35</v>
      </c>
      <c r="D153" s="124" t="s">
        <v>464</v>
      </c>
      <c r="E153" s="89">
        <v>90</v>
      </c>
      <c r="F153" s="89">
        <v>20</v>
      </c>
      <c r="G153" s="89">
        <v>0</v>
      </c>
      <c r="H153" s="89">
        <v>50</v>
      </c>
      <c r="I153" s="89">
        <v>20</v>
      </c>
    </row>
    <row r="154" spans="1:9">
      <c r="A154" s="120" t="s">
        <v>25</v>
      </c>
      <c r="B154" s="120" t="s">
        <v>35</v>
      </c>
      <c r="C154" s="121"/>
      <c r="D154" s="124"/>
      <c r="E154" s="89" t="s">
        <v>670</v>
      </c>
      <c r="F154" s="89" t="s">
        <v>670</v>
      </c>
      <c r="G154" s="89" t="s">
        <v>670</v>
      </c>
      <c r="H154" s="89" t="s">
        <v>670</v>
      </c>
      <c r="I154" s="89" t="s">
        <v>670</v>
      </c>
    </row>
    <row r="155" spans="1:9">
      <c r="A155" s="120" t="s">
        <v>25</v>
      </c>
      <c r="B155" s="120" t="s">
        <v>35</v>
      </c>
      <c r="C155" s="124" t="s">
        <v>462</v>
      </c>
      <c r="D155" s="124" t="s">
        <v>2</v>
      </c>
      <c r="E155" s="89">
        <v>2100</v>
      </c>
      <c r="F155" s="89">
        <v>400</v>
      </c>
      <c r="G155" s="89">
        <v>180</v>
      </c>
      <c r="H155" s="89">
        <v>1320</v>
      </c>
      <c r="I155" s="89">
        <v>210</v>
      </c>
    </row>
    <row r="156" spans="1:9">
      <c r="A156" s="120" t="s">
        <v>25</v>
      </c>
      <c r="B156" s="120" t="s">
        <v>35</v>
      </c>
      <c r="C156" s="121"/>
      <c r="D156" s="124" t="s">
        <v>462</v>
      </c>
      <c r="E156" s="89">
        <v>1730</v>
      </c>
      <c r="F156" s="89">
        <v>310</v>
      </c>
      <c r="G156" s="89">
        <v>160</v>
      </c>
      <c r="H156" s="89">
        <v>1120</v>
      </c>
      <c r="I156" s="89">
        <v>130</v>
      </c>
    </row>
    <row r="157" spans="1:9">
      <c r="A157" s="120" t="s">
        <v>25</v>
      </c>
      <c r="B157" s="120" t="s">
        <v>35</v>
      </c>
      <c r="D157" s="124" t="s">
        <v>465</v>
      </c>
      <c r="E157" s="89">
        <v>380</v>
      </c>
      <c r="F157" s="89">
        <v>80</v>
      </c>
      <c r="G157" s="89">
        <v>20</v>
      </c>
      <c r="H157" s="89">
        <v>200</v>
      </c>
      <c r="I157" s="89">
        <v>80</v>
      </c>
    </row>
    <row r="158" spans="1:9">
      <c r="A158" s="120"/>
      <c r="B158" s="120"/>
      <c r="D158" s="124"/>
      <c r="E158" s="89" t="s">
        <v>670</v>
      </c>
      <c r="F158" s="89" t="s">
        <v>670</v>
      </c>
      <c r="G158" s="89" t="s">
        <v>670</v>
      </c>
      <c r="H158" s="89" t="s">
        <v>670</v>
      </c>
      <c r="I158" s="89" t="s">
        <v>670</v>
      </c>
    </row>
    <row r="159" spans="1:9">
      <c r="A159" s="120" t="s">
        <v>25</v>
      </c>
      <c r="B159" s="120" t="s">
        <v>35</v>
      </c>
      <c r="C159" s="124" t="s">
        <v>408</v>
      </c>
      <c r="E159" s="89">
        <v>0</v>
      </c>
      <c r="F159" s="89">
        <v>0</v>
      </c>
      <c r="G159" s="89">
        <v>0</v>
      </c>
      <c r="H159" s="89">
        <v>0</v>
      </c>
      <c r="I159" s="89">
        <v>0</v>
      </c>
    </row>
    <row r="160" spans="1:9">
      <c r="A160" s="120" t="s">
        <v>37</v>
      </c>
      <c r="B160" s="120"/>
      <c r="C160" s="119"/>
      <c r="D160" s="89"/>
      <c r="E160" s="89" t="s">
        <v>670</v>
      </c>
      <c r="F160" s="89" t="s">
        <v>670</v>
      </c>
      <c r="G160" s="89" t="s">
        <v>670</v>
      </c>
      <c r="H160" s="89" t="s">
        <v>670</v>
      </c>
      <c r="I160" s="89" t="s">
        <v>670</v>
      </c>
    </row>
    <row r="161" spans="1:9">
      <c r="A161" s="118" t="s">
        <v>426</v>
      </c>
      <c r="B161" s="118"/>
      <c r="C161" s="119"/>
      <c r="D161" s="89"/>
      <c r="E161" s="89" t="s">
        <v>670</v>
      </c>
      <c r="F161" s="89" t="s">
        <v>670</v>
      </c>
      <c r="G161" s="89" t="s">
        <v>670</v>
      </c>
      <c r="H161" s="89" t="s">
        <v>670</v>
      </c>
      <c r="I161" s="89" t="s">
        <v>670</v>
      </c>
    </row>
    <row r="162" spans="1:9">
      <c r="A162" s="120" t="s">
        <v>37</v>
      </c>
      <c r="B162" s="118"/>
      <c r="C162" s="129" t="s">
        <v>460</v>
      </c>
      <c r="D162" s="129" t="s">
        <v>459</v>
      </c>
      <c r="E162" s="89">
        <v>2570</v>
      </c>
      <c r="F162" s="89">
        <v>1630</v>
      </c>
      <c r="G162" s="89">
        <v>190</v>
      </c>
      <c r="H162" s="89">
        <v>400</v>
      </c>
      <c r="I162" s="89">
        <v>350</v>
      </c>
    </row>
    <row r="163" spans="1:9">
      <c r="A163" s="120" t="s">
        <v>37</v>
      </c>
      <c r="B163" s="118"/>
      <c r="C163" s="124" t="s">
        <v>68</v>
      </c>
      <c r="D163" s="124" t="s">
        <v>463</v>
      </c>
      <c r="E163" s="89">
        <v>1520</v>
      </c>
      <c r="F163" s="89">
        <v>1050</v>
      </c>
      <c r="G163" s="89">
        <v>80</v>
      </c>
      <c r="H163" s="89">
        <v>180</v>
      </c>
      <c r="I163" s="89">
        <v>200</v>
      </c>
    </row>
    <row r="164" spans="1:9">
      <c r="A164" s="120" t="s">
        <v>37</v>
      </c>
      <c r="B164" s="118"/>
      <c r="C164" s="123"/>
      <c r="D164" s="124"/>
      <c r="E164" s="89" t="s">
        <v>670</v>
      </c>
      <c r="F164" s="89" t="s">
        <v>670</v>
      </c>
      <c r="G164" s="89" t="s">
        <v>670</v>
      </c>
      <c r="H164" s="89" t="s">
        <v>670</v>
      </c>
      <c r="I164" s="89" t="s">
        <v>670</v>
      </c>
    </row>
    <row r="165" spans="1:9">
      <c r="A165" s="120" t="s">
        <v>37</v>
      </c>
      <c r="B165" s="118"/>
      <c r="C165" s="124" t="s">
        <v>461</v>
      </c>
      <c r="D165" s="124" t="s">
        <v>2</v>
      </c>
      <c r="E165" s="89">
        <v>170</v>
      </c>
      <c r="F165" s="89">
        <v>110</v>
      </c>
      <c r="G165" s="89">
        <v>10</v>
      </c>
      <c r="H165" s="89">
        <v>30</v>
      </c>
      <c r="I165" s="89">
        <v>30</v>
      </c>
    </row>
    <row r="166" spans="1:9">
      <c r="A166" s="120" t="s">
        <v>37</v>
      </c>
      <c r="B166" s="118"/>
      <c r="D166" s="124" t="s">
        <v>461</v>
      </c>
      <c r="E166" s="89">
        <v>80</v>
      </c>
      <c r="F166" s="89">
        <v>50</v>
      </c>
      <c r="G166" s="89">
        <v>0</v>
      </c>
      <c r="H166" s="89">
        <v>20</v>
      </c>
      <c r="I166" s="89">
        <v>20</v>
      </c>
    </row>
    <row r="167" spans="1:9">
      <c r="A167" s="120" t="s">
        <v>37</v>
      </c>
      <c r="B167" s="118"/>
      <c r="D167" s="124" t="s">
        <v>464</v>
      </c>
      <c r="E167" s="89">
        <v>90</v>
      </c>
      <c r="F167" s="89">
        <v>60</v>
      </c>
      <c r="G167" s="89">
        <v>0</v>
      </c>
      <c r="H167" s="89">
        <v>10</v>
      </c>
      <c r="I167" s="89">
        <v>10</v>
      </c>
    </row>
    <row r="168" spans="1:9">
      <c r="A168" s="120" t="s">
        <v>37</v>
      </c>
      <c r="B168" s="118"/>
      <c r="C168" s="121"/>
      <c r="D168" s="124"/>
      <c r="E168" s="89" t="s">
        <v>670</v>
      </c>
      <c r="F168" s="89" t="s">
        <v>670</v>
      </c>
      <c r="G168" s="89" t="s">
        <v>670</v>
      </c>
      <c r="H168" s="89" t="s">
        <v>670</v>
      </c>
      <c r="I168" s="89" t="s">
        <v>670</v>
      </c>
    </row>
    <row r="169" spans="1:9">
      <c r="A169" s="120" t="s">
        <v>37</v>
      </c>
      <c r="B169" s="120"/>
      <c r="C169" s="124" t="s">
        <v>462</v>
      </c>
      <c r="D169" s="124" t="s">
        <v>2</v>
      </c>
      <c r="E169" s="89">
        <v>880</v>
      </c>
      <c r="F169" s="89">
        <v>470</v>
      </c>
      <c r="G169" s="89">
        <v>100</v>
      </c>
      <c r="H169" s="89">
        <v>190</v>
      </c>
      <c r="I169" s="89">
        <v>120</v>
      </c>
    </row>
    <row r="170" spans="1:9">
      <c r="A170" s="120" t="s">
        <v>37</v>
      </c>
      <c r="B170" s="120"/>
      <c r="C170" s="121"/>
      <c r="D170" s="124" t="s">
        <v>462</v>
      </c>
      <c r="E170" s="89">
        <v>590</v>
      </c>
      <c r="F170" s="89">
        <v>290</v>
      </c>
      <c r="G170" s="89">
        <v>90</v>
      </c>
      <c r="H170" s="89">
        <v>140</v>
      </c>
      <c r="I170" s="89">
        <v>70</v>
      </c>
    </row>
    <row r="171" spans="1:9">
      <c r="A171" s="120" t="s">
        <v>37</v>
      </c>
      <c r="B171" s="120"/>
      <c r="D171" s="124" t="s">
        <v>465</v>
      </c>
      <c r="E171" s="89">
        <v>290</v>
      </c>
      <c r="F171" s="89">
        <v>180</v>
      </c>
      <c r="G171" s="89">
        <v>20</v>
      </c>
      <c r="H171" s="89">
        <v>40</v>
      </c>
      <c r="I171" s="89">
        <v>50</v>
      </c>
    </row>
    <row r="172" spans="1:9">
      <c r="A172" s="120"/>
      <c r="B172" s="120"/>
      <c r="D172" s="124"/>
      <c r="E172" s="89" t="s">
        <v>670</v>
      </c>
      <c r="F172" s="89" t="s">
        <v>670</v>
      </c>
      <c r="G172" s="89" t="s">
        <v>670</v>
      </c>
      <c r="H172" s="89" t="s">
        <v>670</v>
      </c>
      <c r="I172" s="89" t="s">
        <v>670</v>
      </c>
    </row>
    <row r="173" spans="1:9">
      <c r="A173" s="120" t="s">
        <v>37</v>
      </c>
      <c r="B173" s="120"/>
      <c r="C173" s="124" t="s">
        <v>408</v>
      </c>
      <c r="E173" s="89">
        <v>0</v>
      </c>
      <c r="F173" s="89">
        <v>0</v>
      </c>
      <c r="G173" s="89">
        <v>0</v>
      </c>
      <c r="H173" s="89">
        <v>0</v>
      </c>
      <c r="I173" s="89">
        <v>0</v>
      </c>
    </row>
    <row r="174" spans="1:9">
      <c r="A174" s="120" t="s">
        <v>37</v>
      </c>
      <c r="B174" s="126" t="s">
        <v>40</v>
      </c>
      <c r="C174" s="119"/>
      <c r="D174" s="89"/>
      <c r="E174" s="89" t="s">
        <v>670</v>
      </c>
      <c r="F174" s="89" t="s">
        <v>670</v>
      </c>
      <c r="G174" s="89" t="s">
        <v>670</v>
      </c>
      <c r="H174" s="89" t="s">
        <v>670</v>
      </c>
      <c r="I174" s="89" t="s">
        <v>670</v>
      </c>
    </row>
    <row r="175" spans="1:9">
      <c r="A175" s="120" t="s">
        <v>37</v>
      </c>
      <c r="B175" s="118" t="s">
        <v>39</v>
      </c>
      <c r="C175" s="119"/>
      <c r="D175" s="89"/>
      <c r="E175" s="89" t="s">
        <v>670</v>
      </c>
      <c r="F175" s="89" t="s">
        <v>670</v>
      </c>
      <c r="G175" s="89" t="s">
        <v>670</v>
      </c>
      <c r="H175" s="89" t="s">
        <v>670</v>
      </c>
      <c r="I175" s="89" t="s">
        <v>670</v>
      </c>
    </row>
    <row r="176" spans="1:9">
      <c r="A176" s="120" t="s">
        <v>37</v>
      </c>
      <c r="B176" s="126" t="s">
        <v>40</v>
      </c>
      <c r="C176" s="129" t="s">
        <v>460</v>
      </c>
      <c r="D176" s="129" t="s">
        <v>459</v>
      </c>
      <c r="E176" s="89">
        <v>2560</v>
      </c>
      <c r="F176" s="89">
        <v>1630</v>
      </c>
      <c r="G176" s="89">
        <v>190</v>
      </c>
      <c r="H176" s="89">
        <v>400</v>
      </c>
      <c r="I176" s="89">
        <v>350</v>
      </c>
    </row>
    <row r="177" spans="1:9">
      <c r="A177" s="120" t="s">
        <v>37</v>
      </c>
      <c r="B177" s="126" t="s">
        <v>40</v>
      </c>
      <c r="C177" s="124" t="s">
        <v>68</v>
      </c>
      <c r="D177" s="124" t="s">
        <v>463</v>
      </c>
      <c r="E177" s="89">
        <v>1510</v>
      </c>
      <c r="F177" s="89">
        <v>1050</v>
      </c>
      <c r="G177" s="89">
        <v>80</v>
      </c>
      <c r="H177" s="89">
        <v>180</v>
      </c>
      <c r="I177" s="89">
        <v>200</v>
      </c>
    </row>
    <row r="178" spans="1:9">
      <c r="A178" s="120" t="s">
        <v>37</v>
      </c>
      <c r="B178" s="126" t="s">
        <v>40</v>
      </c>
      <c r="C178" s="123"/>
      <c r="D178" s="124"/>
      <c r="E178" s="89" t="s">
        <v>670</v>
      </c>
      <c r="F178" s="89" t="s">
        <v>670</v>
      </c>
      <c r="G178" s="89" t="s">
        <v>670</v>
      </c>
      <c r="H178" s="89" t="s">
        <v>670</v>
      </c>
      <c r="I178" s="89" t="s">
        <v>670</v>
      </c>
    </row>
    <row r="179" spans="1:9">
      <c r="A179" s="120" t="s">
        <v>37</v>
      </c>
      <c r="B179" s="126" t="s">
        <v>40</v>
      </c>
      <c r="C179" s="124" t="s">
        <v>461</v>
      </c>
      <c r="D179" s="124" t="s">
        <v>2</v>
      </c>
      <c r="E179" s="89">
        <v>170</v>
      </c>
      <c r="F179" s="89">
        <v>110</v>
      </c>
      <c r="G179" s="89">
        <v>10</v>
      </c>
      <c r="H179" s="89">
        <v>30</v>
      </c>
      <c r="I179" s="89">
        <v>30</v>
      </c>
    </row>
    <row r="180" spans="1:9">
      <c r="A180" s="120" t="s">
        <v>37</v>
      </c>
      <c r="B180" s="126" t="s">
        <v>40</v>
      </c>
      <c r="D180" s="124" t="s">
        <v>461</v>
      </c>
      <c r="E180" s="89">
        <v>80</v>
      </c>
      <c r="F180" s="89">
        <v>50</v>
      </c>
      <c r="G180" s="89">
        <v>0</v>
      </c>
      <c r="H180" s="89">
        <v>20</v>
      </c>
      <c r="I180" s="89">
        <v>20</v>
      </c>
    </row>
    <row r="181" spans="1:9">
      <c r="A181" s="120" t="s">
        <v>37</v>
      </c>
      <c r="B181" s="126" t="s">
        <v>40</v>
      </c>
      <c r="D181" s="124" t="s">
        <v>464</v>
      </c>
      <c r="E181" s="89">
        <v>90</v>
      </c>
      <c r="F181" s="89">
        <v>60</v>
      </c>
      <c r="G181" s="89">
        <v>0</v>
      </c>
      <c r="H181" s="89">
        <v>10</v>
      </c>
      <c r="I181" s="89">
        <v>10</v>
      </c>
    </row>
    <row r="182" spans="1:9">
      <c r="A182" s="120" t="s">
        <v>37</v>
      </c>
      <c r="B182" s="126" t="s">
        <v>40</v>
      </c>
      <c r="C182" s="121"/>
      <c r="D182" s="124"/>
      <c r="E182" s="89" t="s">
        <v>670</v>
      </c>
      <c r="F182" s="89" t="s">
        <v>670</v>
      </c>
      <c r="G182" s="89" t="s">
        <v>670</v>
      </c>
      <c r="H182" s="89" t="s">
        <v>670</v>
      </c>
      <c r="I182" s="89" t="s">
        <v>670</v>
      </c>
    </row>
    <row r="183" spans="1:9">
      <c r="A183" s="120" t="s">
        <v>37</v>
      </c>
      <c r="B183" s="126" t="s">
        <v>40</v>
      </c>
      <c r="C183" s="124" t="s">
        <v>462</v>
      </c>
      <c r="D183" s="124" t="s">
        <v>2</v>
      </c>
      <c r="E183" s="89">
        <v>880</v>
      </c>
      <c r="F183" s="89">
        <v>470</v>
      </c>
      <c r="G183" s="89">
        <v>100</v>
      </c>
      <c r="H183" s="89">
        <v>190</v>
      </c>
      <c r="I183" s="89">
        <v>120</v>
      </c>
    </row>
    <row r="184" spans="1:9">
      <c r="A184" s="120" t="s">
        <v>37</v>
      </c>
      <c r="B184" s="126" t="s">
        <v>40</v>
      </c>
      <c r="C184" s="121"/>
      <c r="D184" s="124" t="s">
        <v>462</v>
      </c>
      <c r="E184" s="89">
        <v>590</v>
      </c>
      <c r="F184" s="89">
        <v>290</v>
      </c>
      <c r="G184" s="89">
        <v>90</v>
      </c>
      <c r="H184" s="89">
        <v>140</v>
      </c>
      <c r="I184" s="89">
        <v>70</v>
      </c>
    </row>
    <row r="185" spans="1:9">
      <c r="A185" s="120" t="s">
        <v>37</v>
      </c>
      <c r="B185" s="126" t="s">
        <v>40</v>
      </c>
      <c r="D185" s="124" t="s">
        <v>465</v>
      </c>
      <c r="E185" s="89">
        <v>290</v>
      </c>
      <c r="F185" s="89">
        <v>180</v>
      </c>
      <c r="G185" s="89">
        <v>20</v>
      </c>
      <c r="H185" s="89">
        <v>40</v>
      </c>
      <c r="I185" s="89">
        <v>50</v>
      </c>
    </row>
    <row r="186" spans="1:9">
      <c r="A186" s="120"/>
      <c r="B186" s="126"/>
      <c r="D186" s="124"/>
      <c r="E186" s="89" t="s">
        <v>670</v>
      </c>
      <c r="F186" s="89" t="s">
        <v>670</v>
      </c>
      <c r="G186" s="89" t="s">
        <v>670</v>
      </c>
      <c r="H186" s="89" t="s">
        <v>670</v>
      </c>
      <c r="I186" s="89" t="s">
        <v>670</v>
      </c>
    </row>
    <row r="187" spans="1:9">
      <c r="A187" s="120" t="s">
        <v>37</v>
      </c>
      <c r="B187" s="126" t="s">
        <v>40</v>
      </c>
      <c r="C187" s="124" t="s">
        <v>408</v>
      </c>
      <c r="E187" s="89">
        <v>0</v>
      </c>
      <c r="F187" s="89">
        <v>0</v>
      </c>
      <c r="G187" s="89">
        <v>0</v>
      </c>
      <c r="H187" s="89">
        <v>0</v>
      </c>
      <c r="I187" s="89">
        <v>0</v>
      </c>
    </row>
    <row r="188" spans="1:9">
      <c r="A188" s="120" t="s">
        <v>37</v>
      </c>
      <c r="B188" s="120" t="s">
        <v>41</v>
      </c>
      <c r="C188" s="119"/>
      <c r="D188" s="89"/>
      <c r="E188" s="89" t="s">
        <v>670</v>
      </c>
      <c r="F188" s="89" t="s">
        <v>670</v>
      </c>
      <c r="G188" s="89" t="s">
        <v>670</v>
      </c>
      <c r="H188" s="89" t="s">
        <v>670</v>
      </c>
      <c r="I188" s="89" t="s">
        <v>670</v>
      </c>
    </row>
    <row r="189" spans="1:9">
      <c r="A189" s="120" t="s">
        <v>37</v>
      </c>
      <c r="B189" s="118" t="s">
        <v>42</v>
      </c>
      <c r="C189" s="119"/>
      <c r="D189" s="89"/>
      <c r="E189" s="89" t="s">
        <v>670</v>
      </c>
      <c r="F189" s="89" t="s">
        <v>670</v>
      </c>
      <c r="G189" s="89" t="s">
        <v>670</v>
      </c>
      <c r="H189" s="89" t="s">
        <v>670</v>
      </c>
      <c r="I189" s="89" t="s">
        <v>670</v>
      </c>
    </row>
    <row r="190" spans="1:9">
      <c r="A190" s="120" t="s">
        <v>37</v>
      </c>
      <c r="B190" s="120" t="s">
        <v>41</v>
      </c>
      <c r="C190" s="129" t="s">
        <v>460</v>
      </c>
      <c r="D190" s="129" t="s">
        <v>459</v>
      </c>
      <c r="E190" s="89">
        <v>0</v>
      </c>
      <c r="F190" s="89">
        <v>0</v>
      </c>
      <c r="G190" s="89">
        <v>0</v>
      </c>
      <c r="H190" s="89">
        <v>0</v>
      </c>
      <c r="I190" s="89">
        <v>0</v>
      </c>
    </row>
    <row r="191" spans="1:9">
      <c r="A191" s="120" t="s">
        <v>37</v>
      </c>
      <c r="B191" s="120" t="s">
        <v>41</v>
      </c>
      <c r="C191" s="124" t="s">
        <v>68</v>
      </c>
      <c r="D191" s="124" t="s">
        <v>463</v>
      </c>
      <c r="E191" s="89">
        <v>0</v>
      </c>
      <c r="F191" s="89">
        <v>0</v>
      </c>
      <c r="G191" s="89">
        <v>0</v>
      </c>
      <c r="H191" s="89">
        <v>0</v>
      </c>
      <c r="I191" s="89">
        <v>0</v>
      </c>
    </row>
    <row r="192" spans="1:9">
      <c r="A192" s="120" t="s">
        <v>37</v>
      </c>
      <c r="B192" s="120" t="s">
        <v>41</v>
      </c>
      <c r="C192" s="123"/>
      <c r="D192" s="124"/>
      <c r="E192" s="89" t="s">
        <v>670</v>
      </c>
      <c r="F192" s="89" t="s">
        <v>670</v>
      </c>
      <c r="G192" s="89" t="s">
        <v>670</v>
      </c>
      <c r="H192" s="89" t="s">
        <v>670</v>
      </c>
      <c r="I192" s="89" t="s">
        <v>670</v>
      </c>
    </row>
    <row r="193" spans="1:9">
      <c r="A193" s="120" t="s">
        <v>37</v>
      </c>
      <c r="B193" s="120" t="s">
        <v>41</v>
      </c>
      <c r="C193" s="124" t="s">
        <v>461</v>
      </c>
      <c r="D193" s="124" t="s">
        <v>2</v>
      </c>
      <c r="E193" s="89">
        <v>0</v>
      </c>
      <c r="F193" s="89">
        <v>0</v>
      </c>
      <c r="G193" s="89">
        <v>0</v>
      </c>
      <c r="H193" s="89">
        <v>0</v>
      </c>
      <c r="I193" s="89">
        <v>0</v>
      </c>
    </row>
    <row r="194" spans="1:9">
      <c r="A194" s="120" t="s">
        <v>37</v>
      </c>
      <c r="B194" s="120" t="s">
        <v>41</v>
      </c>
      <c r="D194" s="124" t="s">
        <v>461</v>
      </c>
      <c r="E194" s="89">
        <v>0</v>
      </c>
      <c r="F194" s="89">
        <v>0</v>
      </c>
      <c r="G194" s="89">
        <v>0</v>
      </c>
      <c r="H194" s="89">
        <v>0</v>
      </c>
      <c r="I194" s="89">
        <v>0</v>
      </c>
    </row>
    <row r="195" spans="1:9">
      <c r="A195" s="120" t="s">
        <v>37</v>
      </c>
      <c r="B195" s="120" t="s">
        <v>41</v>
      </c>
      <c r="D195" s="124" t="s">
        <v>464</v>
      </c>
      <c r="E195" s="89">
        <v>0</v>
      </c>
      <c r="F195" s="89">
        <v>0</v>
      </c>
      <c r="G195" s="89">
        <v>0</v>
      </c>
      <c r="H195" s="89">
        <v>0</v>
      </c>
      <c r="I195" s="89">
        <v>0</v>
      </c>
    </row>
    <row r="196" spans="1:9">
      <c r="A196" s="120" t="s">
        <v>37</v>
      </c>
      <c r="B196" s="120" t="s">
        <v>41</v>
      </c>
      <c r="C196" s="121"/>
      <c r="D196" s="124"/>
      <c r="E196" s="89" t="s">
        <v>670</v>
      </c>
      <c r="F196" s="89" t="s">
        <v>670</v>
      </c>
      <c r="G196" s="89" t="s">
        <v>670</v>
      </c>
      <c r="H196" s="89" t="s">
        <v>670</v>
      </c>
      <c r="I196" s="89" t="s">
        <v>670</v>
      </c>
    </row>
    <row r="197" spans="1:9">
      <c r="A197" s="120" t="s">
        <v>37</v>
      </c>
      <c r="B197" s="120" t="s">
        <v>41</v>
      </c>
      <c r="C197" s="124" t="s">
        <v>462</v>
      </c>
      <c r="D197" s="124" t="s">
        <v>2</v>
      </c>
      <c r="E197" s="89">
        <v>0</v>
      </c>
      <c r="F197" s="89">
        <v>0</v>
      </c>
      <c r="G197" s="89">
        <v>0</v>
      </c>
      <c r="H197" s="89">
        <v>0</v>
      </c>
      <c r="I197" s="89">
        <v>0</v>
      </c>
    </row>
    <row r="198" spans="1:9">
      <c r="A198" s="120" t="s">
        <v>37</v>
      </c>
      <c r="B198" s="120" t="s">
        <v>41</v>
      </c>
      <c r="C198" s="121"/>
      <c r="D198" s="124" t="s">
        <v>462</v>
      </c>
      <c r="E198" s="89">
        <v>0</v>
      </c>
      <c r="F198" s="89">
        <v>0</v>
      </c>
      <c r="G198" s="89">
        <v>0</v>
      </c>
      <c r="H198" s="89">
        <v>0</v>
      </c>
      <c r="I198" s="89">
        <v>0</v>
      </c>
    </row>
    <row r="199" spans="1:9">
      <c r="A199" s="120" t="s">
        <v>37</v>
      </c>
      <c r="B199" s="120" t="s">
        <v>41</v>
      </c>
      <c r="D199" s="124" t="s">
        <v>465</v>
      </c>
      <c r="E199" s="89">
        <v>0</v>
      </c>
      <c r="F199" s="89">
        <v>0</v>
      </c>
      <c r="G199" s="89">
        <v>0</v>
      </c>
      <c r="H199" s="89">
        <v>0</v>
      </c>
      <c r="I199" s="89">
        <v>0</v>
      </c>
    </row>
    <row r="200" spans="1:9">
      <c r="A200" s="120"/>
      <c r="B200" s="120"/>
      <c r="D200" s="124"/>
      <c r="E200" s="89" t="s">
        <v>670</v>
      </c>
      <c r="F200" s="89" t="s">
        <v>670</v>
      </c>
      <c r="G200" s="89" t="s">
        <v>670</v>
      </c>
      <c r="H200" s="89" t="s">
        <v>670</v>
      </c>
      <c r="I200" s="89" t="s">
        <v>670</v>
      </c>
    </row>
    <row r="201" spans="1:9">
      <c r="A201" s="120" t="s">
        <v>37</v>
      </c>
      <c r="B201" s="120" t="s">
        <v>41</v>
      </c>
      <c r="C201" s="124" t="s">
        <v>408</v>
      </c>
      <c r="E201" s="89">
        <v>0</v>
      </c>
      <c r="F201" s="89">
        <v>0</v>
      </c>
      <c r="G201" s="89">
        <v>0</v>
      </c>
      <c r="H201" s="89">
        <v>0</v>
      </c>
      <c r="I201" s="89">
        <v>0</v>
      </c>
    </row>
    <row r="202" spans="1:9">
      <c r="A202" s="120" t="s">
        <v>43</v>
      </c>
      <c r="B202" s="118"/>
      <c r="C202" s="119"/>
      <c r="D202" s="89"/>
      <c r="E202" s="89" t="s">
        <v>670</v>
      </c>
      <c r="F202" s="89" t="s">
        <v>670</v>
      </c>
      <c r="G202" s="89" t="s">
        <v>670</v>
      </c>
      <c r="H202" s="89" t="s">
        <v>670</v>
      </c>
      <c r="I202" s="89" t="s">
        <v>670</v>
      </c>
    </row>
    <row r="203" spans="1:9">
      <c r="A203" s="118" t="s">
        <v>427</v>
      </c>
      <c r="B203" s="118"/>
      <c r="C203" s="119"/>
      <c r="D203" s="89"/>
      <c r="E203" s="89" t="s">
        <v>670</v>
      </c>
      <c r="F203" s="89" t="s">
        <v>670</v>
      </c>
      <c r="G203" s="89" t="s">
        <v>670</v>
      </c>
      <c r="H203" s="89" t="s">
        <v>670</v>
      </c>
      <c r="I203" s="89" t="s">
        <v>670</v>
      </c>
    </row>
    <row r="204" spans="1:9">
      <c r="A204" s="120" t="s">
        <v>43</v>
      </c>
      <c r="B204" s="118"/>
      <c r="C204" s="129" t="s">
        <v>460</v>
      </c>
      <c r="D204" s="129" t="s">
        <v>459</v>
      </c>
      <c r="E204" s="89">
        <v>22410</v>
      </c>
      <c r="F204" s="89">
        <v>4510</v>
      </c>
      <c r="G204" s="89">
        <v>1690</v>
      </c>
      <c r="H204" s="89">
        <v>12480</v>
      </c>
      <c r="I204" s="89">
        <v>3730</v>
      </c>
    </row>
    <row r="205" spans="1:9">
      <c r="A205" s="120" t="s">
        <v>43</v>
      </c>
      <c r="B205" s="118"/>
      <c r="C205" s="124" t="s">
        <v>68</v>
      </c>
      <c r="D205" s="124" t="s">
        <v>463</v>
      </c>
      <c r="E205" s="89">
        <v>6640</v>
      </c>
      <c r="F205" s="89">
        <v>1360</v>
      </c>
      <c r="G205" s="89">
        <v>460</v>
      </c>
      <c r="H205" s="89">
        <v>3530</v>
      </c>
      <c r="I205" s="89">
        <v>1290</v>
      </c>
    </row>
    <row r="206" spans="1:9">
      <c r="A206" s="120" t="s">
        <v>43</v>
      </c>
      <c r="B206" s="118"/>
      <c r="C206" s="123"/>
      <c r="D206" s="124"/>
      <c r="E206" s="89" t="s">
        <v>670</v>
      </c>
      <c r="F206" s="89" t="s">
        <v>670</v>
      </c>
      <c r="G206" s="89" t="s">
        <v>670</v>
      </c>
      <c r="H206" s="89" t="s">
        <v>670</v>
      </c>
      <c r="I206" s="89" t="s">
        <v>670</v>
      </c>
    </row>
    <row r="207" spans="1:9">
      <c r="A207" s="120" t="s">
        <v>43</v>
      </c>
      <c r="B207" s="118"/>
      <c r="C207" s="124" t="s">
        <v>461</v>
      </c>
      <c r="D207" s="124" t="s">
        <v>2</v>
      </c>
      <c r="E207" s="89">
        <v>1870</v>
      </c>
      <c r="F207" s="89">
        <v>620</v>
      </c>
      <c r="G207" s="89">
        <v>110</v>
      </c>
      <c r="H207" s="89">
        <v>760</v>
      </c>
      <c r="I207" s="89">
        <v>390</v>
      </c>
    </row>
    <row r="208" spans="1:9">
      <c r="A208" s="120" t="s">
        <v>43</v>
      </c>
      <c r="B208" s="118"/>
      <c r="D208" s="124" t="s">
        <v>461</v>
      </c>
      <c r="E208" s="89">
        <v>1440</v>
      </c>
      <c r="F208" s="89">
        <v>520</v>
      </c>
      <c r="G208" s="89">
        <v>90</v>
      </c>
      <c r="H208" s="89">
        <v>540</v>
      </c>
      <c r="I208" s="89">
        <v>300</v>
      </c>
    </row>
    <row r="209" spans="1:9">
      <c r="A209" s="120" t="s">
        <v>43</v>
      </c>
      <c r="B209" s="118"/>
      <c r="D209" s="124" t="s">
        <v>464</v>
      </c>
      <c r="E209" s="89">
        <v>430</v>
      </c>
      <c r="F209" s="89">
        <v>100</v>
      </c>
      <c r="G209" s="89">
        <v>20</v>
      </c>
      <c r="H209" s="89">
        <v>220</v>
      </c>
      <c r="I209" s="89">
        <v>90</v>
      </c>
    </row>
    <row r="210" spans="1:9">
      <c r="A210" s="120" t="s">
        <v>43</v>
      </c>
      <c r="B210" s="119"/>
      <c r="C210" s="121"/>
      <c r="D210" s="124"/>
      <c r="E210" s="89" t="s">
        <v>670</v>
      </c>
      <c r="F210" s="89" t="s">
        <v>670</v>
      </c>
      <c r="G210" s="89" t="s">
        <v>670</v>
      </c>
      <c r="H210" s="89" t="s">
        <v>670</v>
      </c>
      <c r="I210" s="89" t="s">
        <v>670</v>
      </c>
    </row>
    <row r="211" spans="1:9">
      <c r="A211" s="120" t="s">
        <v>43</v>
      </c>
      <c r="B211" s="119"/>
      <c r="C211" s="124" t="s">
        <v>462</v>
      </c>
      <c r="D211" s="124" t="s">
        <v>2</v>
      </c>
      <c r="E211" s="89">
        <v>13890</v>
      </c>
      <c r="F211" s="89">
        <v>2520</v>
      </c>
      <c r="G211" s="89">
        <v>1130</v>
      </c>
      <c r="H211" s="89">
        <v>8190</v>
      </c>
      <c r="I211" s="89">
        <v>2050</v>
      </c>
    </row>
    <row r="212" spans="1:9">
      <c r="A212" s="120" t="s">
        <v>43</v>
      </c>
      <c r="B212" s="119"/>
      <c r="C212" s="121"/>
      <c r="D212" s="124" t="s">
        <v>462</v>
      </c>
      <c r="E212" s="89">
        <v>11180</v>
      </c>
      <c r="F212" s="89">
        <v>1880</v>
      </c>
      <c r="G212" s="89">
        <v>980</v>
      </c>
      <c r="H212" s="89">
        <v>6870</v>
      </c>
      <c r="I212" s="89">
        <v>1450</v>
      </c>
    </row>
    <row r="213" spans="1:9">
      <c r="A213" s="120" t="s">
        <v>43</v>
      </c>
      <c r="B213" s="119"/>
      <c r="D213" s="124" t="s">
        <v>465</v>
      </c>
      <c r="E213" s="89">
        <v>2720</v>
      </c>
      <c r="F213" s="89">
        <v>650</v>
      </c>
      <c r="G213" s="89">
        <v>150</v>
      </c>
      <c r="H213" s="89">
        <v>1310</v>
      </c>
      <c r="I213" s="89">
        <v>610</v>
      </c>
    </row>
    <row r="214" spans="1:9">
      <c r="A214" s="120"/>
      <c r="B214" s="119"/>
      <c r="D214" s="124"/>
      <c r="E214" s="89" t="s">
        <v>670</v>
      </c>
      <c r="F214" s="89" t="s">
        <v>670</v>
      </c>
      <c r="G214" s="89" t="s">
        <v>670</v>
      </c>
      <c r="H214" s="89" t="s">
        <v>670</v>
      </c>
      <c r="I214" s="89" t="s">
        <v>670</v>
      </c>
    </row>
    <row r="215" spans="1:9">
      <c r="A215" s="120" t="s">
        <v>43</v>
      </c>
      <c r="B215" s="119"/>
      <c r="C215" s="124" t="s">
        <v>408</v>
      </c>
      <c r="E215" s="89">
        <v>0</v>
      </c>
      <c r="F215" s="89">
        <v>0</v>
      </c>
      <c r="G215" s="89">
        <v>0</v>
      </c>
      <c r="H215" s="89">
        <v>0</v>
      </c>
      <c r="I215" s="89">
        <v>0</v>
      </c>
    </row>
    <row r="216" spans="1:9">
      <c r="A216" s="120" t="s">
        <v>43</v>
      </c>
      <c r="B216" s="126" t="s">
        <v>46</v>
      </c>
      <c r="C216" s="119"/>
      <c r="D216" s="89"/>
      <c r="E216" s="89" t="s">
        <v>670</v>
      </c>
      <c r="F216" s="89" t="s">
        <v>670</v>
      </c>
      <c r="G216" s="89" t="s">
        <v>670</v>
      </c>
      <c r="H216" s="89" t="s">
        <v>670</v>
      </c>
      <c r="I216" s="89" t="s">
        <v>670</v>
      </c>
    </row>
    <row r="217" spans="1:9">
      <c r="A217" s="120" t="s">
        <v>43</v>
      </c>
      <c r="B217" s="118" t="s">
        <v>45</v>
      </c>
      <c r="C217" s="119"/>
      <c r="D217" s="89"/>
      <c r="E217" s="89" t="s">
        <v>670</v>
      </c>
      <c r="F217" s="89" t="s">
        <v>670</v>
      </c>
      <c r="G217" s="89" t="s">
        <v>670</v>
      </c>
      <c r="H217" s="89" t="s">
        <v>670</v>
      </c>
      <c r="I217" s="89" t="s">
        <v>670</v>
      </c>
    </row>
    <row r="218" spans="1:9">
      <c r="A218" s="120" t="s">
        <v>43</v>
      </c>
      <c r="B218" s="126" t="s">
        <v>46</v>
      </c>
      <c r="C218" s="129" t="s">
        <v>460</v>
      </c>
      <c r="D218" s="129" t="s">
        <v>459</v>
      </c>
      <c r="E218" s="89">
        <v>12560</v>
      </c>
      <c r="F218" s="89">
        <v>3130</v>
      </c>
      <c r="G218" s="89">
        <v>1080</v>
      </c>
      <c r="H218" s="89">
        <v>6110</v>
      </c>
      <c r="I218" s="89">
        <v>2240</v>
      </c>
    </row>
    <row r="219" spans="1:9">
      <c r="A219" s="120" t="s">
        <v>43</v>
      </c>
      <c r="B219" s="126" t="s">
        <v>46</v>
      </c>
      <c r="C219" s="124" t="s">
        <v>68</v>
      </c>
      <c r="D219" s="124" t="s">
        <v>463</v>
      </c>
      <c r="E219" s="89">
        <v>4160</v>
      </c>
      <c r="F219" s="89">
        <v>1080</v>
      </c>
      <c r="G219" s="89">
        <v>320</v>
      </c>
      <c r="H219" s="89">
        <v>1970</v>
      </c>
      <c r="I219" s="89">
        <v>800</v>
      </c>
    </row>
    <row r="220" spans="1:9">
      <c r="A220" s="120" t="s">
        <v>43</v>
      </c>
      <c r="B220" s="126" t="s">
        <v>46</v>
      </c>
      <c r="C220" s="123"/>
      <c r="D220" s="124"/>
      <c r="E220" s="89" t="s">
        <v>670</v>
      </c>
      <c r="F220" s="89" t="s">
        <v>670</v>
      </c>
      <c r="G220" s="89" t="s">
        <v>670</v>
      </c>
      <c r="H220" s="89" t="s">
        <v>670</v>
      </c>
      <c r="I220" s="89" t="s">
        <v>670</v>
      </c>
    </row>
    <row r="221" spans="1:9">
      <c r="A221" s="120" t="s">
        <v>43</v>
      </c>
      <c r="B221" s="126" t="s">
        <v>46</v>
      </c>
      <c r="C221" s="124" t="s">
        <v>461</v>
      </c>
      <c r="D221" s="124" t="s">
        <v>2</v>
      </c>
      <c r="E221" s="89">
        <v>960</v>
      </c>
      <c r="F221" s="89">
        <v>310</v>
      </c>
      <c r="G221" s="89">
        <v>70</v>
      </c>
      <c r="H221" s="89">
        <v>380</v>
      </c>
      <c r="I221" s="89">
        <v>210</v>
      </c>
    </row>
    <row r="222" spans="1:9">
      <c r="A222" s="120" t="s">
        <v>43</v>
      </c>
      <c r="B222" s="126" t="s">
        <v>46</v>
      </c>
      <c r="D222" s="124" t="s">
        <v>461</v>
      </c>
      <c r="E222" s="89">
        <v>680</v>
      </c>
      <c r="F222" s="89">
        <v>230</v>
      </c>
      <c r="G222" s="89">
        <v>50</v>
      </c>
      <c r="H222" s="89">
        <v>250</v>
      </c>
      <c r="I222" s="89">
        <v>150</v>
      </c>
    </row>
    <row r="223" spans="1:9">
      <c r="A223" s="120" t="s">
        <v>43</v>
      </c>
      <c r="B223" s="126" t="s">
        <v>46</v>
      </c>
      <c r="D223" s="124" t="s">
        <v>464</v>
      </c>
      <c r="E223" s="89">
        <v>290</v>
      </c>
      <c r="F223" s="89">
        <v>80</v>
      </c>
      <c r="G223" s="89">
        <v>20</v>
      </c>
      <c r="H223" s="89">
        <v>120</v>
      </c>
      <c r="I223" s="89">
        <v>70</v>
      </c>
    </row>
    <row r="224" spans="1:9">
      <c r="A224" s="120" t="s">
        <v>43</v>
      </c>
      <c r="B224" s="126" t="s">
        <v>46</v>
      </c>
      <c r="C224" s="121"/>
      <c r="D224" s="124"/>
      <c r="E224" s="89" t="s">
        <v>670</v>
      </c>
      <c r="F224" s="89" t="s">
        <v>670</v>
      </c>
      <c r="G224" s="89" t="s">
        <v>670</v>
      </c>
      <c r="H224" s="89" t="s">
        <v>670</v>
      </c>
      <c r="I224" s="89" t="s">
        <v>670</v>
      </c>
    </row>
    <row r="225" spans="1:9">
      <c r="A225" s="120" t="s">
        <v>43</v>
      </c>
      <c r="B225" s="126" t="s">
        <v>46</v>
      </c>
      <c r="C225" s="124" t="s">
        <v>462</v>
      </c>
      <c r="D225" s="124" t="s">
        <v>2</v>
      </c>
      <c r="E225" s="89">
        <v>7430</v>
      </c>
      <c r="F225" s="89">
        <v>1740</v>
      </c>
      <c r="G225" s="89">
        <v>690</v>
      </c>
      <c r="H225" s="89">
        <v>3770</v>
      </c>
      <c r="I225" s="89">
        <v>1240</v>
      </c>
    </row>
    <row r="226" spans="1:9">
      <c r="A226" s="120" t="s">
        <v>43</v>
      </c>
      <c r="B226" s="126" t="s">
        <v>46</v>
      </c>
      <c r="C226" s="121"/>
      <c r="D226" s="124" t="s">
        <v>462</v>
      </c>
      <c r="E226" s="89">
        <v>5610</v>
      </c>
      <c r="F226" s="89">
        <v>1210</v>
      </c>
      <c r="G226" s="89">
        <v>580</v>
      </c>
      <c r="H226" s="89">
        <v>3040</v>
      </c>
      <c r="I226" s="89">
        <v>780</v>
      </c>
    </row>
    <row r="227" spans="1:9">
      <c r="A227" s="120" t="s">
        <v>43</v>
      </c>
      <c r="B227" s="126" t="s">
        <v>46</v>
      </c>
      <c r="D227" s="124" t="s">
        <v>465</v>
      </c>
      <c r="E227" s="89">
        <v>1830</v>
      </c>
      <c r="F227" s="89">
        <v>530</v>
      </c>
      <c r="G227" s="89">
        <v>110</v>
      </c>
      <c r="H227" s="89">
        <v>730</v>
      </c>
      <c r="I227" s="89">
        <v>460</v>
      </c>
    </row>
    <row r="228" spans="1:9">
      <c r="A228" s="120"/>
      <c r="B228" s="126"/>
      <c r="D228" s="124"/>
      <c r="E228" s="89" t="s">
        <v>670</v>
      </c>
      <c r="F228" s="89" t="s">
        <v>670</v>
      </c>
      <c r="G228" s="89" t="s">
        <v>670</v>
      </c>
      <c r="H228" s="89" t="s">
        <v>670</v>
      </c>
      <c r="I228" s="89" t="s">
        <v>670</v>
      </c>
    </row>
    <row r="229" spans="1:9">
      <c r="A229" s="120" t="s">
        <v>43</v>
      </c>
      <c r="B229" s="126" t="s">
        <v>46</v>
      </c>
      <c r="C229" s="124" t="s">
        <v>408</v>
      </c>
      <c r="E229" s="89">
        <v>0</v>
      </c>
      <c r="F229" s="89">
        <v>0</v>
      </c>
      <c r="G229" s="89">
        <v>0</v>
      </c>
      <c r="H229" s="89">
        <v>0</v>
      </c>
      <c r="I229" s="89">
        <v>0</v>
      </c>
    </row>
    <row r="230" spans="1:9">
      <c r="A230" s="120" t="s">
        <v>43</v>
      </c>
      <c r="B230" s="120" t="s">
        <v>47</v>
      </c>
      <c r="C230" s="119"/>
      <c r="D230" s="89"/>
      <c r="E230" s="89" t="s">
        <v>670</v>
      </c>
      <c r="F230" s="89" t="s">
        <v>670</v>
      </c>
      <c r="G230" s="89" t="s">
        <v>670</v>
      </c>
      <c r="H230" s="89" t="s">
        <v>670</v>
      </c>
      <c r="I230" s="89" t="s">
        <v>670</v>
      </c>
    </row>
    <row r="231" spans="1:9">
      <c r="A231" s="120" t="s">
        <v>43</v>
      </c>
      <c r="B231" s="118" t="s">
        <v>48</v>
      </c>
      <c r="C231" s="119"/>
      <c r="D231" s="89"/>
      <c r="E231" s="89" t="s">
        <v>670</v>
      </c>
      <c r="F231" s="89" t="s">
        <v>670</v>
      </c>
      <c r="G231" s="89" t="s">
        <v>670</v>
      </c>
      <c r="H231" s="89" t="s">
        <v>670</v>
      </c>
      <c r="I231" s="89" t="s">
        <v>670</v>
      </c>
    </row>
    <row r="232" spans="1:9">
      <c r="A232" s="120" t="s">
        <v>43</v>
      </c>
      <c r="B232" s="120" t="s">
        <v>47</v>
      </c>
      <c r="C232" s="129" t="s">
        <v>460</v>
      </c>
      <c r="D232" s="129" t="s">
        <v>459</v>
      </c>
      <c r="E232" s="89">
        <v>6220</v>
      </c>
      <c r="F232" s="89">
        <v>1170</v>
      </c>
      <c r="G232" s="89">
        <v>410</v>
      </c>
      <c r="H232" s="89">
        <v>3730</v>
      </c>
      <c r="I232" s="89">
        <v>910</v>
      </c>
    </row>
    <row r="233" spans="1:9">
      <c r="A233" s="120" t="s">
        <v>43</v>
      </c>
      <c r="B233" s="120" t="s">
        <v>47</v>
      </c>
      <c r="C233" s="124" t="s">
        <v>68</v>
      </c>
      <c r="D233" s="124" t="s">
        <v>463</v>
      </c>
      <c r="E233" s="89">
        <v>1110</v>
      </c>
      <c r="F233" s="89">
        <v>190</v>
      </c>
      <c r="G233" s="89">
        <v>80</v>
      </c>
      <c r="H233" s="89">
        <v>660</v>
      </c>
      <c r="I233" s="89">
        <v>180</v>
      </c>
    </row>
    <row r="234" spans="1:9">
      <c r="A234" s="120" t="s">
        <v>43</v>
      </c>
      <c r="B234" s="120" t="s">
        <v>47</v>
      </c>
      <c r="C234" s="123"/>
      <c r="D234" s="124"/>
      <c r="E234" s="89" t="s">
        <v>670</v>
      </c>
      <c r="F234" s="89" t="s">
        <v>670</v>
      </c>
      <c r="G234" s="89" t="s">
        <v>670</v>
      </c>
      <c r="H234" s="89" t="s">
        <v>670</v>
      </c>
      <c r="I234" s="89" t="s">
        <v>670</v>
      </c>
    </row>
    <row r="235" spans="1:9">
      <c r="A235" s="120" t="s">
        <v>43</v>
      </c>
      <c r="B235" s="120" t="s">
        <v>47</v>
      </c>
      <c r="C235" s="124" t="s">
        <v>461</v>
      </c>
      <c r="D235" s="124" t="s">
        <v>2</v>
      </c>
      <c r="E235" s="89">
        <v>680</v>
      </c>
      <c r="F235" s="89">
        <v>300</v>
      </c>
      <c r="G235" s="89">
        <v>30</v>
      </c>
      <c r="H235" s="89">
        <v>210</v>
      </c>
      <c r="I235" s="89">
        <v>150</v>
      </c>
    </row>
    <row r="236" spans="1:9">
      <c r="A236" s="120" t="s">
        <v>43</v>
      </c>
      <c r="B236" s="120" t="s">
        <v>47</v>
      </c>
      <c r="D236" s="124" t="s">
        <v>461</v>
      </c>
      <c r="E236" s="89">
        <v>600</v>
      </c>
      <c r="F236" s="89">
        <v>290</v>
      </c>
      <c r="G236" s="89">
        <v>20</v>
      </c>
      <c r="H236" s="89">
        <v>160</v>
      </c>
      <c r="I236" s="89">
        <v>130</v>
      </c>
    </row>
    <row r="237" spans="1:9">
      <c r="A237" s="120" t="s">
        <v>43</v>
      </c>
      <c r="B237" s="120" t="s">
        <v>47</v>
      </c>
      <c r="D237" s="124" t="s">
        <v>464</v>
      </c>
      <c r="E237" s="89">
        <v>90</v>
      </c>
      <c r="F237" s="89">
        <v>10</v>
      </c>
      <c r="G237" s="89">
        <v>0</v>
      </c>
      <c r="H237" s="89">
        <v>50</v>
      </c>
      <c r="I237" s="89">
        <v>20</v>
      </c>
    </row>
    <row r="238" spans="1:9">
      <c r="A238" s="120" t="s">
        <v>43</v>
      </c>
      <c r="B238" s="120" t="s">
        <v>47</v>
      </c>
      <c r="C238" s="121"/>
      <c r="D238" s="124"/>
      <c r="E238" s="89" t="s">
        <v>670</v>
      </c>
      <c r="F238" s="89" t="s">
        <v>670</v>
      </c>
      <c r="G238" s="89" t="s">
        <v>670</v>
      </c>
      <c r="H238" s="89" t="s">
        <v>670</v>
      </c>
      <c r="I238" s="89" t="s">
        <v>670</v>
      </c>
    </row>
    <row r="239" spans="1:9">
      <c r="A239" s="120" t="s">
        <v>43</v>
      </c>
      <c r="B239" s="120" t="s">
        <v>47</v>
      </c>
      <c r="C239" s="124" t="s">
        <v>462</v>
      </c>
      <c r="D239" s="124" t="s">
        <v>2</v>
      </c>
      <c r="E239" s="89">
        <v>4430</v>
      </c>
      <c r="F239" s="89">
        <v>680</v>
      </c>
      <c r="G239" s="89">
        <v>300</v>
      </c>
      <c r="H239" s="89">
        <v>2860</v>
      </c>
      <c r="I239" s="89">
        <v>590</v>
      </c>
    </row>
    <row r="240" spans="1:9">
      <c r="A240" s="120" t="s">
        <v>43</v>
      </c>
      <c r="B240" s="120" t="s">
        <v>47</v>
      </c>
      <c r="C240" s="121"/>
      <c r="D240" s="124" t="s">
        <v>462</v>
      </c>
      <c r="E240" s="89">
        <v>3830</v>
      </c>
      <c r="F240" s="89">
        <v>590</v>
      </c>
      <c r="G240" s="89">
        <v>280</v>
      </c>
      <c r="H240" s="89">
        <v>2480</v>
      </c>
      <c r="I240" s="89">
        <v>490</v>
      </c>
    </row>
    <row r="241" spans="1:9">
      <c r="A241" s="120" t="s">
        <v>43</v>
      </c>
      <c r="B241" s="120" t="s">
        <v>47</v>
      </c>
      <c r="D241" s="124" t="s">
        <v>465</v>
      </c>
      <c r="E241" s="89">
        <v>600</v>
      </c>
      <c r="F241" s="89">
        <v>90</v>
      </c>
      <c r="G241" s="89">
        <v>30</v>
      </c>
      <c r="H241" s="89">
        <v>380</v>
      </c>
      <c r="I241" s="89">
        <v>100</v>
      </c>
    </row>
    <row r="242" spans="1:9">
      <c r="A242" s="120"/>
      <c r="B242" s="120"/>
      <c r="D242" s="124"/>
      <c r="E242" s="89" t="s">
        <v>670</v>
      </c>
      <c r="F242" s="89" t="s">
        <v>670</v>
      </c>
      <c r="G242" s="89" t="s">
        <v>670</v>
      </c>
      <c r="H242" s="89" t="s">
        <v>670</v>
      </c>
      <c r="I242" s="89" t="s">
        <v>670</v>
      </c>
    </row>
    <row r="243" spans="1:9">
      <c r="A243" s="120" t="s">
        <v>43</v>
      </c>
      <c r="B243" s="120" t="s">
        <v>47</v>
      </c>
      <c r="C243" s="124" t="s">
        <v>408</v>
      </c>
      <c r="E243" s="89">
        <v>0</v>
      </c>
      <c r="F243" s="89">
        <v>0</v>
      </c>
      <c r="G243" s="89">
        <v>0</v>
      </c>
      <c r="H243" s="89">
        <v>0</v>
      </c>
      <c r="I243" s="89">
        <v>0</v>
      </c>
    </row>
    <row r="244" spans="1:9">
      <c r="A244" s="120" t="s">
        <v>43</v>
      </c>
      <c r="B244" s="120" t="s">
        <v>49</v>
      </c>
      <c r="C244" s="119"/>
      <c r="E244" s="89" t="s">
        <v>670</v>
      </c>
      <c r="F244" s="89" t="s">
        <v>670</v>
      </c>
      <c r="G244" s="89" t="s">
        <v>670</v>
      </c>
      <c r="H244" s="89" t="s">
        <v>670</v>
      </c>
      <c r="I244" s="89" t="s">
        <v>670</v>
      </c>
    </row>
    <row r="245" spans="1:9">
      <c r="A245" s="120" t="s">
        <v>43</v>
      </c>
      <c r="B245" s="118" t="s">
        <v>50</v>
      </c>
      <c r="C245" s="119"/>
      <c r="E245" s="89" t="s">
        <v>670</v>
      </c>
      <c r="F245" s="89" t="s">
        <v>670</v>
      </c>
      <c r="G245" s="89" t="s">
        <v>670</v>
      </c>
      <c r="H245" s="89" t="s">
        <v>670</v>
      </c>
      <c r="I245" s="89" t="s">
        <v>670</v>
      </c>
    </row>
    <row r="246" spans="1:9">
      <c r="A246" s="120" t="s">
        <v>43</v>
      </c>
      <c r="B246" s="120" t="s">
        <v>49</v>
      </c>
      <c r="C246" s="129" t="s">
        <v>460</v>
      </c>
      <c r="D246" s="129" t="s">
        <v>459</v>
      </c>
      <c r="E246" s="89">
        <v>1200</v>
      </c>
      <c r="F246" s="89">
        <v>90</v>
      </c>
      <c r="G246" s="89">
        <v>60</v>
      </c>
      <c r="H246" s="89">
        <v>790</v>
      </c>
      <c r="I246" s="89">
        <v>270</v>
      </c>
    </row>
    <row r="247" spans="1:9">
      <c r="A247" s="120" t="s">
        <v>43</v>
      </c>
      <c r="B247" s="120" t="s">
        <v>49</v>
      </c>
      <c r="C247" s="124" t="s">
        <v>68</v>
      </c>
      <c r="D247" s="124" t="s">
        <v>463</v>
      </c>
      <c r="E247" s="89">
        <v>660</v>
      </c>
      <c r="F247" s="89">
        <v>50</v>
      </c>
      <c r="G247" s="89">
        <v>30</v>
      </c>
      <c r="H247" s="89">
        <v>390</v>
      </c>
      <c r="I247" s="89">
        <v>200</v>
      </c>
    </row>
    <row r="248" spans="1:9">
      <c r="A248" s="120" t="s">
        <v>43</v>
      </c>
      <c r="B248" s="120" t="s">
        <v>49</v>
      </c>
      <c r="C248" s="123"/>
      <c r="D248" s="124"/>
      <c r="E248" s="89" t="s">
        <v>670</v>
      </c>
      <c r="F248" s="89" t="s">
        <v>670</v>
      </c>
      <c r="G248" s="89" t="s">
        <v>670</v>
      </c>
      <c r="H248" s="89" t="s">
        <v>670</v>
      </c>
      <c r="I248" s="89" t="s">
        <v>670</v>
      </c>
    </row>
    <row r="249" spans="1:9">
      <c r="A249" s="120" t="s">
        <v>43</v>
      </c>
      <c r="B249" s="120" t="s">
        <v>49</v>
      </c>
      <c r="C249" s="124" t="s">
        <v>461</v>
      </c>
      <c r="D249" s="124" t="s">
        <v>2</v>
      </c>
      <c r="E249" s="89">
        <v>50</v>
      </c>
      <c r="F249" s="89">
        <v>0</v>
      </c>
      <c r="G249" s="89">
        <v>0</v>
      </c>
      <c r="H249" s="89">
        <v>40</v>
      </c>
      <c r="I249" s="89">
        <v>10</v>
      </c>
    </row>
    <row r="250" spans="1:9">
      <c r="A250" s="120" t="s">
        <v>43</v>
      </c>
      <c r="B250" s="120" t="s">
        <v>49</v>
      </c>
      <c r="D250" s="124" t="s">
        <v>461</v>
      </c>
      <c r="E250" s="89">
        <v>40</v>
      </c>
      <c r="F250" s="89">
        <v>0</v>
      </c>
      <c r="G250" s="89">
        <v>0</v>
      </c>
      <c r="H250" s="89">
        <v>30</v>
      </c>
      <c r="I250" s="89">
        <v>10</v>
      </c>
    </row>
    <row r="251" spans="1:9">
      <c r="A251" s="120" t="s">
        <v>43</v>
      </c>
      <c r="B251" s="120" t="s">
        <v>49</v>
      </c>
      <c r="D251" s="124" t="s">
        <v>464</v>
      </c>
      <c r="E251" s="89">
        <v>10</v>
      </c>
      <c r="F251" s="89">
        <v>0</v>
      </c>
      <c r="G251" s="89">
        <v>0</v>
      </c>
      <c r="H251" s="89">
        <v>10</v>
      </c>
      <c r="I251" s="89">
        <v>0</v>
      </c>
    </row>
    <row r="252" spans="1:9">
      <c r="A252" s="120" t="s">
        <v>43</v>
      </c>
      <c r="B252" s="120" t="s">
        <v>49</v>
      </c>
      <c r="C252" s="121"/>
      <c r="D252" s="124"/>
      <c r="E252" s="89" t="s">
        <v>670</v>
      </c>
      <c r="F252" s="89" t="s">
        <v>670</v>
      </c>
      <c r="G252" s="89" t="s">
        <v>670</v>
      </c>
      <c r="H252" s="89" t="s">
        <v>670</v>
      </c>
      <c r="I252" s="89" t="s">
        <v>670</v>
      </c>
    </row>
    <row r="253" spans="1:9">
      <c r="A253" s="120" t="s">
        <v>43</v>
      </c>
      <c r="B253" s="120" t="s">
        <v>49</v>
      </c>
      <c r="C253" s="124" t="s">
        <v>462</v>
      </c>
      <c r="D253" s="124" t="s">
        <v>2</v>
      </c>
      <c r="E253" s="89">
        <v>490</v>
      </c>
      <c r="F253" s="89">
        <v>40</v>
      </c>
      <c r="G253" s="89">
        <v>30</v>
      </c>
      <c r="H253" s="89">
        <v>360</v>
      </c>
      <c r="I253" s="89">
        <v>60</v>
      </c>
    </row>
    <row r="254" spans="1:9">
      <c r="A254" s="120" t="s">
        <v>43</v>
      </c>
      <c r="B254" s="120" t="s">
        <v>49</v>
      </c>
      <c r="C254" s="121"/>
      <c r="D254" s="124" t="s">
        <v>462</v>
      </c>
      <c r="E254" s="89">
        <v>430</v>
      </c>
      <c r="F254" s="89">
        <v>40</v>
      </c>
      <c r="G254" s="89">
        <v>30</v>
      </c>
      <c r="H254" s="89">
        <v>320</v>
      </c>
      <c r="I254" s="89">
        <v>50</v>
      </c>
    </row>
    <row r="255" spans="1:9">
      <c r="A255" s="120" t="s">
        <v>43</v>
      </c>
      <c r="B255" s="120" t="s">
        <v>49</v>
      </c>
      <c r="D255" s="124" t="s">
        <v>465</v>
      </c>
      <c r="E255" s="89">
        <v>60</v>
      </c>
      <c r="F255" s="89">
        <v>0</v>
      </c>
      <c r="G255" s="89">
        <v>0</v>
      </c>
      <c r="H255" s="89">
        <v>40</v>
      </c>
      <c r="I255" s="89">
        <v>10</v>
      </c>
    </row>
    <row r="256" spans="1:9">
      <c r="A256" s="120"/>
      <c r="B256" s="120"/>
      <c r="D256" s="124"/>
      <c r="E256" s="89" t="s">
        <v>670</v>
      </c>
      <c r="F256" s="89" t="s">
        <v>670</v>
      </c>
      <c r="G256" s="89" t="s">
        <v>670</v>
      </c>
      <c r="H256" s="89" t="s">
        <v>670</v>
      </c>
      <c r="I256" s="89" t="s">
        <v>670</v>
      </c>
    </row>
    <row r="257" spans="1:9">
      <c r="A257" s="120" t="s">
        <v>43</v>
      </c>
      <c r="B257" s="120" t="s">
        <v>49</v>
      </c>
      <c r="C257" s="124" t="s">
        <v>408</v>
      </c>
      <c r="E257" s="89">
        <v>0</v>
      </c>
      <c r="F257" s="89">
        <v>0</v>
      </c>
      <c r="G257" s="89">
        <v>0</v>
      </c>
      <c r="H257" s="89">
        <v>0</v>
      </c>
      <c r="I257" s="89">
        <v>0</v>
      </c>
    </row>
    <row r="258" spans="1:9">
      <c r="A258" s="120" t="s">
        <v>43</v>
      </c>
      <c r="B258" s="120" t="s">
        <v>51</v>
      </c>
      <c r="C258" s="119"/>
      <c r="E258" s="89" t="s">
        <v>670</v>
      </c>
      <c r="F258" s="89" t="s">
        <v>670</v>
      </c>
      <c r="G258" s="89" t="s">
        <v>670</v>
      </c>
      <c r="H258" s="89" t="s">
        <v>670</v>
      </c>
      <c r="I258" s="89" t="s">
        <v>670</v>
      </c>
    </row>
    <row r="259" spans="1:9">
      <c r="A259" s="120" t="s">
        <v>43</v>
      </c>
      <c r="B259" s="118" t="s">
        <v>52</v>
      </c>
      <c r="C259" s="119"/>
      <c r="E259" s="89" t="s">
        <v>670</v>
      </c>
      <c r="F259" s="89" t="s">
        <v>670</v>
      </c>
      <c r="G259" s="89" t="s">
        <v>670</v>
      </c>
      <c r="H259" s="89" t="s">
        <v>670</v>
      </c>
      <c r="I259" s="89" t="s">
        <v>670</v>
      </c>
    </row>
    <row r="260" spans="1:9">
      <c r="A260" s="120" t="s">
        <v>43</v>
      </c>
      <c r="B260" s="120" t="s">
        <v>51</v>
      </c>
      <c r="C260" s="129" t="s">
        <v>460</v>
      </c>
      <c r="D260" s="129" t="s">
        <v>459</v>
      </c>
      <c r="E260" s="89">
        <v>2440</v>
      </c>
      <c r="F260" s="89">
        <v>120</v>
      </c>
      <c r="G260" s="89">
        <v>150</v>
      </c>
      <c r="H260" s="89">
        <v>1860</v>
      </c>
      <c r="I260" s="89">
        <v>310</v>
      </c>
    </row>
    <row r="261" spans="1:9">
      <c r="A261" s="120" t="s">
        <v>43</v>
      </c>
      <c r="B261" s="120" t="s">
        <v>51</v>
      </c>
      <c r="C261" s="124" t="s">
        <v>68</v>
      </c>
      <c r="D261" s="124" t="s">
        <v>463</v>
      </c>
      <c r="E261" s="89">
        <v>710</v>
      </c>
      <c r="F261" s="89">
        <v>40</v>
      </c>
      <c r="G261" s="89">
        <v>30</v>
      </c>
      <c r="H261" s="89">
        <v>520</v>
      </c>
      <c r="I261" s="89">
        <v>120</v>
      </c>
    </row>
    <row r="262" spans="1:9">
      <c r="A262" s="120" t="s">
        <v>43</v>
      </c>
      <c r="B262" s="120" t="s">
        <v>51</v>
      </c>
      <c r="C262" s="123"/>
      <c r="D262" s="124"/>
      <c r="E262" s="89" t="s">
        <v>670</v>
      </c>
      <c r="F262" s="89" t="s">
        <v>670</v>
      </c>
      <c r="G262" s="89" t="s">
        <v>670</v>
      </c>
      <c r="H262" s="89" t="s">
        <v>670</v>
      </c>
      <c r="I262" s="89" t="s">
        <v>670</v>
      </c>
    </row>
    <row r="263" spans="1:9">
      <c r="A263" s="120" t="s">
        <v>43</v>
      </c>
      <c r="B263" s="120" t="s">
        <v>51</v>
      </c>
      <c r="C263" s="124" t="s">
        <v>461</v>
      </c>
      <c r="D263" s="124" t="s">
        <v>2</v>
      </c>
      <c r="E263" s="89">
        <v>180</v>
      </c>
      <c r="F263" s="89">
        <v>0</v>
      </c>
      <c r="G263" s="89">
        <v>10</v>
      </c>
      <c r="H263" s="89">
        <v>140</v>
      </c>
      <c r="I263" s="89">
        <v>20</v>
      </c>
    </row>
    <row r="264" spans="1:9">
      <c r="A264" s="120" t="s">
        <v>43</v>
      </c>
      <c r="B264" s="120" t="s">
        <v>51</v>
      </c>
      <c r="D264" s="124" t="s">
        <v>461</v>
      </c>
      <c r="E264" s="89">
        <v>130</v>
      </c>
      <c r="F264" s="89">
        <v>0</v>
      </c>
      <c r="G264" s="89">
        <v>10</v>
      </c>
      <c r="H264" s="89">
        <v>100</v>
      </c>
      <c r="I264" s="89">
        <v>10</v>
      </c>
    </row>
    <row r="265" spans="1:9">
      <c r="A265" s="120" t="s">
        <v>43</v>
      </c>
      <c r="B265" s="120" t="s">
        <v>51</v>
      </c>
      <c r="D265" s="124" t="s">
        <v>464</v>
      </c>
      <c r="E265" s="89">
        <v>50</v>
      </c>
      <c r="F265" s="89">
        <v>0</v>
      </c>
      <c r="G265" s="89">
        <v>0</v>
      </c>
      <c r="H265" s="89">
        <v>40</v>
      </c>
      <c r="I265" s="89">
        <v>10</v>
      </c>
    </row>
    <row r="266" spans="1:9">
      <c r="A266" s="120" t="s">
        <v>43</v>
      </c>
      <c r="B266" s="120" t="s">
        <v>51</v>
      </c>
      <c r="C266" s="121"/>
      <c r="D266" s="124"/>
      <c r="E266" s="89" t="s">
        <v>670</v>
      </c>
      <c r="F266" s="89" t="s">
        <v>670</v>
      </c>
      <c r="G266" s="89" t="s">
        <v>670</v>
      </c>
      <c r="H266" s="89" t="s">
        <v>670</v>
      </c>
      <c r="I266" s="89" t="s">
        <v>670</v>
      </c>
    </row>
    <row r="267" spans="1:9">
      <c r="A267" s="120" t="s">
        <v>43</v>
      </c>
      <c r="B267" s="120" t="s">
        <v>51</v>
      </c>
      <c r="C267" s="124" t="s">
        <v>462</v>
      </c>
      <c r="D267" s="124" t="s">
        <v>2</v>
      </c>
      <c r="E267" s="89">
        <v>1550</v>
      </c>
      <c r="F267" s="89">
        <v>70</v>
      </c>
      <c r="G267" s="89">
        <v>110</v>
      </c>
      <c r="H267" s="89">
        <v>1200</v>
      </c>
      <c r="I267" s="89">
        <v>170</v>
      </c>
    </row>
    <row r="268" spans="1:9">
      <c r="A268" s="120" t="s">
        <v>43</v>
      </c>
      <c r="B268" s="120" t="s">
        <v>51</v>
      </c>
      <c r="C268" s="121"/>
      <c r="D268" s="124" t="s">
        <v>462</v>
      </c>
      <c r="E268" s="89">
        <v>1310</v>
      </c>
      <c r="F268" s="89">
        <v>50</v>
      </c>
      <c r="G268" s="89">
        <v>100</v>
      </c>
      <c r="H268" s="89">
        <v>1030</v>
      </c>
      <c r="I268" s="89">
        <v>130</v>
      </c>
    </row>
    <row r="269" spans="1:9">
      <c r="A269" s="120" t="s">
        <v>43</v>
      </c>
      <c r="B269" s="120" t="s">
        <v>51</v>
      </c>
      <c r="D269" s="124" t="s">
        <v>465</v>
      </c>
      <c r="E269" s="89">
        <v>240</v>
      </c>
      <c r="F269" s="89">
        <v>20</v>
      </c>
      <c r="G269" s="89">
        <v>10</v>
      </c>
      <c r="H269" s="89">
        <v>160</v>
      </c>
      <c r="I269" s="89">
        <v>40</v>
      </c>
    </row>
    <row r="270" spans="1:9">
      <c r="A270" s="120"/>
      <c r="B270" s="120"/>
      <c r="D270" s="124"/>
      <c r="E270" s="89" t="s">
        <v>670</v>
      </c>
      <c r="F270" s="89" t="s">
        <v>670</v>
      </c>
      <c r="G270" s="89" t="s">
        <v>670</v>
      </c>
      <c r="H270" s="89" t="s">
        <v>670</v>
      </c>
      <c r="I270" s="89" t="s">
        <v>670</v>
      </c>
    </row>
    <row r="271" spans="1:9">
      <c r="A271" s="120" t="s">
        <v>43</v>
      </c>
      <c r="B271" s="120" t="s">
        <v>51</v>
      </c>
      <c r="C271" s="124" t="s">
        <v>408</v>
      </c>
      <c r="E271" s="89">
        <v>0</v>
      </c>
      <c r="F271" s="89">
        <v>0</v>
      </c>
      <c r="G271" s="89">
        <v>0</v>
      </c>
      <c r="H271" s="89">
        <v>0</v>
      </c>
      <c r="I271" s="89">
        <v>0</v>
      </c>
    </row>
    <row r="272" spans="1:9">
      <c r="A272" s="120" t="s">
        <v>53</v>
      </c>
      <c r="B272" s="118"/>
      <c r="C272" s="119"/>
      <c r="E272" s="89" t="s">
        <v>670</v>
      </c>
      <c r="F272" s="89" t="s">
        <v>670</v>
      </c>
      <c r="G272" s="89" t="s">
        <v>670</v>
      </c>
      <c r="H272" s="89" t="s">
        <v>670</v>
      </c>
      <c r="I272" s="89" t="s">
        <v>670</v>
      </c>
    </row>
    <row r="273" spans="1:9">
      <c r="A273" s="118" t="s">
        <v>428</v>
      </c>
      <c r="B273" s="118"/>
      <c r="C273" s="119"/>
      <c r="E273" s="89" t="s">
        <v>670</v>
      </c>
      <c r="F273" s="89" t="s">
        <v>670</v>
      </c>
      <c r="G273" s="89" t="s">
        <v>670</v>
      </c>
      <c r="H273" s="89" t="s">
        <v>670</v>
      </c>
      <c r="I273" s="89" t="s">
        <v>670</v>
      </c>
    </row>
    <row r="274" spans="1:9">
      <c r="A274" s="120" t="s">
        <v>53</v>
      </c>
      <c r="B274" s="118"/>
      <c r="C274" s="129" t="s">
        <v>460</v>
      </c>
      <c r="D274" s="129" t="s">
        <v>459</v>
      </c>
      <c r="E274" s="89">
        <v>5160</v>
      </c>
      <c r="F274" s="89">
        <v>680</v>
      </c>
      <c r="G274" s="89">
        <v>420</v>
      </c>
      <c r="H274" s="89">
        <v>3480</v>
      </c>
      <c r="I274" s="89">
        <v>590</v>
      </c>
    </row>
    <row r="275" spans="1:9">
      <c r="A275" s="120" t="s">
        <v>53</v>
      </c>
      <c r="B275" s="118"/>
      <c r="C275" s="124" t="s">
        <v>68</v>
      </c>
      <c r="D275" s="124" t="s">
        <v>463</v>
      </c>
      <c r="E275" s="89">
        <v>840</v>
      </c>
      <c r="F275" s="89">
        <v>210</v>
      </c>
      <c r="G275" s="89">
        <v>70</v>
      </c>
      <c r="H275" s="89">
        <v>430</v>
      </c>
      <c r="I275" s="89">
        <v>130</v>
      </c>
    </row>
    <row r="276" spans="1:9">
      <c r="A276" s="120" t="s">
        <v>53</v>
      </c>
      <c r="B276" s="118"/>
      <c r="C276" s="123"/>
      <c r="D276" s="124"/>
      <c r="E276" s="89" t="s">
        <v>670</v>
      </c>
      <c r="F276" s="89" t="s">
        <v>670</v>
      </c>
      <c r="G276" s="89" t="s">
        <v>670</v>
      </c>
      <c r="H276" s="89" t="s">
        <v>670</v>
      </c>
      <c r="I276" s="89" t="s">
        <v>670</v>
      </c>
    </row>
    <row r="277" spans="1:9">
      <c r="A277" s="120" t="s">
        <v>53</v>
      </c>
      <c r="B277" s="118"/>
      <c r="C277" s="124" t="s">
        <v>461</v>
      </c>
      <c r="D277" s="124" t="s">
        <v>2</v>
      </c>
      <c r="E277" s="89">
        <v>190</v>
      </c>
      <c r="F277" s="89">
        <v>20</v>
      </c>
      <c r="G277" s="89">
        <v>20</v>
      </c>
      <c r="H277" s="89">
        <v>130</v>
      </c>
      <c r="I277" s="89">
        <v>20</v>
      </c>
    </row>
    <row r="278" spans="1:9">
      <c r="A278" s="120" t="s">
        <v>53</v>
      </c>
      <c r="B278" s="118"/>
      <c r="D278" s="124" t="s">
        <v>461</v>
      </c>
      <c r="E278" s="89">
        <v>140</v>
      </c>
      <c r="F278" s="89">
        <v>20</v>
      </c>
      <c r="G278" s="89">
        <v>10</v>
      </c>
      <c r="H278" s="89">
        <v>90</v>
      </c>
      <c r="I278" s="89">
        <v>20</v>
      </c>
    </row>
    <row r="279" spans="1:9">
      <c r="A279" s="120" t="s">
        <v>53</v>
      </c>
      <c r="B279" s="118"/>
      <c r="D279" s="124" t="s">
        <v>464</v>
      </c>
      <c r="E279" s="89">
        <v>50</v>
      </c>
      <c r="F279" s="89">
        <v>0</v>
      </c>
      <c r="G279" s="89">
        <v>0</v>
      </c>
      <c r="H279" s="89">
        <v>40</v>
      </c>
      <c r="I279" s="89">
        <v>0</v>
      </c>
    </row>
    <row r="280" spans="1:9">
      <c r="A280" s="120" t="s">
        <v>53</v>
      </c>
      <c r="B280" s="118"/>
      <c r="C280" s="121"/>
      <c r="D280" s="124"/>
      <c r="E280" s="89" t="s">
        <v>670</v>
      </c>
      <c r="F280" s="89" t="s">
        <v>670</v>
      </c>
      <c r="G280" s="89" t="s">
        <v>670</v>
      </c>
      <c r="H280" s="89" t="s">
        <v>670</v>
      </c>
      <c r="I280" s="89" t="s">
        <v>670</v>
      </c>
    </row>
    <row r="281" spans="1:9">
      <c r="A281" s="120" t="s">
        <v>53</v>
      </c>
      <c r="B281" s="119"/>
      <c r="C281" s="124" t="s">
        <v>462</v>
      </c>
      <c r="D281" s="124" t="s">
        <v>2</v>
      </c>
      <c r="E281" s="89">
        <v>4130</v>
      </c>
      <c r="F281" s="89">
        <v>440</v>
      </c>
      <c r="G281" s="89">
        <v>340</v>
      </c>
      <c r="H281" s="89">
        <v>2910</v>
      </c>
      <c r="I281" s="89">
        <v>440</v>
      </c>
    </row>
    <row r="282" spans="1:9">
      <c r="A282" s="120" t="s">
        <v>53</v>
      </c>
      <c r="B282" s="119"/>
      <c r="C282" s="121"/>
      <c r="D282" s="124" t="s">
        <v>462</v>
      </c>
      <c r="E282" s="89">
        <v>3680</v>
      </c>
      <c r="F282" s="89">
        <v>370</v>
      </c>
      <c r="G282" s="89">
        <v>310</v>
      </c>
      <c r="H282" s="89">
        <v>2640</v>
      </c>
      <c r="I282" s="89">
        <v>360</v>
      </c>
    </row>
    <row r="283" spans="1:9">
      <c r="A283" s="120" t="s">
        <v>53</v>
      </c>
      <c r="B283" s="119"/>
      <c r="D283" s="124" t="s">
        <v>465</v>
      </c>
      <c r="E283" s="89">
        <v>450</v>
      </c>
      <c r="F283" s="89">
        <v>70</v>
      </c>
      <c r="G283" s="89">
        <v>30</v>
      </c>
      <c r="H283" s="89">
        <v>270</v>
      </c>
      <c r="I283" s="89">
        <v>80</v>
      </c>
    </row>
    <row r="284" spans="1:9">
      <c r="A284" s="120"/>
      <c r="B284" s="119"/>
      <c r="D284" s="124"/>
      <c r="E284" s="89" t="s">
        <v>670</v>
      </c>
      <c r="F284" s="89" t="s">
        <v>670</v>
      </c>
      <c r="G284" s="89" t="s">
        <v>670</v>
      </c>
      <c r="H284" s="89" t="s">
        <v>670</v>
      </c>
      <c r="I284" s="89" t="s">
        <v>670</v>
      </c>
    </row>
    <row r="285" spans="1:9">
      <c r="A285" s="120" t="s">
        <v>53</v>
      </c>
      <c r="B285" s="119"/>
      <c r="C285" s="124" t="s">
        <v>408</v>
      </c>
      <c r="E285" s="89">
        <v>0</v>
      </c>
      <c r="F285" s="89">
        <v>0</v>
      </c>
      <c r="G285" s="89">
        <v>0</v>
      </c>
      <c r="H285" s="89">
        <v>0</v>
      </c>
      <c r="I285" s="89">
        <v>0</v>
      </c>
    </row>
    <row r="286" spans="1:9">
      <c r="A286" s="120" t="s">
        <v>53</v>
      </c>
      <c r="B286" s="126" t="s">
        <v>56</v>
      </c>
      <c r="C286" s="119"/>
      <c r="E286" s="89" t="s">
        <v>670</v>
      </c>
      <c r="F286" s="89" t="s">
        <v>670</v>
      </c>
      <c r="G286" s="89" t="s">
        <v>670</v>
      </c>
      <c r="H286" s="89" t="s">
        <v>670</v>
      </c>
      <c r="I286" s="89" t="s">
        <v>670</v>
      </c>
    </row>
    <row r="287" spans="1:9">
      <c r="A287" s="120" t="s">
        <v>53</v>
      </c>
      <c r="B287" s="118" t="s">
        <v>55</v>
      </c>
      <c r="C287" s="119"/>
      <c r="E287" s="89" t="s">
        <v>670</v>
      </c>
      <c r="F287" s="89" t="s">
        <v>670</v>
      </c>
      <c r="G287" s="89" t="s">
        <v>670</v>
      </c>
      <c r="H287" s="89" t="s">
        <v>670</v>
      </c>
      <c r="I287" s="89" t="s">
        <v>670</v>
      </c>
    </row>
    <row r="288" spans="1:9">
      <c r="A288" s="120" t="s">
        <v>53</v>
      </c>
      <c r="B288" s="126" t="s">
        <v>56</v>
      </c>
      <c r="C288" s="129" t="s">
        <v>460</v>
      </c>
      <c r="D288" s="129" t="s">
        <v>459</v>
      </c>
      <c r="E288" s="89">
        <v>3990</v>
      </c>
      <c r="F288" s="89">
        <v>430</v>
      </c>
      <c r="G288" s="89">
        <v>310</v>
      </c>
      <c r="H288" s="89">
        <v>2770</v>
      </c>
      <c r="I288" s="89">
        <v>470</v>
      </c>
    </row>
    <row r="289" spans="1:9">
      <c r="A289" s="120" t="s">
        <v>53</v>
      </c>
      <c r="B289" s="126" t="s">
        <v>56</v>
      </c>
      <c r="C289" s="124" t="s">
        <v>68</v>
      </c>
      <c r="D289" s="124" t="s">
        <v>463</v>
      </c>
      <c r="E289" s="89">
        <v>460</v>
      </c>
      <c r="F289" s="89">
        <v>80</v>
      </c>
      <c r="G289" s="89">
        <v>40</v>
      </c>
      <c r="H289" s="89">
        <v>260</v>
      </c>
      <c r="I289" s="89">
        <v>70</v>
      </c>
    </row>
    <row r="290" spans="1:9">
      <c r="A290" s="120" t="s">
        <v>53</v>
      </c>
      <c r="B290" s="126" t="s">
        <v>56</v>
      </c>
      <c r="C290" s="123"/>
      <c r="D290" s="124"/>
      <c r="E290" s="89" t="s">
        <v>670</v>
      </c>
      <c r="F290" s="89" t="s">
        <v>670</v>
      </c>
      <c r="G290" s="89" t="s">
        <v>670</v>
      </c>
      <c r="H290" s="89" t="s">
        <v>670</v>
      </c>
      <c r="I290" s="89" t="s">
        <v>670</v>
      </c>
    </row>
    <row r="291" spans="1:9">
      <c r="A291" s="120" t="s">
        <v>53</v>
      </c>
      <c r="B291" s="126" t="s">
        <v>56</v>
      </c>
      <c r="C291" s="124" t="s">
        <v>461</v>
      </c>
      <c r="D291" s="124" t="s">
        <v>2</v>
      </c>
      <c r="E291" s="89">
        <v>130</v>
      </c>
      <c r="F291" s="89">
        <v>20</v>
      </c>
      <c r="G291" s="89">
        <v>10</v>
      </c>
      <c r="H291" s="89">
        <v>90</v>
      </c>
      <c r="I291" s="89">
        <v>20</v>
      </c>
    </row>
    <row r="292" spans="1:9">
      <c r="A292" s="120" t="s">
        <v>53</v>
      </c>
      <c r="B292" s="126" t="s">
        <v>56</v>
      </c>
      <c r="D292" s="124" t="s">
        <v>461</v>
      </c>
      <c r="E292" s="89">
        <v>100</v>
      </c>
      <c r="F292" s="89">
        <v>10</v>
      </c>
      <c r="G292" s="89">
        <v>0</v>
      </c>
      <c r="H292" s="89">
        <v>70</v>
      </c>
      <c r="I292" s="89">
        <v>10</v>
      </c>
    </row>
    <row r="293" spans="1:9">
      <c r="A293" s="120" t="s">
        <v>53</v>
      </c>
      <c r="B293" s="126" t="s">
        <v>56</v>
      </c>
      <c r="D293" s="124" t="s">
        <v>464</v>
      </c>
      <c r="E293" s="89">
        <v>30</v>
      </c>
      <c r="F293" s="89">
        <v>0</v>
      </c>
      <c r="G293" s="89">
        <v>0</v>
      </c>
      <c r="H293" s="89">
        <v>20</v>
      </c>
      <c r="I293" s="89">
        <v>0</v>
      </c>
    </row>
    <row r="294" spans="1:9">
      <c r="A294" s="120" t="s">
        <v>53</v>
      </c>
      <c r="B294" s="126" t="s">
        <v>56</v>
      </c>
      <c r="C294" s="121"/>
      <c r="D294" s="124"/>
      <c r="E294" s="89" t="s">
        <v>670</v>
      </c>
      <c r="F294" s="89" t="s">
        <v>670</v>
      </c>
      <c r="G294" s="89" t="s">
        <v>670</v>
      </c>
      <c r="H294" s="89" t="s">
        <v>670</v>
      </c>
      <c r="I294" s="89" t="s">
        <v>670</v>
      </c>
    </row>
    <row r="295" spans="1:9">
      <c r="A295" s="120" t="s">
        <v>53</v>
      </c>
      <c r="B295" s="126" t="s">
        <v>56</v>
      </c>
      <c r="C295" s="124" t="s">
        <v>462</v>
      </c>
      <c r="D295" s="124" t="s">
        <v>2</v>
      </c>
      <c r="E295" s="89">
        <v>3400</v>
      </c>
      <c r="F295" s="89">
        <v>330</v>
      </c>
      <c r="G295" s="89">
        <v>260</v>
      </c>
      <c r="H295" s="89">
        <v>2420</v>
      </c>
      <c r="I295" s="89">
        <v>390</v>
      </c>
    </row>
    <row r="296" spans="1:9">
      <c r="A296" s="120" t="s">
        <v>53</v>
      </c>
      <c r="B296" s="126" t="s">
        <v>56</v>
      </c>
      <c r="C296" s="121"/>
      <c r="D296" s="124" t="s">
        <v>462</v>
      </c>
      <c r="E296" s="89">
        <v>3050</v>
      </c>
      <c r="F296" s="89">
        <v>280</v>
      </c>
      <c r="G296" s="89">
        <v>240</v>
      </c>
      <c r="H296" s="89">
        <v>2190</v>
      </c>
      <c r="I296" s="89">
        <v>330</v>
      </c>
    </row>
    <row r="297" spans="1:9">
      <c r="A297" s="120" t="s">
        <v>53</v>
      </c>
      <c r="B297" s="126" t="s">
        <v>56</v>
      </c>
      <c r="D297" s="124" t="s">
        <v>465</v>
      </c>
      <c r="E297" s="89">
        <v>360</v>
      </c>
      <c r="F297" s="89">
        <v>50</v>
      </c>
      <c r="G297" s="89">
        <v>20</v>
      </c>
      <c r="H297" s="89">
        <v>230</v>
      </c>
      <c r="I297" s="89">
        <v>60</v>
      </c>
    </row>
    <row r="298" spans="1:9">
      <c r="A298" s="120"/>
      <c r="B298" s="126"/>
      <c r="D298" s="124"/>
      <c r="E298" s="89" t="s">
        <v>670</v>
      </c>
      <c r="F298" s="89" t="s">
        <v>670</v>
      </c>
      <c r="G298" s="89" t="s">
        <v>670</v>
      </c>
      <c r="H298" s="89" t="s">
        <v>670</v>
      </c>
      <c r="I298" s="89" t="s">
        <v>670</v>
      </c>
    </row>
    <row r="299" spans="1:9">
      <c r="A299" s="120" t="s">
        <v>53</v>
      </c>
      <c r="B299" s="126" t="s">
        <v>56</v>
      </c>
      <c r="C299" s="124" t="s">
        <v>408</v>
      </c>
      <c r="E299" s="89">
        <v>0</v>
      </c>
      <c r="F299" s="89">
        <v>0</v>
      </c>
      <c r="G299" s="89">
        <v>0</v>
      </c>
      <c r="H299" s="89">
        <v>0</v>
      </c>
      <c r="I299" s="89">
        <v>0</v>
      </c>
    </row>
    <row r="300" spans="1:9">
      <c r="A300" s="120" t="s">
        <v>53</v>
      </c>
      <c r="B300" s="120" t="s">
        <v>57</v>
      </c>
      <c r="C300" s="119"/>
      <c r="E300" s="89" t="s">
        <v>670</v>
      </c>
      <c r="F300" s="89" t="s">
        <v>670</v>
      </c>
      <c r="G300" s="89" t="s">
        <v>670</v>
      </c>
      <c r="H300" s="89" t="s">
        <v>670</v>
      </c>
      <c r="I300" s="89" t="s">
        <v>670</v>
      </c>
    </row>
    <row r="301" spans="1:9">
      <c r="A301" s="120" t="s">
        <v>53</v>
      </c>
      <c r="B301" s="118" t="s">
        <v>58</v>
      </c>
      <c r="C301" s="119"/>
      <c r="E301" s="89" t="s">
        <v>670</v>
      </c>
      <c r="F301" s="89" t="s">
        <v>670</v>
      </c>
      <c r="G301" s="89" t="s">
        <v>670</v>
      </c>
      <c r="H301" s="89" t="s">
        <v>670</v>
      </c>
      <c r="I301" s="89" t="s">
        <v>670</v>
      </c>
    </row>
    <row r="302" spans="1:9">
      <c r="A302" s="120" t="s">
        <v>53</v>
      </c>
      <c r="B302" s="120" t="s">
        <v>57</v>
      </c>
      <c r="C302" s="129" t="s">
        <v>460</v>
      </c>
      <c r="D302" s="129" t="s">
        <v>459</v>
      </c>
      <c r="E302" s="89">
        <v>1170</v>
      </c>
      <c r="F302" s="89">
        <v>240</v>
      </c>
      <c r="G302" s="89">
        <v>110</v>
      </c>
      <c r="H302" s="89">
        <v>700</v>
      </c>
      <c r="I302" s="89">
        <v>110</v>
      </c>
    </row>
    <row r="303" spans="1:9">
      <c r="A303" s="120" t="s">
        <v>53</v>
      </c>
      <c r="B303" s="120" t="s">
        <v>57</v>
      </c>
      <c r="C303" s="124" t="s">
        <v>68</v>
      </c>
      <c r="D303" s="124" t="s">
        <v>463</v>
      </c>
      <c r="E303" s="89">
        <v>380</v>
      </c>
      <c r="F303" s="89">
        <v>130</v>
      </c>
      <c r="G303" s="89">
        <v>30</v>
      </c>
      <c r="H303" s="89">
        <v>170</v>
      </c>
      <c r="I303" s="89">
        <v>60</v>
      </c>
    </row>
    <row r="304" spans="1:9">
      <c r="A304" s="120" t="s">
        <v>53</v>
      </c>
      <c r="B304" s="120" t="s">
        <v>57</v>
      </c>
      <c r="C304" s="123"/>
      <c r="D304" s="124"/>
      <c r="E304" s="89" t="s">
        <v>670</v>
      </c>
      <c r="F304" s="89" t="s">
        <v>670</v>
      </c>
      <c r="G304" s="89" t="s">
        <v>670</v>
      </c>
      <c r="H304" s="89" t="s">
        <v>670</v>
      </c>
      <c r="I304" s="89" t="s">
        <v>670</v>
      </c>
    </row>
    <row r="305" spans="1:9">
      <c r="A305" s="120" t="s">
        <v>53</v>
      </c>
      <c r="B305" s="120" t="s">
        <v>57</v>
      </c>
      <c r="C305" s="124" t="s">
        <v>461</v>
      </c>
      <c r="D305" s="124" t="s">
        <v>2</v>
      </c>
      <c r="E305" s="89">
        <v>60</v>
      </c>
      <c r="F305" s="89">
        <v>10</v>
      </c>
      <c r="G305" s="89">
        <v>10</v>
      </c>
      <c r="H305" s="89">
        <v>40</v>
      </c>
      <c r="I305" s="89">
        <v>0</v>
      </c>
    </row>
    <row r="306" spans="1:9">
      <c r="A306" s="120" t="s">
        <v>53</v>
      </c>
      <c r="B306" s="120" t="s">
        <v>57</v>
      </c>
      <c r="D306" s="124" t="s">
        <v>461</v>
      </c>
      <c r="E306" s="89">
        <v>40</v>
      </c>
      <c r="F306" s="89">
        <v>10</v>
      </c>
      <c r="G306" s="89">
        <v>10</v>
      </c>
      <c r="H306" s="89">
        <v>20</v>
      </c>
      <c r="I306" s="89">
        <v>0</v>
      </c>
    </row>
    <row r="307" spans="1:9">
      <c r="A307" s="120" t="s">
        <v>53</v>
      </c>
      <c r="B307" s="120" t="s">
        <v>57</v>
      </c>
      <c r="D307" s="124" t="s">
        <v>464</v>
      </c>
      <c r="E307" s="89">
        <v>20</v>
      </c>
      <c r="F307" s="89">
        <v>0</v>
      </c>
      <c r="G307" s="89">
        <v>0</v>
      </c>
      <c r="H307" s="89">
        <v>20</v>
      </c>
      <c r="I307" s="89">
        <v>0</v>
      </c>
    </row>
    <row r="308" spans="1:9">
      <c r="A308" s="120" t="s">
        <v>53</v>
      </c>
      <c r="B308" s="120" t="s">
        <v>57</v>
      </c>
      <c r="C308" s="121"/>
      <c r="D308" s="124"/>
      <c r="E308" s="89" t="s">
        <v>670</v>
      </c>
      <c r="F308" s="89" t="s">
        <v>670</v>
      </c>
      <c r="G308" s="89" t="s">
        <v>670</v>
      </c>
      <c r="H308" s="89" t="s">
        <v>670</v>
      </c>
      <c r="I308" s="89" t="s">
        <v>670</v>
      </c>
    </row>
    <row r="309" spans="1:9">
      <c r="A309" s="120" t="s">
        <v>53</v>
      </c>
      <c r="B309" s="120" t="s">
        <v>57</v>
      </c>
      <c r="C309" s="124" t="s">
        <v>462</v>
      </c>
      <c r="D309" s="124" t="s">
        <v>2</v>
      </c>
      <c r="E309" s="89">
        <v>720</v>
      </c>
      <c r="F309" s="89">
        <v>110</v>
      </c>
      <c r="G309" s="89">
        <v>70</v>
      </c>
      <c r="H309" s="89">
        <v>490</v>
      </c>
      <c r="I309" s="89">
        <v>50</v>
      </c>
    </row>
    <row r="310" spans="1:9">
      <c r="A310" s="120" t="s">
        <v>53</v>
      </c>
      <c r="B310" s="120" t="s">
        <v>57</v>
      </c>
      <c r="C310" s="121"/>
      <c r="D310" s="124" t="s">
        <v>462</v>
      </c>
      <c r="E310" s="89">
        <v>630</v>
      </c>
      <c r="F310" s="89">
        <v>90</v>
      </c>
      <c r="G310" s="89">
        <v>70</v>
      </c>
      <c r="H310" s="89">
        <v>450</v>
      </c>
      <c r="I310" s="89">
        <v>30</v>
      </c>
    </row>
    <row r="311" spans="1:9">
      <c r="A311" s="120" t="s">
        <v>53</v>
      </c>
      <c r="B311" s="120" t="s">
        <v>57</v>
      </c>
      <c r="D311" s="124" t="s">
        <v>465</v>
      </c>
      <c r="E311" s="89">
        <v>90</v>
      </c>
      <c r="F311" s="89">
        <v>20</v>
      </c>
      <c r="G311" s="89">
        <v>10</v>
      </c>
      <c r="H311" s="89">
        <v>40</v>
      </c>
      <c r="I311" s="89">
        <v>20</v>
      </c>
    </row>
    <row r="312" spans="1:9">
      <c r="A312" s="120"/>
      <c r="B312" s="120"/>
      <c r="D312" s="124"/>
      <c r="E312" s="89" t="s">
        <v>670</v>
      </c>
      <c r="F312" s="89" t="s">
        <v>670</v>
      </c>
      <c r="G312" s="89" t="s">
        <v>670</v>
      </c>
      <c r="H312" s="89" t="s">
        <v>670</v>
      </c>
      <c r="I312" s="89" t="s">
        <v>670</v>
      </c>
    </row>
    <row r="313" spans="1:9">
      <c r="A313" s="120" t="s">
        <v>53</v>
      </c>
      <c r="B313" s="120" t="s">
        <v>57</v>
      </c>
      <c r="C313" s="124" t="s">
        <v>408</v>
      </c>
      <c r="E313" s="89">
        <v>0</v>
      </c>
      <c r="F313" s="89">
        <v>0</v>
      </c>
      <c r="G313" s="89">
        <v>0</v>
      </c>
      <c r="H313" s="89">
        <v>0</v>
      </c>
      <c r="I313" s="89">
        <v>0</v>
      </c>
    </row>
    <row r="314" spans="1:9">
      <c r="A314" s="120" t="s">
        <v>59</v>
      </c>
      <c r="B314" s="118"/>
      <c r="C314" s="119"/>
      <c r="E314" s="89" t="s">
        <v>670</v>
      </c>
      <c r="F314" s="89" t="s">
        <v>670</v>
      </c>
      <c r="G314" s="89" t="s">
        <v>670</v>
      </c>
      <c r="H314" s="89" t="s">
        <v>670</v>
      </c>
      <c r="I314" s="89" t="s">
        <v>670</v>
      </c>
    </row>
    <row r="315" spans="1:9">
      <c r="A315" s="118" t="s">
        <v>429</v>
      </c>
      <c r="B315" s="118"/>
      <c r="C315" s="119"/>
      <c r="E315" s="89" t="s">
        <v>670</v>
      </c>
      <c r="F315" s="89" t="s">
        <v>670</v>
      </c>
      <c r="G315" s="89" t="s">
        <v>670</v>
      </c>
      <c r="H315" s="89" t="s">
        <v>670</v>
      </c>
      <c r="I315" s="89" t="s">
        <v>670</v>
      </c>
    </row>
    <row r="316" spans="1:9">
      <c r="A316" s="120" t="s">
        <v>59</v>
      </c>
      <c r="B316" s="118"/>
      <c r="C316" s="129" t="s">
        <v>460</v>
      </c>
      <c r="D316" s="129" t="s">
        <v>459</v>
      </c>
      <c r="E316" s="89">
        <v>1180</v>
      </c>
      <c r="F316" s="89">
        <v>320</v>
      </c>
      <c r="G316" s="89">
        <v>110</v>
      </c>
      <c r="H316" s="89">
        <v>480</v>
      </c>
      <c r="I316" s="89">
        <v>280</v>
      </c>
    </row>
    <row r="317" spans="1:9">
      <c r="A317" s="120" t="s">
        <v>59</v>
      </c>
      <c r="B317" s="118"/>
      <c r="C317" s="124" t="s">
        <v>68</v>
      </c>
      <c r="D317" s="124" t="s">
        <v>463</v>
      </c>
      <c r="E317" s="89">
        <v>340</v>
      </c>
      <c r="F317" s="89">
        <v>110</v>
      </c>
      <c r="G317" s="89">
        <v>40</v>
      </c>
      <c r="H317" s="89">
        <v>130</v>
      </c>
      <c r="I317" s="89">
        <v>60</v>
      </c>
    </row>
    <row r="318" spans="1:9">
      <c r="A318" s="120" t="s">
        <v>59</v>
      </c>
      <c r="B318" s="118"/>
      <c r="C318" s="123"/>
      <c r="D318" s="124"/>
      <c r="E318" s="89" t="s">
        <v>670</v>
      </c>
      <c r="F318" s="89" t="s">
        <v>670</v>
      </c>
      <c r="G318" s="89" t="s">
        <v>670</v>
      </c>
      <c r="H318" s="89" t="s">
        <v>670</v>
      </c>
      <c r="I318" s="89" t="s">
        <v>670</v>
      </c>
    </row>
    <row r="319" spans="1:9">
      <c r="A319" s="120" t="s">
        <v>59</v>
      </c>
      <c r="B319" s="118"/>
      <c r="C319" s="124" t="s">
        <v>461</v>
      </c>
      <c r="D319" s="124" t="s">
        <v>2</v>
      </c>
      <c r="E319" s="89">
        <v>100</v>
      </c>
      <c r="F319" s="89">
        <v>20</v>
      </c>
      <c r="G319" s="89">
        <v>10</v>
      </c>
      <c r="H319" s="89">
        <v>40</v>
      </c>
      <c r="I319" s="89">
        <v>30</v>
      </c>
    </row>
    <row r="320" spans="1:9">
      <c r="A320" s="120" t="s">
        <v>59</v>
      </c>
      <c r="B320" s="118"/>
      <c r="D320" s="124" t="s">
        <v>461</v>
      </c>
      <c r="E320" s="89">
        <v>70</v>
      </c>
      <c r="F320" s="89">
        <v>10</v>
      </c>
      <c r="G320" s="89">
        <v>10</v>
      </c>
      <c r="H320" s="89">
        <v>30</v>
      </c>
      <c r="I320" s="89">
        <v>20</v>
      </c>
    </row>
    <row r="321" spans="1:9">
      <c r="A321" s="120" t="s">
        <v>59</v>
      </c>
      <c r="B321" s="118"/>
      <c r="D321" s="124" t="s">
        <v>464</v>
      </c>
      <c r="E321" s="89">
        <v>40</v>
      </c>
      <c r="F321" s="89">
        <v>10</v>
      </c>
      <c r="G321" s="89">
        <v>0</v>
      </c>
      <c r="H321" s="89">
        <v>20</v>
      </c>
      <c r="I321" s="89">
        <v>10</v>
      </c>
    </row>
    <row r="322" spans="1:9">
      <c r="A322" s="120" t="s">
        <v>59</v>
      </c>
      <c r="B322" s="118"/>
      <c r="C322" s="121"/>
      <c r="D322" s="124"/>
      <c r="E322" s="89" t="s">
        <v>670</v>
      </c>
      <c r="F322" s="89" t="s">
        <v>670</v>
      </c>
      <c r="G322" s="89" t="s">
        <v>670</v>
      </c>
      <c r="H322" s="89" t="s">
        <v>670</v>
      </c>
      <c r="I322" s="89" t="s">
        <v>670</v>
      </c>
    </row>
    <row r="323" spans="1:9">
      <c r="A323" s="120" t="s">
        <v>59</v>
      </c>
      <c r="B323" s="119"/>
      <c r="C323" s="124" t="s">
        <v>462</v>
      </c>
      <c r="D323" s="124" t="s">
        <v>2</v>
      </c>
      <c r="E323" s="89">
        <v>740</v>
      </c>
      <c r="F323" s="89">
        <v>190</v>
      </c>
      <c r="G323" s="89">
        <v>60</v>
      </c>
      <c r="H323" s="89">
        <v>300</v>
      </c>
      <c r="I323" s="89">
        <v>190</v>
      </c>
    </row>
    <row r="324" spans="1:9">
      <c r="A324" s="120" t="s">
        <v>59</v>
      </c>
      <c r="B324" s="119"/>
      <c r="C324" s="121"/>
      <c r="D324" s="124" t="s">
        <v>462</v>
      </c>
      <c r="E324" s="89">
        <v>510</v>
      </c>
      <c r="F324" s="89">
        <v>130</v>
      </c>
      <c r="G324" s="89">
        <v>60</v>
      </c>
      <c r="H324" s="89">
        <v>220</v>
      </c>
      <c r="I324" s="89">
        <v>100</v>
      </c>
    </row>
    <row r="325" spans="1:9">
      <c r="A325" s="120" t="s">
        <v>59</v>
      </c>
      <c r="B325" s="119"/>
      <c r="D325" s="124" t="s">
        <v>465</v>
      </c>
      <c r="E325" s="89">
        <v>230</v>
      </c>
      <c r="F325" s="89">
        <v>60</v>
      </c>
      <c r="G325" s="89">
        <v>0</v>
      </c>
      <c r="H325" s="89">
        <v>80</v>
      </c>
      <c r="I325" s="89">
        <v>90</v>
      </c>
    </row>
    <row r="326" spans="1:9">
      <c r="A326" s="120"/>
      <c r="B326" s="119"/>
      <c r="D326" s="124"/>
      <c r="E326" s="89" t="s">
        <v>670</v>
      </c>
      <c r="F326" s="89" t="s">
        <v>670</v>
      </c>
      <c r="G326" s="89" t="s">
        <v>670</v>
      </c>
      <c r="H326" s="89" t="s">
        <v>670</v>
      </c>
      <c r="I326" s="89" t="s">
        <v>670</v>
      </c>
    </row>
    <row r="327" spans="1:9">
      <c r="A327" s="120" t="s">
        <v>59</v>
      </c>
      <c r="B327" s="119"/>
      <c r="C327" s="124" t="s">
        <v>408</v>
      </c>
      <c r="E327" s="89">
        <v>0</v>
      </c>
      <c r="F327" s="89">
        <v>0</v>
      </c>
      <c r="G327" s="89">
        <v>0</v>
      </c>
      <c r="H327" s="89">
        <v>0</v>
      </c>
      <c r="I327" s="89">
        <v>0</v>
      </c>
    </row>
    <row r="328" spans="1:9">
      <c r="A328" s="120" t="s">
        <v>59</v>
      </c>
      <c r="B328" s="126" t="s">
        <v>62</v>
      </c>
      <c r="C328" s="119"/>
      <c r="E328" s="89" t="s">
        <v>670</v>
      </c>
      <c r="F328" s="89" t="s">
        <v>670</v>
      </c>
      <c r="G328" s="89" t="s">
        <v>670</v>
      </c>
      <c r="H328" s="89" t="s">
        <v>670</v>
      </c>
      <c r="I328" s="89" t="s">
        <v>670</v>
      </c>
    </row>
    <row r="329" spans="1:9">
      <c r="A329" s="120" t="s">
        <v>59</v>
      </c>
      <c r="B329" s="118" t="s">
        <v>61</v>
      </c>
      <c r="C329" s="119"/>
      <c r="E329" s="89" t="s">
        <v>670</v>
      </c>
      <c r="F329" s="89" t="s">
        <v>670</v>
      </c>
      <c r="G329" s="89" t="s">
        <v>670</v>
      </c>
      <c r="H329" s="89" t="s">
        <v>670</v>
      </c>
      <c r="I329" s="89" t="s">
        <v>670</v>
      </c>
    </row>
    <row r="330" spans="1:9">
      <c r="A330" s="120" t="s">
        <v>59</v>
      </c>
      <c r="B330" s="126" t="s">
        <v>62</v>
      </c>
      <c r="C330" s="129" t="s">
        <v>460</v>
      </c>
      <c r="D330" s="129" t="s">
        <v>459</v>
      </c>
      <c r="E330" s="89">
        <v>150</v>
      </c>
      <c r="F330" s="89">
        <v>20</v>
      </c>
      <c r="G330" s="89">
        <v>10</v>
      </c>
      <c r="H330" s="89">
        <v>100</v>
      </c>
      <c r="I330" s="89">
        <v>20</v>
      </c>
    </row>
    <row r="331" spans="1:9">
      <c r="A331" s="120" t="s">
        <v>59</v>
      </c>
      <c r="B331" s="126" t="s">
        <v>62</v>
      </c>
      <c r="C331" s="124" t="s">
        <v>68</v>
      </c>
      <c r="D331" s="124" t="s">
        <v>463</v>
      </c>
      <c r="E331" s="89">
        <v>80</v>
      </c>
      <c r="F331" s="89">
        <v>10</v>
      </c>
      <c r="G331" s="89">
        <v>10</v>
      </c>
      <c r="H331" s="89">
        <v>50</v>
      </c>
      <c r="I331" s="89">
        <v>10</v>
      </c>
    </row>
    <row r="332" spans="1:9">
      <c r="A332" s="120" t="s">
        <v>59</v>
      </c>
      <c r="B332" s="126" t="s">
        <v>62</v>
      </c>
      <c r="C332" s="123"/>
      <c r="D332" s="124"/>
      <c r="E332" s="89" t="s">
        <v>670</v>
      </c>
      <c r="F332" s="89" t="s">
        <v>670</v>
      </c>
      <c r="G332" s="89" t="s">
        <v>670</v>
      </c>
      <c r="H332" s="89" t="s">
        <v>670</v>
      </c>
      <c r="I332" s="89" t="s">
        <v>670</v>
      </c>
    </row>
    <row r="333" spans="1:9">
      <c r="A333" s="120" t="s">
        <v>59</v>
      </c>
      <c r="B333" s="126" t="s">
        <v>62</v>
      </c>
      <c r="C333" s="124" t="s">
        <v>461</v>
      </c>
      <c r="D333" s="124" t="s">
        <v>2</v>
      </c>
      <c r="E333" s="89">
        <v>20</v>
      </c>
      <c r="F333" s="89">
        <v>0</v>
      </c>
      <c r="G333" s="89">
        <v>0</v>
      </c>
      <c r="H333" s="89">
        <v>10</v>
      </c>
      <c r="I333" s="89">
        <v>0</v>
      </c>
    </row>
    <row r="334" spans="1:9">
      <c r="A334" s="120" t="s">
        <v>59</v>
      </c>
      <c r="B334" s="126" t="s">
        <v>62</v>
      </c>
      <c r="D334" s="124" t="s">
        <v>461</v>
      </c>
      <c r="E334" s="89">
        <v>10</v>
      </c>
      <c r="F334" s="89">
        <v>0</v>
      </c>
      <c r="G334" s="89">
        <v>0</v>
      </c>
      <c r="H334" s="89">
        <v>0</v>
      </c>
      <c r="I334" s="89">
        <v>0</v>
      </c>
    </row>
    <row r="335" spans="1:9">
      <c r="A335" s="120" t="s">
        <v>59</v>
      </c>
      <c r="B335" s="126" t="s">
        <v>62</v>
      </c>
      <c r="D335" s="124" t="s">
        <v>464</v>
      </c>
      <c r="E335" s="89">
        <v>10</v>
      </c>
      <c r="F335" s="89">
        <v>0</v>
      </c>
      <c r="G335" s="89">
        <v>0</v>
      </c>
      <c r="H335" s="89">
        <v>10</v>
      </c>
      <c r="I335" s="89">
        <v>0</v>
      </c>
    </row>
    <row r="336" spans="1:9">
      <c r="A336" s="120" t="s">
        <v>59</v>
      </c>
      <c r="B336" s="126" t="s">
        <v>62</v>
      </c>
      <c r="C336" s="121"/>
      <c r="D336" s="124"/>
      <c r="E336" s="89" t="s">
        <v>670</v>
      </c>
      <c r="F336" s="89" t="s">
        <v>670</v>
      </c>
      <c r="G336" s="89" t="s">
        <v>670</v>
      </c>
      <c r="H336" s="89" t="s">
        <v>670</v>
      </c>
      <c r="I336" s="89" t="s">
        <v>670</v>
      </c>
    </row>
    <row r="337" spans="1:9">
      <c r="A337" s="120" t="s">
        <v>59</v>
      </c>
      <c r="B337" s="126" t="s">
        <v>62</v>
      </c>
      <c r="C337" s="124" t="s">
        <v>462</v>
      </c>
      <c r="D337" s="124" t="s">
        <v>2</v>
      </c>
      <c r="E337" s="89">
        <v>60</v>
      </c>
      <c r="F337" s="89">
        <v>10</v>
      </c>
      <c r="G337" s="89">
        <v>0</v>
      </c>
      <c r="H337" s="89">
        <v>40</v>
      </c>
      <c r="I337" s="89">
        <v>0</v>
      </c>
    </row>
    <row r="338" spans="1:9">
      <c r="A338" s="120" t="s">
        <v>59</v>
      </c>
      <c r="B338" s="126" t="s">
        <v>62</v>
      </c>
      <c r="C338" s="121"/>
      <c r="D338" s="124" t="s">
        <v>462</v>
      </c>
      <c r="E338" s="89">
        <v>50</v>
      </c>
      <c r="F338" s="89">
        <v>10</v>
      </c>
      <c r="G338" s="89">
        <v>0</v>
      </c>
      <c r="H338" s="89">
        <v>30</v>
      </c>
      <c r="I338" s="89">
        <v>0</v>
      </c>
    </row>
    <row r="339" spans="1:9">
      <c r="A339" s="120" t="s">
        <v>59</v>
      </c>
      <c r="B339" s="126" t="s">
        <v>62</v>
      </c>
      <c r="D339" s="124" t="s">
        <v>465</v>
      </c>
      <c r="E339" s="89">
        <v>10</v>
      </c>
      <c r="F339" s="89">
        <v>0</v>
      </c>
      <c r="G339" s="89">
        <v>0</v>
      </c>
      <c r="H339" s="89">
        <v>10</v>
      </c>
      <c r="I339" s="89">
        <v>0</v>
      </c>
    </row>
    <row r="340" spans="1:9">
      <c r="A340" s="120"/>
      <c r="B340" s="126"/>
      <c r="D340" s="124"/>
      <c r="E340" s="89" t="s">
        <v>670</v>
      </c>
      <c r="F340" s="89" t="s">
        <v>670</v>
      </c>
      <c r="G340" s="89" t="s">
        <v>670</v>
      </c>
      <c r="H340" s="89" t="s">
        <v>670</v>
      </c>
      <c r="I340" s="89" t="s">
        <v>670</v>
      </c>
    </row>
    <row r="341" spans="1:9">
      <c r="A341" s="120" t="s">
        <v>59</v>
      </c>
      <c r="B341" s="126" t="s">
        <v>62</v>
      </c>
      <c r="C341" s="124" t="s">
        <v>408</v>
      </c>
      <c r="E341" s="89">
        <v>0</v>
      </c>
      <c r="F341" s="89">
        <v>0</v>
      </c>
      <c r="G341" s="89">
        <v>0</v>
      </c>
      <c r="H341" s="89">
        <v>0</v>
      </c>
      <c r="I341" s="89">
        <v>0</v>
      </c>
    </row>
    <row r="342" spans="1:9">
      <c r="A342" s="120" t="s">
        <v>59</v>
      </c>
      <c r="B342" s="126" t="s">
        <v>63</v>
      </c>
      <c r="C342" s="119"/>
      <c r="E342" s="89" t="s">
        <v>670</v>
      </c>
      <c r="F342" s="89" t="s">
        <v>670</v>
      </c>
      <c r="G342" s="89" t="s">
        <v>670</v>
      </c>
      <c r="H342" s="89" t="s">
        <v>670</v>
      </c>
      <c r="I342" s="89" t="s">
        <v>670</v>
      </c>
    </row>
    <row r="343" spans="1:9">
      <c r="A343" s="120" t="s">
        <v>59</v>
      </c>
      <c r="B343" s="118" t="s">
        <v>64</v>
      </c>
      <c r="C343" s="119"/>
      <c r="E343" s="89" t="s">
        <v>670</v>
      </c>
      <c r="F343" s="89" t="s">
        <v>670</v>
      </c>
      <c r="G343" s="89" t="s">
        <v>670</v>
      </c>
      <c r="H343" s="89" t="s">
        <v>670</v>
      </c>
      <c r="I343" s="89" t="s">
        <v>670</v>
      </c>
    </row>
    <row r="344" spans="1:9">
      <c r="A344" s="120" t="s">
        <v>59</v>
      </c>
      <c r="B344" s="126" t="s">
        <v>63</v>
      </c>
      <c r="C344" s="129" t="s">
        <v>460</v>
      </c>
      <c r="D344" s="129" t="s">
        <v>459</v>
      </c>
      <c r="E344" s="89">
        <v>1030</v>
      </c>
      <c r="F344" s="89">
        <v>300</v>
      </c>
      <c r="G344" s="89">
        <v>100</v>
      </c>
      <c r="H344" s="89">
        <v>370</v>
      </c>
      <c r="I344" s="89">
        <v>260</v>
      </c>
    </row>
    <row r="345" spans="1:9">
      <c r="A345" s="120" t="s">
        <v>59</v>
      </c>
      <c r="B345" s="126" t="s">
        <v>63</v>
      </c>
      <c r="C345" s="124" t="s">
        <v>68</v>
      </c>
      <c r="D345" s="124" t="s">
        <v>463</v>
      </c>
      <c r="E345" s="89">
        <v>260</v>
      </c>
      <c r="F345" s="89">
        <v>100</v>
      </c>
      <c r="G345" s="89">
        <v>30</v>
      </c>
      <c r="H345" s="89">
        <v>90</v>
      </c>
      <c r="I345" s="89">
        <v>50</v>
      </c>
    </row>
    <row r="346" spans="1:9">
      <c r="A346" s="120" t="s">
        <v>59</v>
      </c>
      <c r="B346" s="126" t="s">
        <v>63</v>
      </c>
      <c r="C346" s="123"/>
      <c r="D346" s="124"/>
      <c r="E346" s="89" t="s">
        <v>670</v>
      </c>
      <c r="F346" s="89" t="s">
        <v>670</v>
      </c>
      <c r="G346" s="89" t="s">
        <v>670</v>
      </c>
      <c r="H346" s="89" t="s">
        <v>670</v>
      </c>
      <c r="I346" s="89" t="s">
        <v>670</v>
      </c>
    </row>
    <row r="347" spans="1:9">
      <c r="A347" s="120" t="s">
        <v>59</v>
      </c>
      <c r="B347" s="126" t="s">
        <v>63</v>
      </c>
      <c r="C347" s="124" t="s">
        <v>461</v>
      </c>
      <c r="D347" s="124" t="s">
        <v>2</v>
      </c>
      <c r="E347" s="89">
        <v>90</v>
      </c>
      <c r="F347" s="89">
        <v>20</v>
      </c>
      <c r="G347" s="89">
        <v>10</v>
      </c>
      <c r="H347" s="89">
        <v>30</v>
      </c>
      <c r="I347" s="89">
        <v>30</v>
      </c>
    </row>
    <row r="348" spans="1:9">
      <c r="A348" s="120" t="s">
        <v>59</v>
      </c>
      <c r="B348" s="126" t="s">
        <v>63</v>
      </c>
      <c r="D348" s="124" t="s">
        <v>461</v>
      </c>
      <c r="E348" s="89">
        <v>60</v>
      </c>
      <c r="F348" s="89">
        <v>10</v>
      </c>
      <c r="G348" s="89">
        <v>10</v>
      </c>
      <c r="H348" s="89">
        <v>20</v>
      </c>
      <c r="I348" s="89">
        <v>20</v>
      </c>
    </row>
    <row r="349" spans="1:9">
      <c r="A349" s="120" t="s">
        <v>59</v>
      </c>
      <c r="B349" s="126" t="s">
        <v>63</v>
      </c>
      <c r="D349" s="124" t="s">
        <v>464</v>
      </c>
      <c r="E349" s="89">
        <v>30</v>
      </c>
      <c r="F349" s="89">
        <v>10</v>
      </c>
      <c r="G349" s="89">
        <v>0</v>
      </c>
      <c r="H349" s="89">
        <v>10</v>
      </c>
      <c r="I349" s="89">
        <v>10</v>
      </c>
    </row>
    <row r="350" spans="1:9">
      <c r="A350" s="120" t="s">
        <v>59</v>
      </c>
      <c r="B350" s="126" t="s">
        <v>63</v>
      </c>
      <c r="C350" s="121"/>
      <c r="D350" s="124"/>
      <c r="E350" s="89" t="s">
        <v>670</v>
      </c>
      <c r="F350" s="89" t="s">
        <v>670</v>
      </c>
      <c r="G350" s="89" t="s">
        <v>670</v>
      </c>
      <c r="H350" s="89" t="s">
        <v>670</v>
      </c>
      <c r="I350" s="89" t="s">
        <v>670</v>
      </c>
    </row>
    <row r="351" spans="1:9">
      <c r="A351" s="120" t="s">
        <v>59</v>
      </c>
      <c r="B351" s="126" t="s">
        <v>63</v>
      </c>
      <c r="C351" s="124" t="s">
        <v>462</v>
      </c>
      <c r="D351" s="124" t="s">
        <v>2</v>
      </c>
      <c r="E351" s="89">
        <v>690</v>
      </c>
      <c r="F351" s="89">
        <v>180</v>
      </c>
      <c r="G351" s="89">
        <v>60</v>
      </c>
      <c r="H351" s="89">
        <v>260</v>
      </c>
      <c r="I351" s="89">
        <v>180</v>
      </c>
    </row>
    <row r="352" spans="1:9">
      <c r="A352" s="120" t="s">
        <v>59</v>
      </c>
      <c r="B352" s="126" t="s">
        <v>63</v>
      </c>
      <c r="C352" s="121"/>
      <c r="D352" s="124" t="s">
        <v>462</v>
      </c>
      <c r="E352" s="89">
        <v>460</v>
      </c>
      <c r="F352" s="89">
        <v>120</v>
      </c>
      <c r="G352" s="89">
        <v>60</v>
      </c>
      <c r="H352" s="89">
        <v>190</v>
      </c>
      <c r="I352" s="89">
        <v>100</v>
      </c>
    </row>
    <row r="353" spans="1:9">
      <c r="A353" s="120" t="s">
        <v>59</v>
      </c>
      <c r="B353" s="126" t="s">
        <v>63</v>
      </c>
      <c r="D353" s="124" t="s">
        <v>465</v>
      </c>
      <c r="E353" s="89">
        <v>220</v>
      </c>
      <c r="F353" s="89">
        <v>60</v>
      </c>
      <c r="G353" s="89">
        <v>0</v>
      </c>
      <c r="H353" s="89">
        <v>70</v>
      </c>
      <c r="I353" s="89">
        <v>90</v>
      </c>
    </row>
    <row r="354" spans="1:9">
      <c r="A354" s="120"/>
      <c r="B354" s="126"/>
      <c r="D354" s="124"/>
      <c r="E354" s="89" t="s">
        <v>670</v>
      </c>
      <c r="F354" s="89" t="s">
        <v>670</v>
      </c>
      <c r="G354" s="89" t="s">
        <v>670</v>
      </c>
      <c r="H354" s="89" t="s">
        <v>670</v>
      </c>
      <c r="I354" s="89" t="s">
        <v>670</v>
      </c>
    </row>
    <row r="355" spans="1:9">
      <c r="A355" s="120" t="s">
        <v>59</v>
      </c>
      <c r="B355" s="126" t="s">
        <v>63</v>
      </c>
      <c r="C355" s="124" t="s">
        <v>408</v>
      </c>
      <c r="E355" s="89">
        <v>0</v>
      </c>
      <c r="F355" s="89">
        <v>0</v>
      </c>
      <c r="G355" s="89">
        <v>0</v>
      </c>
      <c r="H355" s="89">
        <v>0</v>
      </c>
      <c r="I355" s="89">
        <v>0</v>
      </c>
    </row>
    <row r="356" spans="1:9">
      <c r="A356" s="127"/>
      <c r="B356" s="128"/>
      <c r="C356" s="128"/>
      <c r="D356" s="117"/>
      <c r="E356" s="117" t="s">
        <v>670</v>
      </c>
      <c r="F356" s="117" t="s">
        <v>670</v>
      </c>
      <c r="G356" s="117" t="s">
        <v>670</v>
      </c>
      <c r="H356" s="117" t="s">
        <v>670</v>
      </c>
      <c r="I356" s="102" t="s">
        <v>670</v>
      </c>
    </row>
    <row r="357" spans="1:9">
      <c r="A357" s="83" t="s">
        <v>420</v>
      </c>
      <c r="B357" s="103"/>
      <c r="C357" s="103"/>
      <c r="E357" t="s">
        <v>670</v>
      </c>
      <c r="F357" t="s">
        <v>670</v>
      </c>
      <c r="G357" t="s">
        <v>670</v>
      </c>
      <c r="H357" t="s">
        <v>670</v>
      </c>
      <c r="I357" s="100" t="s">
        <v>670</v>
      </c>
    </row>
    <row r="358" spans="1:9">
      <c r="A358" s="169" t="s">
        <v>66</v>
      </c>
      <c r="B358" s="169"/>
      <c r="C358" s="78"/>
      <c r="I358" s="100"/>
    </row>
  </sheetData>
  <autoFilter ref="A3:B355"/>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69" orientation="landscape" horizontalDpi="300" verticalDpi="300" r:id="rId1"/>
  <headerFooter>
    <oddFooter>&amp;R&amp;P/&amp;N</oddFooter>
  </headerFooter>
  <rowBreaks count="7" manualBreakCount="7">
    <brk id="90" max="16383" man="1"/>
    <brk id="132" max="16383" man="1"/>
    <brk id="174" max="16383" man="1"/>
    <brk id="216" max="16383" man="1"/>
    <brk id="258" max="16383" man="1"/>
    <brk id="300" max="16383" man="1"/>
    <brk id="3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3" t="s">
        <v>648</v>
      </c>
      <c r="B1" s="173"/>
      <c r="C1" s="173"/>
      <c r="D1" s="173"/>
      <c r="E1" s="173"/>
      <c r="F1" s="173"/>
      <c r="G1" s="173"/>
      <c r="H1" s="173"/>
    </row>
    <row r="2" spans="1:8" ht="15" customHeight="1">
      <c r="A2" s="88" t="s">
        <v>0</v>
      </c>
      <c r="B2" s="100"/>
      <c r="C2" s="100"/>
      <c r="D2" s="174" t="s">
        <v>1</v>
      </c>
      <c r="E2" s="174"/>
      <c r="F2" s="174"/>
      <c r="G2" s="174"/>
      <c r="H2" s="174"/>
    </row>
    <row r="3" spans="1:8" ht="26.25" customHeight="1">
      <c r="A3" s="101">
        <v>1</v>
      </c>
      <c r="B3" s="101">
        <v>2</v>
      </c>
      <c r="C3" s="102"/>
      <c r="D3" s="108" t="s">
        <v>2</v>
      </c>
      <c r="E3" s="108" t="s">
        <v>3</v>
      </c>
      <c r="F3" s="108" t="s">
        <v>4</v>
      </c>
      <c r="G3" s="108" t="s">
        <v>5</v>
      </c>
      <c r="H3" s="108" t="s">
        <v>6</v>
      </c>
    </row>
    <row r="4" spans="1:8">
      <c r="D4" s="100"/>
      <c r="E4" s="100"/>
      <c r="F4" s="100"/>
      <c r="G4" s="100"/>
      <c r="H4" s="100"/>
    </row>
    <row r="5" spans="1:8">
      <c r="D5" s="88" t="s">
        <v>7</v>
      </c>
      <c r="E5" s="86"/>
    </row>
    <row r="6" spans="1:8">
      <c r="A6" s="97" t="s">
        <v>422</v>
      </c>
      <c r="D6" s="86"/>
      <c r="E6" s="86"/>
    </row>
    <row r="7" spans="1:8">
      <c r="A7" s="82" t="s">
        <v>423</v>
      </c>
      <c r="B7" s="82"/>
      <c r="C7" s="78"/>
      <c r="D7" s="89">
        <v>224350</v>
      </c>
      <c r="E7" s="89">
        <v>68900</v>
      </c>
      <c r="F7" s="89">
        <v>19360</v>
      </c>
      <c r="G7" s="89">
        <v>120520</v>
      </c>
      <c r="H7" s="89">
        <v>15570</v>
      </c>
    </row>
    <row r="8" spans="1:8">
      <c r="A8" s="97" t="s">
        <v>422</v>
      </c>
      <c r="B8" s="82"/>
      <c r="C8" s="78" t="s">
        <v>438</v>
      </c>
      <c r="D8" s="89">
        <v>104150</v>
      </c>
      <c r="E8" s="89">
        <v>30150</v>
      </c>
      <c r="F8" s="89">
        <v>9460</v>
      </c>
      <c r="G8" s="89">
        <v>56860</v>
      </c>
      <c r="H8" s="89">
        <v>7680</v>
      </c>
    </row>
    <row r="9" spans="1:8">
      <c r="A9" s="97" t="s">
        <v>422</v>
      </c>
      <c r="B9" s="82"/>
      <c r="C9" s="78" t="s">
        <v>439</v>
      </c>
      <c r="D9" s="89">
        <v>45950</v>
      </c>
      <c r="E9" s="89">
        <v>15060</v>
      </c>
      <c r="F9" s="89">
        <v>4140</v>
      </c>
      <c r="G9" s="89">
        <v>24380</v>
      </c>
      <c r="H9" s="89">
        <v>2370</v>
      </c>
    </row>
    <row r="10" spans="1:8">
      <c r="A10" s="97" t="s">
        <v>422</v>
      </c>
      <c r="B10" s="82"/>
      <c r="C10" s="78" t="s">
        <v>440</v>
      </c>
      <c r="D10" s="89">
        <v>25970</v>
      </c>
      <c r="E10" s="89">
        <v>8360</v>
      </c>
      <c r="F10" s="89">
        <v>2180</v>
      </c>
      <c r="G10" s="89">
        <v>13870</v>
      </c>
      <c r="H10" s="89">
        <v>1560</v>
      </c>
    </row>
    <row r="11" spans="1:8">
      <c r="A11" s="97" t="s">
        <v>422</v>
      </c>
      <c r="B11" s="82"/>
      <c r="C11" s="78" t="s">
        <v>441</v>
      </c>
      <c r="D11" s="89">
        <v>16460</v>
      </c>
      <c r="E11" s="89">
        <v>5490</v>
      </c>
      <c r="F11" s="89">
        <v>1410</v>
      </c>
      <c r="G11" s="89">
        <v>8450</v>
      </c>
      <c r="H11" s="89">
        <v>1110</v>
      </c>
    </row>
    <row r="12" spans="1:8">
      <c r="A12" s="97" t="s">
        <v>422</v>
      </c>
      <c r="B12" s="82"/>
      <c r="C12" s="78" t="s">
        <v>442</v>
      </c>
      <c r="D12" s="89">
        <v>11610</v>
      </c>
      <c r="E12" s="89">
        <v>3980</v>
      </c>
      <c r="F12" s="89">
        <v>860</v>
      </c>
      <c r="G12" s="89">
        <v>5830</v>
      </c>
      <c r="H12" s="89">
        <v>940</v>
      </c>
    </row>
    <row r="13" spans="1:8">
      <c r="A13" s="97" t="s">
        <v>422</v>
      </c>
      <c r="B13" s="82"/>
      <c r="C13" s="78" t="s">
        <v>443</v>
      </c>
      <c r="D13" s="89">
        <v>20210</v>
      </c>
      <c r="E13" s="89">
        <v>5860</v>
      </c>
      <c r="F13" s="89">
        <v>1300</v>
      </c>
      <c r="G13" s="89">
        <v>11140</v>
      </c>
      <c r="H13" s="89">
        <v>1910</v>
      </c>
    </row>
    <row r="14" spans="1:8">
      <c r="A14" s="97" t="s">
        <v>17</v>
      </c>
      <c r="D14" s="89" t="s">
        <v>670</v>
      </c>
      <c r="E14" s="89" t="s">
        <v>670</v>
      </c>
      <c r="F14" s="89" t="s">
        <v>670</v>
      </c>
      <c r="G14" s="89" t="s">
        <v>670</v>
      </c>
      <c r="H14" s="89" t="s">
        <v>670</v>
      </c>
    </row>
    <row r="15" spans="1:8">
      <c r="A15" s="82" t="s">
        <v>431</v>
      </c>
      <c r="B15" s="82"/>
      <c r="C15" s="78"/>
      <c r="D15" s="89">
        <v>36010</v>
      </c>
      <c r="E15" s="89">
        <v>31780</v>
      </c>
      <c r="F15" s="89">
        <v>3350</v>
      </c>
      <c r="G15" s="89">
        <v>240</v>
      </c>
      <c r="H15" s="89">
        <v>640</v>
      </c>
    </row>
    <row r="16" spans="1:8">
      <c r="A16" s="97" t="s">
        <v>17</v>
      </c>
      <c r="B16" s="82"/>
      <c r="C16" s="78" t="s">
        <v>438</v>
      </c>
      <c r="D16" s="89">
        <v>18170</v>
      </c>
      <c r="E16" s="89">
        <v>15660</v>
      </c>
      <c r="F16" s="89">
        <v>2210</v>
      </c>
      <c r="G16" s="89">
        <v>100</v>
      </c>
      <c r="H16" s="89">
        <v>200</v>
      </c>
    </row>
    <row r="17" spans="1:8">
      <c r="A17" s="97" t="s">
        <v>17</v>
      </c>
      <c r="B17" s="82"/>
      <c r="C17" s="78" t="s">
        <v>439</v>
      </c>
      <c r="D17" s="89">
        <v>7830</v>
      </c>
      <c r="E17" s="89">
        <v>7060</v>
      </c>
      <c r="F17" s="89">
        <v>530</v>
      </c>
      <c r="G17" s="89">
        <v>70</v>
      </c>
      <c r="H17" s="89">
        <v>170</v>
      </c>
    </row>
    <row r="18" spans="1:8">
      <c r="A18" s="97" t="s">
        <v>17</v>
      </c>
      <c r="B18" s="82"/>
      <c r="C18" s="78" t="s">
        <v>440</v>
      </c>
      <c r="D18" s="89">
        <v>3940</v>
      </c>
      <c r="E18" s="89">
        <v>3550</v>
      </c>
      <c r="F18" s="89">
        <v>250</v>
      </c>
      <c r="G18" s="89">
        <v>30</v>
      </c>
      <c r="H18" s="89">
        <v>110</v>
      </c>
    </row>
    <row r="19" spans="1:8">
      <c r="A19" s="97" t="s">
        <v>17</v>
      </c>
      <c r="B19" s="82"/>
      <c r="C19" s="78" t="s">
        <v>441</v>
      </c>
      <c r="D19" s="89">
        <v>2360</v>
      </c>
      <c r="E19" s="89">
        <v>2110</v>
      </c>
      <c r="F19" s="89">
        <v>160</v>
      </c>
      <c r="G19" s="89">
        <v>20</v>
      </c>
      <c r="H19" s="89">
        <v>70</v>
      </c>
    </row>
    <row r="20" spans="1:8">
      <c r="A20" s="97" t="s">
        <v>17</v>
      </c>
      <c r="B20" s="82"/>
      <c r="C20" s="78" t="s">
        <v>442</v>
      </c>
      <c r="D20" s="89">
        <v>1650</v>
      </c>
      <c r="E20" s="89">
        <v>1500</v>
      </c>
      <c r="F20" s="89">
        <v>100</v>
      </c>
      <c r="G20" s="89">
        <v>10</v>
      </c>
      <c r="H20" s="89">
        <v>40</v>
      </c>
    </row>
    <row r="21" spans="1:8">
      <c r="A21" s="97" t="s">
        <v>17</v>
      </c>
      <c r="B21" s="82"/>
      <c r="C21" s="78" t="s">
        <v>443</v>
      </c>
      <c r="D21" s="89">
        <v>2060</v>
      </c>
      <c r="E21" s="89">
        <v>1900</v>
      </c>
      <c r="F21" s="89">
        <v>90</v>
      </c>
      <c r="G21" s="89">
        <v>10</v>
      </c>
      <c r="H21" s="89">
        <v>60</v>
      </c>
    </row>
    <row r="22" spans="1:8">
      <c r="A22" s="97" t="s">
        <v>17</v>
      </c>
      <c r="B22" s="114" t="s">
        <v>20</v>
      </c>
      <c r="C22" s="78"/>
      <c r="D22" s="89" t="s">
        <v>670</v>
      </c>
      <c r="E22" s="89" t="s">
        <v>670</v>
      </c>
      <c r="F22" s="89" t="s">
        <v>670</v>
      </c>
      <c r="G22" s="89" t="s">
        <v>670</v>
      </c>
      <c r="H22" s="89" t="s">
        <v>670</v>
      </c>
    </row>
    <row r="23" spans="1:8">
      <c r="A23" s="97" t="s">
        <v>17</v>
      </c>
      <c r="B23" s="85" t="s">
        <v>19</v>
      </c>
      <c r="C23" s="78"/>
      <c r="D23" s="89">
        <v>32760</v>
      </c>
      <c r="E23" s="89">
        <v>29130</v>
      </c>
      <c r="F23" s="89">
        <v>2900</v>
      </c>
      <c r="G23" s="89">
        <v>180</v>
      </c>
      <c r="H23" s="89">
        <v>550</v>
      </c>
    </row>
    <row r="24" spans="1:8">
      <c r="A24" s="97" t="s">
        <v>17</v>
      </c>
      <c r="B24" s="130" t="s">
        <v>20</v>
      </c>
      <c r="C24" s="78" t="s">
        <v>438</v>
      </c>
      <c r="D24" s="89">
        <v>15240</v>
      </c>
      <c r="E24" s="89">
        <v>13230</v>
      </c>
      <c r="F24" s="89">
        <v>1780</v>
      </c>
      <c r="G24" s="89">
        <v>70</v>
      </c>
      <c r="H24" s="89">
        <v>160</v>
      </c>
    </row>
    <row r="25" spans="1:8">
      <c r="A25" s="97" t="s">
        <v>17</v>
      </c>
      <c r="B25" s="130" t="s">
        <v>20</v>
      </c>
      <c r="C25" s="78" t="s">
        <v>439</v>
      </c>
      <c r="D25" s="89">
        <v>7660</v>
      </c>
      <c r="E25" s="89">
        <v>6940</v>
      </c>
      <c r="F25" s="89">
        <v>520</v>
      </c>
      <c r="G25" s="89">
        <v>50</v>
      </c>
      <c r="H25" s="89">
        <v>150</v>
      </c>
    </row>
    <row r="26" spans="1:8">
      <c r="A26" s="97" t="s">
        <v>17</v>
      </c>
      <c r="B26" s="130" t="s">
        <v>20</v>
      </c>
      <c r="C26" s="78" t="s">
        <v>440</v>
      </c>
      <c r="D26" s="89">
        <v>3890</v>
      </c>
      <c r="E26" s="89">
        <v>3510</v>
      </c>
      <c r="F26" s="89">
        <v>250</v>
      </c>
      <c r="G26" s="89">
        <v>30</v>
      </c>
      <c r="H26" s="89">
        <v>100</v>
      </c>
    </row>
    <row r="27" spans="1:8">
      <c r="A27" s="97" t="s">
        <v>17</v>
      </c>
      <c r="B27" s="130" t="s">
        <v>20</v>
      </c>
      <c r="C27" s="78" t="s">
        <v>441</v>
      </c>
      <c r="D27" s="89">
        <v>2330</v>
      </c>
      <c r="E27" s="89">
        <v>2090</v>
      </c>
      <c r="F27" s="89">
        <v>160</v>
      </c>
      <c r="G27" s="89">
        <v>20</v>
      </c>
      <c r="H27" s="89">
        <v>60</v>
      </c>
    </row>
    <row r="28" spans="1:8">
      <c r="A28" s="97" t="s">
        <v>17</v>
      </c>
      <c r="B28" s="130" t="s">
        <v>20</v>
      </c>
      <c r="C28" s="78" t="s">
        <v>442</v>
      </c>
      <c r="D28" s="89">
        <v>1630</v>
      </c>
      <c r="E28" s="89">
        <v>1490</v>
      </c>
      <c r="F28" s="89">
        <v>100</v>
      </c>
      <c r="G28" s="89">
        <v>10</v>
      </c>
      <c r="H28" s="89">
        <v>40</v>
      </c>
    </row>
    <row r="29" spans="1:8">
      <c r="A29" s="97" t="s">
        <v>17</v>
      </c>
      <c r="B29" s="130" t="s">
        <v>20</v>
      </c>
      <c r="C29" s="78" t="s">
        <v>443</v>
      </c>
      <c r="D29" s="89">
        <v>2000</v>
      </c>
      <c r="E29" s="89">
        <v>1860</v>
      </c>
      <c r="F29" s="89">
        <v>90</v>
      </c>
      <c r="G29" s="89">
        <v>10</v>
      </c>
      <c r="H29" s="89">
        <v>40</v>
      </c>
    </row>
    <row r="30" spans="1:8">
      <c r="A30" s="97" t="s">
        <v>17</v>
      </c>
      <c r="B30" s="97" t="s">
        <v>21</v>
      </c>
      <c r="C30" s="78"/>
      <c r="D30" s="89" t="s">
        <v>670</v>
      </c>
      <c r="E30" s="89" t="s">
        <v>670</v>
      </c>
      <c r="F30" s="89" t="s">
        <v>670</v>
      </c>
      <c r="G30" s="89" t="s">
        <v>670</v>
      </c>
      <c r="H30" s="89" t="s">
        <v>670</v>
      </c>
    </row>
    <row r="31" spans="1:8">
      <c r="A31" s="97" t="s">
        <v>17</v>
      </c>
      <c r="B31" s="82" t="s">
        <v>22</v>
      </c>
      <c r="C31" s="78"/>
      <c r="D31" s="89">
        <v>2580</v>
      </c>
      <c r="E31" s="89">
        <v>2160</v>
      </c>
      <c r="F31" s="89">
        <v>360</v>
      </c>
      <c r="G31" s="89">
        <v>20</v>
      </c>
      <c r="H31" s="89">
        <v>40</v>
      </c>
    </row>
    <row r="32" spans="1:8">
      <c r="A32" s="97" t="s">
        <v>17</v>
      </c>
      <c r="B32" s="97" t="s">
        <v>21</v>
      </c>
      <c r="C32" s="78" t="s">
        <v>438</v>
      </c>
      <c r="D32" s="89">
        <v>2540</v>
      </c>
      <c r="E32" s="89">
        <v>2120</v>
      </c>
      <c r="F32" s="89">
        <v>360</v>
      </c>
      <c r="G32" s="89">
        <v>20</v>
      </c>
      <c r="H32" s="89">
        <v>40</v>
      </c>
    </row>
    <row r="33" spans="1:8">
      <c r="A33" s="97" t="s">
        <v>17</v>
      </c>
      <c r="B33" s="97" t="s">
        <v>21</v>
      </c>
      <c r="C33" s="78" t="s">
        <v>439</v>
      </c>
      <c r="D33" s="89">
        <v>40</v>
      </c>
      <c r="E33" s="89">
        <v>30</v>
      </c>
      <c r="F33" s="89">
        <v>0</v>
      </c>
      <c r="G33" s="89">
        <v>0</v>
      </c>
      <c r="H33" s="89">
        <v>0</v>
      </c>
    </row>
    <row r="34" spans="1:8">
      <c r="A34" s="97" t="s">
        <v>17</v>
      </c>
      <c r="B34" s="97" t="s">
        <v>21</v>
      </c>
      <c r="C34" s="78" t="s">
        <v>440</v>
      </c>
      <c r="D34" s="89">
        <v>0</v>
      </c>
      <c r="E34" s="89">
        <v>0</v>
      </c>
      <c r="F34" s="89">
        <v>0</v>
      </c>
      <c r="G34" s="89">
        <v>0</v>
      </c>
      <c r="H34" s="89">
        <v>0</v>
      </c>
    </row>
    <row r="35" spans="1:8">
      <c r="A35" s="97" t="s">
        <v>17</v>
      </c>
      <c r="B35" s="97" t="s">
        <v>21</v>
      </c>
      <c r="C35" s="78" t="s">
        <v>441</v>
      </c>
      <c r="D35" s="89">
        <v>0</v>
      </c>
      <c r="E35" s="89">
        <v>0</v>
      </c>
      <c r="F35" s="89">
        <v>0</v>
      </c>
      <c r="G35" s="89">
        <v>0</v>
      </c>
      <c r="H35" s="89">
        <v>0</v>
      </c>
    </row>
    <row r="36" spans="1:8">
      <c r="A36" s="97" t="s">
        <v>17</v>
      </c>
      <c r="B36" s="97" t="s">
        <v>21</v>
      </c>
      <c r="C36" s="78" t="s">
        <v>442</v>
      </c>
      <c r="D36" s="89">
        <v>0</v>
      </c>
      <c r="E36" s="89">
        <v>0</v>
      </c>
      <c r="F36" s="89">
        <v>0</v>
      </c>
      <c r="G36" s="89">
        <v>0</v>
      </c>
      <c r="H36" s="89">
        <v>0</v>
      </c>
    </row>
    <row r="37" spans="1:8">
      <c r="A37" s="97" t="s">
        <v>17</v>
      </c>
      <c r="B37" s="97" t="s">
        <v>21</v>
      </c>
      <c r="C37" s="78" t="s">
        <v>443</v>
      </c>
      <c r="D37" s="89">
        <v>0</v>
      </c>
      <c r="E37" s="89">
        <v>0</v>
      </c>
      <c r="F37" s="89">
        <v>0</v>
      </c>
      <c r="G37" s="89">
        <v>0</v>
      </c>
      <c r="H37" s="89">
        <v>0</v>
      </c>
    </row>
    <row r="38" spans="1:8">
      <c r="A38" s="97" t="s">
        <v>17</v>
      </c>
      <c r="B38" s="97" t="s">
        <v>23</v>
      </c>
      <c r="C38" s="78"/>
      <c r="D38" s="89" t="s">
        <v>670</v>
      </c>
      <c r="E38" s="89" t="s">
        <v>670</v>
      </c>
      <c r="F38" s="89" t="s">
        <v>670</v>
      </c>
      <c r="G38" s="89" t="s">
        <v>670</v>
      </c>
      <c r="H38" s="89" t="s">
        <v>670</v>
      </c>
    </row>
    <row r="39" spans="1:8">
      <c r="A39" s="97" t="s">
        <v>17</v>
      </c>
      <c r="B39" s="82" t="s">
        <v>24</v>
      </c>
      <c r="C39" s="78"/>
      <c r="D39" s="89">
        <v>670</v>
      </c>
      <c r="E39" s="89">
        <v>490</v>
      </c>
      <c r="F39" s="89">
        <v>80</v>
      </c>
      <c r="G39" s="89">
        <v>50</v>
      </c>
      <c r="H39" s="89">
        <v>50</v>
      </c>
    </row>
    <row r="40" spans="1:8">
      <c r="A40" s="97" t="s">
        <v>17</v>
      </c>
      <c r="B40" s="97" t="s">
        <v>23</v>
      </c>
      <c r="C40" s="78" t="s">
        <v>444</v>
      </c>
      <c r="D40" s="89">
        <v>390</v>
      </c>
      <c r="E40" s="89">
        <v>300</v>
      </c>
      <c r="F40" s="89">
        <v>70</v>
      </c>
      <c r="G40" s="89">
        <v>20</v>
      </c>
      <c r="H40" s="89">
        <v>10</v>
      </c>
    </row>
    <row r="41" spans="1:8">
      <c r="A41" s="97" t="s">
        <v>17</v>
      </c>
      <c r="B41" s="97" t="s">
        <v>23</v>
      </c>
      <c r="C41" s="78" t="s">
        <v>445</v>
      </c>
      <c r="D41" s="89">
        <v>130</v>
      </c>
      <c r="E41" s="89">
        <v>90</v>
      </c>
      <c r="F41" s="89">
        <v>10</v>
      </c>
      <c r="G41" s="89">
        <v>20</v>
      </c>
      <c r="H41" s="89">
        <v>20</v>
      </c>
    </row>
    <row r="42" spans="1:8">
      <c r="A42" s="97" t="s">
        <v>17</v>
      </c>
      <c r="B42" s="97" t="s">
        <v>23</v>
      </c>
      <c r="C42" s="78" t="s">
        <v>446</v>
      </c>
      <c r="D42" s="89">
        <v>50</v>
      </c>
      <c r="E42" s="89">
        <v>40</v>
      </c>
      <c r="F42" s="89">
        <v>0</v>
      </c>
      <c r="G42" s="89">
        <v>0</v>
      </c>
      <c r="H42" s="89">
        <v>10</v>
      </c>
    </row>
    <row r="43" spans="1:8">
      <c r="A43" s="97" t="s">
        <v>17</v>
      </c>
      <c r="B43" s="97" t="s">
        <v>23</v>
      </c>
      <c r="C43" s="78" t="s">
        <v>447</v>
      </c>
      <c r="D43" s="89">
        <v>30</v>
      </c>
      <c r="E43" s="89">
        <v>20</v>
      </c>
      <c r="F43" s="89">
        <v>0</v>
      </c>
      <c r="G43" s="89">
        <v>0</v>
      </c>
      <c r="H43" s="89">
        <v>10</v>
      </c>
    </row>
    <row r="44" spans="1:8">
      <c r="A44" s="97" t="s">
        <v>17</v>
      </c>
      <c r="B44" s="97" t="s">
        <v>23</v>
      </c>
      <c r="C44" s="78" t="s">
        <v>448</v>
      </c>
      <c r="D44" s="89">
        <v>20</v>
      </c>
      <c r="E44" s="89">
        <v>10</v>
      </c>
      <c r="F44" s="89">
        <v>0</v>
      </c>
      <c r="G44" s="89">
        <v>10</v>
      </c>
      <c r="H44" s="89">
        <v>0</v>
      </c>
    </row>
    <row r="45" spans="1:8">
      <c r="A45" s="97" t="s">
        <v>17</v>
      </c>
      <c r="B45" s="97" t="s">
        <v>23</v>
      </c>
      <c r="C45" s="78" t="s">
        <v>449</v>
      </c>
      <c r="D45" s="89">
        <v>50</v>
      </c>
      <c r="E45" s="89">
        <v>30</v>
      </c>
      <c r="F45" s="89">
        <v>0</v>
      </c>
      <c r="G45" s="89">
        <v>10</v>
      </c>
      <c r="H45" s="89">
        <v>10</v>
      </c>
    </row>
    <row r="46" spans="1:8">
      <c r="A46" s="97" t="s">
        <v>25</v>
      </c>
      <c r="B46" s="82"/>
      <c r="C46" s="78"/>
      <c r="D46" s="89" t="s">
        <v>670</v>
      </c>
      <c r="E46" s="89" t="s">
        <v>670</v>
      </c>
      <c r="F46" s="89" t="s">
        <v>670</v>
      </c>
      <c r="G46" s="89" t="s">
        <v>670</v>
      </c>
      <c r="H46" s="89" t="s">
        <v>670</v>
      </c>
    </row>
    <row r="47" spans="1:8">
      <c r="A47" s="82" t="s">
        <v>435</v>
      </c>
      <c r="B47" s="82"/>
      <c r="C47" s="78"/>
      <c r="D47" s="89">
        <v>24070</v>
      </c>
      <c r="E47" s="89">
        <v>8820</v>
      </c>
      <c r="F47" s="89">
        <v>2440</v>
      </c>
      <c r="G47" s="89">
        <v>11000</v>
      </c>
      <c r="H47" s="89">
        <v>1810</v>
      </c>
    </row>
    <row r="48" spans="1:8">
      <c r="A48" s="97" t="s">
        <v>25</v>
      </c>
      <c r="B48" s="82"/>
      <c r="C48" s="78" t="s">
        <v>438</v>
      </c>
      <c r="D48" s="89">
        <v>10910</v>
      </c>
      <c r="E48" s="89">
        <v>2650</v>
      </c>
      <c r="F48" s="89">
        <v>1090</v>
      </c>
      <c r="G48" s="89">
        <v>6380</v>
      </c>
      <c r="H48" s="89">
        <v>790</v>
      </c>
    </row>
    <row r="49" spans="1:8">
      <c r="A49" s="97" t="s">
        <v>25</v>
      </c>
      <c r="B49" s="82"/>
      <c r="C49" s="78" t="s">
        <v>439</v>
      </c>
      <c r="D49" s="89">
        <v>4230</v>
      </c>
      <c r="E49" s="89">
        <v>1720</v>
      </c>
      <c r="F49" s="89">
        <v>520</v>
      </c>
      <c r="G49" s="89">
        <v>1750</v>
      </c>
      <c r="H49" s="89">
        <v>230</v>
      </c>
    </row>
    <row r="50" spans="1:8">
      <c r="A50" s="97" t="s">
        <v>25</v>
      </c>
      <c r="B50" s="82"/>
      <c r="C50" s="78" t="s">
        <v>440</v>
      </c>
      <c r="D50" s="89">
        <v>2540</v>
      </c>
      <c r="E50" s="89">
        <v>1350</v>
      </c>
      <c r="F50" s="89">
        <v>290</v>
      </c>
      <c r="G50" s="89">
        <v>750</v>
      </c>
      <c r="H50" s="89">
        <v>160</v>
      </c>
    </row>
    <row r="51" spans="1:8">
      <c r="A51" s="97" t="s">
        <v>25</v>
      </c>
      <c r="B51" s="82"/>
      <c r="C51" s="78" t="s">
        <v>441</v>
      </c>
      <c r="D51" s="89">
        <v>1880</v>
      </c>
      <c r="E51" s="89">
        <v>940</v>
      </c>
      <c r="F51" s="89">
        <v>210</v>
      </c>
      <c r="G51" s="89">
        <v>610</v>
      </c>
      <c r="H51" s="89">
        <v>120</v>
      </c>
    </row>
    <row r="52" spans="1:8">
      <c r="A52" s="97" t="s">
        <v>25</v>
      </c>
      <c r="B52" s="82"/>
      <c r="C52" s="78" t="s">
        <v>442</v>
      </c>
      <c r="D52" s="89">
        <v>1660</v>
      </c>
      <c r="E52" s="89">
        <v>790</v>
      </c>
      <c r="F52" s="89">
        <v>140</v>
      </c>
      <c r="G52" s="89">
        <v>550</v>
      </c>
      <c r="H52" s="89">
        <v>180</v>
      </c>
    </row>
    <row r="53" spans="1:8">
      <c r="A53" s="97" t="s">
        <v>25</v>
      </c>
      <c r="B53" s="82"/>
      <c r="C53" s="78" t="s">
        <v>443</v>
      </c>
      <c r="D53" s="89">
        <v>2860</v>
      </c>
      <c r="E53" s="89">
        <v>1370</v>
      </c>
      <c r="F53" s="89">
        <v>190</v>
      </c>
      <c r="G53" s="89">
        <v>970</v>
      </c>
      <c r="H53" s="89">
        <v>340</v>
      </c>
    </row>
    <row r="54" spans="1:8">
      <c r="A54" s="97" t="s">
        <v>25</v>
      </c>
      <c r="B54" s="97" t="s">
        <v>28</v>
      </c>
      <c r="C54" s="78"/>
      <c r="D54" s="89" t="s">
        <v>670</v>
      </c>
      <c r="E54" s="89" t="s">
        <v>670</v>
      </c>
      <c r="F54" s="89" t="s">
        <v>670</v>
      </c>
      <c r="G54" s="89" t="s">
        <v>670</v>
      </c>
      <c r="H54" s="89" t="s">
        <v>670</v>
      </c>
    </row>
    <row r="55" spans="1:8">
      <c r="A55" s="97" t="s">
        <v>25</v>
      </c>
      <c r="B55" s="82" t="s">
        <v>433</v>
      </c>
      <c r="C55" s="78"/>
      <c r="D55" s="89">
        <v>230</v>
      </c>
      <c r="E55" s="89">
        <v>190</v>
      </c>
      <c r="F55" s="89">
        <v>0</v>
      </c>
      <c r="G55" s="89">
        <v>0</v>
      </c>
      <c r="H55" s="89">
        <v>40</v>
      </c>
    </row>
    <row r="56" spans="1:8">
      <c r="A56" s="97" t="s">
        <v>25</v>
      </c>
      <c r="B56" s="97" t="s">
        <v>28</v>
      </c>
      <c r="C56" s="78" t="s">
        <v>438</v>
      </c>
      <c r="D56" s="89">
        <v>0</v>
      </c>
      <c r="E56" s="89">
        <v>0</v>
      </c>
      <c r="F56" s="89">
        <v>0</v>
      </c>
      <c r="G56" s="89">
        <v>0</v>
      </c>
      <c r="H56" s="89">
        <v>0</v>
      </c>
    </row>
    <row r="57" spans="1:8">
      <c r="A57" s="97" t="s">
        <v>25</v>
      </c>
      <c r="B57" s="97" t="s">
        <v>28</v>
      </c>
      <c r="C57" s="78" t="s">
        <v>439</v>
      </c>
      <c r="D57" s="89">
        <v>0</v>
      </c>
      <c r="E57" s="89">
        <v>0</v>
      </c>
      <c r="F57" s="89">
        <v>0</v>
      </c>
      <c r="G57" s="89">
        <v>0</v>
      </c>
      <c r="H57" s="89">
        <v>0</v>
      </c>
    </row>
    <row r="58" spans="1:8">
      <c r="A58" s="97" t="s">
        <v>25</v>
      </c>
      <c r="B58" s="97" t="s">
        <v>28</v>
      </c>
      <c r="C58" s="78" t="s">
        <v>440</v>
      </c>
      <c r="D58" s="89">
        <v>0</v>
      </c>
      <c r="E58" s="89">
        <v>0</v>
      </c>
      <c r="F58" s="89">
        <v>0</v>
      </c>
      <c r="G58" s="89">
        <v>0</v>
      </c>
      <c r="H58" s="89">
        <v>0</v>
      </c>
    </row>
    <row r="59" spans="1:8">
      <c r="A59" s="97" t="s">
        <v>25</v>
      </c>
      <c r="B59" s="97" t="s">
        <v>28</v>
      </c>
      <c r="C59" s="78" t="s">
        <v>441</v>
      </c>
      <c r="D59" s="89">
        <v>0</v>
      </c>
      <c r="E59" s="89">
        <v>0</v>
      </c>
      <c r="F59" s="89">
        <v>0</v>
      </c>
      <c r="G59" s="89">
        <v>0</v>
      </c>
      <c r="H59" s="89">
        <v>0</v>
      </c>
    </row>
    <row r="60" spans="1:8">
      <c r="A60" s="97" t="s">
        <v>25</v>
      </c>
      <c r="B60" s="97" t="s">
        <v>28</v>
      </c>
      <c r="C60" s="78" t="s">
        <v>442</v>
      </c>
      <c r="D60" s="89">
        <v>0</v>
      </c>
      <c r="E60" s="89">
        <v>0</v>
      </c>
      <c r="F60" s="89">
        <v>0</v>
      </c>
      <c r="G60" s="89">
        <v>0</v>
      </c>
      <c r="H60" s="89">
        <v>0</v>
      </c>
    </row>
    <row r="61" spans="1:8">
      <c r="A61" s="97" t="s">
        <v>25</v>
      </c>
      <c r="B61" s="97" t="s">
        <v>28</v>
      </c>
      <c r="C61" s="78" t="s">
        <v>443</v>
      </c>
      <c r="D61" s="89">
        <v>220</v>
      </c>
      <c r="E61" s="89">
        <v>190</v>
      </c>
      <c r="F61" s="89">
        <v>0</v>
      </c>
      <c r="G61" s="89">
        <v>0</v>
      </c>
      <c r="H61" s="89">
        <v>40</v>
      </c>
    </row>
    <row r="62" spans="1:8">
      <c r="A62" s="97" t="s">
        <v>25</v>
      </c>
      <c r="B62" s="97" t="s">
        <v>29</v>
      </c>
      <c r="C62" s="78"/>
      <c r="D62" s="89" t="s">
        <v>670</v>
      </c>
      <c r="E62" s="89" t="s">
        <v>670</v>
      </c>
      <c r="F62" s="89" t="s">
        <v>670</v>
      </c>
      <c r="G62" s="89" t="s">
        <v>670</v>
      </c>
      <c r="H62" s="89" t="s">
        <v>670</v>
      </c>
    </row>
    <row r="63" spans="1:8">
      <c r="A63" s="97" t="s">
        <v>25</v>
      </c>
      <c r="B63" s="97" t="s">
        <v>30</v>
      </c>
      <c r="C63" s="78"/>
      <c r="D63" s="89">
        <v>7190</v>
      </c>
      <c r="E63" s="89">
        <v>6170</v>
      </c>
      <c r="F63" s="89">
        <v>610</v>
      </c>
      <c r="G63" s="89">
        <v>160</v>
      </c>
      <c r="H63" s="89">
        <v>250</v>
      </c>
    </row>
    <row r="64" spans="1:8">
      <c r="A64" s="97" t="s">
        <v>25</v>
      </c>
      <c r="B64" s="97" t="s">
        <v>29</v>
      </c>
      <c r="C64" s="78" t="s">
        <v>438</v>
      </c>
      <c r="D64" s="89">
        <v>2150</v>
      </c>
      <c r="E64" s="89">
        <v>1800</v>
      </c>
      <c r="F64" s="89">
        <v>210</v>
      </c>
      <c r="G64" s="89">
        <v>60</v>
      </c>
      <c r="H64" s="89">
        <v>80</v>
      </c>
    </row>
    <row r="65" spans="1:8">
      <c r="A65" s="97" t="s">
        <v>25</v>
      </c>
      <c r="B65" s="97" t="s">
        <v>29</v>
      </c>
      <c r="C65" s="78" t="s">
        <v>439</v>
      </c>
      <c r="D65" s="89">
        <v>1420</v>
      </c>
      <c r="E65" s="89">
        <v>1250</v>
      </c>
      <c r="F65" s="89">
        <v>120</v>
      </c>
      <c r="G65" s="89">
        <v>20</v>
      </c>
      <c r="H65" s="89">
        <v>30</v>
      </c>
    </row>
    <row r="66" spans="1:8">
      <c r="A66" s="97" t="s">
        <v>25</v>
      </c>
      <c r="B66" s="97" t="s">
        <v>29</v>
      </c>
      <c r="C66" s="78" t="s">
        <v>440</v>
      </c>
      <c r="D66" s="89">
        <v>1240</v>
      </c>
      <c r="E66" s="89">
        <v>1070</v>
      </c>
      <c r="F66" s="89">
        <v>100</v>
      </c>
      <c r="G66" s="89">
        <v>30</v>
      </c>
      <c r="H66" s="89">
        <v>40</v>
      </c>
    </row>
    <row r="67" spans="1:8">
      <c r="A67" s="97" t="s">
        <v>25</v>
      </c>
      <c r="B67" s="97" t="s">
        <v>29</v>
      </c>
      <c r="C67" s="78" t="s">
        <v>441</v>
      </c>
      <c r="D67" s="89">
        <v>910</v>
      </c>
      <c r="E67" s="89">
        <v>770</v>
      </c>
      <c r="F67" s="89">
        <v>80</v>
      </c>
      <c r="G67" s="89">
        <v>20</v>
      </c>
      <c r="H67" s="89">
        <v>40</v>
      </c>
    </row>
    <row r="68" spans="1:8">
      <c r="A68" s="97" t="s">
        <v>25</v>
      </c>
      <c r="B68" s="97" t="s">
        <v>29</v>
      </c>
      <c r="C68" s="78" t="s">
        <v>442</v>
      </c>
      <c r="D68" s="89">
        <v>690</v>
      </c>
      <c r="E68" s="89">
        <v>590</v>
      </c>
      <c r="F68" s="89">
        <v>50</v>
      </c>
      <c r="G68" s="89">
        <v>10</v>
      </c>
      <c r="H68" s="89">
        <v>30</v>
      </c>
    </row>
    <row r="69" spans="1:8">
      <c r="A69" s="97" t="s">
        <v>25</v>
      </c>
      <c r="B69" s="97" t="s">
        <v>29</v>
      </c>
      <c r="C69" s="78" t="s">
        <v>443</v>
      </c>
      <c r="D69" s="89">
        <v>780</v>
      </c>
      <c r="E69" s="89">
        <v>690</v>
      </c>
      <c r="F69" s="89">
        <v>50</v>
      </c>
      <c r="G69" s="89">
        <v>20</v>
      </c>
      <c r="H69" s="89">
        <v>20</v>
      </c>
    </row>
    <row r="70" spans="1:8">
      <c r="A70" s="97" t="s">
        <v>25</v>
      </c>
      <c r="B70" s="97" t="s">
        <v>31</v>
      </c>
      <c r="C70" s="78"/>
      <c r="D70" s="89" t="s">
        <v>670</v>
      </c>
      <c r="E70" s="89" t="s">
        <v>670</v>
      </c>
      <c r="F70" s="89" t="s">
        <v>670</v>
      </c>
      <c r="G70" s="89" t="s">
        <v>670</v>
      </c>
      <c r="H70" s="89" t="s">
        <v>670</v>
      </c>
    </row>
    <row r="71" spans="1:8">
      <c r="A71" s="97" t="s">
        <v>25</v>
      </c>
      <c r="B71" s="82" t="s">
        <v>32</v>
      </c>
      <c r="C71" s="78"/>
      <c r="D71" s="89">
        <v>3290</v>
      </c>
      <c r="E71" s="89">
        <v>450</v>
      </c>
      <c r="F71" s="89">
        <v>230</v>
      </c>
      <c r="G71" s="89">
        <v>2280</v>
      </c>
      <c r="H71" s="89">
        <v>330</v>
      </c>
    </row>
    <row r="72" spans="1:8">
      <c r="A72" s="97" t="s">
        <v>25</v>
      </c>
      <c r="B72" s="97" t="s">
        <v>31</v>
      </c>
      <c r="C72" s="78" t="s">
        <v>438</v>
      </c>
      <c r="D72" s="89">
        <v>1160</v>
      </c>
      <c r="E72" s="89">
        <v>90</v>
      </c>
      <c r="F72" s="89">
        <v>120</v>
      </c>
      <c r="G72" s="89">
        <v>870</v>
      </c>
      <c r="H72" s="89">
        <v>80</v>
      </c>
    </row>
    <row r="73" spans="1:8">
      <c r="A73" s="97" t="s">
        <v>25</v>
      </c>
      <c r="B73" s="97" t="s">
        <v>31</v>
      </c>
      <c r="C73" s="78" t="s">
        <v>439</v>
      </c>
      <c r="D73" s="89">
        <v>500</v>
      </c>
      <c r="E73" s="89">
        <v>40</v>
      </c>
      <c r="F73" s="89">
        <v>30</v>
      </c>
      <c r="G73" s="89">
        <v>410</v>
      </c>
      <c r="H73" s="89">
        <v>30</v>
      </c>
    </row>
    <row r="74" spans="1:8">
      <c r="A74" s="97" t="s">
        <v>25</v>
      </c>
      <c r="B74" s="97" t="s">
        <v>31</v>
      </c>
      <c r="C74" s="78" t="s">
        <v>440</v>
      </c>
      <c r="D74" s="89">
        <v>300</v>
      </c>
      <c r="E74" s="89">
        <v>80</v>
      </c>
      <c r="F74" s="89">
        <v>30</v>
      </c>
      <c r="G74" s="89">
        <v>160</v>
      </c>
      <c r="H74" s="89">
        <v>30</v>
      </c>
    </row>
    <row r="75" spans="1:8">
      <c r="A75" s="97" t="s">
        <v>25</v>
      </c>
      <c r="B75" s="97" t="s">
        <v>31</v>
      </c>
      <c r="C75" s="78" t="s">
        <v>441</v>
      </c>
      <c r="D75" s="89">
        <v>200</v>
      </c>
      <c r="E75" s="89">
        <v>20</v>
      </c>
      <c r="F75" s="89">
        <v>10</v>
      </c>
      <c r="G75" s="89">
        <v>150</v>
      </c>
      <c r="H75" s="89">
        <v>20</v>
      </c>
    </row>
    <row r="76" spans="1:8">
      <c r="A76" s="97" t="s">
        <v>25</v>
      </c>
      <c r="B76" s="97" t="s">
        <v>31</v>
      </c>
      <c r="C76" s="78" t="s">
        <v>442</v>
      </c>
      <c r="D76" s="89">
        <v>290</v>
      </c>
      <c r="E76" s="89">
        <v>30</v>
      </c>
      <c r="F76" s="89">
        <v>20</v>
      </c>
      <c r="G76" s="89">
        <v>190</v>
      </c>
      <c r="H76" s="89">
        <v>60</v>
      </c>
    </row>
    <row r="77" spans="1:8">
      <c r="A77" s="97" t="s">
        <v>25</v>
      </c>
      <c r="B77" s="97" t="s">
        <v>31</v>
      </c>
      <c r="C77" s="78" t="s">
        <v>443</v>
      </c>
      <c r="D77" s="89">
        <v>840</v>
      </c>
      <c r="E77" s="89">
        <v>200</v>
      </c>
      <c r="F77" s="89">
        <v>30</v>
      </c>
      <c r="G77" s="89">
        <v>500</v>
      </c>
      <c r="H77" s="89">
        <v>120</v>
      </c>
    </row>
    <row r="78" spans="1:8">
      <c r="A78" s="97" t="s">
        <v>25</v>
      </c>
      <c r="B78" s="97" t="s">
        <v>33</v>
      </c>
      <c r="C78" s="78"/>
      <c r="D78" s="89" t="s">
        <v>670</v>
      </c>
      <c r="E78" s="89" t="s">
        <v>670</v>
      </c>
      <c r="F78" s="89" t="s">
        <v>670</v>
      </c>
      <c r="G78" s="89" t="s">
        <v>670</v>
      </c>
      <c r="H78" s="89" t="s">
        <v>670</v>
      </c>
    </row>
    <row r="79" spans="1:8">
      <c r="A79" s="97" t="s">
        <v>25</v>
      </c>
      <c r="B79" s="82" t="s">
        <v>34</v>
      </c>
      <c r="C79" s="78"/>
      <c r="D79" s="89">
        <v>520</v>
      </c>
      <c r="E79" s="89">
        <v>110</v>
      </c>
      <c r="F79" s="89">
        <v>50</v>
      </c>
      <c r="G79" s="89">
        <v>290</v>
      </c>
      <c r="H79" s="89">
        <v>70</v>
      </c>
    </row>
    <row r="80" spans="1:8">
      <c r="A80" s="97" t="s">
        <v>25</v>
      </c>
      <c r="B80" s="97" t="s">
        <v>33</v>
      </c>
      <c r="C80" s="78" t="s">
        <v>438</v>
      </c>
      <c r="D80" s="89">
        <v>370</v>
      </c>
      <c r="E80" s="89">
        <v>50</v>
      </c>
      <c r="F80" s="89">
        <v>20</v>
      </c>
      <c r="G80" s="89">
        <v>250</v>
      </c>
      <c r="H80" s="89">
        <v>50</v>
      </c>
    </row>
    <row r="81" spans="1:8">
      <c r="A81" s="97" t="s">
        <v>25</v>
      </c>
      <c r="B81" s="97" t="s">
        <v>33</v>
      </c>
      <c r="C81" s="78" t="s">
        <v>439</v>
      </c>
      <c r="D81" s="89">
        <v>70</v>
      </c>
      <c r="E81" s="89">
        <v>20</v>
      </c>
      <c r="F81" s="89">
        <v>10</v>
      </c>
      <c r="G81" s="89">
        <v>30</v>
      </c>
      <c r="H81" s="89">
        <v>10</v>
      </c>
    </row>
    <row r="82" spans="1:8">
      <c r="A82" s="97" t="s">
        <v>25</v>
      </c>
      <c r="B82" s="97" t="s">
        <v>33</v>
      </c>
      <c r="C82" s="78" t="s">
        <v>440</v>
      </c>
      <c r="D82" s="89">
        <v>30</v>
      </c>
      <c r="E82" s="89">
        <v>20</v>
      </c>
      <c r="F82" s="89">
        <v>10</v>
      </c>
      <c r="G82" s="89">
        <v>0</v>
      </c>
      <c r="H82" s="89">
        <v>0</v>
      </c>
    </row>
    <row r="83" spans="1:8">
      <c r="A83" s="97" t="s">
        <v>25</v>
      </c>
      <c r="B83" s="97" t="s">
        <v>33</v>
      </c>
      <c r="C83" s="78" t="s">
        <v>441</v>
      </c>
      <c r="D83" s="89">
        <v>20</v>
      </c>
      <c r="E83" s="89">
        <v>10</v>
      </c>
      <c r="F83" s="89">
        <v>0</v>
      </c>
      <c r="G83" s="89">
        <v>10</v>
      </c>
      <c r="H83" s="89">
        <v>0</v>
      </c>
    </row>
    <row r="84" spans="1:8">
      <c r="A84" s="97" t="s">
        <v>25</v>
      </c>
      <c r="B84" s="97" t="s">
        <v>33</v>
      </c>
      <c r="C84" s="78" t="s">
        <v>442</v>
      </c>
      <c r="D84" s="89">
        <v>20</v>
      </c>
      <c r="E84" s="89">
        <v>10</v>
      </c>
      <c r="F84" s="89">
        <v>0</v>
      </c>
      <c r="G84" s="89">
        <v>0</v>
      </c>
      <c r="H84" s="89">
        <v>0</v>
      </c>
    </row>
    <row r="85" spans="1:8">
      <c r="A85" s="97" t="s">
        <v>25</v>
      </c>
      <c r="B85" s="97" t="s">
        <v>33</v>
      </c>
      <c r="C85" s="78" t="s">
        <v>443</v>
      </c>
      <c r="D85" s="89">
        <v>20</v>
      </c>
      <c r="E85" s="89">
        <v>10</v>
      </c>
      <c r="F85" s="89">
        <v>0</v>
      </c>
      <c r="G85" s="89">
        <v>0</v>
      </c>
      <c r="H85" s="89">
        <v>10</v>
      </c>
    </row>
    <row r="86" spans="1:8">
      <c r="A86" s="97" t="s">
        <v>25</v>
      </c>
      <c r="B86" s="97" t="s">
        <v>35</v>
      </c>
      <c r="C86" s="78"/>
      <c r="D86" s="89" t="s">
        <v>670</v>
      </c>
      <c r="E86" s="89" t="s">
        <v>670</v>
      </c>
      <c r="F86" s="89" t="s">
        <v>670</v>
      </c>
      <c r="G86" s="89" t="s">
        <v>670</v>
      </c>
      <c r="H86" s="89" t="s">
        <v>670</v>
      </c>
    </row>
    <row r="87" spans="1:8">
      <c r="A87" s="97" t="s">
        <v>25</v>
      </c>
      <c r="B87" s="82" t="s">
        <v>36</v>
      </c>
      <c r="C87" s="78"/>
      <c r="D87" s="89">
        <v>12850</v>
      </c>
      <c r="E87" s="89">
        <v>1900</v>
      </c>
      <c r="F87" s="89">
        <v>1540</v>
      </c>
      <c r="G87" s="89">
        <v>8280</v>
      </c>
      <c r="H87" s="89">
        <v>1130</v>
      </c>
    </row>
    <row r="88" spans="1:8">
      <c r="A88" s="97" t="s">
        <v>25</v>
      </c>
      <c r="B88" s="97" t="s">
        <v>35</v>
      </c>
      <c r="C88" s="78" t="s">
        <v>438</v>
      </c>
      <c r="D88" s="89">
        <v>7230</v>
      </c>
      <c r="E88" s="89">
        <v>710</v>
      </c>
      <c r="F88" s="89">
        <v>730</v>
      </c>
      <c r="G88" s="89">
        <v>5210</v>
      </c>
      <c r="H88" s="89">
        <v>580</v>
      </c>
    </row>
    <row r="89" spans="1:8">
      <c r="A89" s="97" t="s">
        <v>25</v>
      </c>
      <c r="B89" s="97" t="s">
        <v>35</v>
      </c>
      <c r="C89" s="78" t="s">
        <v>439</v>
      </c>
      <c r="D89" s="89">
        <v>2240</v>
      </c>
      <c r="E89" s="89">
        <v>420</v>
      </c>
      <c r="F89" s="89">
        <v>360</v>
      </c>
      <c r="G89" s="89">
        <v>1290</v>
      </c>
      <c r="H89" s="89">
        <v>170</v>
      </c>
    </row>
    <row r="90" spans="1:8">
      <c r="A90" s="97" t="s">
        <v>25</v>
      </c>
      <c r="B90" s="97" t="s">
        <v>35</v>
      </c>
      <c r="C90" s="78" t="s">
        <v>440</v>
      </c>
      <c r="D90" s="89">
        <v>980</v>
      </c>
      <c r="E90" s="89">
        <v>190</v>
      </c>
      <c r="F90" s="89">
        <v>150</v>
      </c>
      <c r="G90" s="89">
        <v>560</v>
      </c>
      <c r="H90" s="89">
        <v>90</v>
      </c>
    </row>
    <row r="91" spans="1:8">
      <c r="A91" s="97" t="s">
        <v>25</v>
      </c>
      <c r="B91" s="97" t="s">
        <v>35</v>
      </c>
      <c r="C91" s="78" t="s">
        <v>441</v>
      </c>
      <c r="D91" s="89">
        <v>740</v>
      </c>
      <c r="E91" s="89">
        <v>140</v>
      </c>
      <c r="F91" s="89">
        <v>120</v>
      </c>
      <c r="G91" s="89">
        <v>430</v>
      </c>
      <c r="H91" s="89">
        <v>60</v>
      </c>
    </row>
    <row r="92" spans="1:8">
      <c r="A92" s="97" t="s">
        <v>25</v>
      </c>
      <c r="B92" s="97" t="s">
        <v>35</v>
      </c>
      <c r="C92" s="78" t="s">
        <v>442</v>
      </c>
      <c r="D92" s="89">
        <v>670</v>
      </c>
      <c r="E92" s="89">
        <v>150</v>
      </c>
      <c r="F92" s="89">
        <v>70</v>
      </c>
      <c r="G92" s="89">
        <v>350</v>
      </c>
      <c r="H92" s="89">
        <v>90</v>
      </c>
    </row>
    <row r="93" spans="1:8">
      <c r="A93" s="97" t="s">
        <v>25</v>
      </c>
      <c r="B93" s="97" t="s">
        <v>35</v>
      </c>
      <c r="C93" s="78" t="s">
        <v>443</v>
      </c>
      <c r="D93" s="89">
        <v>1000</v>
      </c>
      <c r="E93" s="89">
        <v>290</v>
      </c>
      <c r="F93" s="89">
        <v>110</v>
      </c>
      <c r="G93" s="89">
        <v>440</v>
      </c>
      <c r="H93" s="89">
        <v>160</v>
      </c>
    </row>
    <row r="94" spans="1:8">
      <c r="A94" s="97" t="s">
        <v>37</v>
      </c>
      <c r="B94" s="97"/>
      <c r="C94" s="78"/>
      <c r="D94" s="89" t="s">
        <v>670</v>
      </c>
      <c r="E94" s="89" t="s">
        <v>670</v>
      </c>
      <c r="F94" s="89" t="s">
        <v>670</v>
      </c>
      <c r="G94" s="89" t="s">
        <v>670</v>
      </c>
      <c r="H94" s="89" t="s">
        <v>670</v>
      </c>
    </row>
    <row r="95" spans="1:8">
      <c r="A95" s="82" t="s">
        <v>436</v>
      </c>
      <c r="B95" s="82"/>
      <c r="C95" s="78"/>
      <c r="D95" s="89">
        <v>18260</v>
      </c>
      <c r="E95" s="89">
        <v>13740</v>
      </c>
      <c r="F95" s="89">
        <v>1670</v>
      </c>
      <c r="G95" s="89">
        <v>1840</v>
      </c>
      <c r="H95" s="89">
        <v>1000</v>
      </c>
    </row>
    <row r="96" spans="1:8">
      <c r="A96" s="97" t="s">
        <v>37</v>
      </c>
      <c r="B96" s="82"/>
      <c r="C96" s="78" t="s">
        <v>438</v>
      </c>
      <c r="D96" s="89">
        <v>8370</v>
      </c>
      <c r="E96" s="89">
        <v>5830</v>
      </c>
      <c r="F96" s="89">
        <v>940</v>
      </c>
      <c r="G96" s="89">
        <v>1150</v>
      </c>
      <c r="H96" s="89">
        <v>450</v>
      </c>
    </row>
    <row r="97" spans="1:8">
      <c r="A97" s="97" t="s">
        <v>37</v>
      </c>
      <c r="B97" s="82"/>
      <c r="C97" s="78" t="s">
        <v>439</v>
      </c>
      <c r="D97" s="89">
        <v>4810</v>
      </c>
      <c r="E97" s="89">
        <v>3870</v>
      </c>
      <c r="F97" s="89">
        <v>390</v>
      </c>
      <c r="G97" s="89">
        <v>330</v>
      </c>
      <c r="H97" s="89">
        <v>230</v>
      </c>
    </row>
    <row r="98" spans="1:8">
      <c r="A98" s="97" t="s">
        <v>37</v>
      </c>
      <c r="B98" s="82"/>
      <c r="C98" s="78" t="s">
        <v>440</v>
      </c>
      <c r="D98" s="89">
        <v>2110</v>
      </c>
      <c r="E98" s="89">
        <v>1690</v>
      </c>
      <c r="F98" s="89">
        <v>150</v>
      </c>
      <c r="G98" s="89">
        <v>140</v>
      </c>
      <c r="H98" s="89">
        <v>130</v>
      </c>
    </row>
    <row r="99" spans="1:8">
      <c r="A99" s="97" t="s">
        <v>37</v>
      </c>
      <c r="B99" s="82"/>
      <c r="C99" s="78" t="s">
        <v>441</v>
      </c>
      <c r="D99" s="89">
        <v>1320</v>
      </c>
      <c r="E99" s="89">
        <v>1060</v>
      </c>
      <c r="F99" s="89">
        <v>90</v>
      </c>
      <c r="G99" s="89">
        <v>90</v>
      </c>
      <c r="H99" s="89">
        <v>80</v>
      </c>
    </row>
    <row r="100" spans="1:8">
      <c r="A100" s="97" t="s">
        <v>37</v>
      </c>
      <c r="B100" s="82"/>
      <c r="C100" s="78" t="s">
        <v>442</v>
      </c>
      <c r="D100" s="89">
        <v>810</v>
      </c>
      <c r="E100" s="89">
        <v>650</v>
      </c>
      <c r="F100" s="89">
        <v>50</v>
      </c>
      <c r="G100" s="89">
        <v>60</v>
      </c>
      <c r="H100" s="89">
        <v>50</v>
      </c>
    </row>
    <row r="101" spans="1:8">
      <c r="A101" s="97" t="s">
        <v>37</v>
      </c>
      <c r="B101" s="82"/>
      <c r="C101" s="78" t="s">
        <v>443</v>
      </c>
      <c r="D101" s="89">
        <v>840</v>
      </c>
      <c r="E101" s="89">
        <v>640</v>
      </c>
      <c r="F101" s="89">
        <v>50</v>
      </c>
      <c r="G101" s="89">
        <v>80</v>
      </c>
      <c r="H101" s="89">
        <v>70</v>
      </c>
    </row>
    <row r="102" spans="1:8">
      <c r="A102" s="97" t="s">
        <v>37</v>
      </c>
      <c r="B102" s="99" t="s">
        <v>40</v>
      </c>
      <c r="C102" s="78"/>
      <c r="D102" s="89" t="s">
        <v>670</v>
      </c>
      <c r="E102" s="89" t="s">
        <v>670</v>
      </c>
      <c r="F102" s="89" t="s">
        <v>670</v>
      </c>
      <c r="G102" s="89" t="s">
        <v>670</v>
      </c>
      <c r="H102" s="89" t="s">
        <v>670</v>
      </c>
    </row>
    <row r="103" spans="1:8">
      <c r="A103" s="97" t="s">
        <v>37</v>
      </c>
      <c r="B103" s="82" t="s">
        <v>39</v>
      </c>
      <c r="C103" s="78"/>
      <c r="D103" s="89">
        <v>18240</v>
      </c>
      <c r="E103" s="89">
        <v>13740</v>
      </c>
      <c r="F103" s="89">
        <v>1670</v>
      </c>
      <c r="G103" s="89">
        <v>1830</v>
      </c>
      <c r="H103" s="89">
        <v>1000</v>
      </c>
    </row>
    <row r="104" spans="1:8">
      <c r="A104" s="97" t="s">
        <v>37</v>
      </c>
      <c r="B104" s="99" t="s">
        <v>40</v>
      </c>
      <c r="C104" s="78" t="s">
        <v>438</v>
      </c>
      <c r="D104" s="89">
        <v>8360</v>
      </c>
      <c r="E104" s="89">
        <v>5830</v>
      </c>
      <c r="F104" s="89">
        <v>930</v>
      </c>
      <c r="G104" s="89">
        <v>1140</v>
      </c>
      <c r="H104" s="89">
        <v>450</v>
      </c>
    </row>
    <row r="105" spans="1:8">
      <c r="A105" s="97" t="s">
        <v>37</v>
      </c>
      <c r="B105" s="99" t="s">
        <v>40</v>
      </c>
      <c r="C105" s="78" t="s">
        <v>439</v>
      </c>
      <c r="D105" s="89">
        <v>4810</v>
      </c>
      <c r="E105" s="89">
        <v>3870</v>
      </c>
      <c r="F105" s="89">
        <v>390</v>
      </c>
      <c r="G105" s="89">
        <v>330</v>
      </c>
      <c r="H105" s="89">
        <v>230</v>
      </c>
    </row>
    <row r="106" spans="1:8">
      <c r="A106" s="97" t="s">
        <v>37</v>
      </c>
      <c r="B106" s="99" t="s">
        <v>40</v>
      </c>
      <c r="C106" s="78" t="s">
        <v>440</v>
      </c>
      <c r="D106" s="89">
        <v>2110</v>
      </c>
      <c r="E106" s="89">
        <v>1690</v>
      </c>
      <c r="F106" s="89">
        <v>150</v>
      </c>
      <c r="G106" s="89">
        <v>140</v>
      </c>
      <c r="H106" s="89">
        <v>130</v>
      </c>
    </row>
    <row r="107" spans="1:8">
      <c r="A107" s="97" t="s">
        <v>37</v>
      </c>
      <c r="B107" s="99" t="s">
        <v>40</v>
      </c>
      <c r="C107" s="78" t="s">
        <v>441</v>
      </c>
      <c r="D107" s="89">
        <v>1320</v>
      </c>
      <c r="E107" s="89">
        <v>1060</v>
      </c>
      <c r="F107" s="89">
        <v>90</v>
      </c>
      <c r="G107" s="89">
        <v>90</v>
      </c>
      <c r="H107" s="89">
        <v>80</v>
      </c>
    </row>
    <row r="108" spans="1:8">
      <c r="A108" s="97" t="s">
        <v>37</v>
      </c>
      <c r="B108" s="99" t="s">
        <v>40</v>
      </c>
      <c r="C108" s="78" t="s">
        <v>442</v>
      </c>
      <c r="D108" s="89">
        <v>810</v>
      </c>
      <c r="E108" s="89">
        <v>650</v>
      </c>
      <c r="F108" s="89">
        <v>50</v>
      </c>
      <c r="G108" s="89">
        <v>60</v>
      </c>
      <c r="H108" s="89">
        <v>50</v>
      </c>
    </row>
    <row r="109" spans="1:8">
      <c r="A109" s="97" t="s">
        <v>37</v>
      </c>
      <c r="B109" s="99" t="s">
        <v>40</v>
      </c>
      <c r="C109" s="78" t="s">
        <v>443</v>
      </c>
      <c r="D109" s="89">
        <v>840</v>
      </c>
      <c r="E109" s="89">
        <v>640</v>
      </c>
      <c r="F109" s="89">
        <v>50</v>
      </c>
      <c r="G109" s="89">
        <v>80</v>
      </c>
      <c r="H109" s="89">
        <v>70</v>
      </c>
    </row>
    <row r="110" spans="1:8">
      <c r="A110" s="97" t="s">
        <v>37</v>
      </c>
      <c r="B110" s="97" t="s">
        <v>41</v>
      </c>
      <c r="C110" s="78"/>
      <c r="D110" s="89" t="s">
        <v>670</v>
      </c>
      <c r="E110" s="89" t="s">
        <v>670</v>
      </c>
      <c r="F110" s="89" t="s">
        <v>670</v>
      </c>
      <c r="G110" s="89" t="s">
        <v>670</v>
      </c>
      <c r="H110" s="89" t="s">
        <v>670</v>
      </c>
    </row>
    <row r="111" spans="1:8">
      <c r="A111" s="97" t="s">
        <v>37</v>
      </c>
      <c r="B111" s="82" t="s">
        <v>42</v>
      </c>
      <c r="C111" s="78"/>
      <c r="D111" s="89">
        <v>20</v>
      </c>
      <c r="E111" s="89">
        <v>10</v>
      </c>
      <c r="F111" s="89">
        <v>0</v>
      </c>
      <c r="G111" s="89">
        <v>10</v>
      </c>
      <c r="H111" s="89">
        <v>0</v>
      </c>
    </row>
    <row r="112" spans="1:8">
      <c r="A112" s="97" t="s">
        <v>37</v>
      </c>
      <c r="B112" s="97" t="s">
        <v>41</v>
      </c>
      <c r="C112" s="78" t="s">
        <v>438</v>
      </c>
      <c r="D112" s="89">
        <v>10</v>
      </c>
      <c r="E112" s="89">
        <v>0</v>
      </c>
      <c r="F112" s="89">
        <v>0</v>
      </c>
      <c r="G112" s="89">
        <v>10</v>
      </c>
      <c r="H112" s="89">
        <v>0</v>
      </c>
    </row>
    <row r="113" spans="1:8">
      <c r="A113" s="97" t="s">
        <v>37</v>
      </c>
      <c r="B113" s="97" t="s">
        <v>41</v>
      </c>
      <c r="C113" s="78" t="s">
        <v>439</v>
      </c>
      <c r="D113" s="89">
        <v>0</v>
      </c>
      <c r="E113" s="89">
        <v>0</v>
      </c>
      <c r="F113" s="89">
        <v>0</v>
      </c>
      <c r="G113" s="89">
        <v>0</v>
      </c>
      <c r="H113" s="89">
        <v>0</v>
      </c>
    </row>
    <row r="114" spans="1:8">
      <c r="A114" s="97" t="s">
        <v>37</v>
      </c>
      <c r="B114" s="97" t="s">
        <v>41</v>
      </c>
      <c r="C114" s="78" t="s">
        <v>440</v>
      </c>
      <c r="D114" s="89">
        <v>0</v>
      </c>
      <c r="E114" s="89">
        <v>0</v>
      </c>
      <c r="F114" s="89">
        <v>0</v>
      </c>
      <c r="G114" s="89">
        <v>0</v>
      </c>
      <c r="H114" s="89">
        <v>0</v>
      </c>
    </row>
    <row r="115" spans="1:8">
      <c r="A115" s="97" t="s">
        <v>37</v>
      </c>
      <c r="B115" s="97" t="s">
        <v>41</v>
      </c>
      <c r="C115" s="78" t="s">
        <v>441</v>
      </c>
      <c r="D115" s="89">
        <v>0</v>
      </c>
      <c r="E115" s="89">
        <v>0</v>
      </c>
      <c r="F115" s="89">
        <v>0</v>
      </c>
      <c r="G115" s="89">
        <v>0</v>
      </c>
      <c r="H115" s="89">
        <v>0</v>
      </c>
    </row>
    <row r="116" spans="1:8">
      <c r="A116" s="97" t="s">
        <v>37</v>
      </c>
      <c r="B116" s="97" t="s">
        <v>41</v>
      </c>
      <c r="C116" s="78" t="s">
        <v>442</v>
      </c>
      <c r="D116" s="89">
        <v>0</v>
      </c>
      <c r="E116" s="89">
        <v>0</v>
      </c>
      <c r="F116" s="89">
        <v>0</v>
      </c>
      <c r="G116" s="89">
        <v>0</v>
      </c>
      <c r="H116" s="89">
        <v>0</v>
      </c>
    </row>
    <row r="117" spans="1:8">
      <c r="A117" s="97" t="s">
        <v>37</v>
      </c>
      <c r="B117" s="97" t="s">
        <v>41</v>
      </c>
      <c r="C117" s="78" t="s">
        <v>443</v>
      </c>
      <c r="D117" s="89">
        <v>0</v>
      </c>
      <c r="E117" s="89">
        <v>0</v>
      </c>
      <c r="F117" s="89">
        <v>0</v>
      </c>
      <c r="G117" s="89">
        <v>0</v>
      </c>
      <c r="H117" s="89">
        <v>0</v>
      </c>
    </row>
    <row r="118" spans="1:8">
      <c r="A118" s="97" t="s">
        <v>43</v>
      </c>
      <c r="B118" s="97"/>
      <c r="C118" s="78"/>
      <c r="D118" s="89" t="s">
        <v>670</v>
      </c>
      <c r="E118" s="89" t="s">
        <v>670</v>
      </c>
      <c r="F118" s="89" t="s">
        <v>670</v>
      </c>
      <c r="G118" s="89" t="s">
        <v>670</v>
      </c>
      <c r="H118" s="89" t="s">
        <v>670</v>
      </c>
    </row>
    <row r="119" spans="1:8">
      <c r="A119" s="82" t="s">
        <v>437</v>
      </c>
      <c r="B119" s="82"/>
      <c r="C119" s="78"/>
      <c r="D119" s="89">
        <v>126250</v>
      </c>
      <c r="E119" s="89">
        <v>11960</v>
      </c>
      <c r="F119" s="89">
        <v>10110</v>
      </c>
      <c r="G119" s="89">
        <v>93580</v>
      </c>
      <c r="H119" s="89">
        <v>10600</v>
      </c>
    </row>
    <row r="120" spans="1:8">
      <c r="A120" s="97" t="s">
        <v>43</v>
      </c>
      <c r="B120" s="78"/>
      <c r="C120" s="78" t="s">
        <v>438</v>
      </c>
      <c r="D120" s="89">
        <v>56310</v>
      </c>
      <c r="E120" s="89">
        <v>5080</v>
      </c>
      <c r="F120" s="89">
        <v>4360</v>
      </c>
      <c r="G120" s="89">
        <v>41330</v>
      </c>
      <c r="H120" s="89">
        <v>5550</v>
      </c>
    </row>
    <row r="121" spans="1:8">
      <c r="A121" s="97" t="s">
        <v>43</v>
      </c>
      <c r="B121" s="78"/>
      <c r="C121" s="78" t="s">
        <v>439</v>
      </c>
      <c r="D121" s="89">
        <v>25360</v>
      </c>
      <c r="E121" s="89">
        <v>1940</v>
      </c>
      <c r="F121" s="89">
        <v>2330</v>
      </c>
      <c r="G121" s="89">
        <v>19550</v>
      </c>
      <c r="H121" s="89">
        <v>1550</v>
      </c>
    </row>
    <row r="122" spans="1:8">
      <c r="A122" s="97" t="s">
        <v>43</v>
      </c>
      <c r="B122" s="78"/>
      <c r="C122" s="78" t="s">
        <v>440</v>
      </c>
      <c r="D122" s="89">
        <v>15610</v>
      </c>
      <c r="E122" s="89">
        <v>1450</v>
      </c>
      <c r="F122" s="89">
        <v>1300</v>
      </c>
      <c r="G122" s="89">
        <v>11830</v>
      </c>
      <c r="H122" s="89">
        <v>1040</v>
      </c>
    </row>
    <row r="123" spans="1:8">
      <c r="A123" s="97" t="s">
        <v>43</v>
      </c>
      <c r="B123" s="78"/>
      <c r="C123" s="78" t="s">
        <v>441</v>
      </c>
      <c r="D123" s="89">
        <v>9580</v>
      </c>
      <c r="E123" s="89">
        <v>1060</v>
      </c>
      <c r="F123" s="89">
        <v>810</v>
      </c>
      <c r="G123" s="89">
        <v>7000</v>
      </c>
      <c r="H123" s="89">
        <v>710</v>
      </c>
    </row>
    <row r="124" spans="1:8">
      <c r="A124" s="97" t="s">
        <v>43</v>
      </c>
      <c r="B124" s="78"/>
      <c r="C124" s="78" t="s">
        <v>442</v>
      </c>
      <c r="D124" s="89">
        <v>6440</v>
      </c>
      <c r="E124" s="89">
        <v>830</v>
      </c>
      <c r="F124" s="89">
        <v>470</v>
      </c>
      <c r="G124" s="89">
        <v>4600</v>
      </c>
      <c r="H124" s="89">
        <v>530</v>
      </c>
    </row>
    <row r="125" spans="1:8">
      <c r="A125" s="97" t="s">
        <v>43</v>
      </c>
      <c r="B125" s="78"/>
      <c r="C125" s="78" t="s">
        <v>443</v>
      </c>
      <c r="D125" s="89">
        <v>12960</v>
      </c>
      <c r="E125" s="89">
        <v>1600</v>
      </c>
      <c r="F125" s="89">
        <v>850</v>
      </c>
      <c r="G125" s="89">
        <v>9270</v>
      </c>
      <c r="H125" s="89">
        <v>1230</v>
      </c>
    </row>
    <row r="126" spans="1:8">
      <c r="A126" s="97" t="s">
        <v>43</v>
      </c>
      <c r="B126" s="99" t="s">
        <v>46</v>
      </c>
      <c r="C126" s="78"/>
      <c r="D126" s="89" t="s">
        <v>670</v>
      </c>
      <c r="E126" s="89" t="s">
        <v>670</v>
      </c>
      <c r="F126" s="89" t="s">
        <v>670</v>
      </c>
      <c r="G126" s="89" t="s">
        <v>670</v>
      </c>
      <c r="H126" s="89" t="s">
        <v>670</v>
      </c>
    </row>
    <row r="127" spans="1:8">
      <c r="A127" s="97" t="s">
        <v>43</v>
      </c>
      <c r="B127" s="82" t="s">
        <v>45</v>
      </c>
      <c r="C127" s="78"/>
      <c r="D127" s="89">
        <v>63910</v>
      </c>
      <c r="E127" s="89">
        <v>7270</v>
      </c>
      <c r="F127" s="89">
        <v>6280</v>
      </c>
      <c r="G127" s="89">
        <v>43790</v>
      </c>
      <c r="H127" s="89">
        <v>6570</v>
      </c>
    </row>
    <row r="128" spans="1:8">
      <c r="A128" s="97" t="s">
        <v>43</v>
      </c>
      <c r="B128" s="99" t="s">
        <v>46</v>
      </c>
      <c r="C128" s="78" t="s">
        <v>438</v>
      </c>
      <c r="D128" s="89">
        <v>31670</v>
      </c>
      <c r="E128" s="89">
        <v>3040</v>
      </c>
      <c r="F128" s="89">
        <v>2850</v>
      </c>
      <c r="G128" s="89">
        <v>22120</v>
      </c>
      <c r="H128" s="89">
        <v>3660</v>
      </c>
    </row>
    <row r="129" spans="1:8">
      <c r="A129" s="97" t="s">
        <v>43</v>
      </c>
      <c r="B129" s="99" t="s">
        <v>46</v>
      </c>
      <c r="C129" s="78" t="s">
        <v>439</v>
      </c>
      <c r="D129" s="89">
        <v>13280</v>
      </c>
      <c r="E129" s="89">
        <v>1270</v>
      </c>
      <c r="F129" s="89">
        <v>1420</v>
      </c>
      <c r="G129" s="89">
        <v>9580</v>
      </c>
      <c r="H129" s="89">
        <v>1000</v>
      </c>
    </row>
    <row r="130" spans="1:8">
      <c r="A130" s="97" t="s">
        <v>43</v>
      </c>
      <c r="B130" s="99" t="s">
        <v>46</v>
      </c>
      <c r="C130" s="78" t="s">
        <v>440</v>
      </c>
      <c r="D130" s="89">
        <v>6820</v>
      </c>
      <c r="E130" s="89">
        <v>950</v>
      </c>
      <c r="F130" s="89">
        <v>700</v>
      </c>
      <c r="G130" s="89">
        <v>4490</v>
      </c>
      <c r="H130" s="89">
        <v>680</v>
      </c>
    </row>
    <row r="131" spans="1:8">
      <c r="A131" s="97" t="s">
        <v>43</v>
      </c>
      <c r="B131" s="99" t="s">
        <v>46</v>
      </c>
      <c r="C131" s="78" t="s">
        <v>441</v>
      </c>
      <c r="D131" s="89">
        <v>4360</v>
      </c>
      <c r="E131" s="89">
        <v>680</v>
      </c>
      <c r="F131" s="89">
        <v>520</v>
      </c>
      <c r="G131" s="89">
        <v>2770</v>
      </c>
      <c r="H131" s="89">
        <v>390</v>
      </c>
    </row>
    <row r="132" spans="1:8">
      <c r="A132" s="97" t="s">
        <v>43</v>
      </c>
      <c r="B132" s="99" t="s">
        <v>46</v>
      </c>
      <c r="C132" s="78" t="s">
        <v>442</v>
      </c>
      <c r="D132" s="89">
        <v>2900</v>
      </c>
      <c r="E132" s="89">
        <v>480</v>
      </c>
      <c r="F132" s="89">
        <v>320</v>
      </c>
      <c r="G132" s="89">
        <v>1810</v>
      </c>
      <c r="H132" s="89">
        <v>290</v>
      </c>
    </row>
    <row r="133" spans="1:8">
      <c r="A133" s="97" t="s">
        <v>43</v>
      </c>
      <c r="B133" s="99" t="s">
        <v>46</v>
      </c>
      <c r="C133" s="78" t="s">
        <v>443</v>
      </c>
      <c r="D133" s="89">
        <v>4880</v>
      </c>
      <c r="E133" s="89">
        <v>850</v>
      </c>
      <c r="F133" s="89">
        <v>480</v>
      </c>
      <c r="G133" s="89">
        <v>3010</v>
      </c>
      <c r="H133" s="89">
        <v>540</v>
      </c>
    </row>
    <row r="134" spans="1:8">
      <c r="A134" s="97" t="s">
        <v>43</v>
      </c>
      <c r="B134" s="97" t="s">
        <v>47</v>
      </c>
      <c r="C134" s="78"/>
      <c r="D134" s="89" t="s">
        <v>670</v>
      </c>
      <c r="E134" s="89" t="s">
        <v>670</v>
      </c>
      <c r="F134" s="89" t="s">
        <v>670</v>
      </c>
      <c r="G134" s="89" t="s">
        <v>670</v>
      </c>
      <c r="H134" s="89" t="s">
        <v>670</v>
      </c>
    </row>
    <row r="135" spans="1:8">
      <c r="A135" s="97" t="s">
        <v>43</v>
      </c>
      <c r="B135" s="82" t="s">
        <v>48</v>
      </c>
      <c r="C135" s="78"/>
      <c r="D135" s="89">
        <v>24620</v>
      </c>
      <c r="E135" s="89">
        <v>3800</v>
      </c>
      <c r="F135" s="89">
        <v>1960</v>
      </c>
      <c r="G135" s="89">
        <v>16370</v>
      </c>
      <c r="H135" s="89">
        <v>2490</v>
      </c>
    </row>
    <row r="136" spans="1:8">
      <c r="A136" s="97" t="s">
        <v>43</v>
      </c>
      <c r="B136" s="97" t="s">
        <v>47</v>
      </c>
      <c r="C136" s="78" t="s">
        <v>438</v>
      </c>
      <c r="D136" s="89">
        <v>13390</v>
      </c>
      <c r="E136" s="89">
        <v>1900</v>
      </c>
      <c r="F136" s="89">
        <v>940</v>
      </c>
      <c r="G136" s="89">
        <v>9140</v>
      </c>
      <c r="H136" s="89">
        <v>1420</v>
      </c>
    </row>
    <row r="137" spans="1:8">
      <c r="A137" s="97" t="s">
        <v>43</v>
      </c>
      <c r="B137" s="97" t="s">
        <v>47</v>
      </c>
      <c r="C137" s="78" t="s">
        <v>439</v>
      </c>
      <c r="D137" s="89">
        <v>4650</v>
      </c>
      <c r="E137" s="89">
        <v>560</v>
      </c>
      <c r="F137" s="89">
        <v>480</v>
      </c>
      <c r="G137" s="89">
        <v>3300</v>
      </c>
      <c r="H137" s="89">
        <v>310</v>
      </c>
    </row>
    <row r="138" spans="1:8">
      <c r="A138" s="97" t="s">
        <v>43</v>
      </c>
      <c r="B138" s="97" t="s">
        <v>47</v>
      </c>
      <c r="C138" s="78" t="s">
        <v>440</v>
      </c>
      <c r="D138" s="89">
        <v>2150</v>
      </c>
      <c r="E138" s="89">
        <v>390</v>
      </c>
      <c r="F138" s="89">
        <v>220</v>
      </c>
      <c r="G138" s="89">
        <v>1350</v>
      </c>
      <c r="H138" s="89">
        <v>190</v>
      </c>
    </row>
    <row r="139" spans="1:8">
      <c r="A139" s="97" t="s">
        <v>43</v>
      </c>
      <c r="B139" s="97" t="s">
        <v>47</v>
      </c>
      <c r="C139" s="78" t="s">
        <v>441</v>
      </c>
      <c r="D139" s="89">
        <v>1410</v>
      </c>
      <c r="E139" s="89">
        <v>280</v>
      </c>
      <c r="F139" s="89">
        <v>110</v>
      </c>
      <c r="G139" s="89">
        <v>860</v>
      </c>
      <c r="H139" s="89">
        <v>160</v>
      </c>
    </row>
    <row r="140" spans="1:8">
      <c r="A140" s="97" t="s">
        <v>43</v>
      </c>
      <c r="B140" s="97" t="s">
        <v>47</v>
      </c>
      <c r="C140" s="78" t="s">
        <v>442</v>
      </c>
      <c r="D140" s="89">
        <v>1150</v>
      </c>
      <c r="E140" s="89">
        <v>260</v>
      </c>
      <c r="F140" s="89">
        <v>70</v>
      </c>
      <c r="G140" s="89">
        <v>680</v>
      </c>
      <c r="H140" s="89">
        <v>130</v>
      </c>
    </row>
    <row r="141" spans="1:8">
      <c r="A141" s="97" t="s">
        <v>43</v>
      </c>
      <c r="B141" s="97" t="s">
        <v>47</v>
      </c>
      <c r="C141" s="78" t="s">
        <v>443</v>
      </c>
      <c r="D141" s="89">
        <v>1880</v>
      </c>
      <c r="E141" s="89">
        <v>410</v>
      </c>
      <c r="F141" s="89">
        <v>140</v>
      </c>
      <c r="G141" s="89">
        <v>1050</v>
      </c>
      <c r="H141" s="89">
        <v>280</v>
      </c>
    </row>
    <row r="142" spans="1:8">
      <c r="A142" s="97" t="s">
        <v>43</v>
      </c>
      <c r="B142" s="97" t="s">
        <v>49</v>
      </c>
      <c r="C142" s="78"/>
      <c r="D142" s="89" t="s">
        <v>670</v>
      </c>
      <c r="E142" s="89" t="s">
        <v>670</v>
      </c>
      <c r="F142" s="89" t="s">
        <v>670</v>
      </c>
      <c r="G142" s="89" t="s">
        <v>670</v>
      </c>
      <c r="H142" s="89" t="s">
        <v>670</v>
      </c>
    </row>
    <row r="143" spans="1:8">
      <c r="A143" s="97" t="s">
        <v>43</v>
      </c>
      <c r="B143" s="82" t="s">
        <v>50</v>
      </c>
      <c r="C143" s="78"/>
      <c r="D143" s="89">
        <v>18320</v>
      </c>
      <c r="E143" s="89">
        <v>490</v>
      </c>
      <c r="F143" s="89">
        <v>630</v>
      </c>
      <c r="G143" s="89">
        <v>16490</v>
      </c>
      <c r="H143" s="89">
        <v>720</v>
      </c>
    </row>
    <row r="144" spans="1:8">
      <c r="A144" s="97" t="s">
        <v>43</v>
      </c>
      <c r="B144" s="97" t="s">
        <v>49</v>
      </c>
      <c r="C144" s="78" t="s">
        <v>438</v>
      </c>
      <c r="D144" s="89">
        <v>4250</v>
      </c>
      <c r="E144" s="89">
        <v>20</v>
      </c>
      <c r="F144" s="89">
        <v>120</v>
      </c>
      <c r="G144" s="89">
        <v>3970</v>
      </c>
      <c r="H144" s="89">
        <v>140</v>
      </c>
    </row>
    <row r="145" spans="1:8">
      <c r="A145" s="97" t="s">
        <v>43</v>
      </c>
      <c r="B145" s="97" t="s">
        <v>49</v>
      </c>
      <c r="C145" s="78" t="s">
        <v>439</v>
      </c>
      <c r="D145" s="89">
        <v>3240</v>
      </c>
      <c r="E145" s="89">
        <v>40</v>
      </c>
      <c r="F145" s="89">
        <v>120</v>
      </c>
      <c r="G145" s="89">
        <v>2980</v>
      </c>
      <c r="H145" s="89">
        <v>90</v>
      </c>
    </row>
    <row r="146" spans="1:8">
      <c r="A146" s="97" t="s">
        <v>43</v>
      </c>
      <c r="B146" s="97" t="s">
        <v>49</v>
      </c>
      <c r="C146" s="78" t="s">
        <v>440</v>
      </c>
      <c r="D146" s="89">
        <v>2020</v>
      </c>
      <c r="E146" s="89">
        <v>50</v>
      </c>
      <c r="F146" s="89">
        <v>70</v>
      </c>
      <c r="G146" s="89">
        <v>1840</v>
      </c>
      <c r="H146" s="89">
        <v>50</v>
      </c>
    </row>
    <row r="147" spans="1:8">
      <c r="A147" s="97" t="s">
        <v>43</v>
      </c>
      <c r="B147" s="97" t="s">
        <v>49</v>
      </c>
      <c r="C147" s="78" t="s">
        <v>441</v>
      </c>
      <c r="D147" s="89">
        <v>2020</v>
      </c>
      <c r="E147" s="89">
        <v>50</v>
      </c>
      <c r="F147" s="89">
        <v>70</v>
      </c>
      <c r="G147" s="89">
        <v>1820</v>
      </c>
      <c r="H147" s="89">
        <v>80</v>
      </c>
    </row>
    <row r="148" spans="1:8">
      <c r="A148" s="97" t="s">
        <v>43</v>
      </c>
      <c r="B148" s="97" t="s">
        <v>49</v>
      </c>
      <c r="C148" s="78" t="s">
        <v>442</v>
      </c>
      <c r="D148" s="89">
        <v>1810</v>
      </c>
      <c r="E148" s="89">
        <v>60</v>
      </c>
      <c r="F148" s="89">
        <v>70</v>
      </c>
      <c r="G148" s="89">
        <v>1610</v>
      </c>
      <c r="H148" s="89">
        <v>60</v>
      </c>
    </row>
    <row r="149" spans="1:8">
      <c r="A149" s="97" t="s">
        <v>43</v>
      </c>
      <c r="B149" s="97" t="s">
        <v>49</v>
      </c>
      <c r="C149" s="78" t="s">
        <v>443</v>
      </c>
      <c r="D149" s="89">
        <v>5000</v>
      </c>
      <c r="E149" s="89">
        <v>260</v>
      </c>
      <c r="F149" s="89">
        <v>190</v>
      </c>
      <c r="G149" s="89">
        <v>4260</v>
      </c>
      <c r="H149" s="89">
        <v>300</v>
      </c>
    </row>
    <row r="150" spans="1:8">
      <c r="A150" s="97" t="s">
        <v>43</v>
      </c>
      <c r="B150" s="97" t="s">
        <v>51</v>
      </c>
      <c r="C150" s="78"/>
      <c r="D150" s="89" t="s">
        <v>670</v>
      </c>
      <c r="E150" s="89" t="s">
        <v>670</v>
      </c>
      <c r="F150" s="89" t="s">
        <v>670</v>
      </c>
      <c r="G150" s="89" t="s">
        <v>670</v>
      </c>
      <c r="H150" s="89" t="s">
        <v>670</v>
      </c>
    </row>
    <row r="151" spans="1:8">
      <c r="A151" s="97" t="s">
        <v>43</v>
      </c>
      <c r="B151" s="82" t="s">
        <v>52</v>
      </c>
      <c r="C151" s="78"/>
      <c r="D151" s="89">
        <v>19400</v>
      </c>
      <c r="E151" s="89">
        <v>410</v>
      </c>
      <c r="F151" s="89">
        <v>1230</v>
      </c>
      <c r="G151" s="89">
        <v>16930</v>
      </c>
      <c r="H151" s="89">
        <v>830</v>
      </c>
    </row>
    <row r="152" spans="1:8">
      <c r="A152" s="97" t="s">
        <v>43</v>
      </c>
      <c r="B152" s="97" t="s">
        <v>51</v>
      </c>
      <c r="C152" s="78" t="s">
        <v>444</v>
      </c>
      <c r="D152" s="89">
        <v>7000</v>
      </c>
      <c r="E152" s="89">
        <v>120</v>
      </c>
      <c r="F152" s="89">
        <v>450</v>
      </c>
      <c r="G152" s="89">
        <v>6100</v>
      </c>
      <c r="H152" s="89">
        <v>330</v>
      </c>
    </row>
    <row r="153" spans="1:8">
      <c r="A153" s="97" t="s">
        <v>43</v>
      </c>
      <c r="B153" s="97" t="s">
        <v>51</v>
      </c>
      <c r="C153" s="78" t="s">
        <v>445</v>
      </c>
      <c r="D153" s="89">
        <v>4200</v>
      </c>
      <c r="E153" s="89">
        <v>70</v>
      </c>
      <c r="F153" s="89">
        <v>300</v>
      </c>
      <c r="G153" s="89">
        <v>3680</v>
      </c>
      <c r="H153" s="89">
        <v>150</v>
      </c>
    </row>
    <row r="154" spans="1:8">
      <c r="A154" s="97" t="s">
        <v>43</v>
      </c>
      <c r="B154" s="97" t="s">
        <v>51</v>
      </c>
      <c r="C154" s="78" t="s">
        <v>446</v>
      </c>
      <c r="D154" s="89">
        <v>4630</v>
      </c>
      <c r="E154" s="89">
        <v>60</v>
      </c>
      <c r="F154" s="89">
        <v>300</v>
      </c>
      <c r="G154" s="89">
        <v>4150</v>
      </c>
      <c r="H154" s="89">
        <v>120</v>
      </c>
    </row>
    <row r="155" spans="1:8">
      <c r="A155" s="97" t="s">
        <v>43</v>
      </c>
      <c r="B155" s="97" t="s">
        <v>51</v>
      </c>
      <c r="C155" s="78" t="s">
        <v>447</v>
      </c>
      <c r="D155" s="89">
        <v>1790</v>
      </c>
      <c r="E155" s="89">
        <v>50</v>
      </c>
      <c r="F155" s="89">
        <v>110</v>
      </c>
      <c r="G155" s="89">
        <v>1550</v>
      </c>
      <c r="H155" s="89">
        <v>80</v>
      </c>
    </row>
    <row r="156" spans="1:8">
      <c r="A156" s="97" t="s">
        <v>43</v>
      </c>
      <c r="B156" s="97" t="s">
        <v>51</v>
      </c>
      <c r="C156" s="78" t="s">
        <v>448</v>
      </c>
      <c r="D156" s="89">
        <v>590</v>
      </c>
      <c r="E156" s="89">
        <v>30</v>
      </c>
      <c r="F156" s="89">
        <v>10</v>
      </c>
      <c r="G156" s="89">
        <v>500</v>
      </c>
      <c r="H156" s="89">
        <v>50</v>
      </c>
    </row>
    <row r="157" spans="1:8">
      <c r="A157" s="97" t="s">
        <v>43</v>
      </c>
      <c r="B157" s="97" t="s">
        <v>51</v>
      </c>
      <c r="C157" s="78" t="s">
        <v>449</v>
      </c>
      <c r="D157" s="89">
        <v>1190</v>
      </c>
      <c r="E157" s="89">
        <v>80</v>
      </c>
      <c r="F157" s="89">
        <v>60</v>
      </c>
      <c r="G157" s="89">
        <v>940</v>
      </c>
      <c r="H157" s="89">
        <v>110</v>
      </c>
    </row>
    <row r="158" spans="1:8">
      <c r="A158" s="97" t="s">
        <v>53</v>
      </c>
      <c r="B158" s="82"/>
      <c r="C158" s="78"/>
      <c r="D158" s="89" t="s">
        <v>670</v>
      </c>
      <c r="E158" s="89" t="s">
        <v>670</v>
      </c>
      <c r="F158" s="89" t="s">
        <v>670</v>
      </c>
      <c r="G158" s="89" t="s">
        <v>670</v>
      </c>
      <c r="H158" s="89" t="s">
        <v>670</v>
      </c>
    </row>
    <row r="159" spans="1:8">
      <c r="A159" s="82" t="s">
        <v>428</v>
      </c>
      <c r="B159" s="82"/>
      <c r="C159" s="78"/>
      <c r="D159" s="89">
        <v>16330</v>
      </c>
      <c r="E159" s="89">
        <v>1970</v>
      </c>
      <c r="F159" s="89">
        <v>1470</v>
      </c>
      <c r="G159" s="89">
        <v>11760</v>
      </c>
      <c r="H159" s="89">
        <v>1130</v>
      </c>
    </row>
    <row r="160" spans="1:8">
      <c r="A160" s="97" t="s">
        <v>53</v>
      </c>
      <c r="B160" s="82"/>
      <c r="C160" s="78" t="s">
        <v>438</v>
      </c>
      <c r="D160" s="89">
        <v>8660</v>
      </c>
      <c r="E160" s="89">
        <v>610</v>
      </c>
      <c r="F160" s="89">
        <v>700</v>
      </c>
      <c r="G160" s="89">
        <v>6860</v>
      </c>
      <c r="H160" s="89">
        <v>490</v>
      </c>
    </row>
    <row r="161" spans="1:8">
      <c r="A161" s="97" t="s">
        <v>53</v>
      </c>
      <c r="B161" s="82"/>
      <c r="C161" s="78" t="s">
        <v>439</v>
      </c>
      <c r="D161" s="89">
        <v>3100</v>
      </c>
      <c r="E161" s="89">
        <v>360</v>
      </c>
      <c r="F161" s="89">
        <v>320</v>
      </c>
      <c r="G161" s="89">
        <v>2280</v>
      </c>
      <c r="H161" s="89">
        <v>150</v>
      </c>
    </row>
    <row r="162" spans="1:8">
      <c r="A162" s="97" t="s">
        <v>53</v>
      </c>
      <c r="B162" s="82"/>
      <c r="C162" s="78" t="s">
        <v>440</v>
      </c>
      <c r="D162" s="89">
        <v>1460</v>
      </c>
      <c r="E162" s="89">
        <v>260</v>
      </c>
      <c r="F162" s="89">
        <v>170</v>
      </c>
      <c r="G162" s="89">
        <v>940</v>
      </c>
      <c r="H162" s="89">
        <v>90</v>
      </c>
    </row>
    <row r="163" spans="1:8">
      <c r="A163" s="97" t="s">
        <v>53</v>
      </c>
      <c r="B163" s="82"/>
      <c r="C163" s="78" t="s">
        <v>441</v>
      </c>
      <c r="D163" s="89">
        <v>1100</v>
      </c>
      <c r="E163" s="89">
        <v>290</v>
      </c>
      <c r="F163" s="89">
        <v>110</v>
      </c>
      <c r="G163" s="89">
        <v>590</v>
      </c>
      <c r="H163" s="89">
        <v>120</v>
      </c>
    </row>
    <row r="164" spans="1:8">
      <c r="A164" s="97" t="s">
        <v>53</v>
      </c>
      <c r="B164" s="82"/>
      <c r="C164" s="78" t="s">
        <v>442</v>
      </c>
      <c r="D164" s="89">
        <v>860</v>
      </c>
      <c r="E164" s="89">
        <v>180</v>
      </c>
      <c r="F164" s="89">
        <v>80</v>
      </c>
      <c r="G164" s="89">
        <v>480</v>
      </c>
      <c r="H164" s="89">
        <v>120</v>
      </c>
    </row>
    <row r="165" spans="1:8">
      <c r="A165" s="97" t="s">
        <v>53</v>
      </c>
      <c r="B165" s="82"/>
      <c r="C165" s="78" t="s">
        <v>443</v>
      </c>
      <c r="D165" s="89">
        <v>1150</v>
      </c>
      <c r="E165" s="89">
        <v>280</v>
      </c>
      <c r="F165" s="89">
        <v>90</v>
      </c>
      <c r="G165" s="89">
        <v>620</v>
      </c>
      <c r="H165" s="89">
        <v>160</v>
      </c>
    </row>
    <row r="166" spans="1:8">
      <c r="A166" s="97" t="s">
        <v>53</v>
      </c>
      <c r="B166" s="99" t="s">
        <v>56</v>
      </c>
      <c r="C166" s="78"/>
      <c r="D166" s="89" t="s">
        <v>670</v>
      </c>
      <c r="E166" s="89" t="s">
        <v>670</v>
      </c>
      <c r="F166" s="89" t="s">
        <v>670</v>
      </c>
      <c r="G166" s="89" t="s">
        <v>670</v>
      </c>
      <c r="H166" s="89" t="s">
        <v>670</v>
      </c>
    </row>
    <row r="167" spans="1:8">
      <c r="A167" s="97" t="s">
        <v>53</v>
      </c>
      <c r="B167" s="82" t="s">
        <v>55</v>
      </c>
      <c r="C167" s="78"/>
      <c r="D167" s="89">
        <v>11940</v>
      </c>
      <c r="E167" s="89">
        <v>1290</v>
      </c>
      <c r="F167" s="89">
        <v>970</v>
      </c>
      <c r="G167" s="89">
        <v>8900</v>
      </c>
      <c r="H167" s="89">
        <v>780</v>
      </c>
    </row>
    <row r="168" spans="1:8">
      <c r="A168" s="97" t="s">
        <v>53</v>
      </c>
      <c r="B168" s="99" t="s">
        <v>56</v>
      </c>
      <c r="C168" s="78" t="s">
        <v>438</v>
      </c>
      <c r="D168" s="89">
        <v>6770</v>
      </c>
      <c r="E168" s="89">
        <v>350</v>
      </c>
      <c r="F168" s="89">
        <v>480</v>
      </c>
      <c r="G168" s="89">
        <v>5560</v>
      </c>
      <c r="H168" s="89">
        <v>380</v>
      </c>
    </row>
    <row r="169" spans="1:8">
      <c r="A169" s="97" t="s">
        <v>53</v>
      </c>
      <c r="B169" s="99" t="s">
        <v>56</v>
      </c>
      <c r="C169" s="78" t="s">
        <v>439</v>
      </c>
      <c r="D169" s="89">
        <v>2200</v>
      </c>
      <c r="E169" s="89">
        <v>230</v>
      </c>
      <c r="F169" s="89">
        <v>220</v>
      </c>
      <c r="G169" s="89">
        <v>1670</v>
      </c>
      <c r="H169" s="89">
        <v>90</v>
      </c>
    </row>
    <row r="170" spans="1:8">
      <c r="A170" s="97" t="s">
        <v>53</v>
      </c>
      <c r="B170" s="99" t="s">
        <v>56</v>
      </c>
      <c r="C170" s="78" t="s">
        <v>440</v>
      </c>
      <c r="D170" s="89">
        <v>910</v>
      </c>
      <c r="E170" s="89">
        <v>180</v>
      </c>
      <c r="F170" s="89">
        <v>100</v>
      </c>
      <c r="G170" s="89">
        <v>570</v>
      </c>
      <c r="H170" s="89">
        <v>50</v>
      </c>
    </row>
    <row r="171" spans="1:8">
      <c r="A171" s="97" t="s">
        <v>53</v>
      </c>
      <c r="B171" s="99" t="s">
        <v>56</v>
      </c>
      <c r="C171" s="78" t="s">
        <v>441</v>
      </c>
      <c r="D171" s="89">
        <v>690</v>
      </c>
      <c r="E171" s="89">
        <v>190</v>
      </c>
      <c r="F171" s="89">
        <v>70</v>
      </c>
      <c r="G171" s="89">
        <v>360</v>
      </c>
      <c r="H171" s="89">
        <v>70</v>
      </c>
    </row>
    <row r="172" spans="1:8">
      <c r="A172" s="97" t="s">
        <v>53</v>
      </c>
      <c r="B172" s="99" t="s">
        <v>56</v>
      </c>
      <c r="C172" s="78" t="s">
        <v>442</v>
      </c>
      <c r="D172" s="89">
        <v>590</v>
      </c>
      <c r="E172" s="89">
        <v>140</v>
      </c>
      <c r="F172" s="89">
        <v>50</v>
      </c>
      <c r="G172" s="89">
        <v>310</v>
      </c>
      <c r="H172" s="89">
        <v>90</v>
      </c>
    </row>
    <row r="173" spans="1:8">
      <c r="A173" s="97" t="s">
        <v>53</v>
      </c>
      <c r="B173" s="99" t="s">
        <v>56</v>
      </c>
      <c r="C173" s="78" t="s">
        <v>443</v>
      </c>
      <c r="D173" s="89">
        <v>790</v>
      </c>
      <c r="E173" s="89">
        <v>210</v>
      </c>
      <c r="F173" s="89">
        <v>60</v>
      </c>
      <c r="G173" s="89">
        <v>420</v>
      </c>
      <c r="H173" s="89">
        <v>100</v>
      </c>
    </row>
    <row r="174" spans="1:8">
      <c r="A174" s="97" t="s">
        <v>53</v>
      </c>
      <c r="B174" s="97" t="s">
        <v>57</v>
      </c>
      <c r="C174" s="78"/>
      <c r="D174" s="89" t="s">
        <v>670</v>
      </c>
      <c r="E174" s="89" t="s">
        <v>670</v>
      </c>
      <c r="F174" s="89" t="s">
        <v>670</v>
      </c>
      <c r="G174" s="89" t="s">
        <v>670</v>
      </c>
      <c r="H174" s="89" t="s">
        <v>670</v>
      </c>
    </row>
    <row r="175" spans="1:8">
      <c r="A175" s="97" t="s">
        <v>53</v>
      </c>
      <c r="B175" s="82" t="s">
        <v>58</v>
      </c>
      <c r="C175" s="78"/>
      <c r="D175" s="89">
        <v>4390</v>
      </c>
      <c r="E175" s="89">
        <v>670</v>
      </c>
      <c r="F175" s="89">
        <v>500</v>
      </c>
      <c r="G175" s="89">
        <v>2860</v>
      </c>
      <c r="H175" s="89">
        <v>350</v>
      </c>
    </row>
    <row r="176" spans="1:8">
      <c r="A176" s="97" t="s">
        <v>53</v>
      </c>
      <c r="B176" s="97" t="s">
        <v>57</v>
      </c>
      <c r="C176" s="78" t="s">
        <v>438</v>
      </c>
      <c r="D176" s="89">
        <v>1900</v>
      </c>
      <c r="E176" s="89">
        <v>260</v>
      </c>
      <c r="F176" s="89">
        <v>230</v>
      </c>
      <c r="G176" s="89">
        <v>1300</v>
      </c>
      <c r="H176" s="89">
        <v>110</v>
      </c>
    </row>
    <row r="177" spans="1:8">
      <c r="A177" s="97" t="s">
        <v>53</v>
      </c>
      <c r="B177" s="97" t="s">
        <v>57</v>
      </c>
      <c r="C177" s="78" t="s">
        <v>439</v>
      </c>
      <c r="D177" s="89">
        <v>900</v>
      </c>
      <c r="E177" s="89">
        <v>130</v>
      </c>
      <c r="F177" s="89">
        <v>100</v>
      </c>
      <c r="G177" s="89">
        <v>610</v>
      </c>
      <c r="H177" s="89">
        <v>60</v>
      </c>
    </row>
    <row r="178" spans="1:8">
      <c r="A178" s="97" t="s">
        <v>53</v>
      </c>
      <c r="B178" s="97" t="s">
        <v>57</v>
      </c>
      <c r="C178" s="78" t="s">
        <v>440</v>
      </c>
      <c r="D178" s="89">
        <v>550</v>
      </c>
      <c r="E178" s="89">
        <v>80</v>
      </c>
      <c r="F178" s="89">
        <v>70</v>
      </c>
      <c r="G178" s="89">
        <v>370</v>
      </c>
      <c r="H178" s="89">
        <v>40</v>
      </c>
    </row>
    <row r="179" spans="1:8">
      <c r="A179" s="97" t="s">
        <v>53</v>
      </c>
      <c r="B179" s="97" t="s">
        <v>57</v>
      </c>
      <c r="C179" s="78" t="s">
        <v>441</v>
      </c>
      <c r="D179" s="89">
        <v>410</v>
      </c>
      <c r="E179" s="89">
        <v>90</v>
      </c>
      <c r="F179" s="89">
        <v>50</v>
      </c>
      <c r="G179" s="89">
        <v>230</v>
      </c>
      <c r="H179" s="89">
        <v>50</v>
      </c>
    </row>
    <row r="180" spans="1:8">
      <c r="A180" s="97" t="s">
        <v>53</v>
      </c>
      <c r="B180" s="97" t="s">
        <v>57</v>
      </c>
      <c r="C180" s="78" t="s">
        <v>442</v>
      </c>
      <c r="D180" s="89">
        <v>270</v>
      </c>
      <c r="E180" s="89">
        <v>40</v>
      </c>
      <c r="F180" s="89">
        <v>30</v>
      </c>
      <c r="G180" s="89">
        <v>160</v>
      </c>
      <c r="H180" s="89">
        <v>40</v>
      </c>
    </row>
    <row r="181" spans="1:8">
      <c r="A181" s="97" t="s">
        <v>53</v>
      </c>
      <c r="B181" s="97" t="s">
        <v>57</v>
      </c>
      <c r="C181" s="78" t="s">
        <v>443</v>
      </c>
      <c r="D181" s="89">
        <v>360</v>
      </c>
      <c r="E181" s="89">
        <v>70</v>
      </c>
      <c r="F181" s="89">
        <v>30</v>
      </c>
      <c r="G181" s="89">
        <v>200</v>
      </c>
      <c r="H181" s="89">
        <v>70</v>
      </c>
    </row>
    <row r="182" spans="1:8">
      <c r="A182" s="97" t="s">
        <v>59</v>
      </c>
      <c r="B182" s="82"/>
      <c r="C182" s="78"/>
      <c r="D182" s="89" t="s">
        <v>670</v>
      </c>
      <c r="E182" s="89" t="s">
        <v>670</v>
      </c>
      <c r="F182" s="89" t="s">
        <v>670</v>
      </c>
      <c r="G182" s="89" t="s">
        <v>670</v>
      </c>
      <c r="H182" s="89" t="s">
        <v>670</v>
      </c>
    </row>
    <row r="183" spans="1:8">
      <c r="A183" s="82" t="s">
        <v>429</v>
      </c>
      <c r="B183" s="82"/>
      <c r="C183" s="78"/>
      <c r="D183" s="89">
        <v>3440</v>
      </c>
      <c r="E183" s="89">
        <v>630</v>
      </c>
      <c r="F183" s="89">
        <v>330</v>
      </c>
      <c r="G183" s="89">
        <v>2100</v>
      </c>
      <c r="H183" s="89">
        <v>390</v>
      </c>
    </row>
    <row r="184" spans="1:8">
      <c r="A184" s="97" t="s">
        <v>59</v>
      </c>
      <c r="B184" s="82"/>
      <c r="C184" s="78" t="s">
        <v>438</v>
      </c>
      <c r="D184" s="89">
        <v>1730</v>
      </c>
      <c r="E184" s="89">
        <v>320</v>
      </c>
      <c r="F184" s="89">
        <v>170</v>
      </c>
      <c r="G184" s="89">
        <v>1040</v>
      </c>
      <c r="H184" s="89">
        <v>200</v>
      </c>
    </row>
    <row r="185" spans="1:8">
      <c r="A185" s="97" t="s">
        <v>59</v>
      </c>
      <c r="B185" s="82"/>
      <c r="C185" s="78" t="s">
        <v>439</v>
      </c>
      <c r="D185" s="89">
        <v>640</v>
      </c>
      <c r="E185" s="89">
        <v>110</v>
      </c>
      <c r="F185" s="89">
        <v>60</v>
      </c>
      <c r="G185" s="89">
        <v>420</v>
      </c>
      <c r="H185" s="89">
        <v>50</v>
      </c>
    </row>
    <row r="186" spans="1:8">
      <c r="A186" s="97" t="s">
        <v>59</v>
      </c>
      <c r="B186" s="82"/>
      <c r="C186" s="78" t="s">
        <v>440</v>
      </c>
      <c r="D186" s="89">
        <v>310</v>
      </c>
      <c r="E186" s="89">
        <v>70</v>
      </c>
      <c r="F186" s="89">
        <v>30</v>
      </c>
      <c r="G186" s="89">
        <v>180</v>
      </c>
      <c r="H186" s="89">
        <v>40</v>
      </c>
    </row>
    <row r="187" spans="1:8">
      <c r="A187" s="97" t="s">
        <v>59</v>
      </c>
      <c r="B187" s="82"/>
      <c r="C187" s="78" t="s">
        <v>441</v>
      </c>
      <c r="D187" s="89">
        <v>230</v>
      </c>
      <c r="E187" s="89">
        <v>40</v>
      </c>
      <c r="F187" s="89">
        <v>20</v>
      </c>
      <c r="G187" s="89">
        <v>150</v>
      </c>
      <c r="H187" s="89">
        <v>20</v>
      </c>
    </row>
    <row r="188" spans="1:8">
      <c r="A188" s="97" t="s">
        <v>59</v>
      </c>
      <c r="B188" s="82"/>
      <c r="C188" s="78" t="s">
        <v>442</v>
      </c>
      <c r="D188" s="89">
        <v>190</v>
      </c>
      <c r="E188" s="89">
        <v>30</v>
      </c>
      <c r="F188" s="89">
        <v>20</v>
      </c>
      <c r="G188" s="89">
        <v>130</v>
      </c>
      <c r="H188" s="89">
        <v>20</v>
      </c>
    </row>
    <row r="189" spans="1:8">
      <c r="A189" s="97" t="s">
        <v>59</v>
      </c>
      <c r="B189" s="82"/>
      <c r="C189" s="78" t="s">
        <v>443</v>
      </c>
      <c r="D189" s="89">
        <v>350</v>
      </c>
      <c r="E189" s="89">
        <v>70</v>
      </c>
      <c r="F189" s="89">
        <v>20</v>
      </c>
      <c r="G189" s="89">
        <v>190</v>
      </c>
      <c r="H189" s="89">
        <v>60</v>
      </c>
    </row>
    <row r="190" spans="1:8">
      <c r="A190" s="97" t="s">
        <v>59</v>
      </c>
      <c r="B190" s="99" t="s">
        <v>62</v>
      </c>
      <c r="C190" s="78"/>
      <c r="D190" s="89" t="s">
        <v>670</v>
      </c>
      <c r="E190" s="89" t="s">
        <v>670</v>
      </c>
      <c r="F190" s="89" t="s">
        <v>670</v>
      </c>
      <c r="G190" s="89" t="s">
        <v>670</v>
      </c>
      <c r="H190" s="89" t="s">
        <v>670</v>
      </c>
    </row>
    <row r="191" spans="1:8">
      <c r="A191" s="97" t="s">
        <v>59</v>
      </c>
      <c r="B191" s="82" t="s">
        <v>61</v>
      </c>
      <c r="C191" s="78"/>
      <c r="D191" s="89">
        <v>810</v>
      </c>
      <c r="E191" s="89">
        <v>60</v>
      </c>
      <c r="F191" s="89">
        <v>70</v>
      </c>
      <c r="G191" s="89">
        <v>610</v>
      </c>
      <c r="H191" s="89">
        <v>80</v>
      </c>
    </row>
    <row r="192" spans="1:8">
      <c r="A192" s="97" t="s">
        <v>59</v>
      </c>
      <c r="B192" s="99" t="s">
        <v>62</v>
      </c>
      <c r="C192" s="78" t="s">
        <v>438</v>
      </c>
      <c r="D192" s="89">
        <v>420</v>
      </c>
      <c r="E192" s="89">
        <v>20</v>
      </c>
      <c r="F192" s="89">
        <v>30</v>
      </c>
      <c r="G192" s="89">
        <v>320</v>
      </c>
      <c r="H192" s="89">
        <v>50</v>
      </c>
    </row>
    <row r="193" spans="1:8">
      <c r="A193" s="97" t="s">
        <v>59</v>
      </c>
      <c r="B193" s="99" t="s">
        <v>62</v>
      </c>
      <c r="C193" s="78" t="s">
        <v>439</v>
      </c>
      <c r="D193" s="89">
        <v>160</v>
      </c>
      <c r="E193" s="89">
        <v>10</v>
      </c>
      <c r="F193" s="89">
        <v>20</v>
      </c>
      <c r="G193" s="89">
        <v>130</v>
      </c>
      <c r="H193" s="89">
        <v>10</v>
      </c>
    </row>
    <row r="194" spans="1:8">
      <c r="A194" s="97" t="s">
        <v>59</v>
      </c>
      <c r="B194" s="99" t="s">
        <v>62</v>
      </c>
      <c r="C194" s="78" t="s">
        <v>440</v>
      </c>
      <c r="D194" s="89">
        <v>80</v>
      </c>
      <c r="E194" s="89">
        <v>10</v>
      </c>
      <c r="F194" s="89">
        <v>10</v>
      </c>
      <c r="G194" s="89">
        <v>60</v>
      </c>
      <c r="H194" s="89">
        <v>10</v>
      </c>
    </row>
    <row r="195" spans="1:8">
      <c r="A195" s="97" t="s">
        <v>59</v>
      </c>
      <c r="B195" s="99" t="s">
        <v>62</v>
      </c>
      <c r="C195" s="78" t="s">
        <v>441</v>
      </c>
      <c r="D195" s="89">
        <v>50</v>
      </c>
      <c r="E195" s="89">
        <v>10</v>
      </c>
      <c r="F195" s="89">
        <v>0</v>
      </c>
      <c r="G195" s="89">
        <v>40</v>
      </c>
      <c r="H195" s="89">
        <v>0</v>
      </c>
    </row>
    <row r="196" spans="1:8">
      <c r="A196" s="97" t="s">
        <v>59</v>
      </c>
      <c r="B196" s="99" t="s">
        <v>62</v>
      </c>
      <c r="C196" s="78" t="s">
        <v>442</v>
      </c>
      <c r="D196" s="89">
        <v>40</v>
      </c>
      <c r="E196" s="89">
        <v>0</v>
      </c>
      <c r="F196" s="89">
        <v>10</v>
      </c>
      <c r="G196" s="89">
        <v>30</v>
      </c>
      <c r="H196" s="89">
        <v>0</v>
      </c>
    </row>
    <row r="197" spans="1:8">
      <c r="A197" s="97" t="s">
        <v>59</v>
      </c>
      <c r="B197" s="99" t="s">
        <v>62</v>
      </c>
      <c r="C197" s="78" t="s">
        <v>443</v>
      </c>
      <c r="D197" s="89">
        <v>60</v>
      </c>
      <c r="E197" s="89">
        <v>10</v>
      </c>
      <c r="F197" s="89">
        <v>0</v>
      </c>
      <c r="G197" s="89">
        <v>40</v>
      </c>
      <c r="H197" s="89">
        <v>10</v>
      </c>
    </row>
    <row r="198" spans="1:8">
      <c r="A198" s="97" t="s">
        <v>59</v>
      </c>
      <c r="B198" s="99" t="s">
        <v>63</v>
      </c>
      <c r="C198" s="78"/>
      <c r="D198" s="89" t="s">
        <v>670</v>
      </c>
      <c r="E198" s="89" t="s">
        <v>670</v>
      </c>
      <c r="F198" s="89" t="s">
        <v>670</v>
      </c>
      <c r="G198" s="89" t="s">
        <v>670</v>
      </c>
      <c r="H198" s="89" t="s">
        <v>670</v>
      </c>
    </row>
    <row r="199" spans="1:8">
      <c r="A199" s="97" t="s">
        <v>59</v>
      </c>
      <c r="B199" s="82" t="s">
        <v>64</v>
      </c>
      <c r="C199" s="78"/>
      <c r="D199" s="89">
        <v>2630</v>
      </c>
      <c r="E199" s="89">
        <v>570</v>
      </c>
      <c r="F199" s="89">
        <v>260</v>
      </c>
      <c r="G199" s="89">
        <v>1490</v>
      </c>
      <c r="H199" s="89">
        <v>310</v>
      </c>
    </row>
    <row r="200" spans="1:8">
      <c r="A200" s="97" t="s">
        <v>59</v>
      </c>
      <c r="B200" s="99" t="s">
        <v>63</v>
      </c>
      <c r="C200" s="78" t="s">
        <v>438</v>
      </c>
      <c r="D200" s="89">
        <v>1320</v>
      </c>
      <c r="E200" s="89">
        <v>300</v>
      </c>
      <c r="F200" s="89">
        <v>140</v>
      </c>
      <c r="G200" s="89">
        <v>730</v>
      </c>
      <c r="H200" s="89">
        <v>160</v>
      </c>
    </row>
    <row r="201" spans="1:8">
      <c r="A201" s="97" t="s">
        <v>59</v>
      </c>
      <c r="B201" s="99" t="s">
        <v>63</v>
      </c>
      <c r="C201" s="78" t="s">
        <v>439</v>
      </c>
      <c r="D201" s="89">
        <v>470</v>
      </c>
      <c r="E201" s="89">
        <v>90</v>
      </c>
      <c r="F201" s="89">
        <v>40</v>
      </c>
      <c r="G201" s="89">
        <v>290</v>
      </c>
      <c r="H201" s="89">
        <v>50</v>
      </c>
    </row>
    <row r="202" spans="1:8">
      <c r="A202" s="97" t="s">
        <v>59</v>
      </c>
      <c r="B202" s="99" t="s">
        <v>63</v>
      </c>
      <c r="C202" s="78" t="s">
        <v>440</v>
      </c>
      <c r="D202" s="89">
        <v>230</v>
      </c>
      <c r="E202" s="89">
        <v>60</v>
      </c>
      <c r="F202" s="89">
        <v>30</v>
      </c>
      <c r="G202" s="89">
        <v>120</v>
      </c>
      <c r="H202" s="89">
        <v>30</v>
      </c>
    </row>
    <row r="203" spans="1:8">
      <c r="A203" s="97" t="s">
        <v>59</v>
      </c>
      <c r="B203" s="99" t="s">
        <v>63</v>
      </c>
      <c r="C203" s="78" t="s">
        <v>441</v>
      </c>
      <c r="D203" s="89">
        <v>180</v>
      </c>
      <c r="E203" s="89">
        <v>30</v>
      </c>
      <c r="F203" s="89">
        <v>20</v>
      </c>
      <c r="G203" s="89">
        <v>110</v>
      </c>
      <c r="H203" s="89">
        <v>20</v>
      </c>
    </row>
    <row r="204" spans="1:8">
      <c r="A204" s="97" t="s">
        <v>59</v>
      </c>
      <c r="B204" s="99" t="s">
        <v>63</v>
      </c>
      <c r="C204" s="78" t="s">
        <v>442</v>
      </c>
      <c r="D204" s="89">
        <v>150</v>
      </c>
      <c r="E204" s="89">
        <v>30</v>
      </c>
      <c r="F204" s="89">
        <v>10</v>
      </c>
      <c r="G204" s="89">
        <v>100</v>
      </c>
      <c r="H204" s="89">
        <v>10</v>
      </c>
    </row>
    <row r="205" spans="1:8">
      <c r="A205" s="97" t="s">
        <v>59</v>
      </c>
      <c r="B205" s="99" t="s">
        <v>63</v>
      </c>
      <c r="C205" s="78" t="s">
        <v>443</v>
      </c>
      <c r="D205" s="89">
        <v>290</v>
      </c>
      <c r="E205" s="89">
        <v>60</v>
      </c>
      <c r="F205" s="89">
        <v>20</v>
      </c>
      <c r="G205" s="89">
        <v>150</v>
      </c>
      <c r="H205" s="89">
        <v>50</v>
      </c>
    </row>
    <row r="206" spans="1:8">
      <c r="A206" s="104"/>
      <c r="B206" s="104"/>
      <c r="C206" s="104"/>
      <c r="D206" s="104" t="s">
        <v>670</v>
      </c>
      <c r="E206" s="104" t="s">
        <v>670</v>
      </c>
      <c r="F206" s="104" t="s">
        <v>670</v>
      </c>
      <c r="G206" s="104" t="s">
        <v>670</v>
      </c>
      <c r="H206" s="104" t="s">
        <v>670</v>
      </c>
    </row>
    <row r="207" spans="1:8">
      <c r="A207" s="83" t="s">
        <v>420</v>
      </c>
      <c r="C207" s="78"/>
      <c r="D207" s="106"/>
      <c r="E207" s="106"/>
      <c r="F207" s="106"/>
      <c r="G207" s="106"/>
      <c r="H207" s="106"/>
    </row>
    <row r="208" spans="1:8">
      <c r="A208" s="78" t="s">
        <v>66</v>
      </c>
      <c r="D208" s="107"/>
      <c r="E208" s="96"/>
      <c r="F208" s="96"/>
      <c r="G208" s="106"/>
      <c r="H208" s="106"/>
    </row>
  </sheetData>
  <autoFilter ref="A3:B208"/>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3" t="s">
        <v>647</v>
      </c>
      <c r="B1" s="173"/>
      <c r="C1" s="173"/>
      <c r="D1" s="173"/>
      <c r="E1" s="173"/>
      <c r="F1" s="173"/>
      <c r="G1" s="173"/>
      <c r="H1" s="173"/>
    </row>
    <row r="2" spans="1:8">
      <c r="A2" s="88" t="s">
        <v>0</v>
      </c>
      <c r="B2" s="100"/>
      <c r="C2" s="100"/>
      <c r="D2" s="174" t="s">
        <v>1</v>
      </c>
      <c r="E2" s="174"/>
      <c r="F2" s="174"/>
      <c r="G2" s="174"/>
      <c r="H2" s="174"/>
    </row>
    <row r="3" spans="1:8" ht="26.25" customHeight="1">
      <c r="A3" s="101">
        <v>1</v>
      </c>
      <c r="B3" s="101">
        <v>2</v>
      </c>
      <c r="C3" s="102"/>
      <c r="D3" s="105" t="s">
        <v>2</v>
      </c>
      <c r="E3" s="108" t="s">
        <v>3</v>
      </c>
      <c r="F3" s="108" t="s">
        <v>4</v>
      </c>
      <c r="G3" s="108" t="s">
        <v>5</v>
      </c>
      <c r="H3" s="108" t="s">
        <v>6</v>
      </c>
    </row>
    <row r="4" spans="1:8">
      <c r="A4" s="86"/>
      <c r="B4" s="86"/>
      <c r="C4" s="86"/>
      <c r="D4" s="171"/>
      <c r="E4" s="171"/>
      <c r="F4" s="86"/>
      <c r="G4" s="86"/>
    </row>
    <row r="5" spans="1:8">
      <c r="A5" s="93"/>
      <c r="B5" s="86"/>
      <c r="D5" s="88" t="s">
        <v>7</v>
      </c>
    </row>
    <row r="6" spans="1:8">
      <c r="A6" s="97" t="s">
        <v>422</v>
      </c>
      <c r="B6" s="86"/>
      <c r="C6" s="86"/>
      <c r="D6" s="86"/>
    </row>
    <row r="7" spans="1:8">
      <c r="A7" s="82" t="s">
        <v>423</v>
      </c>
      <c r="B7" s="82"/>
      <c r="C7" s="78"/>
      <c r="D7" s="89">
        <v>224350</v>
      </c>
      <c r="E7" s="89">
        <v>68900</v>
      </c>
      <c r="F7" s="89">
        <v>19360</v>
      </c>
      <c r="G7" s="89">
        <v>120520</v>
      </c>
      <c r="H7" s="89">
        <v>15570</v>
      </c>
    </row>
    <row r="8" spans="1:8">
      <c r="A8" s="97" t="s">
        <v>422</v>
      </c>
      <c r="C8" s="78" t="s">
        <v>406</v>
      </c>
      <c r="D8" s="89">
        <v>118590</v>
      </c>
      <c r="E8" s="89">
        <v>45930</v>
      </c>
      <c r="F8" s="89">
        <v>9590</v>
      </c>
      <c r="G8" s="89">
        <v>54200</v>
      </c>
      <c r="H8" s="89">
        <v>8870</v>
      </c>
    </row>
    <row r="9" spans="1:8">
      <c r="A9" s="97" t="s">
        <v>422</v>
      </c>
      <c r="C9" s="78" t="s">
        <v>407</v>
      </c>
      <c r="D9" s="89">
        <v>105710</v>
      </c>
      <c r="E9" s="89">
        <v>22960</v>
      </c>
      <c r="F9" s="89">
        <v>9770</v>
      </c>
      <c r="G9" s="89">
        <v>66320</v>
      </c>
      <c r="H9" s="89">
        <v>6660</v>
      </c>
    </row>
    <row r="10" spans="1:8">
      <c r="A10" s="97" t="s">
        <v>422</v>
      </c>
      <c r="C10" s="78" t="s">
        <v>408</v>
      </c>
      <c r="D10" s="89">
        <v>50</v>
      </c>
      <c r="E10" s="89">
        <v>0</v>
      </c>
      <c r="F10" s="89">
        <v>0</v>
      </c>
      <c r="G10" s="89">
        <v>0</v>
      </c>
      <c r="H10" s="89">
        <v>50</v>
      </c>
    </row>
    <row r="11" spans="1:8">
      <c r="A11" s="97" t="s">
        <v>17</v>
      </c>
      <c r="B11" s="82"/>
      <c r="C11" s="78"/>
      <c r="D11" s="89" t="s">
        <v>670</v>
      </c>
      <c r="E11" s="89" t="s">
        <v>670</v>
      </c>
      <c r="F11" s="89" t="s">
        <v>670</v>
      </c>
      <c r="G11" s="89" t="s">
        <v>670</v>
      </c>
      <c r="H11" s="89" t="s">
        <v>670</v>
      </c>
    </row>
    <row r="12" spans="1:8">
      <c r="A12" s="82" t="s">
        <v>431</v>
      </c>
      <c r="B12" s="82"/>
      <c r="C12" s="78"/>
      <c r="D12" s="89">
        <v>36010</v>
      </c>
      <c r="E12" s="89">
        <v>31780</v>
      </c>
      <c r="F12" s="89">
        <v>3350</v>
      </c>
      <c r="G12" s="89">
        <v>240</v>
      </c>
      <c r="H12" s="89">
        <v>640</v>
      </c>
    </row>
    <row r="13" spans="1:8">
      <c r="A13" s="97" t="s">
        <v>17</v>
      </c>
      <c r="C13" s="78" t="s">
        <v>406</v>
      </c>
      <c r="D13" s="89">
        <v>24950</v>
      </c>
      <c r="E13" s="89">
        <v>22490</v>
      </c>
      <c r="F13" s="89">
        <v>1850</v>
      </c>
      <c r="G13" s="89">
        <v>170</v>
      </c>
      <c r="H13" s="89">
        <v>440</v>
      </c>
    </row>
    <row r="14" spans="1:8">
      <c r="A14" s="97" t="s">
        <v>17</v>
      </c>
      <c r="C14" s="78" t="s">
        <v>407</v>
      </c>
      <c r="D14" s="89">
        <v>11040</v>
      </c>
      <c r="E14" s="89">
        <v>9290</v>
      </c>
      <c r="F14" s="89">
        <v>1490</v>
      </c>
      <c r="G14" s="89">
        <v>80</v>
      </c>
      <c r="H14" s="89">
        <v>190</v>
      </c>
    </row>
    <row r="15" spans="1:8">
      <c r="A15" s="97" t="s">
        <v>17</v>
      </c>
      <c r="C15" s="78" t="s">
        <v>408</v>
      </c>
      <c r="D15" s="89">
        <v>10</v>
      </c>
      <c r="E15" s="89">
        <v>0</v>
      </c>
      <c r="F15" s="89">
        <v>0</v>
      </c>
      <c r="G15" s="89">
        <v>0</v>
      </c>
      <c r="H15" s="89">
        <v>10</v>
      </c>
    </row>
    <row r="16" spans="1:8">
      <c r="A16" s="97" t="s">
        <v>17</v>
      </c>
      <c r="B16" s="97" t="s">
        <v>20</v>
      </c>
      <c r="C16" s="78"/>
      <c r="D16" s="89" t="s">
        <v>670</v>
      </c>
      <c r="E16" s="89" t="s">
        <v>670</v>
      </c>
      <c r="F16" s="89" t="s">
        <v>670</v>
      </c>
      <c r="G16" s="89" t="s">
        <v>670</v>
      </c>
      <c r="H16" s="89" t="s">
        <v>670</v>
      </c>
    </row>
    <row r="17" spans="1:11">
      <c r="A17" s="97" t="s">
        <v>17</v>
      </c>
      <c r="B17" s="85" t="s">
        <v>19</v>
      </c>
      <c r="C17" s="78"/>
      <c r="D17" s="89">
        <v>32760</v>
      </c>
      <c r="E17" s="89">
        <v>29130</v>
      </c>
      <c r="F17" s="89">
        <v>2900</v>
      </c>
      <c r="G17" s="89">
        <v>180</v>
      </c>
      <c r="H17" s="89">
        <v>550</v>
      </c>
    </row>
    <row r="18" spans="1:11">
      <c r="A18" s="97" t="s">
        <v>17</v>
      </c>
      <c r="B18" s="97" t="s">
        <v>20</v>
      </c>
      <c r="C18" s="78" t="s">
        <v>406</v>
      </c>
      <c r="D18" s="89">
        <v>22810</v>
      </c>
      <c r="E18" s="89">
        <v>20680</v>
      </c>
      <c r="F18" s="89">
        <v>1620</v>
      </c>
      <c r="G18" s="89">
        <v>130</v>
      </c>
      <c r="H18" s="89">
        <v>380</v>
      </c>
    </row>
    <row r="19" spans="1:11">
      <c r="A19" s="97" t="s">
        <v>17</v>
      </c>
      <c r="B19" s="97" t="s">
        <v>20</v>
      </c>
      <c r="C19" s="78" t="s">
        <v>407</v>
      </c>
      <c r="D19" s="89">
        <v>9940</v>
      </c>
      <c r="E19" s="89">
        <v>8450</v>
      </c>
      <c r="F19" s="89">
        <v>1280</v>
      </c>
      <c r="G19" s="89">
        <v>50</v>
      </c>
      <c r="H19" s="89">
        <v>160</v>
      </c>
    </row>
    <row r="20" spans="1:11">
      <c r="A20" s="97" t="s">
        <v>17</v>
      </c>
      <c r="B20" s="97" t="s">
        <v>20</v>
      </c>
      <c r="C20" s="78" t="s">
        <v>408</v>
      </c>
      <c r="D20" s="89">
        <v>10</v>
      </c>
      <c r="E20" s="89">
        <v>0</v>
      </c>
      <c r="F20" s="89">
        <v>0</v>
      </c>
      <c r="G20" s="89">
        <v>0</v>
      </c>
      <c r="H20" s="89">
        <v>10</v>
      </c>
      <c r="K20" s="134"/>
    </row>
    <row r="21" spans="1:11">
      <c r="A21" s="97" t="s">
        <v>17</v>
      </c>
      <c r="B21" s="97" t="s">
        <v>21</v>
      </c>
      <c r="C21" s="78"/>
      <c r="D21" s="89" t="s">
        <v>670</v>
      </c>
      <c r="E21" s="89" t="s">
        <v>670</v>
      </c>
      <c r="F21" s="89" t="s">
        <v>670</v>
      </c>
      <c r="G21" s="89" t="s">
        <v>670</v>
      </c>
      <c r="H21" s="89" t="s">
        <v>670</v>
      </c>
    </row>
    <row r="22" spans="1:11">
      <c r="A22" s="97" t="s">
        <v>17</v>
      </c>
      <c r="B22" s="82" t="s">
        <v>22</v>
      </c>
      <c r="C22" s="78"/>
      <c r="D22" s="89">
        <v>2580</v>
      </c>
      <c r="E22" s="89">
        <v>2160</v>
      </c>
      <c r="F22" s="89">
        <v>360</v>
      </c>
      <c r="G22" s="89">
        <v>20</v>
      </c>
      <c r="H22" s="89">
        <v>40</v>
      </c>
    </row>
    <row r="23" spans="1:11">
      <c r="A23" s="97" t="s">
        <v>17</v>
      </c>
      <c r="B23" s="97" t="s">
        <v>21</v>
      </c>
      <c r="C23" s="78" t="s">
        <v>406</v>
      </c>
      <c r="D23" s="89">
        <v>1700</v>
      </c>
      <c r="E23" s="89">
        <v>1480</v>
      </c>
      <c r="F23" s="89">
        <v>180</v>
      </c>
      <c r="G23" s="89">
        <v>10</v>
      </c>
      <c r="H23" s="89">
        <v>30</v>
      </c>
    </row>
    <row r="24" spans="1:11">
      <c r="A24" s="97" t="s">
        <v>17</v>
      </c>
      <c r="B24" s="97" t="s">
        <v>21</v>
      </c>
      <c r="C24" s="78" t="s">
        <v>407</v>
      </c>
      <c r="D24" s="89">
        <v>880</v>
      </c>
      <c r="E24" s="89">
        <v>680</v>
      </c>
      <c r="F24" s="89">
        <v>180</v>
      </c>
      <c r="G24" s="89">
        <v>10</v>
      </c>
      <c r="H24" s="89">
        <v>10</v>
      </c>
    </row>
    <row r="25" spans="1:11">
      <c r="A25" s="97" t="s">
        <v>17</v>
      </c>
      <c r="B25" s="97" t="s">
        <v>21</v>
      </c>
      <c r="C25" s="78" t="s">
        <v>408</v>
      </c>
      <c r="D25" s="89">
        <v>0</v>
      </c>
      <c r="E25" s="89">
        <v>0</v>
      </c>
      <c r="F25" s="89">
        <v>0</v>
      </c>
      <c r="G25" s="89">
        <v>0</v>
      </c>
      <c r="H25" s="89">
        <v>0</v>
      </c>
    </row>
    <row r="26" spans="1:11">
      <c r="A26" s="97" t="s">
        <v>17</v>
      </c>
      <c r="B26" s="97" t="s">
        <v>23</v>
      </c>
      <c r="C26" s="78"/>
      <c r="D26" s="89" t="s">
        <v>670</v>
      </c>
      <c r="E26" s="89" t="s">
        <v>670</v>
      </c>
      <c r="F26" s="89" t="s">
        <v>670</v>
      </c>
      <c r="G26" s="89" t="s">
        <v>670</v>
      </c>
      <c r="H26" s="89" t="s">
        <v>670</v>
      </c>
    </row>
    <row r="27" spans="1:11">
      <c r="A27" s="97" t="s">
        <v>17</v>
      </c>
      <c r="B27" s="82" t="s">
        <v>24</v>
      </c>
      <c r="C27" s="78"/>
      <c r="D27" s="89">
        <v>670</v>
      </c>
      <c r="E27" s="89">
        <v>490</v>
      </c>
      <c r="F27" s="89">
        <v>80</v>
      </c>
      <c r="G27" s="89">
        <v>50</v>
      </c>
      <c r="H27" s="89">
        <v>50</v>
      </c>
    </row>
    <row r="28" spans="1:11">
      <c r="A28" s="97" t="s">
        <v>17</v>
      </c>
      <c r="B28" s="97" t="s">
        <v>23</v>
      </c>
      <c r="C28" s="78" t="s">
        <v>406</v>
      </c>
      <c r="D28" s="89">
        <v>440</v>
      </c>
      <c r="E28" s="89">
        <v>330</v>
      </c>
      <c r="F28" s="89">
        <v>50</v>
      </c>
      <c r="G28" s="89">
        <v>30</v>
      </c>
      <c r="H28" s="89">
        <v>40</v>
      </c>
    </row>
    <row r="29" spans="1:11">
      <c r="A29" s="97" t="s">
        <v>17</v>
      </c>
      <c r="B29" s="97" t="s">
        <v>23</v>
      </c>
      <c r="C29" s="78" t="s">
        <v>407</v>
      </c>
      <c r="D29" s="89">
        <v>230</v>
      </c>
      <c r="E29" s="89">
        <v>160</v>
      </c>
      <c r="F29" s="89">
        <v>30</v>
      </c>
      <c r="G29" s="89">
        <v>20</v>
      </c>
      <c r="H29" s="89">
        <v>10</v>
      </c>
    </row>
    <row r="30" spans="1:11">
      <c r="A30" s="97" t="s">
        <v>17</v>
      </c>
      <c r="B30" s="97" t="s">
        <v>23</v>
      </c>
      <c r="C30" s="78" t="s">
        <v>408</v>
      </c>
      <c r="D30" s="89">
        <v>0</v>
      </c>
      <c r="E30" s="89">
        <v>0</v>
      </c>
      <c r="F30" s="89">
        <v>0</v>
      </c>
      <c r="G30" s="89">
        <v>0</v>
      </c>
      <c r="H30" s="89">
        <v>0</v>
      </c>
    </row>
    <row r="31" spans="1:11">
      <c r="A31" s="97" t="s">
        <v>25</v>
      </c>
      <c r="B31" s="82"/>
      <c r="C31" s="78"/>
      <c r="D31" s="89" t="s">
        <v>670</v>
      </c>
      <c r="E31" s="89" t="s">
        <v>670</v>
      </c>
      <c r="F31" s="89" t="s">
        <v>670</v>
      </c>
      <c r="G31" s="89" t="s">
        <v>670</v>
      </c>
      <c r="H31" s="89" t="s">
        <v>670</v>
      </c>
    </row>
    <row r="32" spans="1:11">
      <c r="A32" s="82" t="s">
        <v>435</v>
      </c>
      <c r="B32" s="82"/>
      <c r="C32" s="78"/>
      <c r="D32" s="89">
        <v>24070</v>
      </c>
      <c r="E32" s="89">
        <v>8820</v>
      </c>
      <c r="F32" s="89">
        <v>2440</v>
      </c>
      <c r="G32" s="89">
        <v>11000</v>
      </c>
      <c r="H32" s="89">
        <v>1810</v>
      </c>
    </row>
    <row r="33" spans="1:8">
      <c r="A33" s="97" t="s">
        <v>25</v>
      </c>
      <c r="C33" s="78" t="s">
        <v>406</v>
      </c>
      <c r="D33" s="89">
        <v>13980</v>
      </c>
      <c r="E33" s="89">
        <v>5730</v>
      </c>
      <c r="F33" s="89">
        <v>1250</v>
      </c>
      <c r="G33" s="89">
        <v>5840</v>
      </c>
      <c r="H33" s="89">
        <v>1160</v>
      </c>
    </row>
    <row r="34" spans="1:8">
      <c r="A34" s="97" t="s">
        <v>25</v>
      </c>
      <c r="C34" s="78" t="s">
        <v>407</v>
      </c>
      <c r="D34" s="89">
        <v>10080</v>
      </c>
      <c r="E34" s="89">
        <v>3090</v>
      </c>
      <c r="F34" s="89">
        <v>1190</v>
      </c>
      <c r="G34" s="89">
        <v>5160</v>
      </c>
      <c r="H34" s="89">
        <v>640</v>
      </c>
    </row>
    <row r="35" spans="1:8">
      <c r="A35" s="97" t="s">
        <v>25</v>
      </c>
      <c r="C35" s="78" t="s">
        <v>408</v>
      </c>
      <c r="D35" s="89">
        <v>10</v>
      </c>
      <c r="E35" s="89">
        <v>0</v>
      </c>
      <c r="F35" s="89">
        <v>0</v>
      </c>
      <c r="G35" s="89">
        <v>0</v>
      </c>
      <c r="H35" s="89">
        <v>10</v>
      </c>
    </row>
    <row r="36" spans="1:8">
      <c r="A36" s="97" t="s">
        <v>25</v>
      </c>
      <c r="B36" s="97" t="s">
        <v>28</v>
      </c>
      <c r="C36" s="78"/>
      <c r="D36" s="89" t="s">
        <v>670</v>
      </c>
      <c r="E36" s="89" t="s">
        <v>670</v>
      </c>
      <c r="F36" s="89" t="s">
        <v>670</v>
      </c>
      <c r="G36" s="89" t="s">
        <v>670</v>
      </c>
      <c r="H36" s="89" t="s">
        <v>670</v>
      </c>
    </row>
    <row r="37" spans="1:8">
      <c r="A37" s="97" t="s">
        <v>25</v>
      </c>
      <c r="B37" s="82" t="s">
        <v>27</v>
      </c>
      <c r="C37" s="78"/>
      <c r="D37" s="89">
        <v>230</v>
      </c>
      <c r="E37" s="89">
        <v>190</v>
      </c>
      <c r="F37" s="89">
        <v>0</v>
      </c>
      <c r="G37" s="89">
        <v>0</v>
      </c>
      <c r="H37" s="89">
        <v>40</v>
      </c>
    </row>
    <row r="38" spans="1:8">
      <c r="A38" s="97" t="s">
        <v>25</v>
      </c>
      <c r="B38" s="97" t="s">
        <v>28</v>
      </c>
      <c r="C38" s="78" t="s">
        <v>406</v>
      </c>
      <c r="D38" s="89">
        <v>150</v>
      </c>
      <c r="E38" s="89">
        <v>120</v>
      </c>
      <c r="F38" s="89">
        <v>0</v>
      </c>
      <c r="G38" s="89">
        <v>0</v>
      </c>
      <c r="H38" s="89">
        <v>20</v>
      </c>
    </row>
    <row r="39" spans="1:8">
      <c r="A39" s="97" t="s">
        <v>25</v>
      </c>
      <c r="B39" s="97" t="s">
        <v>28</v>
      </c>
      <c r="C39" s="78" t="s">
        <v>407</v>
      </c>
      <c r="D39" s="89">
        <v>80</v>
      </c>
      <c r="E39" s="89">
        <v>70</v>
      </c>
      <c r="F39" s="89">
        <v>0</v>
      </c>
      <c r="G39" s="89">
        <v>0</v>
      </c>
      <c r="H39" s="89">
        <v>10</v>
      </c>
    </row>
    <row r="40" spans="1:8">
      <c r="A40" s="97" t="s">
        <v>25</v>
      </c>
      <c r="B40" s="97" t="s">
        <v>28</v>
      </c>
      <c r="C40" s="78" t="s">
        <v>408</v>
      </c>
      <c r="D40" s="89">
        <v>0</v>
      </c>
      <c r="E40" s="89">
        <v>0</v>
      </c>
      <c r="F40" s="89">
        <v>0</v>
      </c>
      <c r="G40" s="89">
        <v>0</v>
      </c>
      <c r="H40" s="89">
        <v>0</v>
      </c>
    </row>
    <row r="41" spans="1:8">
      <c r="A41" s="97" t="s">
        <v>25</v>
      </c>
      <c r="B41" s="97" t="s">
        <v>29</v>
      </c>
      <c r="C41" s="78"/>
      <c r="D41" s="89" t="s">
        <v>670</v>
      </c>
      <c r="E41" s="89" t="s">
        <v>670</v>
      </c>
      <c r="F41" s="89" t="s">
        <v>670</v>
      </c>
      <c r="G41" s="89" t="s">
        <v>670</v>
      </c>
      <c r="H41" s="89" t="s">
        <v>670</v>
      </c>
    </row>
    <row r="42" spans="1:8">
      <c r="A42" s="97" t="s">
        <v>25</v>
      </c>
      <c r="B42" s="97" t="s">
        <v>30</v>
      </c>
      <c r="C42" s="78"/>
      <c r="D42" s="89">
        <v>7190</v>
      </c>
      <c r="E42" s="89">
        <v>6170</v>
      </c>
      <c r="F42" s="89">
        <v>610</v>
      </c>
      <c r="G42" s="89">
        <v>160</v>
      </c>
      <c r="H42" s="89">
        <v>250</v>
      </c>
    </row>
    <row r="43" spans="1:8">
      <c r="A43" s="97" t="s">
        <v>25</v>
      </c>
      <c r="B43" s="97" t="s">
        <v>29</v>
      </c>
      <c r="C43" s="78" t="s">
        <v>406</v>
      </c>
      <c r="D43" s="89">
        <v>4750</v>
      </c>
      <c r="E43" s="89">
        <v>4150</v>
      </c>
      <c r="F43" s="89">
        <v>320</v>
      </c>
      <c r="G43" s="89">
        <v>100</v>
      </c>
      <c r="H43" s="89">
        <v>180</v>
      </c>
    </row>
    <row r="44" spans="1:8">
      <c r="A44" s="97" t="s">
        <v>25</v>
      </c>
      <c r="B44" s="97" t="s">
        <v>29</v>
      </c>
      <c r="C44" s="78" t="s">
        <v>407</v>
      </c>
      <c r="D44" s="89">
        <v>2440</v>
      </c>
      <c r="E44" s="89">
        <v>2020</v>
      </c>
      <c r="F44" s="89">
        <v>290</v>
      </c>
      <c r="G44" s="89">
        <v>60</v>
      </c>
      <c r="H44" s="89">
        <v>70</v>
      </c>
    </row>
    <row r="45" spans="1:8">
      <c r="A45" s="97" t="s">
        <v>25</v>
      </c>
      <c r="B45" s="97" t="s">
        <v>29</v>
      </c>
      <c r="C45" s="78" t="s">
        <v>408</v>
      </c>
      <c r="D45" s="89">
        <v>0</v>
      </c>
      <c r="E45" s="89">
        <v>0</v>
      </c>
      <c r="F45" s="89">
        <v>0</v>
      </c>
      <c r="G45" s="89">
        <v>0</v>
      </c>
      <c r="H45" s="89">
        <v>0</v>
      </c>
    </row>
    <row r="46" spans="1:8">
      <c r="A46" s="97" t="s">
        <v>25</v>
      </c>
      <c r="B46" s="97" t="s">
        <v>31</v>
      </c>
      <c r="C46" s="78"/>
      <c r="D46" s="89" t="s">
        <v>670</v>
      </c>
      <c r="E46" s="89" t="s">
        <v>670</v>
      </c>
      <c r="F46" s="89" t="s">
        <v>670</v>
      </c>
      <c r="G46" s="89" t="s">
        <v>670</v>
      </c>
      <c r="H46" s="89" t="s">
        <v>670</v>
      </c>
    </row>
    <row r="47" spans="1:8">
      <c r="A47" s="97" t="s">
        <v>25</v>
      </c>
      <c r="B47" s="82" t="s">
        <v>32</v>
      </c>
      <c r="C47" s="78"/>
      <c r="D47" s="89">
        <v>3290</v>
      </c>
      <c r="E47" s="89">
        <v>450</v>
      </c>
      <c r="F47" s="89">
        <v>230</v>
      </c>
      <c r="G47" s="89">
        <v>2280</v>
      </c>
      <c r="H47" s="89">
        <v>330</v>
      </c>
    </row>
    <row r="48" spans="1:8">
      <c r="A48" s="97" t="s">
        <v>25</v>
      </c>
      <c r="B48" s="97" t="s">
        <v>31</v>
      </c>
      <c r="C48" s="78" t="s">
        <v>406</v>
      </c>
      <c r="D48" s="89">
        <v>1590</v>
      </c>
      <c r="E48" s="89">
        <v>250</v>
      </c>
      <c r="F48" s="89">
        <v>120</v>
      </c>
      <c r="G48" s="89">
        <v>1020</v>
      </c>
      <c r="H48" s="89">
        <v>200</v>
      </c>
    </row>
    <row r="49" spans="1:8">
      <c r="A49" s="97" t="s">
        <v>25</v>
      </c>
      <c r="B49" s="97" t="s">
        <v>31</v>
      </c>
      <c r="C49" s="78" t="s">
        <v>407</v>
      </c>
      <c r="D49" s="89">
        <v>1690</v>
      </c>
      <c r="E49" s="89">
        <v>210</v>
      </c>
      <c r="F49" s="89">
        <v>110</v>
      </c>
      <c r="G49" s="89">
        <v>1250</v>
      </c>
      <c r="H49" s="89">
        <v>130</v>
      </c>
    </row>
    <row r="50" spans="1:8">
      <c r="A50" s="97" t="s">
        <v>25</v>
      </c>
      <c r="B50" s="97" t="s">
        <v>31</v>
      </c>
      <c r="C50" s="78" t="s">
        <v>408</v>
      </c>
      <c r="D50" s="89">
        <v>0</v>
      </c>
      <c r="E50" s="89">
        <v>0</v>
      </c>
      <c r="F50" s="89">
        <v>0</v>
      </c>
      <c r="G50" s="89">
        <v>0</v>
      </c>
      <c r="H50" s="89">
        <v>0</v>
      </c>
    </row>
    <row r="51" spans="1:8">
      <c r="A51" s="97" t="s">
        <v>25</v>
      </c>
      <c r="B51" s="97" t="s">
        <v>33</v>
      </c>
      <c r="C51" s="78"/>
      <c r="D51" s="89" t="s">
        <v>670</v>
      </c>
      <c r="E51" s="89" t="s">
        <v>670</v>
      </c>
      <c r="F51" s="89" t="s">
        <v>670</v>
      </c>
      <c r="G51" s="89" t="s">
        <v>670</v>
      </c>
      <c r="H51" s="89" t="s">
        <v>670</v>
      </c>
    </row>
    <row r="52" spans="1:8">
      <c r="A52" s="97" t="s">
        <v>25</v>
      </c>
      <c r="B52" s="82" t="s">
        <v>34</v>
      </c>
      <c r="C52" s="78"/>
      <c r="D52" s="89">
        <v>520</v>
      </c>
      <c r="E52" s="89">
        <v>110</v>
      </c>
      <c r="F52" s="89">
        <v>50</v>
      </c>
      <c r="G52" s="89">
        <v>290</v>
      </c>
      <c r="H52" s="89">
        <v>70</v>
      </c>
    </row>
    <row r="53" spans="1:8">
      <c r="A53" s="97" t="s">
        <v>25</v>
      </c>
      <c r="B53" s="97" t="s">
        <v>33</v>
      </c>
      <c r="C53" s="78" t="s">
        <v>406</v>
      </c>
      <c r="D53" s="89">
        <v>330</v>
      </c>
      <c r="E53" s="89">
        <v>80</v>
      </c>
      <c r="F53" s="89">
        <v>30</v>
      </c>
      <c r="G53" s="89">
        <v>180</v>
      </c>
      <c r="H53" s="89">
        <v>40</v>
      </c>
    </row>
    <row r="54" spans="1:8">
      <c r="A54" s="97" t="s">
        <v>25</v>
      </c>
      <c r="B54" s="97" t="s">
        <v>33</v>
      </c>
      <c r="C54" s="78" t="s">
        <v>407</v>
      </c>
      <c r="D54" s="89">
        <v>190</v>
      </c>
      <c r="E54" s="89">
        <v>40</v>
      </c>
      <c r="F54" s="89">
        <v>20</v>
      </c>
      <c r="G54" s="89">
        <v>110</v>
      </c>
      <c r="H54" s="89">
        <v>30</v>
      </c>
    </row>
    <row r="55" spans="1:8">
      <c r="A55" s="97" t="s">
        <v>25</v>
      </c>
      <c r="B55" s="97" t="s">
        <v>33</v>
      </c>
      <c r="C55" s="78" t="s">
        <v>408</v>
      </c>
      <c r="D55" s="89">
        <v>0</v>
      </c>
      <c r="E55" s="89">
        <v>0</v>
      </c>
      <c r="F55" s="89">
        <v>0</v>
      </c>
      <c r="G55" s="89">
        <v>0</v>
      </c>
      <c r="H55" s="89">
        <v>0</v>
      </c>
    </row>
    <row r="56" spans="1:8">
      <c r="A56" s="97" t="s">
        <v>25</v>
      </c>
      <c r="B56" s="97" t="s">
        <v>35</v>
      </c>
      <c r="C56" s="78"/>
      <c r="D56" s="89" t="s">
        <v>670</v>
      </c>
      <c r="E56" s="89" t="s">
        <v>670</v>
      </c>
      <c r="F56" s="89" t="s">
        <v>670</v>
      </c>
      <c r="G56" s="89" t="s">
        <v>670</v>
      </c>
      <c r="H56" s="89" t="s">
        <v>670</v>
      </c>
    </row>
    <row r="57" spans="1:8">
      <c r="A57" s="97" t="s">
        <v>25</v>
      </c>
      <c r="B57" s="82" t="s">
        <v>36</v>
      </c>
      <c r="C57" s="78"/>
      <c r="D57" s="89">
        <v>12850</v>
      </c>
      <c r="E57" s="89">
        <v>1900</v>
      </c>
      <c r="F57" s="89">
        <v>1540</v>
      </c>
      <c r="G57" s="89">
        <v>8280</v>
      </c>
      <c r="H57" s="89">
        <v>1130</v>
      </c>
    </row>
    <row r="58" spans="1:8">
      <c r="A58" s="97" t="s">
        <v>25</v>
      </c>
      <c r="B58" s="97" t="s">
        <v>35</v>
      </c>
      <c r="C58" s="78" t="s">
        <v>406</v>
      </c>
      <c r="D58" s="89">
        <v>7160</v>
      </c>
      <c r="E58" s="89">
        <v>1130</v>
      </c>
      <c r="F58" s="89">
        <v>770</v>
      </c>
      <c r="G58" s="89">
        <v>4540</v>
      </c>
      <c r="H58" s="89">
        <v>720</v>
      </c>
    </row>
    <row r="59" spans="1:8">
      <c r="A59" s="97" t="s">
        <v>25</v>
      </c>
      <c r="B59" s="97" t="s">
        <v>35</v>
      </c>
      <c r="C59" s="78" t="s">
        <v>407</v>
      </c>
      <c r="D59" s="89">
        <v>5680</v>
      </c>
      <c r="E59" s="89">
        <v>760</v>
      </c>
      <c r="F59" s="89">
        <v>770</v>
      </c>
      <c r="G59" s="89">
        <v>3740</v>
      </c>
      <c r="H59" s="89">
        <v>410</v>
      </c>
    </row>
    <row r="60" spans="1:8">
      <c r="A60" s="97" t="s">
        <v>25</v>
      </c>
      <c r="B60" s="97" t="s">
        <v>35</v>
      </c>
      <c r="C60" s="78" t="s">
        <v>408</v>
      </c>
      <c r="D60" s="89">
        <v>10</v>
      </c>
      <c r="E60" s="89">
        <v>0</v>
      </c>
      <c r="F60" s="89">
        <v>0</v>
      </c>
      <c r="G60" s="89">
        <v>0</v>
      </c>
      <c r="H60" s="89">
        <v>10</v>
      </c>
    </row>
    <row r="61" spans="1:8">
      <c r="A61" s="97" t="s">
        <v>37</v>
      </c>
      <c r="B61" s="82"/>
      <c r="C61" s="78"/>
      <c r="D61" s="89" t="s">
        <v>670</v>
      </c>
      <c r="E61" s="89" t="s">
        <v>670</v>
      </c>
      <c r="F61" s="89" t="s">
        <v>670</v>
      </c>
      <c r="G61" s="89" t="s">
        <v>670</v>
      </c>
      <c r="H61" s="89" t="s">
        <v>670</v>
      </c>
    </row>
    <row r="62" spans="1:8">
      <c r="A62" s="82" t="s">
        <v>436</v>
      </c>
      <c r="B62" s="82"/>
      <c r="C62" s="78"/>
      <c r="D62" s="89">
        <v>18260</v>
      </c>
      <c r="E62" s="89">
        <v>13740</v>
      </c>
      <c r="F62" s="89">
        <v>1670</v>
      </c>
      <c r="G62" s="89">
        <v>1840</v>
      </c>
      <c r="H62" s="89">
        <v>1000</v>
      </c>
    </row>
    <row r="63" spans="1:8">
      <c r="A63" s="97" t="s">
        <v>37</v>
      </c>
      <c r="C63" s="78" t="s">
        <v>406</v>
      </c>
      <c r="D63" s="89">
        <v>11890</v>
      </c>
      <c r="E63" s="89">
        <v>9370</v>
      </c>
      <c r="F63" s="89">
        <v>850</v>
      </c>
      <c r="G63" s="89">
        <v>1040</v>
      </c>
      <c r="H63" s="89">
        <v>630</v>
      </c>
    </row>
    <row r="64" spans="1:8">
      <c r="A64" s="97" t="s">
        <v>37</v>
      </c>
      <c r="C64" s="78" t="s">
        <v>407</v>
      </c>
      <c r="D64" s="89">
        <v>6360</v>
      </c>
      <c r="E64" s="89">
        <v>4370</v>
      </c>
      <c r="F64" s="89">
        <v>820</v>
      </c>
      <c r="G64" s="89">
        <v>800</v>
      </c>
      <c r="H64" s="89">
        <v>370</v>
      </c>
    </row>
    <row r="65" spans="1:8">
      <c r="A65" s="97" t="s">
        <v>37</v>
      </c>
      <c r="C65" s="78" t="s">
        <v>408</v>
      </c>
      <c r="D65" s="89">
        <v>0</v>
      </c>
      <c r="E65" s="89">
        <v>0</v>
      </c>
      <c r="F65" s="89">
        <v>0</v>
      </c>
      <c r="G65" s="89">
        <v>0</v>
      </c>
      <c r="H65" s="89">
        <v>0</v>
      </c>
    </row>
    <row r="66" spans="1:8">
      <c r="A66" s="97" t="s">
        <v>37</v>
      </c>
      <c r="B66" s="99" t="s">
        <v>40</v>
      </c>
      <c r="C66" s="78"/>
      <c r="D66" s="89" t="s">
        <v>670</v>
      </c>
      <c r="E66" s="89" t="s">
        <v>670</v>
      </c>
      <c r="F66" s="89" t="s">
        <v>670</v>
      </c>
      <c r="G66" s="89" t="s">
        <v>670</v>
      </c>
      <c r="H66" s="89" t="s">
        <v>670</v>
      </c>
    </row>
    <row r="67" spans="1:8">
      <c r="A67" s="97" t="s">
        <v>37</v>
      </c>
      <c r="B67" s="82" t="s">
        <v>39</v>
      </c>
      <c r="C67" s="78"/>
      <c r="D67" s="89">
        <v>18240</v>
      </c>
      <c r="E67" s="89">
        <v>13740</v>
      </c>
      <c r="F67" s="89">
        <v>1670</v>
      </c>
      <c r="G67" s="89">
        <v>1830</v>
      </c>
      <c r="H67" s="89">
        <v>1000</v>
      </c>
    </row>
    <row r="68" spans="1:8">
      <c r="A68" s="97" t="s">
        <v>37</v>
      </c>
      <c r="B68" s="99" t="s">
        <v>40</v>
      </c>
      <c r="C68" s="78" t="s">
        <v>406</v>
      </c>
      <c r="D68" s="89">
        <v>11880</v>
      </c>
      <c r="E68" s="89">
        <v>9360</v>
      </c>
      <c r="F68" s="89">
        <v>850</v>
      </c>
      <c r="G68" s="89">
        <v>1030</v>
      </c>
      <c r="H68" s="89">
        <v>630</v>
      </c>
    </row>
    <row r="69" spans="1:8">
      <c r="A69" s="97" t="s">
        <v>37</v>
      </c>
      <c r="B69" s="99" t="s">
        <v>40</v>
      </c>
      <c r="C69" s="78" t="s">
        <v>407</v>
      </c>
      <c r="D69" s="89">
        <v>6360</v>
      </c>
      <c r="E69" s="89">
        <v>4370</v>
      </c>
      <c r="F69" s="89">
        <v>820</v>
      </c>
      <c r="G69" s="89">
        <v>800</v>
      </c>
      <c r="H69" s="89">
        <v>370</v>
      </c>
    </row>
    <row r="70" spans="1:8">
      <c r="A70" s="97" t="s">
        <v>37</v>
      </c>
      <c r="B70" s="99" t="s">
        <v>40</v>
      </c>
      <c r="C70" s="78" t="s">
        <v>408</v>
      </c>
      <c r="D70" s="89">
        <v>0</v>
      </c>
      <c r="E70" s="89">
        <v>0</v>
      </c>
      <c r="F70" s="89">
        <v>0</v>
      </c>
      <c r="G70" s="89">
        <v>0</v>
      </c>
      <c r="H70" s="89">
        <v>0</v>
      </c>
    </row>
    <row r="71" spans="1:8">
      <c r="A71" s="97" t="s">
        <v>37</v>
      </c>
      <c r="B71" s="97" t="s">
        <v>41</v>
      </c>
      <c r="C71" s="78"/>
      <c r="D71" s="89" t="s">
        <v>670</v>
      </c>
      <c r="E71" s="89" t="s">
        <v>670</v>
      </c>
      <c r="F71" s="89" t="s">
        <v>670</v>
      </c>
      <c r="G71" s="89" t="s">
        <v>670</v>
      </c>
      <c r="H71" s="89" t="s">
        <v>670</v>
      </c>
    </row>
    <row r="72" spans="1:8">
      <c r="A72" s="97" t="s">
        <v>37</v>
      </c>
      <c r="B72" s="82" t="s">
        <v>42</v>
      </c>
      <c r="C72" s="78"/>
      <c r="D72" s="89">
        <v>20</v>
      </c>
      <c r="E72" s="89">
        <v>10</v>
      </c>
      <c r="F72" s="89">
        <v>0</v>
      </c>
      <c r="G72" s="89">
        <v>10</v>
      </c>
      <c r="H72" s="89">
        <v>0</v>
      </c>
    </row>
    <row r="73" spans="1:8">
      <c r="A73" s="97" t="s">
        <v>37</v>
      </c>
      <c r="B73" s="97" t="s">
        <v>41</v>
      </c>
      <c r="C73" s="78" t="s">
        <v>406</v>
      </c>
      <c r="D73" s="89">
        <v>10</v>
      </c>
      <c r="E73" s="89">
        <v>10</v>
      </c>
      <c r="F73" s="89">
        <v>0</v>
      </c>
      <c r="G73" s="89">
        <v>10</v>
      </c>
      <c r="H73" s="89">
        <v>0</v>
      </c>
    </row>
    <row r="74" spans="1:8">
      <c r="A74" s="97" t="s">
        <v>37</v>
      </c>
      <c r="B74" s="97" t="s">
        <v>41</v>
      </c>
      <c r="C74" s="78" t="s">
        <v>407</v>
      </c>
      <c r="D74" s="89">
        <v>10</v>
      </c>
      <c r="E74" s="89">
        <v>0</v>
      </c>
      <c r="F74" s="89">
        <v>0</v>
      </c>
      <c r="G74" s="89">
        <v>0</v>
      </c>
      <c r="H74" s="89">
        <v>0</v>
      </c>
    </row>
    <row r="75" spans="1:8">
      <c r="A75" s="97" t="s">
        <v>37</v>
      </c>
      <c r="B75" s="97" t="s">
        <v>41</v>
      </c>
      <c r="C75" s="78" t="s">
        <v>408</v>
      </c>
      <c r="D75" s="89">
        <v>0</v>
      </c>
      <c r="E75" s="89">
        <v>0</v>
      </c>
      <c r="F75" s="89">
        <v>0</v>
      </c>
      <c r="G75" s="89">
        <v>0</v>
      </c>
      <c r="H75" s="89">
        <v>0</v>
      </c>
    </row>
    <row r="76" spans="1:8">
      <c r="A76" s="97" t="s">
        <v>43</v>
      </c>
      <c r="B76" s="82"/>
      <c r="C76" s="78"/>
      <c r="D76" s="89" t="s">
        <v>670</v>
      </c>
      <c r="E76" s="89" t="s">
        <v>670</v>
      </c>
      <c r="F76" s="89" t="s">
        <v>670</v>
      </c>
      <c r="G76" s="89" t="s">
        <v>670</v>
      </c>
      <c r="H76" s="89" t="s">
        <v>670</v>
      </c>
    </row>
    <row r="77" spans="1:8">
      <c r="A77" s="82" t="s">
        <v>437</v>
      </c>
      <c r="B77" s="82"/>
      <c r="C77" s="78"/>
      <c r="D77" s="89">
        <v>126250</v>
      </c>
      <c r="E77" s="89">
        <v>11960</v>
      </c>
      <c r="F77" s="89">
        <v>10110</v>
      </c>
      <c r="G77" s="89">
        <v>93580</v>
      </c>
      <c r="H77" s="89">
        <v>10600</v>
      </c>
    </row>
    <row r="78" spans="1:8">
      <c r="A78" s="97" t="s">
        <v>43</v>
      </c>
      <c r="C78" s="78" t="s">
        <v>406</v>
      </c>
      <c r="D78" s="89">
        <v>57820</v>
      </c>
      <c r="E78" s="89">
        <v>6780</v>
      </c>
      <c r="F78" s="89">
        <v>4730</v>
      </c>
      <c r="G78" s="89">
        <v>40510</v>
      </c>
      <c r="H78" s="89">
        <v>5810</v>
      </c>
    </row>
    <row r="79" spans="1:8">
      <c r="A79" s="97" t="s">
        <v>43</v>
      </c>
      <c r="C79" s="78" t="s">
        <v>407</v>
      </c>
      <c r="D79" s="89">
        <v>68420</v>
      </c>
      <c r="E79" s="89">
        <v>5180</v>
      </c>
      <c r="F79" s="89">
        <v>5380</v>
      </c>
      <c r="G79" s="89">
        <v>53070</v>
      </c>
      <c r="H79" s="89">
        <v>4790</v>
      </c>
    </row>
    <row r="80" spans="1:8">
      <c r="A80" s="97" t="s">
        <v>43</v>
      </c>
      <c r="C80" s="78" t="s">
        <v>408</v>
      </c>
      <c r="D80" s="89">
        <v>20</v>
      </c>
      <c r="E80" s="89">
        <v>0</v>
      </c>
      <c r="F80" s="89">
        <v>0</v>
      </c>
      <c r="G80" s="89">
        <v>0</v>
      </c>
      <c r="H80" s="89">
        <v>10</v>
      </c>
    </row>
    <row r="81" spans="1:8">
      <c r="A81" s="97" t="s">
        <v>43</v>
      </c>
      <c r="B81" s="99" t="s">
        <v>46</v>
      </c>
      <c r="C81" s="78"/>
      <c r="D81" s="89" t="s">
        <v>670</v>
      </c>
      <c r="E81" s="89" t="s">
        <v>670</v>
      </c>
      <c r="F81" s="89" t="s">
        <v>670</v>
      </c>
      <c r="G81" s="89" t="s">
        <v>670</v>
      </c>
      <c r="H81" s="89" t="s">
        <v>670</v>
      </c>
    </row>
    <row r="82" spans="1:8">
      <c r="A82" s="97" t="s">
        <v>43</v>
      </c>
      <c r="B82" s="82" t="s">
        <v>45</v>
      </c>
      <c r="C82" s="78"/>
      <c r="D82" s="89">
        <v>63910</v>
      </c>
      <c r="E82" s="89">
        <v>7270</v>
      </c>
      <c r="F82" s="89">
        <v>6280</v>
      </c>
      <c r="G82" s="89">
        <v>43790</v>
      </c>
      <c r="H82" s="89">
        <v>6570</v>
      </c>
    </row>
    <row r="83" spans="1:8">
      <c r="A83" s="97" t="s">
        <v>43</v>
      </c>
      <c r="B83" s="99" t="s">
        <v>46</v>
      </c>
      <c r="C83" s="78" t="s">
        <v>406</v>
      </c>
      <c r="D83" s="89">
        <v>32130</v>
      </c>
      <c r="E83" s="89">
        <v>4300</v>
      </c>
      <c r="F83" s="89">
        <v>2850</v>
      </c>
      <c r="G83" s="89">
        <v>21100</v>
      </c>
      <c r="H83" s="89">
        <v>3880</v>
      </c>
    </row>
    <row r="84" spans="1:8">
      <c r="A84" s="97" t="s">
        <v>43</v>
      </c>
      <c r="B84" s="99" t="s">
        <v>46</v>
      </c>
      <c r="C84" s="78" t="s">
        <v>407</v>
      </c>
      <c r="D84" s="89">
        <v>31770</v>
      </c>
      <c r="E84" s="89">
        <v>2970</v>
      </c>
      <c r="F84" s="89">
        <v>3430</v>
      </c>
      <c r="G84" s="89">
        <v>22690</v>
      </c>
      <c r="H84" s="89">
        <v>2680</v>
      </c>
    </row>
    <row r="85" spans="1:8">
      <c r="A85" s="97" t="s">
        <v>43</v>
      </c>
      <c r="B85" s="99" t="s">
        <v>46</v>
      </c>
      <c r="C85" s="78" t="s">
        <v>408</v>
      </c>
      <c r="D85" s="89">
        <v>10</v>
      </c>
      <c r="E85" s="89">
        <v>0</v>
      </c>
      <c r="F85" s="89">
        <v>0</v>
      </c>
      <c r="G85" s="89">
        <v>0</v>
      </c>
      <c r="H85" s="89">
        <v>10</v>
      </c>
    </row>
    <row r="86" spans="1:8">
      <c r="A86" s="97" t="s">
        <v>43</v>
      </c>
      <c r="B86" s="97" t="s">
        <v>47</v>
      </c>
      <c r="C86" s="78"/>
      <c r="D86" s="89" t="s">
        <v>670</v>
      </c>
      <c r="E86" s="89" t="s">
        <v>670</v>
      </c>
      <c r="F86" s="89" t="s">
        <v>670</v>
      </c>
      <c r="G86" s="89" t="s">
        <v>670</v>
      </c>
      <c r="H86" s="89" t="s">
        <v>670</v>
      </c>
    </row>
    <row r="87" spans="1:8">
      <c r="A87" s="97" t="s">
        <v>43</v>
      </c>
      <c r="B87" s="82" t="s">
        <v>48</v>
      </c>
      <c r="C87" s="78"/>
      <c r="D87" s="89">
        <v>24620</v>
      </c>
      <c r="E87" s="89">
        <v>3800</v>
      </c>
      <c r="F87" s="89">
        <v>1960</v>
      </c>
      <c r="G87" s="89">
        <v>16370</v>
      </c>
      <c r="H87" s="89">
        <v>2490</v>
      </c>
    </row>
    <row r="88" spans="1:8">
      <c r="A88" s="97" t="s">
        <v>43</v>
      </c>
      <c r="B88" s="97" t="s">
        <v>47</v>
      </c>
      <c r="C88" s="78" t="s">
        <v>406</v>
      </c>
      <c r="D88" s="89">
        <v>10830</v>
      </c>
      <c r="E88" s="89">
        <v>2020</v>
      </c>
      <c r="F88" s="89">
        <v>1030</v>
      </c>
      <c r="G88" s="89">
        <v>6660</v>
      </c>
      <c r="H88" s="89">
        <v>1130</v>
      </c>
    </row>
    <row r="89" spans="1:8">
      <c r="A89" s="97" t="s">
        <v>43</v>
      </c>
      <c r="B89" s="97" t="s">
        <v>47</v>
      </c>
      <c r="C89" s="78" t="s">
        <v>407</v>
      </c>
      <c r="D89" s="89">
        <v>13790</v>
      </c>
      <c r="E89" s="89">
        <v>1790</v>
      </c>
      <c r="F89" s="89">
        <v>930</v>
      </c>
      <c r="G89" s="89">
        <v>9710</v>
      </c>
      <c r="H89" s="89">
        <v>1360</v>
      </c>
    </row>
    <row r="90" spans="1:8">
      <c r="A90" s="97" t="s">
        <v>43</v>
      </c>
      <c r="B90" s="97" t="s">
        <v>47</v>
      </c>
      <c r="C90" s="78" t="s">
        <v>408</v>
      </c>
      <c r="D90" s="89">
        <v>0</v>
      </c>
      <c r="E90" s="89">
        <v>0</v>
      </c>
      <c r="F90" s="89">
        <v>0</v>
      </c>
      <c r="G90" s="89">
        <v>0</v>
      </c>
      <c r="H90" s="89">
        <v>0</v>
      </c>
    </row>
    <row r="91" spans="1:8">
      <c r="A91" s="97" t="s">
        <v>43</v>
      </c>
      <c r="B91" s="97" t="s">
        <v>49</v>
      </c>
      <c r="C91" s="78"/>
      <c r="D91" s="89" t="s">
        <v>670</v>
      </c>
      <c r="E91" s="89" t="s">
        <v>670</v>
      </c>
      <c r="F91" s="89" t="s">
        <v>670</v>
      </c>
      <c r="G91" s="89" t="s">
        <v>670</v>
      </c>
      <c r="H91" s="89" t="s">
        <v>670</v>
      </c>
    </row>
    <row r="92" spans="1:8">
      <c r="A92" s="97" t="s">
        <v>43</v>
      </c>
      <c r="B92" s="82" t="s">
        <v>50</v>
      </c>
      <c r="C92" s="78"/>
      <c r="D92" s="89">
        <v>18320</v>
      </c>
      <c r="E92" s="89">
        <v>490</v>
      </c>
      <c r="F92" s="89">
        <v>630</v>
      </c>
      <c r="G92" s="89">
        <v>16490</v>
      </c>
      <c r="H92" s="89">
        <v>720</v>
      </c>
    </row>
    <row r="93" spans="1:8">
      <c r="A93" s="97" t="s">
        <v>43</v>
      </c>
      <c r="B93" s="97" t="s">
        <v>49</v>
      </c>
      <c r="C93" s="78" t="s">
        <v>406</v>
      </c>
      <c r="D93" s="89">
        <v>6610</v>
      </c>
      <c r="E93" s="89">
        <v>210</v>
      </c>
      <c r="F93" s="89">
        <v>210</v>
      </c>
      <c r="G93" s="89">
        <v>5880</v>
      </c>
      <c r="H93" s="89">
        <v>320</v>
      </c>
    </row>
    <row r="94" spans="1:8">
      <c r="A94" s="97" t="s">
        <v>43</v>
      </c>
      <c r="B94" s="97" t="s">
        <v>49</v>
      </c>
      <c r="C94" s="78" t="s">
        <v>407</v>
      </c>
      <c r="D94" s="89">
        <v>11710</v>
      </c>
      <c r="E94" s="89">
        <v>280</v>
      </c>
      <c r="F94" s="89">
        <v>420</v>
      </c>
      <c r="G94" s="89">
        <v>10610</v>
      </c>
      <c r="H94" s="89">
        <v>400</v>
      </c>
    </row>
    <row r="95" spans="1:8">
      <c r="A95" s="97" t="s">
        <v>43</v>
      </c>
      <c r="B95" s="97" t="s">
        <v>49</v>
      </c>
      <c r="C95" s="78" t="s">
        <v>408</v>
      </c>
      <c r="D95" s="89">
        <v>0</v>
      </c>
      <c r="E95" s="89">
        <v>0</v>
      </c>
      <c r="F95" s="89">
        <v>0</v>
      </c>
      <c r="G95" s="89">
        <v>0</v>
      </c>
      <c r="H95" s="89">
        <v>0</v>
      </c>
    </row>
    <row r="96" spans="1:8">
      <c r="A96" s="97" t="s">
        <v>43</v>
      </c>
      <c r="B96" s="97" t="s">
        <v>51</v>
      </c>
      <c r="C96" s="78"/>
      <c r="D96" s="89" t="s">
        <v>670</v>
      </c>
      <c r="E96" s="89" t="s">
        <v>670</v>
      </c>
      <c r="F96" s="89" t="s">
        <v>670</v>
      </c>
      <c r="G96" s="89" t="s">
        <v>670</v>
      </c>
      <c r="H96" s="89" t="s">
        <v>670</v>
      </c>
    </row>
    <row r="97" spans="1:8">
      <c r="A97" s="97" t="s">
        <v>43</v>
      </c>
      <c r="B97" s="82" t="s">
        <v>52</v>
      </c>
      <c r="C97" s="78"/>
      <c r="D97" s="89">
        <v>19400</v>
      </c>
      <c r="E97" s="89">
        <v>410</v>
      </c>
      <c r="F97" s="89">
        <v>1230</v>
      </c>
      <c r="G97" s="89">
        <v>16930</v>
      </c>
      <c r="H97" s="89">
        <v>830</v>
      </c>
    </row>
    <row r="98" spans="1:8">
      <c r="A98" s="97" t="s">
        <v>43</v>
      </c>
      <c r="B98" s="97" t="s">
        <v>51</v>
      </c>
      <c r="C98" s="78" t="s">
        <v>406</v>
      </c>
      <c r="D98" s="89">
        <v>8240</v>
      </c>
      <c r="E98" s="89">
        <v>260</v>
      </c>
      <c r="F98" s="89">
        <v>640</v>
      </c>
      <c r="G98" s="89">
        <v>6870</v>
      </c>
      <c r="H98" s="89">
        <v>480</v>
      </c>
    </row>
    <row r="99" spans="1:8">
      <c r="A99" s="97" t="s">
        <v>43</v>
      </c>
      <c r="B99" s="97" t="s">
        <v>51</v>
      </c>
      <c r="C99" s="78" t="s">
        <v>407</v>
      </c>
      <c r="D99" s="89">
        <v>11160</v>
      </c>
      <c r="E99" s="89">
        <v>150</v>
      </c>
      <c r="F99" s="89">
        <v>600</v>
      </c>
      <c r="G99" s="89">
        <v>10060</v>
      </c>
      <c r="H99" s="89">
        <v>350</v>
      </c>
    </row>
    <row r="100" spans="1:8">
      <c r="A100" s="97" t="s">
        <v>43</v>
      </c>
      <c r="B100" s="97" t="s">
        <v>51</v>
      </c>
      <c r="C100" s="78" t="s">
        <v>408</v>
      </c>
      <c r="D100" s="89">
        <v>0</v>
      </c>
      <c r="E100" s="89">
        <v>0</v>
      </c>
      <c r="F100" s="89">
        <v>0</v>
      </c>
      <c r="G100" s="89">
        <v>0</v>
      </c>
      <c r="H100" s="89">
        <v>0</v>
      </c>
    </row>
    <row r="101" spans="1:8">
      <c r="A101" s="97" t="s">
        <v>53</v>
      </c>
      <c r="B101" s="82"/>
      <c r="C101" s="78"/>
      <c r="D101" s="89" t="s">
        <v>670</v>
      </c>
      <c r="E101" s="89" t="s">
        <v>670</v>
      </c>
      <c r="F101" s="89" t="s">
        <v>670</v>
      </c>
      <c r="G101" s="89" t="s">
        <v>670</v>
      </c>
      <c r="H101" s="89" t="s">
        <v>670</v>
      </c>
    </row>
    <row r="102" spans="1:8">
      <c r="A102" s="82" t="s">
        <v>428</v>
      </c>
      <c r="B102" s="82"/>
      <c r="C102" s="78"/>
      <c r="D102" s="89">
        <v>16330</v>
      </c>
      <c r="E102" s="89">
        <v>1970</v>
      </c>
      <c r="F102" s="89">
        <v>1470</v>
      </c>
      <c r="G102" s="89">
        <v>11760</v>
      </c>
      <c r="H102" s="89">
        <v>1130</v>
      </c>
    </row>
    <row r="103" spans="1:8">
      <c r="A103" s="97" t="s">
        <v>53</v>
      </c>
      <c r="C103" s="78" t="s">
        <v>406</v>
      </c>
      <c r="D103" s="89">
        <v>8110</v>
      </c>
      <c r="E103" s="89">
        <v>1180</v>
      </c>
      <c r="F103" s="89">
        <v>760</v>
      </c>
      <c r="G103" s="89">
        <v>5570</v>
      </c>
      <c r="H103" s="89">
        <v>600</v>
      </c>
    </row>
    <row r="104" spans="1:8">
      <c r="A104" s="97" t="s">
        <v>53</v>
      </c>
      <c r="C104" s="78" t="s">
        <v>407</v>
      </c>
      <c r="D104" s="89">
        <v>8220</v>
      </c>
      <c r="E104" s="89">
        <v>790</v>
      </c>
      <c r="F104" s="89">
        <v>710</v>
      </c>
      <c r="G104" s="89">
        <v>6190</v>
      </c>
      <c r="H104" s="89">
        <v>520</v>
      </c>
    </row>
    <row r="105" spans="1:8">
      <c r="A105" s="97" t="s">
        <v>53</v>
      </c>
      <c r="C105" s="78" t="s">
        <v>408</v>
      </c>
      <c r="D105" s="89">
        <v>0</v>
      </c>
      <c r="E105" s="89">
        <v>0</v>
      </c>
      <c r="F105" s="89">
        <v>0</v>
      </c>
      <c r="G105" s="89">
        <v>0</v>
      </c>
      <c r="H105" s="89">
        <v>0</v>
      </c>
    </row>
    <row r="106" spans="1:8">
      <c r="A106" s="97" t="s">
        <v>53</v>
      </c>
      <c r="B106" s="99" t="s">
        <v>56</v>
      </c>
      <c r="C106" s="78"/>
      <c r="D106" s="89" t="s">
        <v>670</v>
      </c>
      <c r="E106" s="89" t="s">
        <v>670</v>
      </c>
      <c r="F106" s="89" t="s">
        <v>670</v>
      </c>
      <c r="G106" s="89" t="s">
        <v>670</v>
      </c>
      <c r="H106" s="89" t="s">
        <v>670</v>
      </c>
    </row>
    <row r="107" spans="1:8">
      <c r="A107" s="97" t="s">
        <v>53</v>
      </c>
      <c r="B107" s="82" t="s">
        <v>55</v>
      </c>
      <c r="C107" s="78"/>
      <c r="D107" s="89">
        <v>11940</v>
      </c>
      <c r="E107" s="89">
        <v>1290</v>
      </c>
      <c r="F107" s="89">
        <v>970</v>
      </c>
      <c r="G107" s="89">
        <v>8900</v>
      </c>
      <c r="H107" s="89">
        <v>780</v>
      </c>
    </row>
    <row r="108" spans="1:8">
      <c r="A108" s="97" t="s">
        <v>53</v>
      </c>
      <c r="B108" s="99" t="s">
        <v>56</v>
      </c>
      <c r="C108" s="78" t="s">
        <v>406</v>
      </c>
      <c r="D108" s="89">
        <v>6100</v>
      </c>
      <c r="E108" s="89">
        <v>770</v>
      </c>
      <c r="F108" s="89">
        <v>570</v>
      </c>
      <c r="G108" s="89">
        <v>4350</v>
      </c>
      <c r="H108" s="89">
        <v>420</v>
      </c>
    </row>
    <row r="109" spans="1:8">
      <c r="A109" s="97" t="s">
        <v>53</v>
      </c>
      <c r="B109" s="99" t="s">
        <v>56</v>
      </c>
      <c r="C109" s="78" t="s">
        <v>407</v>
      </c>
      <c r="D109" s="89">
        <v>5840</v>
      </c>
      <c r="E109" s="89">
        <v>530</v>
      </c>
      <c r="F109" s="89">
        <v>400</v>
      </c>
      <c r="G109" s="89">
        <v>4560</v>
      </c>
      <c r="H109" s="89">
        <v>360</v>
      </c>
    </row>
    <row r="110" spans="1:8">
      <c r="A110" s="97" t="s">
        <v>53</v>
      </c>
      <c r="B110" s="99" t="s">
        <v>56</v>
      </c>
      <c r="C110" s="78" t="s">
        <v>408</v>
      </c>
      <c r="D110" s="89">
        <v>0</v>
      </c>
      <c r="E110" s="89">
        <v>0</v>
      </c>
      <c r="F110" s="89">
        <v>0</v>
      </c>
      <c r="G110" s="89">
        <v>0</v>
      </c>
      <c r="H110" s="89">
        <v>0</v>
      </c>
    </row>
    <row r="111" spans="1:8">
      <c r="A111" s="97" t="s">
        <v>53</v>
      </c>
      <c r="B111" s="97" t="s">
        <v>57</v>
      </c>
      <c r="C111" s="78"/>
      <c r="D111" s="89" t="s">
        <v>670</v>
      </c>
      <c r="E111" s="89" t="s">
        <v>670</v>
      </c>
      <c r="F111" s="89" t="s">
        <v>670</v>
      </c>
      <c r="G111" s="89" t="s">
        <v>670</v>
      </c>
      <c r="H111" s="89" t="s">
        <v>670</v>
      </c>
    </row>
    <row r="112" spans="1:8">
      <c r="A112" s="97" t="s">
        <v>53</v>
      </c>
      <c r="B112" s="82" t="s">
        <v>58</v>
      </c>
      <c r="C112" s="78"/>
      <c r="D112" s="89">
        <v>4390</v>
      </c>
      <c r="E112" s="89">
        <v>670</v>
      </c>
      <c r="F112" s="89">
        <v>500</v>
      </c>
      <c r="G112" s="89">
        <v>2860</v>
      </c>
      <c r="H112" s="89">
        <v>350</v>
      </c>
    </row>
    <row r="113" spans="1:8">
      <c r="A113" s="97" t="s">
        <v>53</v>
      </c>
      <c r="B113" s="97" t="s">
        <v>57</v>
      </c>
      <c r="C113" s="78" t="s">
        <v>406</v>
      </c>
      <c r="D113" s="89">
        <v>2010</v>
      </c>
      <c r="E113" s="89">
        <v>410</v>
      </c>
      <c r="F113" s="89">
        <v>190</v>
      </c>
      <c r="G113" s="89">
        <v>1230</v>
      </c>
      <c r="H113" s="89">
        <v>180</v>
      </c>
    </row>
    <row r="114" spans="1:8">
      <c r="A114" s="97" t="s">
        <v>53</v>
      </c>
      <c r="B114" s="97" t="s">
        <v>57</v>
      </c>
      <c r="C114" s="78" t="s">
        <v>407</v>
      </c>
      <c r="D114" s="89">
        <v>2380</v>
      </c>
      <c r="E114" s="89">
        <v>270</v>
      </c>
      <c r="F114" s="89">
        <v>310</v>
      </c>
      <c r="G114" s="89">
        <v>1630</v>
      </c>
      <c r="H114" s="89">
        <v>170</v>
      </c>
    </row>
    <row r="115" spans="1:8">
      <c r="A115" s="97" t="s">
        <v>53</v>
      </c>
      <c r="B115" s="97" t="s">
        <v>57</v>
      </c>
      <c r="C115" s="78" t="s">
        <v>408</v>
      </c>
      <c r="D115" s="89">
        <v>0</v>
      </c>
      <c r="E115" s="89">
        <v>0</v>
      </c>
      <c r="F115" s="89">
        <v>0</v>
      </c>
      <c r="G115" s="89">
        <v>0</v>
      </c>
      <c r="H115" s="89">
        <v>0</v>
      </c>
    </row>
    <row r="116" spans="1:8">
      <c r="A116" s="97" t="s">
        <v>59</v>
      </c>
      <c r="B116" s="82"/>
      <c r="C116" s="78"/>
      <c r="D116" s="89" t="s">
        <v>670</v>
      </c>
      <c r="E116" s="89" t="s">
        <v>670</v>
      </c>
      <c r="F116" s="89" t="s">
        <v>670</v>
      </c>
      <c r="G116" s="89" t="s">
        <v>670</v>
      </c>
      <c r="H116" s="89" t="s">
        <v>670</v>
      </c>
    </row>
    <row r="117" spans="1:8">
      <c r="A117" s="82" t="s">
        <v>429</v>
      </c>
      <c r="B117" s="82"/>
      <c r="C117" s="78"/>
      <c r="D117" s="89">
        <v>3440</v>
      </c>
      <c r="E117" s="89">
        <v>630</v>
      </c>
      <c r="F117" s="89">
        <v>330</v>
      </c>
      <c r="G117" s="89">
        <v>2100</v>
      </c>
      <c r="H117" s="89">
        <v>390</v>
      </c>
    </row>
    <row r="118" spans="1:8">
      <c r="A118" s="97" t="s">
        <v>59</v>
      </c>
      <c r="C118" s="78" t="s">
        <v>406</v>
      </c>
      <c r="D118" s="89">
        <v>1850</v>
      </c>
      <c r="E118" s="89">
        <v>390</v>
      </c>
      <c r="F118" s="89">
        <v>160</v>
      </c>
      <c r="G118" s="89">
        <v>1070</v>
      </c>
      <c r="H118" s="89">
        <v>240</v>
      </c>
    </row>
    <row r="119" spans="1:8">
      <c r="A119" s="97" t="s">
        <v>59</v>
      </c>
      <c r="C119" s="78" t="s">
        <v>407</v>
      </c>
      <c r="D119" s="89">
        <v>1590</v>
      </c>
      <c r="E119" s="89">
        <v>240</v>
      </c>
      <c r="F119" s="89">
        <v>170</v>
      </c>
      <c r="G119" s="89">
        <v>1030</v>
      </c>
      <c r="H119" s="89">
        <v>150</v>
      </c>
    </row>
    <row r="120" spans="1:8">
      <c r="A120" s="97" t="s">
        <v>59</v>
      </c>
      <c r="C120" s="78" t="s">
        <v>408</v>
      </c>
      <c r="D120" s="89">
        <v>0</v>
      </c>
      <c r="E120" s="89">
        <v>0</v>
      </c>
      <c r="F120" s="89">
        <v>0</v>
      </c>
      <c r="G120" s="89">
        <v>0</v>
      </c>
      <c r="H120" s="89">
        <v>0</v>
      </c>
    </row>
    <row r="121" spans="1:8">
      <c r="A121" s="97" t="s">
        <v>59</v>
      </c>
      <c r="B121" s="99" t="s">
        <v>62</v>
      </c>
      <c r="C121" s="78"/>
      <c r="D121" s="89" t="s">
        <v>670</v>
      </c>
      <c r="E121" s="89" t="s">
        <v>670</v>
      </c>
      <c r="F121" s="89" t="s">
        <v>670</v>
      </c>
      <c r="G121" s="89" t="s">
        <v>670</v>
      </c>
      <c r="H121" s="89" t="s">
        <v>670</v>
      </c>
    </row>
    <row r="122" spans="1:8">
      <c r="A122" s="97" t="s">
        <v>59</v>
      </c>
      <c r="B122" s="82" t="s">
        <v>61</v>
      </c>
      <c r="C122" s="78"/>
      <c r="D122" s="89">
        <v>810</v>
      </c>
      <c r="E122" s="89">
        <v>60</v>
      </c>
      <c r="F122" s="89">
        <v>70</v>
      </c>
      <c r="G122" s="89">
        <v>610</v>
      </c>
      <c r="H122" s="89">
        <v>80</v>
      </c>
    </row>
    <row r="123" spans="1:8">
      <c r="A123" s="97" t="s">
        <v>59</v>
      </c>
      <c r="B123" s="99" t="s">
        <v>62</v>
      </c>
      <c r="C123" s="78" t="s">
        <v>406</v>
      </c>
      <c r="D123" s="89">
        <v>430</v>
      </c>
      <c r="E123" s="89">
        <v>40</v>
      </c>
      <c r="F123" s="89">
        <v>30</v>
      </c>
      <c r="G123" s="89">
        <v>310</v>
      </c>
      <c r="H123" s="89">
        <v>50</v>
      </c>
    </row>
    <row r="124" spans="1:8">
      <c r="A124" s="97" t="s">
        <v>59</v>
      </c>
      <c r="B124" s="99" t="s">
        <v>62</v>
      </c>
      <c r="C124" s="78" t="s">
        <v>407</v>
      </c>
      <c r="D124" s="89">
        <v>380</v>
      </c>
      <c r="E124" s="89">
        <v>20</v>
      </c>
      <c r="F124" s="89">
        <v>40</v>
      </c>
      <c r="G124" s="89">
        <v>300</v>
      </c>
      <c r="H124" s="89">
        <v>30</v>
      </c>
    </row>
    <row r="125" spans="1:8">
      <c r="A125" s="97" t="s">
        <v>59</v>
      </c>
      <c r="B125" s="99" t="s">
        <v>62</v>
      </c>
      <c r="C125" s="78" t="s">
        <v>408</v>
      </c>
      <c r="D125" s="89">
        <v>0</v>
      </c>
      <c r="E125" s="89">
        <v>0</v>
      </c>
      <c r="F125" s="89">
        <v>0</v>
      </c>
      <c r="G125" s="89">
        <v>0</v>
      </c>
      <c r="H125" s="89">
        <v>0</v>
      </c>
    </row>
    <row r="126" spans="1:8">
      <c r="A126" s="97" t="s">
        <v>59</v>
      </c>
      <c r="B126" s="99" t="s">
        <v>63</v>
      </c>
      <c r="C126" s="78"/>
      <c r="D126" s="89" t="s">
        <v>670</v>
      </c>
      <c r="E126" s="89" t="s">
        <v>670</v>
      </c>
      <c r="F126" s="89" t="s">
        <v>670</v>
      </c>
      <c r="G126" s="89" t="s">
        <v>670</v>
      </c>
      <c r="H126" s="89" t="s">
        <v>670</v>
      </c>
    </row>
    <row r="127" spans="1:8">
      <c r="A127" s="97" t="s">
        <v>59</v>
      </c>
      <c r="B127" s="82" t="s">
        <v>64</v>
      </c>
      <c r="C127" s="78"/>
      <c r="D127" s="89">
        <v>2630</v>
      </c>
      <c r="E127" s="89">
        <v>570</v>
      </c>
      <c r="F127" s="89">
        <v>260</v>
      </c>
      <c r="G127" s="89">
        <v>1490</v>
      </c>
      <c r="H127" s="89">
        <v>310</v>
      </c>
    </row>
    <row r="128" spans="1:8">
      <c r="A128" s="97" t="s">
        <v>59</v>
      </c>
      <c r="B128" s="99" t="s">
        <v>63</v>
      </c>
      <c r="C128" s="78" t="s">
        <v>406</v>
      </c>
      <c r="D128" s="89">
        <v>1420</v>
      </c>
      <c r="E128" s="89">
        <v>350</v>
      </c>
      <c r="F128" s="89">
        <v>120</v>
      </c>
      <c r="G128" s="89">
        <v>760</v>
      </c>
      <c r="H128" s="89">
        <v>190</v>
      </c>
    </row>
    <row r="129" spans="1:8">
      <c r="A129" s="97" t="s">
        <v>59</v>
      </c>
      <c r="B129" s="99" t="s">
        <v>63</v>
      </c>
      <c r="C129" s="78" t="s">
        <v>407</v>
      </c>
      <c r="D129" s="89">
        <v>1210</v>
      </c>
      <c r="E129" s="89">
        <v>220</v>
      </c>
      <c r="F129" s="89">
        <v>140</v>
      </c>
      <c r="G129" s="89">
        <v>730</v>
      </c>
      <c r="H129" s="89">
        <v>120</v>
      </c>
    </row>
    <row r="130" spans="1:8">
      <c r="A130" s="97" t="s">
        <v>59</v>
      </c>
      <c r="B130" s="99" t="s">
        <v>63</v>
      </c>
      <c r="C130" s="78" t="s">
        <v>408</v>
      </c>
      <c r="D130" s="89">
        <v>0</v>
      </c>
      <c r="E130" s="89">
        <v>0</v>
      </c>
      <c r="F130" s="89">
        <v>0</v>
      </c>
      <c r="G130" s="89">
        <v>0</v>
      </c>
      <c r="H130" s="89">
        <v>0</v>
      </c>
    </row>
    <row r="131" spans="1:8">
      <c r="A131" s="94"/>
      <c r="B131" s="95"/>
      <c r="C131" s="95"/>
      <c r="D131" s="175" t="s">
        <v>670</v>
      </c>
      <c r="E131" s="175" t="s">
        <v>670</v>
      </c>
      <c r="F131" s="104" t="s">
        <v>670</v>
      </c>
      <c r="G131" s="104" t="s">
        <v>670</v>
      </c>
      <c r="H131" s="102" t="s">
        <v>670</v>
      </c>
    </row>
    <row r="132" spans="1:8">
      <c r="A132" s="83" t="s">
        <v>420</v>
      </c>
      <c r="B132" s="103"/>
      <c r="C132" s="107"/>
      <c r="D132" s="96"/>
      <c r="E132" s="96"/>
      <c r="F132" s="106"/>
      <c r="G132" s="106"/>
    </row>
    <row r="133" spans="1:8">
      <c r="A133" s="169" t="s">
        <v>66</v>
      </c>
      <c r="B133" s="169"/>
    </row>
  </sheetData>
  <autoFilter ref="A3:B133"/>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7" man="1"/>
    <brk id="116"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3" t="s">
        <v>646</v>
      </c>
      <c r="B1" s="173"/>
      <c r="C1" s="173"/>
      <c r="D1" s="173"/>
      <c r="E1" s="173"/>
      <c r="F1" s="173"/>
      <c r="G1" s="173"/>
      <c r="H1" s="173"/>
    </row>
    <row r="2" spans="1:8">
      <c r="A2" s="88" t="s">
        <v>0</v>
      </c>
      <c r="B2" s="100"/>
      <c r="C2" s="100"/>
      <c r="D2" s="174" t="s">
        <v>1</v>
      </c>
      <c r="E2" s="174"/>
      <c r="F2" s="174"/>
      <c r="G2" s="174"/>
      <c r="H2" s="174"/>
    </row>
    <row r="3" spans="1:8" ht="26.25" customHeight="1">
      <c r="A3" s="101">
        <v>1</v>
      </c>
      <c r="B3" s="101">
        <v>2</v>
      </c>
      <c r="C3" s="102"/>
      <c r="D3" s="105" t="s">
        <v>2</v>
      </c>
      <c r="E3" s="108" t="s">
        <v>3</v>
      </c>
      <c r="F3" s="108" t="s">
        <v>4</v>
      </c>
      <c r="G3" s="108" t="s">
        <v>421</v>
      </c>
      <c r="H3" s="108" t="s">
        <v>6</v>
      </c>
    </row>
    <row r="4" spans="1:8">
      <c r="A4" s="171"/>
      <c r="B4" s="171"/>
      <c r="C4" s="86"/>
      <c r="D4" s="86"/>
      <c r="E4" s="171"/>
      <c r="F4" s="171"/>
      <c r="G4" s="86"/>
      <c r="H4" s="86"/>
    </row>
    <row r="5" spans="1:8">
      <c r="A5" s="86"/>
      <c r="B5" s="86"/>
      <c r="C5" s="86"/>
      <c r="D5" s="88" t="s">
        <v>7</v>
      </c>
      <c r="E5" s="86"/>
    </row>
    <row r="6" spans="1:8">
      <c r="A6" s="99" t="s">
        <v>422</v>
      </c>
      <c r="B6" s="86"/>
      <c r="C6" s="86"/>
      <c r="D6" s="86"/>
      <c r="E6" s="86"/>
    </row>
    <row r="7" spans="1:8">
      <c r="A7" s="82" t="s">
        <v>430</v>
      </c>
      <c r="B7" s="82"/>
      <c r="C7" s="78"/>
      <c r="D7" s="89">
        <v>224350</v>
      </c>
      <c r="E7" s="89">
        <v>68900</v>
      </c>
      <c r="F7" s="89">
        <v>19360</v>
      </c>
      <c r="G7" s="89">
        <v>120520</v>
      </c>
      <c r="H7" s="89">
        <v>15570</v>
      </c>
    </row>
    <row r="8" spans="1:8">
      <c r="A8" s="99" t="s">
        <v>422</v>
      </c>
      <c r="C8" s="107" t="s">
        <v>410</v>
      </c>
      <c r="D8" s="89">
        <v>51830</v>
      </c>
      <c r="E8" s="89">
        <v>29880</v>
      </c>
      <c r="F8" s="89">
        <v>2020</v>
      </c>
      <c r="G8" s="89">
        <v>14410</v>
      </c>
      <c r="H8" s="89">
        <v>5510</v>
      </c>
    </row>
    <row r="9" spans="1:8">
      <c r="A9" s="99" t="s">
        <v>422</v>
      </c>
      <c r="C9" s="107" t="s">
        <v>411</v>
      </c>
      <c r="D9" s="89">
        <v>36840</v>
      </c>
      <c r="E9" s="89">
        <v>10360</v>
      </c>
      <c r="F9" s="89">
        <v>3450</v>
      </c>
      <c r="G9" s="89">
        <v>20040</v>
      </c>
      <c r="H9" s="89">
        <v>2990</v>
      </c>
    </row>
    <row r="10" spans="1:8">
      <c r="A10" s="99" t="s">
        <v>422</v>
      </c>
      <c r="C10" s="107" t="s">
        <v>412</v>
      </c>
      <c r="D10" s="89">
        <v>48180</v>
      </c>
      <c r="E10" s="89">
        <v>10400</v>
      </c>
      <c r="F10" s="89">
        <v>5370</v>
      </c>
      <c r="G10" s="89">
        <v>29500</v>
      </c>
      <c r="H10" s="89">
        <v>2910</v>
      </c>
    </row>
    <row r="11" spans="1:8">
      <c r="A11" s="99" t="s">
        <v>422</v>
      </c>
      <c r="C11" s="107" t="s">
        <v>413</v>
      </c>
      <c r="D11" s="89">
        <v>44770</v>
      </c>
      <c r="E11" s="89">
        <v>9680</v>
      </c>
      <c r="F11" s="89">
        <v>4770</v>
      </c>
      <c r="G11" s="89">
        <v>28110</v>
      </c>
      <c r="H11" s="89">
        <v>2210</v>
      </c>
    </row>
    <row r="12" spans="1:8">
      <c r="A12" s="99" t="s">
        <v>422</v>
      </c>
      <c r="C12" s="107" t="s">
        <v>414</v>
      </c>
      <c r="D12" s="89">
        <v>38340</v>
      </c>
      <c r="E12" s="89">
        <v>7930</v>
      </c>
      <c r="F12" s="89">
        <v>3510</v>
      </c>
      <c r="G12" s="89">
        <v>25280</v>
      </c>
      <c r="H12" s="89">
        <v>1630</v>
      </c>
    </row>
    <row r="13" spans="1:8">
      <c r="A13" s="99" t="s">
        <v>422</v>
      </c>
      <c r="C13" s="107" t="s">
        <v>415</v>
      </c>
      <c r="D13" s="89">
        <v>4220</v>
      </c>
      <c r="E13" s="89">
        <v>640</v>
      </c>
      <c r="F13" s="89">
        <v>240</v>
      </c>
      <c r="G13" s="89">
        <v>3140</v>
      </c>
      <c r="H13" s="89">
        <v>200</v>
      </c>
    </row>
    <row r="14" spans="1:8">
      <c r="A14" s="99" t="s">
        <v>422</v>
      </c>
      <c r="C14" s="107" t="s">
        <v>416</v>
      </c>
      <c r="D14" s="89">
        <v>120</v>
      </c>
      <c r="E14" s="89">
        <v>10</v>
      </c>
      <c r="F14" s="89">
        <v>0</v>
      </c>
      <c r="G14" s="89">
        <v>30</v>
      </c>
      <c r="H14" s="89">
        <v>80</v>
      </c>
    </row>
    <row r="15" spans="1:8">
      <c r="A15" s="99" t="s">
        <v>422</v>
      </c>
      <c r="C15" s="107" t="s">
        <v>417</v>
      </c>
      <c r="D15" s="89">
        <v>50</v>
      </c>
      <c r="E15" s="89">
        <v>0</v>
      </c>
      <c r="F15" s="89">
        <v>0</v>
      </c>
      <c r="G15" s="89">
        <v>0</v>
      </c>
      <c r="H15" s="89">
        <v>50</v>
      </c>
    </row>
    <row r="16" spans="1:8">
      <c r="A16" s="99" t="s">
        <v>422</v>
      </c>
      <c r="C16" s="107" t="s">
        <v>418</v>
      </c>
      <c r="D16" s="89">
        <v>42570</v>
      </c>
      <c r="E16" s="89">
        <v>8560</v>
      </c>
      <c r="F16" s="89">
        <v>3750</v>
      </c>
      <c r="G16" s="89">
        <v>28430</v>
      </c>
      <c r="H16" s="89">
        <v>1830</v>
      </c>
    </row>
    <row r="17" spans="1:8">
      <c r="A17" s="97" t="s">
        <v>17</v>
      </c>
      <c r="B17" s="107"/>
      <c r="C17" s="107"/>
      <c r="D17" s="89" t="s">
        <v>670</v>
      </c>
      <c r="E17" s="89" t="s">
        <v>670</v>
      </c>
      <c r="F17" s="89" t="s">
        <v>670</v>
      </c>
      <c r="G17" s="89" t="s">
        <v>670</v>
      </c>
      <c r="H17" s="89" t="s">
        <v>670</v>
      </c>
    </row>
    <row r="18" spans="1:8">
      <c r="A18" s="82" t="s">
        <v>431</v>
      </c>
      <c r="B18" s="82"/>
      <c r="C18" s="78"/>
      <c r="D18" s="89">
        <v>36010</v>
      </c>
      <c r="E18" s="89">
        <v>31780</v>
      </c>
      <c r="F18" s="89">
        <v>3350</v>
      </c>
      <c r="G18" s="89">
        <v>240</v>
      </c>
      <c r="H18" s="89">
        <v>640</v>
      </c>
    </row>
    <row r="19" spans="1:8">
      <c r="A19" s="97" t="s">
        <v>17</v>
      </c>
      <c r="C19" s="107" t="s">
        <v>410</v>
      </c>
      <c r="D19" s="89">
        <v>15650</v>
      </c>
      <c r="E19" s="89">
        <v>14990</v>
      </c>
      <c r="F19" s="89">
        <v>380</v>
      </c>
      <c r="G19" s="89">
        <v>50</v>
      </c>
      <c r="H19" s="89">
        <v>250</v>
      </c>
    </row>
    <row r="20" spans="1:8">
      <c r="A20" s="97" t="s">
        <v>17</v>
      </c>
      <c r="C20" s="107" t="s">
        <v>411</v>
      </c>
      <c r="D20" s="89">
        <v>4680</v>
      </c>
      <c r="E20" s="89">
        <v>4070</v>
      </c>
      <c r="F20" s="89">
        <v>480</v>
      </c>
      <c r="G20" s="89">
        <v>30</v>
      </c>
      <c r="H20" s="89">
        <v>90</v>
      </c>
    </row>
    <row r="21" spans="1:8">
      <c r="A21" s="97" t="s">
        <v>17</v>
      </c>
      <c r="C21" s="107" t="s">
        <v>412</v>
      </c>
      <c r="D21" s="89">
        <v>4920</v>
      </c>
      <c r="E21" s="89">
        <v>4030</v>
      </c>
      <c r="F21" s="89">
        <v>750</v>
      </c>
      <c r="G21" s="89">
        <v>50</v>
      </c>
      <c r="H21" s="89">
        <v>90</v>
      </c>
    </row>
    <row r="22" spans="1:8">
      <c r="A22" s="97" t="s">
        <v>17</v>
      </c>
      <c r="C22" s="107" t="s">
        <v>413</v>
      </c>
      <c r="D22" s="89">
        <v>5460</v>
      </c>
      <c r="E22" s="89">
        <v>4340</v>
      </c>
      <c r="F22" s="89">
        <v>970</v>
      </c>
      <c r="G22" s="89">
        <v>70</v>
      </c>
      <c r="H22" s="89">
        <v>90</v>
      </c>
    </row>
    <row r="23" spans="1:8">
      <c r="A23" s="97" t="s">
        <v>17</v>
      </c>
      <c r="C23" s="107" t="s">
        <v>414</v>
      </c>
      <c r="D23" s="89">
        <v>4850</v>
      </c>
      <c r="E23" s="89">
        <v>4000</v>
      </c>
      <c r="F23" s="89">
        <v>720</v>
      </c>
      <c r="G23" s="89">
        <v>40</v>
      </c>
      <c r="H23" s="89">
        <v>90</v>
      </c>
    </row>
    <row r="24" spans="1:8">
      <c r="A24" s="97" t="s">
        <v>17</v>
      </c>
      <c r="C24" s="107" t="s">
        <v>415</v>
      </c>
      <c r="D24" s="89">
        <v>430</v>
      </c>
      <c r="E24" s="89">
        <v>360</v>
      </c>
      <c r="F24" s="89">
        <v>50</v>
      </c>
      <c r="G24" s="89">
        <v>10</v>
      </c>
      <c r="H24" s="89">
        <v>10</v>
      </c>
    </row>
    <row r="25" spans="1:8">
      <c r="A25" s="97" t="s">
        <v>17</v>
      </c>
      <c r="C25" s="107" t="s">
        <v>416</v>
      </c>
      <c r="D25" s="89">
        <v>10</v>
      </c>
      <c r="E25" s="89">
        <v>0</v>
      </c>
      <c r="F25" s="89">
        <v>0</v>
      </c>
      <c r="G25" s="89">
        <v>0</v>
      </c>
      <c r="H25" s="89">
        <v>10</v>
      </c>
    </row>
    <row r="26" spans="1:8">
      <c r="A26" s="97" t="s">
        <v>17</v>
      </c>
      <c r="C26" s="107" t="s">
        <v>417</v>
      </c>
      <c r="D26" s="89">
        <v>10</v>
      </c>
      <c r="E26" s="89">
        <v>0</v>
      </c>
      <c r="F26" s="89">
        <v>0</v>
      </c>
      <c r="G26" s="89">
        <v>0</v>
      </c>
      <c r="H26" s="89">
        <v>10</v>
      </c>
    </row>
    <row r="27" spans="1:8">
      <c r="A27" s="97" t="s">
        <v>17</v>
      </c>
      <c r="C27" s="107" t="s">
        <v>418</v>
      </c>
      <c r="D27" s="89">
        <v>5280</v>
      </c>
      <c r="E27" s="89">
        <v>4360</v>
      </c>
      <c r="F27" s="89">
        <v>770</v>
      </c>
      <c r="G27" s="89">
        <v>50</v>
      </c>
      <c r="H27" s="89">
        <v>100</v>
      </c>
    </row>
    <row r="28" spans="1:8">
      <c r="A28" s="97" t="s">
        <v>17</v>
      </c>
      <c r="B28" s="114" t="s">
        <v>20</v>
      </c>
      <c r="C28" s="107"/>
      <c r="D28" s="89" t="s">
        <v>670</v>
      </c>
      <c r="E28" s="89" t="s">
        <v>670</v>
      </c>
      <c r="F28" s="89" t="s">
        <v>670</v>
      </c>
      <c r="G28" s="89" t="s">
        <v>670</v>
      </c>
      <c r="H28" s="89" t="s">
        <v>670</v>
      </c>
    </row>
    <row r="29" spans="1:8">
      <c r="A29" s="97" t="s">
        <v>17</v>
      </c>
      <c r="B29" s="85" t="s">
        <v>19</v>
      </c>
      <c r="C29" s="78"/>
      <c r="D29" s="89">
        <v>32760</v>
      </c>
      <c r="E29" s="89">
        <v>29130</v>
      </c>
      <c r="F29" s="89">
        <v>2900</v>
      </c>
      <c r="G29" s="89">
        <v>180</v>
      </c>
      <c r="H29" s="89">
        <v>550</v>
      </c>
    </row>
    <row r="30" spans="1:8">
      <c r="A30" s="97" t="s">
        <v>17</v>
      </c>
      <c r="B30" s="114" t="s">
        <v>20</v>
      </c>
      <c r="C30" s="107" t="s">
        <v>410</v>
      </c>
      <c r="D30" s="89">
        <v>14180</v>
      </c>
      <c r="E30" s="89">
        <v>13640</v>
      </c>
      <c r="F30" s="89">
        <v>290</v>
      </c>
      <c r="G30" s="89">
        <v>40</v>
      </c>
      <c r="H30" s="89">
        <v>220</v>
      </c>
    </row>
    <row r="31" spans="1:8">
      <c r="A31" s="97" t="s">
        <v>17</v>
      </c>
      <c r="B31" s="114" t="s">
        <v>20</v>
      </c>
      <c r="C31" s="107" t="s">
        <v>411</v>
      </c>
      <c r="D31" s="89">
        <v>4180</v>
      </c>
      <c r="E31" s="89">
        <v>3680</v>
      </c>
      <c r="F31" s="89">
        <v>390</v>
      </c>
      <c r="G31" s="89">
        <v>20</v>
      </c>
      <c r="H31" s="89">
        <v>80</v>
      </c>
    </row>
    <row r="32" spans="1:8">
      <c r="A32" s="97" t="s">
        <v>17</v>
      </c>
      <c r="B32" s="114" t="s">
        <v>20</v>
      </c>
      <c r="C32" s="107" t="s">
        <v>412</v>
      </c>
      <c r="D32" s="89">
        <v>4440</v>
      </c>
      <c r="E32" s="89">
        <v>3680</v>
      </c>
      <c r="F32" s="89">
        <v>640</v>
      </c>
      <c r="G32" s="89">
        <v>40</v>
      </c>
      <c r="H32" s="89">
        <v>70</v>
      </c>
    </row>
    <row r="33" spans="1:8">
      <c r="A33" s="97" t="s">
        <v>17</v>
      </c>
      <c r="B33" s="114" t="s">
        <v>20</v>
      </c>
      <c r="C33" s="107" t="s">
        <v>413</v>
      </c>
      <c r="D33" s="89">
        <v>4970</v>
      </c>
      <c r="E33" s="89">
        <v>3990</v>
      </c>
      <c r="F33" s="89">
        <v>860</v>
      </c>
      <c r="G33" s="89">
        <v>50</v>
      </c>
      <c r="H33" s="89">
        <v>70</v>
      </c>
    </row>
    <row r="34" spans="1:8">
      <c r="A34" s="97" t="s">
        <v>17</v>
      </c>
      <c r="B34" s="114" t="s">
        <v>20</v>
      </c>
      <c r="C34" s="107" t="s">
        <v>414</v>
      </c>
      <c r="D34" s="89">
        <v>4560</v>
      </c>
      <c r="E34" s="89">
        <v>3780</v>
      </c>
      <c r="F34" s="89">
        <v>670</v>
      </c>
      <c r="G34" s="89">
        <v>30</v>
      </c>
      <c r="H34" s="89">
        <v>80</v>
      </c>
    </row>
    <row r="35" spans="1:8">
      <c r="A35" s="97" t="s">
        <v>17</v>
      </c>
      <c r="B35" s="114" t="s">
        <v>20</v>
      </c>
      <c r="C35" s="107" t="s">
        <v>415</v>
      </c>
      <c r="D35" s="89">
        <v>420</v>
      </c>
      <c r="E35" s="89">
        <v>350</v>
      </c>
      <c r="F35" s="89">
        <v>50</v>
      </c>
      <c r="G35" s="89">
        <v>0</v>
      </c>
      <c r="H35" s="89">
        <v>10</v>
      </c>
    </row>
    <row r="36" spans="1:8">
      <c r="A36" s="97" t="s">
        <v>17</v>
      </c>
      <c r="B36" s="114" t="s">
        <v>20</v>
      </c>
      <c r="C36" s="107" t="s">
        <v>416</v>
      </c>
      <c r="D36" s="89">
        <v>10</v>
      </c>
      <c r="E36" s="89">
        <v>0</v>
      </c>
      <c r="F36" s="89">
        <v>0</v>
      </c>
      <c r="G36" s="89">
        <v>0</v>
      </c>
      <c r="H36" s="89">
        <v>10</v>
      </c>
    </row>
    <row r="37" spans="1:8">
      <c r="A37" s="97" t="s">
        <v>17</v>
      </c>
      <c r="B37" s="114" t="s">
        <v>20</v>
      </c>
      <c r="C37" s="107" t="s">
        <v>417</v>
      </c>
      <c r="D37" s="89">
        <v>10</v>
      </c>
      <c r="E37" s="89">
        <v>0</v>
      </c>
      <c r="F37" s="89">
        <v>0</v>
      </c>
      <c r="G37" s="89">
        <v>0</v>
      </c>
      <c r="H37" s="89">
        <v>10</v>
      </c>
    </row>
    <row r="38" spans="1:8">
      <c r="A38" s="97" t="s">
        <v>17</v>
      </c>
      <c r="B38" s="114" t="s">
        <v>20</v>
      </c>
      <c r="C38" s="107" t="s">
        <v>418</v>
      </c>
      <c r="D38" s="89">
        <v>4980</v>
      </c>
      <c r="E38" s="89">
        <v>4140</v>
      </c>
      <c r="F38" s="89">
        <v>720</v>
      </c>
      <c r="G38" s="89">
        <v>30</v>
      </c>
      <c r="H38" s="89">
        <v>90</v>
      </c>
    </row>
    <row r="39" spans="1:8">
      <c r="A39" s="97" t="s">
        <v>17</v>
      </c>
      <c r="B39" s="97" t="s">
        <v>21</v>
      </c>
      <c r="C39" s="107"/>
      <c r="D39" s="89" t="s">
        <v>670</v>
      </c>
      <c r="E39" s="89" t="s">
        <v>670</v>
      </c>
      <c r="F39" s="89" t="s">
        <v>670</v>
      </c>
      <c r="G39" s="89" t="s">
        <v>670</v>
      </c>
      <c r="H39" s="89" t="s">
        <v>670</v>
      </c>
    </row>
    <row r="40" spans="1:8">
      <c r="A40" s="97" t="s">
        <v>17</v>
      </c>
      <c r="B40" s="82" t="s">
        <v>22</v>
      </c>
      <c r="C40" s="78"/>
      <c r="D40" s="89">
        <v>2580</v>
      </c>
      <c r="E40" s="89">
        <v>2160</v>
      </c>
      <c r="F40" s="89">
        <v>360</v>
      </c>
      <c r="G40" s="89">
        <v>20</v>
      </c>
      <c r="H40" s="89">
        <v>40</v>
      </c>
    </row>
    <row r="41" spans="1:8">
      <c r="A41" s="97" t="s">
        <v>17</v>
      </c>
      <c r="B41" s="97" t="s">
        <v>21</v>
      </c>
      <c r="C41" s="107" t="s">
        <v>410</v>
      </c>
      <c r="D41" s="89">
        <v>1390</v>
      </c>
      <c r="E41" s="89">
        <v>1280</v>
      </c>
      <c r="F41" s="89">
        <v>80</v>
      </c>
      <c r="G41" s="89">
        <v>10</v>
      </c>
      <c r="H41" s="89">
        <v>20</v>
      </c>
    </row>
    <row r="42" spans="1:8">
      <c r="A42" s="97" t="s">
        <v>17</v>
      </c>
      <c r="B42" s="97" t="s">
        <v>21</v>
      </c>
      <c r="C42" s="107" t="s">
        <v>411</v>
      </c>
      <c r="D42" s="89">
        <v>380</v>
      </c>
      <c r="E42" s="89">
        <v>300</v>
      </c>
      <c r="F42" s="89">
        <v>80</v>
      </c>
      <c r="G42" s="89">
        <v>0</v>
      </c>
      <c r="H42" s="89">
        <v>10</v>
      </c>
    </row>
    <row r="43" spans="1:8">
      <c r="A43" s="97" t="s">
        <v>17</v>
      </c>
      <c r="B43" s="97" t="s">
        <v>21</v>
      </c>
      <c r="C43" s="107" t="s">
        <v>412</v>
      </c>
      <c r="D43" s="89">
        <v>300</v>
      </c>
      <c r="E43" s="89">
        <v>210</v>
      </c>
      <c r="F43" s="89">
        <v>90</v>
      </c>
      <c r="G43" s="89">
        <v>10</v>
      </c>
      <c r="H43" s="89">
        <v>0</v>
      </c>
    </row>
    <row r="44" spans="1:8">
      <c r="A44" s="97" t="s">
        <v>17</v>
      </c>
      <c r="B44" s="97" t="s">
        <v>21</v>
      </c>
      <c r="C44" s="107" t="s">
        <v>413</v>
      </c>
      <c r="D44" s="89">
        <v>320</v>
      </c>
      <c r="E44" s="89">
        <v>220</v>
      </c>
      <c r="F44" s="89">
        <v>90</v>
      </c>
      <c r="G44" s="89">
        <v>0</v>
      </c>
      <c r="H44" s="89">
        <v>0</v>
      </c>
    </row>
    <row r="45" spans="1:8">
      <c r="A45" s="97" t="s">
        <v>17</v>
      </c>
      <c r="B45" s="97" t="s">
        <v>21</v>
      </c>
      <c r="C45" s="107" t="s">
        <v>414</v>
      </c>
      <c r="D45" s="89">
        <v>180</v>
      </c>
      <c r="E45" s="89">
        <v>140</v>
      </c>
      <c r="F45" s="89">
        <v>40</v>
      </c>
      <c r="G45" s="89">
        <v>0</v>
      </c>
      <c r="H45" s="89">
        <v>0</v>
      </c>
    </row>
    <row r="46" spans="1:8">
      <c r="A46" s="97" t="s">
        <v>17</v>
      </c>
      <c r="B46" s="97" t="s">
        <v>21</v>
      </c>
      <c r="C46" s="107" t="s">
        <v>415</v>
      </c>
      <c r="D46" s="89">
        <v>10</v>
      </c>
      <c r="E46" s="89">
        <v>0</v>
      </c>
      <c r="F46" s="89">
        <v>0</v>
      </c>
      <c r="G46" s="89">
        <v>0</v>
      </c>
      <c r="H46" s="89">
        <v>0</v>
      </c>
    </row>
    <row r="47" spans="1:8">
      <c r="A47" s="97" t="s">
        <v>17</v>
      </c>
      <c r="B47" s="97" t="s">
        <v>21</v>
      </c>
      <c r="C47" s="107" t="s">
        <v>416</v>
      </c>
      <c r="D47" s="89">
        <v>0</v>
      </c>
      <c r="E47" s="89">
        <v>0</v>
      </c>
      <c r="F47" s="89">
        <v>0</v>
      </c>
      <c r="G47" s="89">
        <v>0</v>
      </c>
      <c r="H47" s="89">
        <v>0</v>
      </c>
    </row>
    <row r="48" spans="1:8">
      <c r="A48" s="97" t="s">
        <v>17</v>
      </c>
      <c r="B48" s="97" t="s">
        <v>21</v>
      </c>
      <c r="C48" s="107" t="s">
        <v>417</v>
      </c>
      <c r="D48" s="89">
        <v>0</v>
      </c>
      <c r="E48" s="89">
        <v>0</v>
      </c>
      <c r="F48" s="89">
        <v>0</v>
      </c>
      <c r="G48" s="89">
        <v>0</v>
      </c>
      <c r="H48" s="89">
        <v>0</v>
      </c>
    </row>
    <row r="49" spans="1:8">
      <c r="A49" s="97" t="s">
        <v>17</v>
      </c>
      <c r="B49" s="97" t="s">
        <v>21</v>
      </c>
      <c r="C49" s="107" t="s">
        <v>418</v>
      </c>
      <c r="D49" s="89">
        <v>190</v>
      </c>
      <c r="E49" s="89">
        <v>140</v>
      </c>
      <c r="F49" s="89">
        <v>40</v>
      </c>
      <c r="G49" s="89">
        <v>0</v>
      </c>
      <c r="H49" s="89">
        <v>0</v>
      </c>
    </row>
    <row r="50" spans="1:8">
      <c r="A50" s="97" t="s">
        <v>17</v>
      </c>
      <c r="B50" s="97" t="s">
        <v>23</v>
      </c>
      <c r="C50" s="107"/>
      <c r="D50" s="89" t="s">
        <v>670</v>
      </c>
      <c r="E50" s="89" t="s">
        <v>670</v>
      </c>
      <c r="F50" s="89" t="s">
        <v>670</v>
      </c>
      <c r="G50" s="89" t="s">
        <v>670</v>
      </c>
      <c r="H50" s="89" t="s">
        <v>670</v>
      </c>
    </row>
    <row r="51" spans="1:8">
      <c r="A51" s="97" t="s">
        <v>17</v>
      </c>
      <c r="B51" s="82" t="s">
        <v>24</v>
      </c>
      <c r="C51" s="78"/>
      <c r="D51" s="89">
        <v>670</v>
      </c>
      <c r="E51" s="89">
        <v>490</v>
      </c>
      <c r="F51" s="89">
        <v>80</v>
      </c>
      <c r="G51" s="89">
        <v>50</v>
      </c>
      <c r="H51" s="89">
        <v>50</v>
      </c>
    </row>
    <row r="52" spans="1:8">
      <c r="A52" s="97" t="s">
        <v>17</v>
      </c>
      <c r="B52" s="97" t="s">
        <v>23</v>
      </c>
      <c r="C52" s="96" t="s">
        <v>410</v>
      </c>
      <c r="D52" s="89">
        <v>80</v>
      </c>
      <c r="E52" s="89">
        <v>70</v>
      </c>
      <c r="F52" s="89">
        <v>10</v>
      </c>
      <c r="G52" s="89">
        <v>0</v>
      </c>
      <c r="H52" s="89">
        <v>10</v>
      </c>
    </row>
    <row r="53" spans="1:8">
      <c r="A53" s="97" t="s">
        <v>17</v>
      </c>
      <c r="B53" s="97" t="s">
        <v>23</v>
      </c>
      <c r="C53" s="96" t="s">
        <v>411</v>
      </c>
      <c r="D53" s="89">
        <v>120</v>
      </c>
      <c r="E53" s="89">
        <v>90</v>
      </c>
      <c r="F53" s="89">
        <v>10</v>
      </c>
      <c r="G53" s="89">
        <v>10</v>
      </c>
      <c r="H53" s="89">
        <v>10</v>
      </c>
    </row>
    <row r="54" spans="1:8">
      <c r="A54" s="97" t="s">
        <v>17</v>
      </c>
      <c r="B54" s="97" t="s">
        <v>23</v>
      </c>
      <c r="C54" s="96" t="s">
        <v>412</v>
      </c>
      <c r="D54" s="89">
        <v>180</v>
      </c>
      <c r="E54" s="89">
        <v>130</v>
      </c>
      <c r="F54" s="89">
        <v>20</v>
      </c>
      <c r="G54" s="89">
        <v>10</v>
      </c>
      <c r="H54" s="89">
        <v>20</v>
      </c>
    </row>
    <row r="55" spans="1:8">
      <c r="A55" s="97" t="s">
        <v>17</v>
      </c>
      <c r="B55" s="97" t="s">
        <v>23</v>
      </c>
      <c r="C55" s="96" t="s">
        <v>413</v>
      </c>
      <c r="D55" s="89">
        <v>180</v>
      </c>
      <c r="E55" s="89">
        <v>130</v>
      </c>
      <c r="F55" s="89">
        <v>30</v>
      </c>
      <c r="G55" s="89">
        <v>10</v>
      </c>
      <c r="H55" s="89">
        <v>10</v>
      </c>
    </row>
    <row r="56" spans="1:8">
      <c r="A56" s="97" t="s">
        <v>17</v>
      </c>
      <c r="B56" s="97" t="s">
        <v>23</v>
      </c>
      <c r="C56" s="96" t="s">
        <v>414</v>
      </c>
      <c r="D56" s="89">
        <v>110</v>
      </c>
      <c r="E56" s="89">
        <v>70</v>
      </c>
      <c r="F56" s="89">
        <v>10</v>
      </c>
      <c r="G56" s="89">
        <v>10</v>
      </c>
      <c r="H56" s="89">
        <v>10</v>
      </c>
    </row>
    <row r="57" spans="1:8">
      <c r="A57" s="97" t="s">
        <v>17</v>
      </c>
      <c r="B57" s="97" t="s">
        <v>23</v>
      </c>
      <c r="C57" s="107" t="s">
        <v>415</v>
      </c>
      <c r="D57" s="89">
        <v>10</v>
      </c>
      <c r="E57" s="89">
        <v>0</v>
      </c>
      <c r="F57" s="89">
        <v>0</v>
      </c>
      <c r="G57" s="89">
        <v>0</v>
      </c>
      <c r="H57" s="89">
        <v>0</v>
      </c>
    </row>
    <row r="58" spans="1:8">
      <c r="A58" s="97" t="s">
        <v>17</v>
      </c>
      <c r="B58" s="97" t="s">
        <v>23</v>
      </c>
      <c r="C58" s="107" t="s">
        <v>416</v>
      </c>
      <c r="D58" s="89">
        <v>0</v>
      </c>
      <c r="E58" s="89">
        <v>0</v>
      </c>
      <c r="F58" s="89">
        <v>0</v>
      </c>
      <c r="G58" s="89">
        <v>0</v>
      </c>
      <c r="H58" s="89">
        <v>0</v>
      </c>
    </row>
    <row r="59" spans="1:8">
      <c r="A59" s="97" t="s">
        <v>17</v>
      </c>
      <c r="B59" s="97" t="s">
        <v>23</v>
      </c>
      <c r="C59" s="96" t="s">
        <v>417</v>
      </c>
      <c r="D59" s="89">
        <v>0</v>
      </c>
      <c r="E59" s="89">
        <v>0</v>
      </c>
      <c r="F59" s="89">
        <v>0</v>
      </c>
      <c r="G59" s="89">
        <v>0</v>
      </c>
      <c r="H59" s="89">
        <v>0</v>
      </c>
    </row>
    <row r="60" spans="1:8">
      <c r="A60" s="97" t="s">
        <v>17</v>
      </c>
      <c r="B60" s="97" t="s">
        <v>23</v>
      </c>
      <c r="C60" s="96" t="s">
        <v>418</v>
      </c>
      <c r="D60" s="89">
        <v>110</v>
      </c>
      <c r="E60" s="89">
        <v>80</v>
      </c>
      <c r="F60" s="89">
        <v>10</v>
      </c>
      <c r="G60" s="89">
        <v>10</v>
      </c>
      <c r="H60" s="89">
        <v>10</v>
      </c>
    </row>
    <row r="61" spans="1:8">
      <c r="A61" s="97" t="s">
        <v>25</v>
      </c>
      <c r="C61" s="96"/>
      <c r="D61" s="89" t="s">
        <v>670</v>
      </c>
      <c r="E61" s="89" t="s">
        <v>670</v>
      </c>
      <c r="F61" s="89" t="s">
        <v>670</v>
      </c>
      <c r="G61" s="89" t="s">
        <v>670</v>
      </c>
      <c r="H61" s="89" t="s">
        <v>670</v>
      </c>
    </row>
    <row r="62" spans="1:8">
      <c r="A62" s="82" t="s">
        <v>432</v>
      </c>
      <c r="B62" s="82"/>
      <c r="C62" s="78"/>
      <c r="D62" s="89">
        <v>24070</v>
      </c>
      <c r="E62" s="89">
        <v>8820</v>
      </c>
      <c r="F62" s="89">
        <v>2440</v>
      </c>
      <c r="G62" s="89">
        <v>11000</v>
      </c>
      <c r="H62" s="89">
        <v>1810</v>
      </c>
    </row>
    <row r="63" spans="1:8">
      <c r="A63" s="97" t="s">
        <v>25</v>
      </c>
      <c r="C63" s="96" t="s">
        <v>410</v>
      </c>
      <c r="D63" s="89">
        <v>5740</v>
      </c>
      <c r="E63" s="89">
        <v>3540</v>
      </c>
      <c r="F63" s="89">
        <v>220</v>
      </c>
      <c r="G63" s="89">
        <v>1410</v>
      </c>
      <c r="H63" s="89">
        <v>570</v>
      </c>
    </row>
    <row r="64" spans="1:8">
      <c r="A64" s="97" t="s">
        <v>25</v>
      </c>
      <c r="C64" s="96" t="s">
        <v>411</v>
      </c>
      <c r="D64" s="89">
        <v>3760</v>
      </c>
      <c r="E64" s="89">
        <v>1110</v>
      </c>
      <c r="F64" s="89">
        <v>380</v>
      </c>
      <c r="G64" s="89">
        <v>1950</v>
      </c>
      <c r="H64" s="89">
        <v>310</v>
      </c>
    </row>
    <row r="65" spans="1:8">
      <c r="A65" s="97" t="s">
        <v>25</v>
      </c>
      <c r="C65" s="96" t="s">
        <v>412</v>
      </c>
      <c r="D65" s="89">
        <v>5300</v>
      </c>
      <c r="E65" s="89">
        <v>1400</v>
      </c>
      <c r="F65" s="89">
        <v>630</v>
      </c>
      <c r="G65" s="89">
        <v>2910</v>
      </c>
      <c r="H65" s="89">
        <v>360</v>
      </c>
    </row>
    <row r="66" spans="1:8">
      <c r="A66" s="97" t="s">
        <v>25</v>
      </c>
      <c r="C66" s="96" t="s">
        <v>413</v>
      </c>
      <c r="D66" s="89">
        <v>5010</v>
      </c>
      <c r="E66" s="89">
        <v>1400</v>
      </c>
      <c r="F66" s="89">
        <v>630</v>
      </c>
      <c r="G66" s="89">
        <v>2690</v>
      </c>
      <c r="H66" s="89">
        <v>300</v>
      </c>
    </row>
    <row r="67" spans="1:8">
      <c r="A67" s="97" t="s">
        <v>25</v>
      </c>
      <c r="C67" s="96" t="s">
        <v>414</v>
      </c>
      <c r="D67" s="89">
        <v>3960</v>
      </c>
      <c r="E67" s="89">
        <v>1270</v>
      </c>
      <c r="F67" s="89">
        <v>550</v>
      </c>
      <c r="G67" s="89">
        <v>1910</v>
      </c>
      <c r="H67" s="89">
        <v>230</v>
      </c>
    </row>
    <row r="68" spans="1:8">
      <c r="A68" s="97" t="s">
        <v>25</v>
      </c>
      <c r="C68" s="107" t="s">
        <v>415</v>
      </c>
      <c r="D68" s="89">
        <v>290</v>
      </c>
      <c r="E68" s="89">
        <v>100</v>
      </c>
      <c r="F68" s="89">
        <v>40</v>
      </c>
      <c r="G68" s="89">
        <v>130</v>
      </c>
      <c r="H68" s="89">
        <v>30</v>
      </c>
    </row>
    <row r="69" spans="1:8">
      <c r="A69" s="97" t="s">
        <v>25</v>
      </c>
      <c r="C69" s="107" t="s">
        <v>416</v>
      </c>
      <c r="D69" s="89">
        <v>10</v>
      </c>
      <c r="E69" s="89">
        <v>0</v>
      </c>
      <c r="F69" s="89">
        <v>0</v>
      </c>
      <c r="G69" s="89">
        <v>0</v>
      </c>
      <c r="H69" s="89">
        <v>10</v>
      </c>
    </row>
    <row r="70" spans="1:8">
      <c r="A70" s="97" t="s">
        <v>25</v>
      </c>
      <c r="C70" s="96" t="s">
        <v>417</v>
      </c>
      <c r="D70" s="89">
        <v>10</v>
      </c>
      <c r="E70" s="89">
        <v>0</v>
      </c>
      <c r="F70" s="89">
        <v>0</v>
      </c>
      <c r="G70" s="89">
        <v>0</v>
      </c>
      <c r="H70" s="89">
        <v>10</v>
      </c>
    </row>
    <row r="71" spans="1:8">
      <c r="A71" s="97" t="s">
        <v>25</v>
      </c>
      <c r="C71" s="96" t="s">
        <v>418</v>
      </c>
      <c r="D71" s="89">
        <v>4250</v>
      </c>
      <c r="E71" s="89">
        <v>1370</v>
      </c>
      <c r="F71" s="89">
        <v>580</v>
      </c>
      <c r="G71" s="89">
        <v>2040</v>
      </c>
      <c r="H71" s="89">
        <v>250</v>
      </c>
    </row>
    <row r="72" spans="1:8">
      <c r="A72" s="97" t="s">
        <v>25</v>
      </c>
      <c r="B72" s="97" t="s">
        <v>28</v>
      </c>
      <c r="C72" s="96"/>
      <c r="D72" s="89" t="s">
        <v>670</v>
      </c>
      <c r="E72" s="89" t="s">
        <v>670</v>
      </c>
      <c r="F72" s="89" t="s">
        <v>670</v>
      </c>
      <c r="G72" s="89" t="s">
        <v>670</v>
      </c>
      <c r="H72" s="89" t="s">
        <v>670</v>
      </c>
    </row>
    <row r="73" spans="1:8">
      <c r="A73" s="97" t="s">
        <v>25</v>
      </c>
      <c r="B73" s="82" t="s">
        <v>433</v>
      </c>
      <c r="C73" s="78"/>
      <c r="D73" s="89">
        <v>230</v>
      </c>
      <c r="E73" s="89">
        <v>190</v>
      </c>
      <c r="F73" s="89">
        <v>0</v>
      </c>
      <c r="G73" s="89">
        <v>0</v>
      </c>
      <c r="H73" s="89">
        <v>40</v>
      </c>
    </row>
    <row r="74" spans="1:8">
      <c r="A74" s="97" t="s">
        <v>25</v>
      </c>
      <c r="B74" s="97" t="s">
        <v>28</v>
      </c>
      <c r="C74" s="96" t="s">
        <v>410</v>
      </c>
      <c r="D74" s="89">
        <v>0</v>
      </c>
      <c r="E74" s="89">
        <v>0</v>
      </c>
      <c r="F74" s="89">
        <v>0</v>
      </c>
      <c r="G74" s="89">
        <v>0</v>
      </c>
      <c r="H74" s="89">
        <v>0</v>
      </c>
    </row>
    <row r="75" spans="1:8">
      <c r="A75" s="97" t="s">
        <v>25</v>
      </c>
      <c r="B75" s="97" t="s">
        <v>28</v>
      </c>
      <c r="C75" s="96" t="s">
        <v>411</v>
      </c>
      <c r="D75" s="89">
        <v>0</v>
      </c>
      <c r="E75" s="89">
        <v>0</v>
      </c>
      <c r="F75" s="89">
        <v>0</v>
      </c>
      <c r="G75" s="89">
        <v>0</v>
      </c>
      <c r="H75" s="89">
        <v>0</v>
      </c>
    </row>
    <row r="76" spans="1:8">
      <c r="A76" s="97" t="s">
        <v>25</v>
      </c>
      <c r="B76" s="97" t="s">
        <v>28</v>
      </c>
      <c r="C76" s="96" t="s">
        <v>412</v>
      </c>
      <c r="D76" s="89">
        <v>10</v>
      </c>
      <c r="E76" s="89">
        <v>10</v>
      </c>
      <c r="F76" s="89">
        <v>0</v>
      </c>
      <c r="G76" s="89">
        <v>0</v>
      </c>
      <c r="H76" s="89">
        <v>0</v>
      </c>
    </row>
    <row r="77" spans="1:8">
      <c r="A77" s="97" t="s">
        <v>25</v>
      </c>
      <c r="B77" s="97" t="s">
        <v>28</v>
      </c>
      <c r="C77" s="96" t="s">
        <v>413</v>
      </c>
      <c r="D77" s="89">
        <v>50</v>
      </c>
      <c r="E77" s="89">
        <v>40</v>
      </c>
      <c r="F77" s="89">
        <v>0</v>
      </c>
      <c r="G77" s="89">
        <v>0</v>
      </c>
      <c r="H77" s="89">
        <v>10</v>
      </c>
    </row>
    <row r="78" spans="1:8">
      <c r="A78" s="97" t="s">
        <v>25</v>
      </c>
      <c r="B78" s="97" t="s">
        <v>28</v>
      </c>
      <c r="C78" s="96" t="s">
        <v>414</v>
      </c>
      <c r="D78" s="89">
        <v>140</v>
      </c>
      <c r="E78" s="89">
        <v>130</v>
      </c>
      <c r="F78" s="89">
        <v>0</v>
      </c>
      <c r="G78" s="89">
        <v>0</v>
      </c>
      <c r="H78" s="89">
        <v>20</v>
      </c>
    </row>
    <row r="79" spans="1:8">
      <c r="A79" s="97" t="s">
        <v>25</v>
      </c>
      <c r="B79" s="97" t="s">
        <v>28</v>
      </c>
      <c r="C79" s="107" t="s">
        <v>415</v>
      </c>
      <c r="D79" s="89">
        <v>40</v>
      </c>
      <c r="E79" s="89">
        <v>30</v>
      </c>
      <c r="F79" s="89">
        <v>0</v>
      </c>
      <c r="G79" s="89">
        <v>0</v>
      </c>
      <c r="H79" s="89">
        <v>10</v>
      </c>
    </row>
    <row r="80" spans="1:8">
      <c r="A80" s="97" t="s">
        <v>25</v>
      </c>
      <c r="B80" s="97" t="s">
        <v>28</v>
      </c>
      <c r="C80" s="107" t="s">
        <v>416</v>
      </c>
      <c r="D80" s="89">
        <v>0</v>
      </c>
      <c r="E80" s="89">
        <v>0</v>
      </c>
      <c r="F80" s="89">
        <v>0</v>
      </c>
      <c r="G80" s="89">
        <v>0</v>
      </c>
      <c r="H80" s="89">
        <v>0</v>
      </c>
    </row>
    <row r="81" spans="1:8">
      <c r="A81" s="97" t="s">
        <v>25</v>
      </c>
      <c r="B81" s="97" t="s">
        <v>28</v>
      </c>
      <c r="C81" s="96" t="s">
        <v>417</v>
      </c>
      <c r="D81" s="89">
        <v>0</v>
      </c>
      <c r="E81" s="89">
        <v>0</v>
      </c>
      <c r="F81" s="89">
        <v>0</v>
      </c>
      <c r="G81" s="89">
        <v>0</v>
      </c>
      <c r="H81" s="89">
        <v>0</v>
      </c>
    </row>
    <row r="82" spans="1:8">
      <c r="A82" s="97" t="s">
        <v>25</v>
      </c>
      <c r="B82" s="97" t="s">
        <v>28</v>
      </c>
      <c r="C82" s="96" t="s">
        <v>418</v>
      </c>
      <c r="D82" s="89">
        <v>180</v>
      </c>
      <c r="E82" s="89">
        <v>150</v>
      </c>
      <c r="F82" s="89">
        <v>0</v>
      </c>
      <c r="G82" s="89">
        <v>0</v>
      </c>
      <c r="H82" s="89">
        <v>20</v>
      </c>
    </row>
    <row r="83" spans="1:8">
      <c r="A83" s="97" t="s">
        <v>25</v>
      </c>
      <c r="B83" s="97" t="s">
        <v>29</v>
      </c>
      <c r="C83" s="96"/>
      <c r="D83" s="89" t="s">
        <v>670</v>
      </c>
      <c r="E83" s="89" t="s">
        <v>670</v>
      </c>
      <c r="F83" s="89" t="s">
        <v>670</v>
      </c>
      <c r="G83" s="89" t="s">
        <v>670</v>
      </c>
      <c r="H83" s="89" t="s">
        <v>670</v>
      </c>
    </row>
    <row r="84" spans="1:8">
      <c r="A84" s="97" t="s">
        <v>25</v>
      </c>
      <c r="B84" s="97" t="s">
        <v>30</v>
      </c>
      <c r="C84" s="115"/>
      <c r="D84" s="89">
        <v>7190</v>
      </c>
      <c r="E84" s="89">
        <v>6170</v>
      </c>
      <c r="F84" s="89">
        <v>610</v>
      </c>
      <c r="G84" s="89">
        <v>160</v>
      </c>
      <c r="H84" s="89">
        <v>250</v>
      </c>
    </row>
    <row r="85" spans="1:8">
      <c r="A85" s="97" t="s">
        <v>25</v>
      </c>
      <c r="B85" s="97" t="s">
        <v>29</v>
      </c>
      <c r="C85" s="96" t="s">
        <v>410</v>
      </c>
      <c r="D85" s="89">
        <v>3240</v>
      </c>
      <c r="E85" s="89">
        <v>3030</v>
      </c>
      <c r="F85" s="89">
        <v>60</v>
      </c>
      <c r="G85" s="89">
        <v>40</v>
      </c>
      <c r="H85" s="89">
        <v>110</v>
      </c>
    </row>
    <row r="86" spans="1:8">
      <c r="A86" s="97" t="s">
        <v>25</v>
      </c>
      <c r="B86" s="97" t="s">
        <v>29</v>
      </c>
      <c r="C86" s="96" t="s">
        <v>411</v>
      </c>
      <c r="D86" s="89">
        <v>780</v>
      </c>
      <c r="E86" s="89">
        <v>670</v>
      </c>
      <c r="F86" s="89">
        <v>50</v>
      </c>
      <c r="G86" s="89">
        <v>20</v>
      </c>
      <c r="H86" s="89">
        <v>40</v>
      </c>
    </row>
    <row r="87" spans="1:8">
      <c r="A87" s="97" t="s">
        <v>25</v>
      </c>
      <c r="B87" s="97" t="s">
        <v>29</v>
      </c>
      <c r="C87" s="96" t="s">
        <v>412</v>
      </c>
      <c r="D87" s="89">
        <v>890</v>
      </c>
      <c r="E87" s="89">
        <v>730</v>
      </c>
      <c r="F87" s="89">
        <v>100</v>
      </c>
      <c r="G87" s="89">
        <v>30</v>
      </c>
      <c r="H87" s="89">
        <v>40</v>
      </c>
    </row>
    <row r="88" spans="1:8">
      <c r="A88" s="97" t="s">
        <v>25</v>
      </c>
      <c r="B88" s="97" t="s">
        <v>29</v>
      </c>
      <c r="C88" s="96" t="s">
        <v>413</v>
      </c>
      <c r="D88" s="89">
        <v>1150</v>
      </c>
      <c r="E88" s="89">
        <v>880</v>
      </c>
      <c r="F88" s="89">
        <v>200</v>
      </c>
      <c r="G88" s="89">
        <v>40</v>
      </c>
      <c r="H88" s="89">
        <v>30</v>
      </c>
    </row>
    <row r="89" spans="1:8">
      <c r="A89" s="97" t="s">
        <v>25</v>
      </c>
      <c r="B89" s="97" t="s">
        <v>29</v>
      </c>
      <c r="C89" s="96" t="s">
        <v>414</v>
      </c>
      <c r="D89" s="89">
        <v>1070</v>
      </c>
      <c r="E89" s="89">
        <v>830</v>
      </c>
      <c r="F89" s="89">
        <v>190</v>
      </c>
      <c r="G89" s="89">
        <v>20</v>
      </c>
      <c r="H89" s="89">
        <v>30</v>
      </c>
    </row>
    <row r="90" spans="1:8">
      <c r="A90" s="97" t="s">
        <v>25</v>
      </c>
      <c r="B90" s="97" t="s">
        <v>29</v>
      </c>
      <c r="C90" s="107" t="s">
        <v>415</v>
      </c>
      <c r="D90" s="89">
        <v>60</v>
      </c>
      <c r="E90" s="89">
        <v>40</v>
      </c>
      <c r="F90" s="89">
        <v>10</v>
      </c>
      <c r="G90" s="89">
        <v>0</v>
      </c>
      <c r="H90" s="89">
        <v>0</v>
      </c>
    </row>
    <row r="91" spans="1:8">
      <c r="A91" s="97" t="s">
        <v>25</v>
      </c>
      <c r="B91" s="97" t="s">
        <v>29</v>
      </c>
      <c r="C91" s="107" t="s">
        <v>416</v>
      </c>
      <c r="D91" s="89">
        <v>0</v>
      </c>
      <c r="E91" s="89">
        <v>0</v>
      </c>
      <c r="F91" s="89">
        <v>0</v>
      </c>
      <c r="G91" s="89">
        <v>0</v>
      </c>
      <c r="H91" s="89">
        <v>0</v>
      </c>
    </row>
    <row r="92" spans="1:8">
      <c r="A92" s="97" t="s">
        <v>25</v>
      </c>
      <c r="B92" s="97" t="s">
        <v>29</v>
      </c>
      <c r="C92" s="96" t="s">
        <v>417</v>
      </c>
      <c r="D92" s="89">
        <v>0</v>
      </c>
      <c r="E92" s="89">
        <v>0</v>
      </c>
      <c r="F92" s="89">
        <v>0</v>
      </c>
      <c r="G92" s="89">
        <v>0</v>
      </c>
      <c r="H92" s="89">
        <v>0</v>
      </c>
    </row>
    <row r="93" spans="1:8">
      <c r="A93" s="97" t="s">
        <v>25</v>
      </c>
      <c r="B93" s="97" t="s">
        <v>29</v>
      </c>
      <c r="C93" s="96" t="s">
        <v>418</v>
      </c>
      <c r="D93" s="89">
        <v>1130</v>
      </c>
      <c r="E93" s="89">
        <v>870</v>
      </c>
      <c r="F93" s="89">
        <v>200</v>
      </c>
      <c r="G93" s="89">
        <v>30</v>
      </c>
      <c r="H93" s="89">
        <v>30</v>
      </c>
    </row>
    <row r="94" spans="1:8">
      <c r="A94" s="97" t="s">
        <v>25</v>
      </c>
      <c r="B94" s="97" t="s">
        <v>31</v>
      </c>
      <c r="C94" s="96"/>
      <c r="D94" s="89" t="s">
        <v>670</v>
      </c>
      <c r="E94" s="89" t="s">
        <v>670</v>
      </c>
      <c r="F94" s="89" t="s">
        <v>670</v>
      </c>
      <c r="G94" s="89" t="s">
        <v>670</v>
      </c>
      <c r="H94" s="89" t="s">
        <v>670</v>
      </c>
    </row>
    <row r="95" spans="1:8">
      <c r="A95" s="97" t="s">
        <v>25</v>
      </c>
      <c r="B95" s="82" t="s">
        <v>32</v>
      </c>
      <c r="C95" s="78"/>
      <c r="D95" s="89">
        <v>3290</v>
      </c>
      <c r="E95" s="89">
        <v>450</v>
      </c>
      <c r="F95" s="89">
        <v>230</v>
      </c>
      <c r="G95" s="89">
        <v>2280</v>
      </c>
      <c r="H95" s="89">
        <v>330</v>
      </c>
    </row>
    <row r="96" spans="1:8">
      <c r="A96" s="97" t="s">
        <v>25</v>
      </c>
      <c r="B96" s="97" t="s">
        <v>31</v>
      </c>
      <c r="C96" s="96" t="s">
        <v>410</v>
      </c>
      <c r="D96" s="89">
        <v>350</v>
      </c>
      <c r="E96" s="89">
        <v>80</v>
      </c>
      <c r="F96" s="89">
        <v>20</v>
      </c>
      <c r="G96" s="89">
        <v>190</v>
      </c>
      <c r="H96" s="89">
        <v>60</v>
      </c>
    </row>
    <row r="97" spans="1:8">
      <c r="A97" s="97" t="s">
        <v>25</v>
      </c>
      <c r="B97" s="97" t="s">
        <v>31</v>
      </c>
      <c r="C97" s="96" t="s">
        <v>411</v>
      </c>
      <c r="D97" s="89">
        <v>500</v>
      </c>
      <c r="E97" s="89">
        <v>80</v>
      </c>
      <c r="F97" s="89">
        <v>40</v>
      </c>
      <c r="G97" s="89">
        <v>320</v>
      </c>
      <c r="H97" s="89">
        <v>60</v>
      </c>
    </row>
    <row r="98" spans="1:8">
      <c r="A98" s="97" t="s">
        <v>25</v>
      </c>
      <c r="B98" s="97" t="s">
        <v>31</v>
      </c>
      <c r="C98" s="96" t="s">
        <v>412</v>
      </c>
      <c r="D98" s="89">
        <v>810</v>
      </c>
      <c r="E98" s="89">
        <v>130</v>
      </c>
      <c r="F98" s="89">
        <v>70</v>
      </c>
      <c r="G98" s="89">
        <v>540</v>
      </c>
      <c r="H98" s="89">
        <v>60</v>
      </c>
    </row>
    <row r="99" spans="1:8">
      <c r="A99" s="97" t="s">
        <v>25</v>
      </c>
      <c r="B99" s="97" t="s">
        <v>31</v>
      </c>
      <c r="C99" s="96" t="s">
        <v>413</v>
      </c>
      <c r="D99" s="89">
        <v>800</v>
      </c>
      <c r="E99" s="89">
        <v>90</v>
      </c>
      <c r="F99" s="89">
        <v>60</v>
      </c>
      <c r="G99" s="89">
        <v>600</v>
      </c>
      <c r="H99" s="89">
        <v>60</v>
      </c>
    </row>
    <row r="100" spans="1:8">
      <c r="A100" s="97" t="s">
        <v>25</v>
      </c>
      <c r="B100" s="97" t="s">
        <v>31</v>
      </c>
      <c r="C100" s="96" t="s">
        <v>414</v>
      </c>
      <c r="D100" s="89">
        <v>760</v>
      </c>
      <c r="E100" s="89">
        <v>70</v>
      </c>
      <c r="F100" s="89">
        <v>40</v>
      </c>
      <c r="G100" s="89">
        <v>580</v>
      </c>
      <c r="H100" s="89">
        <v>70</v>
      </c>
    </row>
    <row r="101" spans="1:8">
      <c r="A101" s="97" t="s">
        <v>25</v>
      </c>
      <c r="B101" s="97" t="s">
        <v>31</v>
      </c>
      <c r="C101" s="107" t="s">
        <v>415</v>
      </c>
      <c r="D101" s="89">
        <v>80</v>
      </c>
      <c r="E101" s="89">
        <v>10</v>
      </c>
      <c r="F101" s="89">
        <v>0</v>
      </c>
      <c r="G101" s="89">
        <v>60</v>
      </c>
      <c r="H101" s="89">
        <v>10</v>
      </c>
    </row>
    <row r="102" spans="1:8">
      <c r="A102" s="97" t="s">
        <v>25</v>
      </c>
      <c r="B102" s="97" t="s">
        <v>31</v>
      </c>
      <c r="C102" s="107" t="s">
        <v>416</v>
      </c>
      <c r="D102" s="89">
        <v>0</v>
      </c>
      <c r="E102" s="89">
        <v>0</v>
      </c>
      <c r="F102" s="89">
        <v>0</v>
      </c>
      <c r="G102" s="89">
        <v>0</v>
      </c>
      <c r="H102" s="89">
        <v>0</v>
      </c>
    </row>
    <row r="103" spans="1:8">
      <c r="A103" s="97" t="s">
        <v>25</v>
      </c>
      <c r="B103" s="97" t="s">
        <v>31</v>
      </c>
      <c r="C103" s="96" t="s">
        <v>417</v>
      </c>
      <c r="D103" s="89">
        <v>0</v>
      </c>
      <c r="E103" s="89">
        <v>0</v>
      </c>
      <c r="F103" s="89">
        <v>0</v>
      </c>
      <c r="G103" s="89">
        <v>0</v>
      </c>
      <c r="H103" s="89">
        <v>0</v>
      </c>
    </row>
    <row r="104" spans="1:8">
      <c r="A104" s="97" t="s">
        <v>25</v>
      </c>
      <c r="B104" s="97" t="s">
        <v>31</v>
      </c>
      <c r="C104" s="96" t="s">
        <v>418</v>
      </c>
      <c r="D104" s="89">
        <v>830</v>
      </c>
      <c r="E104" s="89">
        <v>80</v>
      </c>
      <c r="F104" s="89">
        <v>50</v>
      </c>
      <c r="G104" s="89">
        <v>640</v>
      </c>
      <c r="H104" s="89">
        <v>70</v>
      </c>
    </row>
    <row r="105" spans="1:8">
      <c r="A105" s="97" t="s">
        <v>25</v>
      </c>
      <c r="B105" s="97" t="s">
        <v>33</v>
      </c>
      <c r="C105" s="107"/>
      <c r="D105" s="89" t="s">
        <v>670</v>
      </c>
      <c r="E105" s="89" t="s">
        <v>670</v>
      </c>
      <c r="F105" s="89" t="s">
        <v>670</v>
      </c>
      <c r="G105" s="89" t="s">
        <v>670</v>
      </c>
      <c r="H105" s="89" t="s">
        <v>670</v>
      </c>
    </row>
    <row r="106" spans="1:8">
      <c r="A106" s="97" t="s">
        <v>25</v>
      </c>
      <c r="B106" s="82" t="s">
        <v>34</v>
      </c>
      <c r="C106" s="78"/>
      <c r="D106" s="89">
        <v>520</v>
      </c>
      <c r="E106" s="89">
        <v>110</v>
      </c>
      <c r="F106" s="89">
        <v>50</v>
      </c>
      <c r="G106" s="89">
        <v>290</v>
      </c>
      <c r="H106" s="89">
        <v>70</v>
      </c>
    </row>
    <row r="107" spans="1:8">
      <c r="A107" s="97" t="s">
        <v>25</v>
      </c>
      <c r="B107" s="97" t="s">
        <v>33</v>
      </c>
      <c r="C107" s="96" t="s">
        <v>410</v>
      </c>
      <c r="D107" s="89">
        <v>120</v>
      </c>
      <c r="E107" s="89">
        <v>30</v>
      </c>
      <c r="F107" s="89">
        <v>0</v>
      </c>
      <c r="G107" s="89">
        <v>60</v>
      </c>
      <c r="H107" s="89">
        <v>30</v>
      </c>
    </row>
    <row r="108" spans="1:8">
      <c r="A108" s="97" t="s">
        <v>25</v>
      </c>
      <c r="B108" s="97" t="s">
        <v>33</v>
      </c>
      <c r="C108" s="96" t="s">
        <v>411</v>
      </c>
      <c r="D108" s="89">
        <v>100</v>
      </c>
      <c r="E108" s="89">
        <v>30</v>
      </c>
      <c r="F108" s="89">
        <v>10</v>
      </c>
      <c r="G108" s="89">
        <v>60</v>
      </c>
      <c r="H108" s="89">
        <v>10</v>
      </c>
    </row>
    <row r="109" spans="1:8">
      <c r="A109" s="97" t="s">
        <v>25</v>
      </c>
      <c r="B109" s="97" t="s">
        <v>33</v>
      </c>
      <c r="C109" s="96" t="s">
        <v>412</v>
      </c>
      <c r="D109" s="89">
        <v>100</v>
      </c>
      <c r="E109" s="89">
        <v>20</v>
      </c>
      <c r="F109" s="89">
        <v>10</v>
      </c>
      <c r="G109" s="89">
        <v>60</v>
      </c>
      <c r="H109" s="89">
        <v>10</v>
      </c>
    </row>
    <row r="110" spans="1:8">
      <c r="A110" s="97" t="s">
        <v>25</v>
      </c>
      <c r="B110" s="97" t="s">
        <v>33</v>
      </c>
      <c r="C110" s="96" t="s">
        <v>413</v>
      </c>
      <c r="D110" s="89">
        <v>120</v>
      </c>
      <c r="E110" s="89">
        <v>20</v>
      </c>
      <c r="F110" s="89">
        <v>20</v>
      </c>
      <c r="G110" s="89">
        <v>70</v>
      </c>
      <c r="H110" s="89">
        <v>20</v>
      </c>
    </row>
    <row r="111" spans="1:8">
      <c r="A111" s="97" t="s">
        <v>25</v>
      </c>
      <c r="B111" s="97" t="s">
        <v>33</v>
      </c>
      <c r="C111" s="96" t="s">
        <v>414</v>
      </c>
      <c r="D111" s="89">
        <v>80</v>
      </c>
      <c r="E111" s="89">
        <v>20</v>
      </c>
      <c r="F111" s="89">
        <v>10</v>
      </c>
      <c r="G111" s="89">
        <v>50</v>
      </c>
      <c r="H111" s="89">
        <v>10</v>
      </c>
    </row>
    <row r="112" spans="1:8">
      <c r="A112" s="97" t="s">
        <v>25</v>
      </c>
      <c r="B112" s="97" t="s">
        <v>33</v>
      </c>
      <c r="C112" s="107" t="s">
        <v>415</v>
      </c>
      <c r="D112" s="89">
        <v>0</v>
      </c>
      <c r="E112" s="89">
        <v>0</v>
      </c>
      <c r="F112" s="89">
        <v>0</v>
      </c>
      <c r="G112" s="89">
        <v>0</v>
      </c>
      <c r="H112" s="89">
        <v>0</v>
      </c>
    </row>
    <row r="113" spans="1:8">
      <c r="A113" s="97" t="s">
        <v>25</v>
      </c>
      <c r="B113" s="97" t="s">
        <v>33</v>
      </c>
      <c r="C113" s="107" t="s">
        <v>416</v>
      </c>
      <c r="D113" s="89">
        <v>0</v>
      </c>
      <c r="E113" s="89">
        <v>0</v>
      </c>
      <c r="F113" s="89">
        <v>0</v>
      </c>
      <c r="G113" s="89">
        <v>0</v>
      </c>
      <c r="H113" s="89">
        <v>0</v>
      </c>
    </row>
    <row r="114" spans="1:8">
      <c r="A114" s="97" t="s">
        <v>25</v>
      </c>
      <c r="B114" s="97" t="s">
        <v>33</v>
      </c>
      <c r="C114" s="96" t="s">
        <v>417</v>
      </c>
      <c r="D114" s="89">
        <v>0</v>
      </c>
      <c r="E114" s="89">
        <v>0</v>
      </c>
      <c r="F114" s="89">
        <v>0</v>
      </c>
      <c r="G114" s="89">
        <v>0</v>
      </c>
      <c r="H114" s="89">
        <v>0</v>
      </c>
    </row>
    <row r="115" spans="1:8">
      <c r="A115" s="97" t="s">
        <v>25</v>
      </c>
      <c r="B115" s="97" t="s">
        <v>33</v>
      </c>
      <c r="C115" s="96" t="s">
        <v>418</v>
      </c>
      <c r="D115" s="89">
        <v>80</v>
      </c>
      <c r="E115" s="89">
        <v>20</v>
      </c>
      <c r="F115" s="89">
        <v>10</v>
      </c>
      <c r="G115" s="89">
        <v>50</v>
      </c>
      <c r="H115" s="89">
        <v>10</v>
      </c>
    </row>
    <row r="116" spans="1:8">
      <c r="A116" s="97" t="s">
        <v>25</v>
      </c>
      <c r="B116" s="97" t="s">
        <v>35</v>
      </c>
      <c r="C116" s="107"/>
      <c r="D116" s="89" t="s">
        <v>670</v>
      </c>
      <c r="E116" s="89" t="s">
        <v>670</v>
      </c>
      <c r="F116" s="89" t="s">
        <v>670</v>
      </c>
      <c r="G116" s="89" t="s">
        <v>670</v>
      </c>
      <c r="H116" s="89" t="s">
        <v>670</v>
      </c>
    </row>
    <row r="117" spans="1:8">
      <c r="A117" s="97" t="s">
        <v>25</v>
      </c>
      <c r="B117" s="82" t="s">
        <v>36</v>
      </c>
      <c r="C117" s="78"/>
      <c r="D117" s="89">
        <v>12850</v>
      </c>
      <c r="E117" s="89">
        <v>1900</v>
      </c>
      <c r="F117" s="89">
        <v>1540</v>
      </c>
      <c r="G117" s="89">
        <v>8280</v>
      </c>
      <c r="H117" s="89">
        <v>1130</v>
      </c>
    </row>
    <row r="118" spans="1:8">
      <c r="A118" s="97" t="s">
        <v>25</v>
      </c>
      <c r="B118" s="97" t="s">
        <v>35</v>
      </c>
      <c r="C118" s="96" t="s">
        <v>410</v>
      </c>
      <c r="D118" s="89">
        <v>2030</v>
      </c>
      <c r="E118" s="89">
        <v>400</v>
      </c>
      <c r="F118" s="89">
        <v>130</v>
      </c>
      <c r="G118" s="89">
        <v>1130</v>
      </c>
      <c r="H118" s="89">
        <v>380</v>
      </c>
    </row>
    <row r="119" spans="1:8">
      <c r="A119" s="97" t="s">
        <v>25</v>
      </c>
      <c r="B119" s="97" t="s">
        <v>35</v>
      </c>
      <c r="C119" s="96" t="s">
        <v>411</v>
      </c>
      <c r="D119" s="89">
        <v>2380</v>
      </c>
      <c r="E119" s="89">
        <v>340</v>
      </c>
      <c r="F119" s="89">
        <v>280</v>
      </c>
      <c r="G119" s="89">
        <v>1560</v>
      </c>
      <c r="H119" s="89">
        <v>200</v>
      </c>
    </row>
    <row r="120" spans="1:8">
      <c r="A120" s="97" t="s">
        <v>25</v>
      </c>
      <c r="B120" s="97" t="s">
        <v>35</v>
      </c>
      <c r="C120" s="96" t="s">
        <v>412</v>
      </c>
      <c r="D120" s="89">
        <v>3490</v>
      </c>
      <c r="E120" s="89">
        <v>520</v>
      </c>
      <c r="F120" s="89">
        <v>450</v>
      </c>
      <c r="G120" s="89">
        <v>2270</v>
      </c>
      <c r="H120" s="89">
        <v>250</v>
      </c>
    </row>
    <row r="121" spans="1:8">
      <c r="A121" s="97" t="s">
        <v>25</v>
      </c>
      <c r="B121" s="97" t="s">
        <v>35</v>
      </c>
      <c r="C121" s="96" t="s">
        <v>413</v>
      </c>
      <c r="D121" s="89">
        <v>2900</v>
      </c>
      <c r="E121" s="89">
        <v>380</v>
      </c>
      <c r="F121" s="89">
        <v>350</v>
      </c>
      <c r="G121" s="89">
        <v>1980</v>
      </c>
      <c r="H121" s="89">
        <v>180</v>
      </c>
    </row>
    <row r="122" spans="1:8">
      <c r="A122" s="97" t="s">
        <v>25</v>
      </c>
      <c r="B122" s="97" t="s">
        <v>35</v>
      </c>
      <c r="C122" s="96" t="s">
        <v>414</v>
      </c>
      <c r="D122" s="89">
        <v>1910</v>
      </c>
      <c r="E122" s="89">
        <v>230</v>
      </c>
      <c r="F122" s="89">
        <v>310</v>
      </c>
      <c r="G122" s="89">
        <v>1260</v>
      </c>
      <c r="H122" s="89">
        <v>110</v>
      </c>
    </row>
    <row r="123" spans="1:8">
      <c r="A123" s="97" t="s">
        <v>25</v>
      </c>
      <c r="B123" s="97" t="s">
        <v>35</v>
      </c>
      <c r="C123" s="107" t="s">
        <v>415</v>
      </c>
      <c r="D123" s="89">
        <v>120</v>
      </c>
      <c r="E123" s="89">
        <v>20</v>
      </c>
      <c r="F123" s="89">
        <v>20</v>
      </c>
      <c r="G123" s="89">
        <v>70</v>
      </c>
      <c r="H123" s="89">
        <v>10</v>
      </c>
    </row>
    <row r="124" spans="1:8">
      <c r="A124" s="97" t="s">
        <v>25</v>
      </c>
      <c r="B124" s="97" t="s">
        <v>35</v>
      </c>
      <c r="C124" s="107" t="s">
        <v>416</v>
      </c>
      <c r="D124" s="89">
        <v>0</v>
      </c>
      <c r="E124" s="89">
        <v>0</v>
      </c>
      <c r="F124" s="89">
        <v>0</v>
      </c>
      <c r="G124" s="89">
        <v>0</v>
      </c>
      <c r="H124" s="89">
        <v>0</v>
      </c>
    </row>
    <row r="125" spans="1:8">
      <c r="A125" s="97" t="s">
        <v>25</v>
      </c>
      <c r="B125" s="97" t="s">
        <v>35</v>
      </c>
      <c r="C125" s="96" t="s">
        <v>417</v>
      </c>
      <c r="D125" s="89">
        <v>10</v>
      </c>
      <c r="E125" s="89">
        <v>0</v>
      </c>
      <c r="F125" s="89">
        <v>0</v>
      </c>
      <c r="G125" s="89">
        <v>0</v>
      </c>
      <c r="H125" s="89">
        <v>10</v>
      </c>
    </row>
    <row r="126" spans="1:8">
      <c r="A126" s="97" t="s">
        <v>25</v>
      </c>
      <c r="B126" s="97" t="s">
        <v>35</v>
      </c>
      <c r="C126" s="96" t="s">
        <v>418</v>
      </c>
      <c r="D126" s="89">
        <v>2030</v>
      </c>
      <c r="E126" s="89">
        <v>250</v>
      </c>
      <c r="F126" s="89">
        <v>330</v>
      </c>
      <c r="G126" s="89">
        <v>1330</v>
      </c>
      <c r="H126" s="89">
        <v>120</v>
      </c>
    </row>
    <row r="127" spans="1:8">
      <c r="A127" s="97" t="s">
        <v>37</v>
      </c>
      <c r="C127" s="96"/>
      <c r="D127" s="89" t="s">
        <v>670</v>
      </c>
      <c r="E127" s="89" t="s">
        <v>670</v>
      </c>
      <c r="F127" s="89" t="s">
        <v>670</v>
      </c>
      <c r="G127" s="89" t="s">
        <v>670</v>
      </c>
      <c r="H127" s="89" t="s">
        <v>670</v>
      </c>
    </row>
    <row r="128" spans="1:8">
      <c r="A128" s="82" t="s">
        <v>426</v>
      </c>
      <c r="B128" s="82"/>
      <c r="C128" s="78"/>
      <c r="D128" s="89">
        <v>18260</v>
      </c>
      <c r="E128" s="89">
        <v>13740</v>
      </c>
      <c r="F128" s="89">
        <v>1670</v>
      </c>
      <c r="G128" s="89">
        <v>1840</v>
      </c>
      <c r="H128" s="89">
        <v>1000</v>
      </c>
    </row>
    <row r="129" spans="1:8">
      <c r="A129" s="97" t="s">
        <v>37</v>
      </c>
      <c r="C129" s="96" t="s">
        <v>410</v>
      </c>
      <c r="D129" s="89">
        <v>7790</v>
      </c>
      <c r="E129" s="89">
        <v>6650</v>
      </c>
      <c r="F129" s="89">
        <v>210</v>
      </c>
      <c r="G129" s="89">
        <v>410</v>
      </c>
      <c r="H129" s="89">
        <v>530</v>
      </c>
    </row>
    <row r="130" spans="1:8">
      <c r="A130" s="97" t="s">
        <v>37</v>
      </c>
      <c r="C130" s="96" t="s">
        <v>411</v>
      </c>
      <c r="D130" s="89">
        <v>2850</v>
      </c>
      <c r="E130" s="89">
        <v>2020</v>
      </c>
      <c r="F130" s="89">
        <v>290</v>
      </c>
      <c r="G130" s="89">
        <v>360</v>
      </c>
      <c r="H130" s="89">
        <v>180</v>
      </c>
    </row>
    <row r="131" spans="1:8">
      <c r="A131" s="97" t="s">
        <v>37</v>
      </c>
      <c r="C131" s="96" t="s">
        <v>412</v>
      </c>
      <c r="D131" s="89">
        <v>2770</v>
      </c>
      <c r="E131" s="89">
        <v>1790</v>
      </c>
      <c r="F131" s="89">
        <v>400</v>
      </c>
      <c r="G131" s="89">
        <v>460</v>
      </c>
      <c r="H131" s="89">
        <v>120</v>
      </c>
    </row>
    <row r="132" spans="1:8">
      <c r="A132" s="97" t="s">
        <v>37</v>
      </c>
      <c r="C132" s="96" t="s">
        <v>413</v>
      </c>
      <c r="D132" s="89">
        <v>2660</v>
      </c>
      <c r="E132" s="89">
        <v>1740</v>
      </c>
      <c r="F132" s="89">
        <v>430</v>
      </c>
      <c r="G132" s="89">
        <v>380</v>
      </c>
      <c r="H132" s="89">
        <v>100</v>
      </c>
    </row>
    <row r="133" spans="1:8">
      <c r="A133" s="97" t="s">
        <v>37</v>
      </c>
      <c r="C133" s="96" t="s">
        <v>414</v>
      </c>
      <c r="D133" s="89">
        <v>2040</v>
      </c>
      <c r="E133" s="89">
        <v>1440</v>
      </c>
      <c r="F133" s="89">
        <v>310</v>
      </c>
      <c r="G133" s="89">
        <v>220</v>
      </c>
      <c r="H133" s="89">
        <v>70</v>
      </c>
    </row>
    <row r="134" spans="1:8">
      <c r="A134" s="97" t="s">
        <v>37</v>
      </c>
      <c r="C134" s="107" t="s">
        <v>415</v>
      </c>
      <c r="D134" s="89">
        <v>150</v>
      </c>
      <c r="E134" s="89">
        <v>110</v>
      </c>
      <c r="F134" s="89">
        <v>20</v>
      </c>
      <c r="G134" s="89">
        <v>10</v>
      </c>
      <c r="H134" s="89">
        <v>10</v>
      </c>
    </row>
    <row r="135" spans="1:8">
      <c r="A135" s="97" t="s">
        <v>37</v>
      </c>
      <c r="C135" s="107" t="s">
        <v>416</v>
      </c>
      <c r="D135" s="89">
        <v>0</v>
      </c>
      <c r="E135" s="89">
        <v>0</v>
      </c>
      <c r="F135" s="89">
        <v>0</v>
      </c>
      <c r="G135" s="89">
        <v>0</v>
      </c>
      <c r="H135" s="89">
        <v>0</v>
      </c>
    </row>
    <row r="136" spans="1:8">
      <c r="A136" s="97" t="s">
        <v>37</v>
      </c>
      <c r="C136" s="96" t="s">
        <v>417</v>
      </c>
      <c r="D136" s="89">
        <v>10</v>
      </c>
      <c r="E136" s="89">
        <v>0</v>
      </c>
      <c r="F136" s="89">
        <v>0</v>
      </c>
      <c r="G136" s="89">
        <v>0</v>
      </c>
      <c r="H136" s="89">
        <v>10</v>
      </c>
    </row>
    <row r="137" spans="1:8">
      <c r="A137" s="97" t="s">
        <v>37</v>
      </c>
      <c r="C137" s="96" t="s">
        <v>418</v>
      </c>
      <c r="D137" s="89">
        <v>2190</v>
      </c>
      <c r="E137" s="89">
        <v>1550</v>
      </c>
      <c r="F137" s="89">
        <v>330</v>
      </c>
      <c r="G137" s="89">
        <v>230</v>
      </c>
      <c r="H137" s="89">
        <v>80</v>
      </c>
    </row>
    <row r="138" spans="1:8">
      <c r="A138" s="97" t="s">
        <v>37</v>
      </c>
      <c r="B138" s="97" t="s">
        <v>40</v>
      </c>
      <c r="C138" s="96"/>
      <c r="D138" s="89" t="s">
        <v>670</v>
      </c>
      <c r="E138" s="89" t="s">
        <v>670</v>
      </c>
      <c r="F138" s="89" t="s">
        <v>670</v>
      </c>
      <c r="G138" s="89" t="s">
        <v>670</v>
      </c>
      <c r="H138" s="89" t="s">
        <v>670</v>
      </c>
    </row>
    <row r="139" spans="1:8">
      <c r="A139" s="97" t="s">
        <v>37</v>
      </c>
      <c r="B139" s="82" t="s">
        <v>39</v>
      </c>
      <c r="C139" s="78"/>
      <c r="D139" s="89">
        <v>18240</v>
      </c>
      <c r="E139" s="89">
        <v>13740</v>
      </c>
      <c r="F139" s="89">
        <v>1670</v>
      </c>
      <c r="G139" s="89">
        <v>1830</v>
      </c>
      <c r="H139" s="89">
        <v>1000</v>
      </c>
    </row>
    <row r="140" spans="1:8">
      <c r="A140" s="97" t="s">
        <v>37</v>
      </c>
      <c r="B140" s="97" t="s">
        <v>40</v>
      </c>
      <c r="C140" s="96" t="s">
        <v>410</v>
      </c>
      <c r="D140" s="89">
        <v>7780</v>
      </c>
      <c r="E140" s="89">
        <v>6640</v>
      </c>
      <c r="F140" s="89">
        <v>210</v>
      </c>
      <c r="G140" s="89">
        <v>410</v>
      </c>
      <c r="H140" s="89">
        <v>530</v>
      </c>
    </row>
    <row r="141" spans="1:8">
      <c r="A141" s="97" t="s">
        <v>37</v>
      </c>
      <c r="B141" s="97" t="s">
        <v>40</v>
      </c>
      <c r="C141" s="96" t="s">
        <v>411</v>
      </c>
      <c r="D141" s="89">
        <v>2840</v>
      </c>
      <c r="E141" s="89">
        <v>2020</v>
      </c>
      <c r="F141" s="89">
        <v>290</v>
      </c>
      <c r="G141" s="89">
        <v>360</v>
      </c>
      <c r="H141" s="89">
        <v>180</v>
      </c>
    </row>
    <row r="142" spans="1:8">
      <c r="A142" s="97" t="s">
        <v>37</v>
      </c>
      <c r="B142" s="97" t="s">
        <v>40</v>
      </c>
      <c r="C142" s="96" t="s">
        <v>412</v>
      </c>
      <c r="D142" s="89">
        <v>2770</v>
      </c>
      <c r="E142" s="89">
        <v>1790</v>
      </c>
      <c r="F142" s="89">
        <v>400</v>
      </c>
      <c r="G142" s="89">
        <v>460</v>
      </c>
      <c r="H142" s="89">
        <v>120</v>
      </c>
    </row>
    <row r="143" spans="1:8">
      <c r="A143" s="97" t="s">
        <v>37</v>
      </c>
      <c r="B143" s="97" t="s">
        <v>40</v>
      </c>
      <c r="C143" s="96" t="s">
        <v>413</v>
      </c>
      <c r="D143" s="89">
        <v>2660</v>
      </c>
      <c r="E143" s="89">
        <v>1740</v>
      </c>
      <c r="F143" s="89">
        <v>430</v>
      </c>
      <c r="G143" s="89">
        <v>380</v>
      </c>
      <c r="H143" s="89">
        <v>100</v>
      </c>
    </row>
    <row r="144" spans="1:8">
      <c r="A144" s="97" t="s">
        <v>37</v>
      </c>
      <c r="B144" s="97" t="s">
        <v>40</v>
      </c>
      <c r="C144" s="96" t="s">
        <v>414</v>
      </c>
      <c r="D144" s="89">
        <v>2040</v>
      </c>
      <c r="E144" s="89">
        <v>1440</v>
      </c>
      <c r="F144" s="89">
        <v>310</v>
      </c>
      <c r="G144" s="89">
        <v>220</v>
      </c>
      <c r="H144" s="89">
        <v>70</v>
      </c>
    </row>
    <row r="145" spans="1:8">
      <c r="A145" s="97" t="s">
        <v>37</v>
      </c>
      <c r="B145" s="97" t="s">
        <v>40</v>
      </c>
      <c r="C145" s="107" t="s">
        <v>415</v>
      </c>
      <c r="D145" s="89">
        <v>150</v>
      </c>
      <c r="E145" s="89">
        <v>110</v>
      </c>
      <c r="F145" s="89">
        <v>20</v>
      </c>
      <c r="G145" s="89">
        <v>10</v>
      </c>
      <c r="H145" s="89">
        <v>10</v>
      </c>
    </row>
    <row r="146" spans="1:8">
      <c r="A146" s="97" t="s">
        <v>37</v>
      </c>
      <c r="B146" s="97" t="s">
        <v>40</v>
      </c>
      <c r="C146" s="107" t="s">
        <v>416</v>
      </c>
      <c r="D146" s="89">
        <v>0</v>
      </c>
      <c r="E146" s="89">
        <v>0</v>
      </c>
      <c r="F146" s="89">
        <v>0</v>
      </c>
      <c r="G146" s="89">
        <v>0</v>
      </c>
      <c r="H146" s="89">
        <v>0</v>
      </c>
    </row>
    <row r="147" spans="1:8">
      <c r="A147" s="97" t="s">
        <v>37</v>
      </c>
      <c r="B147" s="97" t="s">
        <v>40</v>
      </c>
      <c r="C147" s="96" t="s">
        <v>417</v>
      </c>
      <c r="D147" s="89">
        <v>10</v>
      </c>
      <c r="E147" s="89">
        <v>0</v>
      </c>
      <c r="F147" s="89">
        <v>0</v>
      </c>
      <c r="G147" s="89">
        <v>0</v>
      </c>
      <c r="H147" s="89">
        <v>10</v>
      </c>
    </row>
    <row r="148" spans="1:8">
      <c r="A148" s="97" t="s">
        <v>37</v>
      </c>
      <c r="B148" s="97" t="s">
        <v>40</v>
      </c>
      <c r="C148" s="96" t="s">
        <v>418</v>
      </c>
      <c r="D148" s="89">
        <v>2190</v>
      </c>
      <c r="E148" s="89">
        <v>1550</v>
      </c>
      <c r="F148" s="89">
        <v>330</v>
      </c>
      <c r="G148" s="89">
        <v>230</v>
      </c>
      <c r="H148" s="89">
        <v>80</v>
      </c>
    </row>
    <row r="149" spans="1:8">
      <c r="A149" s="97" t="s">
        <v>37</v>
      </c>
      <c r="B149" s="97" t="s">
        <v>41</v>
      </c>
      <c r="C149" s="96"/>
      <c r="D149" s="89" t="s">
        <v>670</v>
      </c>
      <c r="E149" s="89" t="s">
        <v>670</v>
      </c>
      <c r="F149" s="89" t="s">
        <v>670</v>
      </c>
      <c r="G149" s="89" t="s">
        <v>670</v>
      </c>
      <c r="H149" s="89" t="s">
        <v>670</v>
      </c>
    </row>
    <row r="150" spans="1:8">
      <c r="A150" s="97" t="s">
        <v>37</v>
      </c>
      <c r="B150" s="82" t="s">
        <v>42</v>
      </c>
      <c r="C150" s="78"/>
      <c r="D150" s="89">
        <v>20</v>
      </c>
      <c r="E150" s="89">
        <v>10</v>
      </c>
      <c r="F150" s="89">
        <v>0</v>
      </c>
      <c r="G150" s="89">
        <v>10</v>
      </c>
      <c r="H150" s="89">
        <v>0</v>
      </c>
    </row>
    <row r="151" spans="1:8">
      <c r="A151" s="97" t="s">
        <v>37</v>
      </c>
      <c r="B151" s="97" t="s">
        <v>41</v>
      </c>
      <c r="C151" s="96" t="s">
        <v>410</v>
      </c>
      <c r="D151" s="89">
        <v>10</v>
      </c>
      <c r="E151" s="89">
        <v>10</v>
      </c>
      <c r="F151" s="89">
        <v>0</v>
      </c>
      <c r="G151" s="89">
        <v>0</v>
      </c>
      <c r="H151" s="89">
        <v>0</v>
      </c>
    </row>
    <row r="152" spans="1:8">
      <c r="A152" s="97" t="s">
        <v>37</v>
      </c>
      <c r="B152" s="97" t="s">
        <v>41</v>
      </c>
      <c r="C152" s="96" t="s">
        <v>411</v>
      </c>
      <c r="D152" s="89">
        <v>0</v>
      </c>
      <c r="E152" s="89">
        <v>0</v>
      </c>
      <c r="F152" s="89">
        <v>0</v>
      </c>
      <c r="G152" s="89">
        <v>0</v>
      </c>
      <c r="H152" s="89">
        <v>0</v>
      </c>
    </row>
    <row r="153" spans="1:8">
      <c r="A153" s="97" t="s">
        <v>37</v>
      </c>
      <c r="B153" s="97" t="s">
        <v>41</v>
      </c>
      <c r="C153" s="96" t="s">
        <v>412</v>
      </c>
      <c r="D153" s="89">
        <v>0</v>
      </c>
      <c r="E153" s="89">
        <v>0</v>
      </c>
      <c r="F153" s="89">
        <v>0</v>
      </c>
      <c r="G153" s="89">
        <v>0</v>
      </c>
      <c r="H153" s="89">
        <v>0</v>
      </c>
    </row>
    <row r="154" spans="1:8">
      <c r="A154" s="97" t="s">
        <v>37</v>
      </c>
      <c r="B154" s="97" t="s">
        <v>41</v>
      </c>
      <c r="C154" s="96" t="s">
        <v>413</v>
      </c>
      <c r="D154" s="89">
        <v>0</v>
      </c>
      <c r="E154" s="89">
        <v>0</v>
      </c>
      <c r="F154" s="89">
        <v>0</v>
      </c>
      <c r="G154" s="89">
        <v>0</v>
      </c>
      <c r="H154" s="89">
        <v>0</v>
      </c>
    </row>
    <row r="155" spans="1:8">
      <c r="A155" s="97" t="s">
        <v>37</v>
      </c>
      <c r="B155" s="97" t="s">
        <v>41</v>
      </c>
      <c r="C155" s="96" t="s">
        <v>414</v>
      </c>
      <c r="D155" s="89">
        <v>0</v>
      </c>
      <c r="E155" s="89">
        <v>0</v>
      </c>
      <c r="F155" s="89">
        <v>0</v>
      </c>
      <c r="G155" s="89">
        <v>0</v>
      </c>
      <c r="H155" s="89">
        <v>0</v>
      </c>
    </row>
    <row r="156" spans="1:8">
      <c r="A156" s="97" t="s">
        <v>37</v>
      </c>
      <c r="B156" s="97" t="s">
        <v>41</v>
      </c>
      <c r="C156" s="107" t="s">
        <v>415</v>
      </c>
      <c r="D156" s="89">
        <v>0</v>
      </c>
      <c r="E156" s="89">
        <v>0</v>
      </c>
      <c r="F156" s="89">
        <v>0</v>
      </c>
      <c r="G156" s="89">
        <v>0</v>
      </c>
      <c r="H156" s="89">
        <v>0</v>
      </c>
    </row>
    <row r="157" spans="1:8">
      <c r="A157" s="97" t="s">
        <v>37</v>
      </c>
      <c r="B157" s="97" t="s">
        <v>41</v>
      </c>
      <c r="C157" s="107" t="s">
        <v>416</v>
      </c>
      <c r="D157" s="89">
        <v>0</v>
      </c>
      <c r="E157" s="89">
        <v>0</v>
      </c>
      <c r="F157" s="89">
        <v>0</v>
      </c>
      <c r="G157" s="89">
        <v>0</v>
      </c>
      <c r="H157" s="89">
        <v>0</v>
      </c>
    </row>
    <row r="158" spans="1:8">
      <c r="A158" s="97" t="s">
        <v>37</v>
      </c>
      <c r="B158" s="97" t="s">
        <v>41</v>
      </c>
      <c r="C158" s="96" t="s">
        <v>417</v>
      </c>
      <c r="D158" s="89">
        <v>0</v>
      </c>
      <c r="E158" s="89">
        <v>0</v>
      </c>
      <c r="F158" s="89">
        <v>0</v>
      </c>
      <c r="G158" s="89">
        <v>0</v>
      </c>
      <c r="H158" s="89">
        <v>0</v>
      </c>
    </row>
    <row r="159" spans="1:8">
      <c r="A159" s="97" t="s">
        <v>37</v>
      </c>
      <c r="B159" s="97" t="s">
        <v>41</v>
      </c>
      <c r="C159" s="96" t="s">
        <v>418</v>
      </c>
      <c r="D159" s="89">
        <v>0</v>
      </c>
      <c r="E159" s="89">
        <v>0</v>
      </c>
      <c r="F159" s="89">
        <v>0</v>
      </c>
      <c r="G159" s="89">
        <v>0</v>
      </c>
      <c r="H159" s="89">
        <v>0</v>
      </c>
    </row>
    <row r="160" spans="1:8">
      <c r="A160" s="97" t="s">
        <v>43</v>
      </c>
      <c r="C160" s="96"/>
      <c r="D160" s="89" t="s">
        <v>670</v>
      </c>
      <c r="E160" s="89" t="s">
        <v>670</v>
      </c>
      <c r="F160" s="89" t="s">
        <v>670</v>
      </c>
      <c r="G160" s="89" t="s">
        <v>670</v>
      </c>
      <c r="H160" s="89" t="s">
        <v>670</v>
      </c>
    </row>
    <row r="161" spans="1:8">
      <c r="A161" s="82" t="s">
        <v>434</v>
      </c>
      <c r="B161" s="82"/>
      <c r="C161" s="78"/>
      <c r="D161" s="89">
        <v>126250</v>
      </c>
      <c r="E161" s="89">
        <v>11960</v>
      </c>
      <c r="F161" s="89">
        <v>10110</v>
      </c>
      <c r="G161" s="89">
        <v>93580</v>
      </c>
      <c r="H161" s="89">
        <v>10600</v>
      </c>
    </row>
    <row r="162" spans="1:8">
      <c r="A162" s="97" t="s">
        <v>43</v>
      </c>
      <c r="C162" s="96" t="s">
        <v>410</v>
      </c>
      <c r="D162" s="89">
        <v>19040</v>
      </c>
      <c r="E162" s="89">
        <v>3880</v>
      </c>
      <c r="F162" s="89">
        <v>1040</v>
      </c>
      <c r="G162" s="89">
        <v>10410</v>
      </c>
      <c r="H162" s="89">
        <v>3700</v>
      </c>
    </row>
    <row r="163" spans="1:8">
      <c r="A163" s="97" t="s">
        <v>43</v>
      </c>
      <c r="C163" s="96" t="s">
        <v>411</v>
      </c>
      <c r="D163" s="89">
        <v>21400</v>
      </c>
      <c r="E163" s="89">
        <v>2680</v>
      </c>
      <c r="F163" s="89">
        <v>1850</v>
      </c>
      <c r="G163" s="89">
        <v>14790</v>
      </c>
      <c r="H163" s="89">
        <v>2080</v>
      </c>
    </row>
    <row r="164" spans="1:8">
      <c r="A164" s="97" t="s">
        <v>43</v>
      </c>
      <c r="C164" s="96" t="s">
        <v>412</v>
      </c>
      <c r="D164" s="89">
        <v>29720</v>
      </c>
      <c r="E164" s="89">
        <v>2570</v>
      </c>
      <c r="F164" s="89">
        <v>3000</v>
      </c>
      <c r="G164" s="89">
        <v>22130</v>
      </c>
      <c r="H164" s="89">
        <v>2020</v>
      </c>
    </row>
    <row r="165" spans="1:8">
      <c r="A165" s="97" t="s">
        <v>43</v>
      </c>
      <c r="C165" s="96" t="s">
        <v>413</v>
      </c>
      <c r="D165" s="89">
        <v>27570</v>
      </c>
      <c r="E165" s="89">
        <v>1780</v>
      </c>
      <c r="F165" s="89">
        <v>2360</v>
      </c>
      <c r="G165" s="89">
        <v>21950</v>
      </c>
      <c r="H165" s="89">
        <v>1480</v>
      </c>
    </row>
    <row r="166" spans="1:8">
      <c r="A166" s="97" t="s">
        <v>43</v>
      </c>
      <c r="C166" s="96" t="s">
        <v>414</v>
      </c>
      <c r="D166" s="89">
        <v>25240</v>
      </c>
      <c r="E166" s="89">
        <v>990</v>
      </c>
      <c r="F166" s="89">
        <v>1730</v>
      </c>
      <c r="G166" s="89">
        <v>21420</v>
      </c>
      <c r="H166" s="89">
        <v>1110</v>
      </c>
    </row>
    <row r="167" spans="1:8">
      <c r="A167" s="97" t="s">
        <v>43</v>
      </c>
      <c r="C167" s="107" t="s">
        <v>415</v>
      </c>
      <c r="D167" s="89">
        <v>3170</v>
      </c>
      <c r="E167" s="89">
        <v>60</v>
      </c>
      <c r="F167" s="89">
        <v>120</v>
      </c>
      <c r="G167" s="89">
        <v>2840</v>
      </c>
      <c r="H167" s="89">
        <v>140</v>
      </c>
    </row>
    <row r="168" spans="1:8">
      <c r="A168" s="97" t="s">
        <v>43</v>
      </c>
      <c r="C168" s="107" t="s">
        <v>416</v>
      </c>
      <c r="D168" s="89">
        <v>100</v>
      </c>
      <c r="E168" s="89">
        <v>0</v>
      </c>
      <c r="F168" s="89">
        <v>0</v>
      </c>
      <c r="G168" s="89">
        <v>30</v>
      </c>
      <c r="H168" s="89">
        <v>60</v>
      </c>
    </row>
    <row r="169" spans="1:8">
      <c r="A169" s="97" t="s">
        <v>43</v>
      </c>
      <c r="C169" s="96" t="s">
        <v>417</v>
      </c>
      <c r="D169" s="89">
        <v>20</v>
      </c>
      <c r="E169" s="89">
        <v>0</v>
      </c>
      <c r="F169" s="89">
        <v>0</v>
      </c>
      <c r="G169" s="89">
        <v>0</v>
      </c>
      <c r="H169" s="89">
        <v>10</v>
      </c>
    </row>
    <row r="170" spans="1:8">
      <c r="A170" s="97" t="s">
        <v>43</v>
      </c>
      <c r="B170" s="116"/>
      <c r="C170" s="96" t="s">
        <v>418</v>
      </c>
      <c r="D170" s="89">
        <v>28410</v>
      </c>
      <c r="E170" s="89">
        <v>1050</v>
      </c>
      <c r="F170" s="89">
        <v>1850</v>
      </c>
      <c r="G170" s="89">
        <v>24260</v>
      </c>
      <c r="H170" s="89">
        <v>1250</v>
      </c>
    </row>
    <row r="171" spans="1:8">
      <c r="A171" s="97" t="s">
        <v>43</v>
      </c>
      <c r="B171" s="97" t="s">
        <v>46</v>
      </c>
      <c r="C171" s="96"/>
      <c r="D171" s="89" t="s">
        <v>670</v>
      </c>
      <c r="E171" s="89" t="s">
        <v>670</v>
      </c>
      <c r="F171" s="89" t="s">
        <v>670</v>
      </c>
      <c r="G171" s="89" t="s">
        <v>670</v>
      </c>
      <c r="H171" s="89" t="s">
        <v>670</v>
      </c>
    </row>
    <row r="172" spans="1:8">
      <c r="A172" s="97" t="s">
        <v>43</v>
      </c>
      <c r="B172" s="82" t="s">
        <v>45</v>
      </c>
      <c r="C172" s="78"/>
      <c r="D172" s="89">
        <v>63910</v>
      </c>
      <c r="E172" s="89">
        <v>7270</v>
      </c>
      <c r="F172" s="89">
        <v>6280</v>
      </c>
      <c r="G172" s="89">
        <v>43790</v>
      </c>
      <c r="H172" s="89">
        <v>6570</v>
      </c>
    </row>
    <row r="173" spans="1:8">
      <c r="A173" s="97" t="s">
        <v>43</v>
      </c>
      <c r="B173" s="97" t="s">
        <v>46</v>
      </c>
      <c r="C173" s="96" t="s">
        <v>410</v>
      </c>
      <c r="D173" s="89">
        <v>12830</v>
      </c>
      <c r="E173" s="89">
        <v>2690</v>
      </c>
      <c r="F173" s="89">
        <v>670</v>
      </c>
      <c r="G173" s="89">
        <v>6780</v>
      </c>
      <c r="H173" s="89">
        <v>2700</v>
      </c>
    </row>
    <row r="174" spans="1:8">
      <c r="A174" s="97" t="s">
        <v>43</v>
      </c>
      <c r="B174" s="97" t="s">
        <v>46</v>
      </c>
      <c r="C174" s="96" t="s">
        <v>411</v>
      </c>
      <c r="D174" s="89">
        <v>12160</v>
      </c>
      <c r="E174" s="89">
        <v>1450</v>
      </c>
      <c r="F174" s="89">
        <v>1210</v>
      </c>
      <c r="G174" s="89">
        <v>8320</v>
      </c>
      <c r="H174" s="89">
        <v>1180</v>
      </c>
    </row>
    <row r="175" spans="1:8">
      <c r="A175" s="97" t="s">
        <v>43</v>
      </c>
      <c r="B175" s="97" t="s">
        <v>46</v>
      </c>
      <c r="C175" s="96" t="s">
        <v>412</v>
      </c>
      <c r="D175" s="89">
        <v>15380</v>
      </c>
      <c r="E175" s="89">
        <v>1410</v>
      </c>
      <c r="F175" s="89">
        <v>1830</v>
      </c>
      <c r="G175" s="89">
        <v>11000</v>
      </c>
      <c r="H175" s="89">
        <v>1150</v>
      </c>
    </row>
    <row r="176" spans="1:8">
      <c r="A176" s="97" t="s">
        <v>43</v>
      </c>
      <c r="B176" s="97" t="s">
        <v>46</v>
      </c>
      <c r="C176" s="96" t="s">
        <v>413</v>
      </c>
      <c r="D176" s="89">
        <v>12760</v>
      </c>
      <c r="E176" s="89">
        <v>1040</v>
      </c>
      <c r="F176" s="89">
        <v>1440</v>
      </c>
      <c r="G176" s="89">
        <v>9430</v>
      </c>
      <c r="H176" s="89">
        <v>850</v>
      </c>
    </row>
    <row r="177" spans="1:8">
      <c r="A177" s="97" t="s">
        <v>43</v>
      </c>
      <c r="B177" s="97" t="s">
        <v>46</v>
      </c>
      <c r="C177" s="96" t="s">
        <v>414</v>
      </c>
      <c r="D177" s="89">
        <v>9730</v>
      </c>
      <c r="E177" s="89">
        <v>640</v>
      </c>
      <c r="F177" s="89">
        <v>1050</v>
      </c>
      <c r="G177" s="89">
        <v>7430</v>
      </c>
      <c r="H177" s="89">
        <v>610</v>
      </c>
    </row>
    <row r="178" spans="1:8">
      <c r="A178" s="97" t="s">
        <v>43</v>
      </c>
      <c r="B178" s="97" t="s">
        <v>46</v>
      </c>
      <c r="C178" s="107" t="s">
        <v>415</v>
      </c>
      <c r="D178" s="89">
        <v>1010</v>
      </c>
      <c r="E178" s="89">
        <v>50</v>
      </c>
      <c r="F178" s="89">
        <v>80</v>
      </c>
      <c r="G178" s="89">
        <v>830</v>
      </c>
      <c r="H178" s="89">
        <v>60</v>
      </c>
    </row>
    <row r="179" spans="1:8">
      <c r="A179" s="97" t="s">
        <v>43</v>
      </c>
      <c r="B179" s="97" t="s">
        <v>46</v>
      </c>
      <c r="C179" s="107" t="s">
        <v>416</v>
      </c>
      <c r="D179" s="89">
        <v>30</v>
      </c>
      <c r="E179" s="89">
        <v>0</v>
      </c>
      <c r="F179" s="89">
        <v>0</v>
      </c>
      <c r="G179" s="89">
        <v>10</v>
      </c>
      <c r="H179" s="89">
        <v>20</v>
      </c>
    </row>
    <row r="180" spans="1:8">
      <c r="A180" s="97" t="s">
        <v>43</v>
      </c>
      <c r="B180" s="97" t="s">
        <v>46</v>
      </c>
      <c r="C180" s="96" t="s">
        <v>417</v>
      </c>
      <c r="D180" s="89">
        <v>10</v>
      </c>
      <c r="E180" s="89">
        <v>0</v>
      </c>
      <c r="F180" s="89">
        <v>0</v>
      </c>
      <c r="G180" s="89">
        <v>0</v>
      </c>
      <c r="H180" s="89">
        <v>10</v>
      </c>
    </row>
    <row r="181" spans="1:8">
      <c r="A181" s="97" t="s">
        <v>43</v>
      </c>
      <c r="B181" s="97" t="s">
        <v>46</v>
      </c>
      <c r="C181" s="96" t="s">
        <v>418</v>
      </c>
      <c r="D181" s="89">
        <v>10740</v>
      </c>
      <c r="E181" s="89">
        <v>680</v>
      </c>
      <c r="F181" s="89">
        <v>1120</v>
      </c>
      <c r="G181" s="89">
        <v>8260</v>
      </c>
      <c r="H181" s="89">
        <v>670</v>
      </c>
    </row>
    <row r="182" spans="1:8">
      <c r="A182" s="97" t="s">
        <v>43</v>
      </c>
      <c r="B182" s="97" t="s">
        <v>47</v>
      </c>
      <c r="C182" s="96"/>
      <c r="D182" s="89" t="s">
        <v>670</v>
      </c>
      <c r="E182" s="89" t="s">
        <v>670</v>
      </c>
      <c r="F182" s="89" t="s">
        <v>670</v>
      </c>
      <c r="G182" s="89" t="s">
        <v>670</v>
      </c>
      <c r="H182" s="89" t="s">
        <v>670</v>
      </c>
    </row>
    <row r="183" spans="1:8">
      <c r="A183" s="97" t="s">
        <v>43</v>
      </c>
      <c r="B183" s="82" t="s">
        <v>48</v>
      </c>
      <c r="C183" s="78"/>
      <c r="D183" s="89">
        <v>24620</v>
      </c>
      <c r="E183" s="89">
        <v>3800</v>
      </c>
      <c r="F183" s="89">
        <v>1960</v>
      </c>
      <c r="G183" s="89">
        <v>16370</v>
      </c>
      <c r="H183" s="89">
        <v>2490</v>
      </c>
    </row>
    <row r="184" spans="1:8">
      <c r="A184" s="97" t="s">
        <v>43</v>
      </c>
      <c r="B184" s="97" t="s">
        <v>47</v>
      </c>
      <c r="C184" s="96" t="s">
        <v>410</v>
      </c>
      <c r="D184" s="89">
        <v>4120</v>
      </c>
      <c r="E184" s="89">
        <v>1050</v>
      </c>
      <c r="F184" s="89">
        <v>260</v>
      </c>
      <c r="G184" s="89">
        <v>2120</v>
      </c>
      <c r="H184" s="89">
        <v>690</v>
      </c>
    </row>
    <row r="185" spans="1:8">
      <c r="A185" s="97" t="s">
        <v>43</v>
      </c>
      <c r="B185" s="97" t="s">
        <v>47</v>
      </c>
      <c r="C185" s="96" t="s">
        <v>411</v>
      </c>
      <c r="D185" s="89">
        <v>5480</v>
      </c>
      <c r="E185" s="89">
        <v>1070</v>
      </c>
      <c r="F185" s="89">
        <v>410</v>
      </c>
      <c r="G185" s="89">
        <v>3340</v>
      </c>
      <c r="H185" s="89">
        <v>650</v>
      </c>
    </row>
    <row r="186" spans="1:8">
      <c r="A186" s="97" t="s">
        <v>43</v>
      </c>
      <c r="B186" s="97" t="s">
        <v>47</v>
      </c>
      <c r="C186" s="96" t="s">
        <v>412</v>
      </c>
      <c r="D186" s="89">
        <v>7110</v>
      </c>
      <c r="E186" s="89">
        <v>930</v>
      </c>
      <c r="F186" s="89">
        <v>690</v>
      </c>
      <c r="G186" s="89">
        <v>4890</v>
      </c>
      <c r="H186" s="89">
        <v>600</v>
      </c>
    </row>
    <row r="187" spans="1:8">
      <c r="A187" s="97" t="s">
        <v>43</v>
      </c>
      <c r="B187" s="97" t="s">
        <v>47</v>
      </c>
      <c r="C187" s="96" t="s">
        <v>413</v>
      </c>
      <c r="D187" s="89">
        <v>5100</v>
      </c>
      <c r="E187" s="89">
        <v>530</v>
      </c>
      <c r="F187" s="89">
        <v>410</v>
      </c>
      <c r="G187" s="89">
        <v>3840</v>
      </c>
      <c r="H187" s="89">
        <v>330</v>
      </c>
    </row>
    <row r="188" spans="1:8">
      <c r="A188" s="97" t="s">
        <v>43</v>
      </c>
      <c r="B188" s="97" t="s">
        <v>47</v>
      </c>
      <c r="C188" s="96" t="s">
        <v>414</v>
      </c>
      <c r="D188" s="89">
        <v>2650</v>
      </c>
      <c r="E188" s="89">
        <v>210</v>
      </c>
      <c r="F188" s="89">
        <v>190</v>
      </c>
      <c r="G188" s="89">
        <v>2040</v>
      </c>
      <c r="H188" s="89">
        <v>200</v>
      </c>
    </row>
    <row r="189" spans="1:8">
      <c r="A189" s="97" t="s">
        <v>43</v>
      </c>
      <c r="B189" s="97" t="s">
        <v>47</v>
      </c>
      <c r="C189" s="107" t="s">
        <v>415</v>
      </c>
      <c r="D189" s="89">
        <v>140</v>
      </c>
      <c r="E189" s="89">
        <v>10</v>
      </c>
      <c r="F189" s="89">
        <v>0</v>
      </c>
      <c r="G189" s="89">
        <v>120</v>
      </c>
      <c r="H189" s="89">
        <v>10</v>
      </c>
    </row>
    <row r="190" spans="1:8">
      <c r="A190" s="97" t="s">
        <v>43</v>
      </c>
      <c r="B190" s="97" t="s">
        <v>47</v>
      </c>
      <c r="C190" s="107" t="s">
        <v>416</v>
      </c>
      <c r="D190" s="89">
        <v>20</v>
      </c>
      <c r="E190" s="89">
        <v>0</v>
      </c>
      <c r="F190" s="89">
        <v>0</v>
      </c>
      <c r="G190" s="89">
        <v>10</v>
      </c>
      <c r="H190" s="89">
        <v>10</v>
      </c>
    </row>
    <row r="191" spans="1:8">
      <c r="A191" s="97" t="s">
        <v>43</v>
      </c>
      <c r="B191" s="97" t="s">
        <v>47</v>
      </c>
      <c r="C191" s="96" t="s">
        <v>417</v>
      </c>
      <c r="D191" s="89">
        <v>0</v>
      </c>
      <c r="E191" s="89">
        <v>0</v>
      </c>
      <c r="F191" s="89">
        <v>0</v>
      </c>
      <c r="G191" s="89">
        <v>0</v>
      </c>
      <c r="H191" s="89">
        <v>0</v>
      </c>
    </row>
    <row r="192" spans="1:8">
      <c r="A192" s="97" t="s">
        <v>43</v>
      </c>
      <c r="B192" s="97" t="s">
        <v>47</v>
      </c>
      <c r="C192" s="96" t="s">
        <v>418</v>
      </c>
      <c r="D192" s="89">
        <v>2790</v>
      </c>
      <c r="E192" s="89">
        <v>220</v>
      </c>
      <c r="F192" s="89">
        <v>190</v>
      </c>
      <c r="G192" s="89">
        <v>2170</v>
      </c>
      <c r="H192" s="89">
        <v>210</v>
      </c>
    </row>
    <row r="193" spans="1:8">
      <c r="A193" s="97" t="s">
        <v>43</v>
      </c>
      <c r="B193" s="97" t="s">
        <v>49</v>
      </c>
      <c r="C193" s="96"/>
      <c r="D193" s="89" t="s">
        <v>670</v>
      </c>
      <c r="E193" s="89" t="s">
        <v>670</v>
      </c>
      <c r="F193" s="89" t="s">
        <v>670</v>
      </c>
      <c r="G193" s="89" t="s">
        <v>670</v>
      </c>
      <c r="H193" s="89" t="s">
        <v>670</v>
      </c>
    </row>
    <row r="194" spans="1:8">
      <c r="A194" s="97" t="s">
        <v>43</v>
      </c>
      <c r="B194" s="82" t="s">
        <v>50</v>
      </c>
      <c r="C194" s="78"/>
      <c r="D194" s="89">
        <v>18320</v>
      </c>
      <c r="E194" s="89">
        <v>490</v>
      </c>
      <c r="F194" s="89">
        <v>630</v>
      </c>
      <c r="G194" s="89">
        <v>16490</v>
      </c>
      <c r="H194" s="89">
        <v>720</v>
      </c>
    </row>
    <row r="195" spans="1:8">
      <c r="A195" s="97" t="s">
        <v>43</v>
      </c>
      <c r="B195" s="97" t="s">
        <v>49</v>
      </c>
      <c r="C195" s="96" t="s">
        <v>410</v>
      </c>
      <c r="D195" s="89">
        <v>550</v>
      </c>
      <c r="E195" s="89">
        <v>20</v>
      </c>
      <c r="F195" s="89">
        <v>30</v>
      </c>
      <c r="G195" s="89">
        <v>430</v>
      </c>
      <c r="H195" s="89">
        <v>70</v>
      </c>
    </row>
    <row r="196" spans="1:8">
      <c r="A196" s="97" t="s">
        <v>43</v>
      </c>
      <c r="B196" s="97" t="s">
        <v>49</v>
      </c>
      <c r="C196" s="96" t="s">
        <v>411</v>
      </c>
      <c r="D196" s="89">
        <v>1320</v>
      </c>
      <c r="E196" s="89">
        <v>70</v>
      </c>
      <c r="F196" s="89">
        <v>60</v>
      </c>
      <c r="G196" s="89">
        <v>1110</v>
      </c>
      <c r="H196" s="89">
        <v>80</v>
      </c>
    </row>
    <row r="197" spans="1:8">
      <c r="A197" s="97" t="s">
        <v>43</v>
      </c>
      <c r="B197" s="97" t="s">
        <v>49</v>
      </c>
      <c r="C197" s="96" t="s">
        <v>412</v>
      </c>
      <c r="D197" s="89">
        <v>3070</v>
      </c>
      <c r="E197" s="89">
        <v>140</v>
      </c>
      <c r="F197" s="89">
        <v>140</v>
      </c>
      <c r="G197" s="89">
        <v>2650</v>
      </c>
      <c r="H197" s="89">
        <v>140</v>
      </c>
    </row>
    <row r="198" spans="1:8">
      <c r="A198" s="97" t="s">
        <v>43</v>
      </c>
      <c r="B198" s="97" t="s">
        <v>49</v>
      </c>
      <c r="C198" s="96" t="s">
        <v>413</v>
      </c>
      <c r="D198" s="89">
        <v>4740</v>
      </c>
      <c r="E198" s="89">
        <v>150</v>
      </c>
      <c r="F198" s="89">
        <v>180</v>
      </c>
      <c r="G198" s="89">
        <v>4250</v>
      </c>
      <c r="H198" s="89">
        <v>160</v>
      </c>
    </row>
    <row r="199" spans="1:8">
      <c r="A199" s="97" t="s">
        <v>43</v>
      </c>
      <c r="B199" s="97" t="s">
        <v>49</v>
      </c>
      <c r="C199" s="96" t="s">
        <v>414</v>
      </c>
      <c r="D199" s="89">
        <v>7090</v>
      </c>
      <c r="E199" s="89">
        <v>100</v>
      </c>
      <c r="F199" s="89">
        <v>190</v>
      </c>
      <c r="G199" s="89">
        <v>6620</v>
      </c>
      <c r="H199" s="89">
        <v>180</v>
      </c>
    </row>
    <row r="200" spans="1:8">
      <c r="A200" s="97" t="s">
        <v>43</v>
      </c>
      <c r="B200" s="97" t="s">
        <v>49</v>
      </c>
      <c r="C200" s="107" t="s">
        <v>415</v>
      </c>
      <c r="D200" s="89">
        <v>1520</v>
      </c>
      <c r="E200" s="89">
        <v>10</v>
      </c>
      <c r="F200" s="89">
        <v>30</v>
      </c>
      <c r="G200" s="89">
        <v>1420</v>
      </c>
      <c r="H200" s="89">
        <v>50</v>
      </c>
    </row>
    <row r="201" spans="1:8">
      <c r="A201" s="97" t="s">
        <v>43</v>
      </c>
      <c r="B201" s="97" t="s">
        <v>49</v>
      </c>
      <c r="C201" s="107" t="s">
        <v>416</v>
      </c>
      <c r="D201" s="89">
        <v>40</v>
      </c>
      <c r="E201" s="89">
        <v>0</v>
      </c>
      <c r="F201" s="89">
        <v>0</v>
      </c>
      <c r="G201" s="89">
        <v>10</v>
      </c>
      <c r="H201" s="89">
        <v>30</v>
      </c>
    </row>
    <row r="202" spans="1:8">
      <c r="A202" s="97" t="s">
        <v>43</v>
      </c>
      <c r="B202" s="97" t="s">
        <v>49</v>
      </c>
      <c r="C202" s="96" t="s">
        <v>417</v>
      </c>
      <c r="D202" s="89">
        <v>0</v>
      </c>
      <c r="E202" s="89">
        <v>0</v>
      </c>
      <c r="F202" s="89">
        <v>0</v>
      </c>
      <c r="G202" s="89">
        <v>0</v>
      </c>
      <c r="H202" s="89">
        <v>0</v>
      </c>
    </row>
    <row r="203" spans="1:8">
      <c r="A203" s="97" t="s">
        <v>43</v>
      </c>
      <c r="B203" s="97" t="s">
        <v>49</v>
      </c>
      <c r="C203" s="96" t="s">
        <v>418</v>
      </c>
      <c r="D203" s="89">
        <v>8600</v>
      </c>
      <c r="E203" s="89">
        <v>110</v>
      </c>
      <c r="F203" s="89">
        <v>220</v>
      </c>
      <c r="G203" s="89">
        <v>8040</v>
      </c>
      <c r="H203" s="89">
        <v>230</v>
      </c>
    </row>
    <row r="204" spans="1:8">
      <c r="A204" s="97" t="s">
        <v>43</v>
      </c>
      <c r="B204" s="97" t="s">
        <v>51</v>
      </c>
      <c r="C204" s="96"/>
      <c r="D204" s="89" t="s">
        <v>670</v>
      </c>
      <c r="E204" s="89" t="s">
        <v>670</v>
      </c>
      <c r="F204" s="89" t="s">
        <v>670</v>
      </c>
      <c r="G204" s="89" t="s">
        <v>670</v>
      </c>
      <c r="H204" s="89" t="s">
        <v>670</v>
      </c>
    </row>
    <row r="205" spans="1:8">
      <c r="A205" s="97" t="s">
        <v>43</v>
      </c>
      <c r="B205" s="82" t="s">
        <v>52</v>
      </c>
      <c r="C205" s="78"/>
      <c r="D205" s="89">
        <v>19400</v>
      </c>
      <c r="E205" s="89">
        <v>410</v>
      </c>
      <c r="F205" s="89">
        <v>1230</v>
      </c>
      <c r="G205" s="89">
        <v>16930</v>
      </c>
      <c r="H205" s="89">
        <v>830</v>
      </c>
    </row>
    <row r="206" spans="1:8">
      <c r="A206" s="97" t="s">
        <v>43</v>
      </c>
      <c r="B206" s="97" t="s">
        <v>51</v>
      </c>
      <c r="C206" s="96" t="s">
        <v>410</v>
      </c>
      <c r="D206" s="89">
        <v>1530</v>
      </c>
      <c r="E206" s="89">
        <v>120</v>
      </c>
      <c r="F206" s="89">
        <v>90</v>
      </c>
      <c r="G206" s="89">
        <v>1080</v>
      </c>
      <c r="H206" s="89">
        <v>240</v>
      </c>
    </row>
    <row r="207" spans="1:8">
      <c r="A207" s="97" t="s">
        <v>43</v>
      </c>
      <c r="B207" s="97" t="s">
        <v>51</v>
      </c>
      <c r="C207" s="96" t="s">
        <v>411</v>
      </c>
      <c r="D207" s="89">
        <v>2450</v>
      </c>
      <c r="E207" s="89">
        <v>80</v>
      </c>
      <c r="F207" s="89">
        <v>170</v>
      </c>
      <c r="G207" s="89">
        <v>2020</v>
      </c>
      <c r="H207" s="89">
        <v>170</v>
      </c>
    </row>
    <row r="208" spans="1:8">
      <c r="A208" s="97" t="s">
        <v>43</v>
      </c>
      <c r="B208" s="97" t="s">
        <v>51</v>
      </c>
      <c r="C208" s="96" t="s">
        <v>412</v>
      </c>
      <c r="D208" s="89">
        <v>4170</v>
      </c>
      <c r="E208" s="89">
        <v>100</v>
      </c>
      <c r="F208" s="89">
        <v>340</v>
      </c>
      <c r="G208" s="89">
        <v>3590</v>
      </c>
      <c r="H208" s="89">
        <v>140</v>
      </c>
    </row>
    <row r="209" spans="1:8">
      <c r="A209" s="97" t="s">
        <v>43</v>
      </c>
      <c r="B209" s="97" t="s">
        <v>51</v>
      </c>
      <c r="C209" s="96" t="s">
        <v>413</v>
      </c>
      <c r="D209" s="89">
        <v>4980</v>
      </c>
      <c r="E209" s="89">
        <v>60</v>
      </c>
      <c r="F209" s="89">
        <v>330</v>
      </c>
      <c r="G209" s="89">
        <v>4440</v>
      </c>
      <c r="H209" s="89">
        <v>140</v>
      </c>
    </row>
    <row r="210" spans="1:8">
      <c r="A210" s="97" t="s">
        <v>43</v>
      </c>
      <c r="B210" s="97" t="s">
        <v>51</v>
      </c>
      <c r="C210" s="96" t="s">
        <v>414</v>
      </c>
      <c r="D210" s="89">
        <v>5780</v>
      </c>
      <c r="E210" s="89">
        <v>40</v>
      </c>
      <c r="F210" s="89">
        <v>300</v>
      </c>
      <c r="G210" s="89">
        <v>5330</v>
      </c>
      <c r="H210" s="89">
        <v>120</v>
      </c>
    </row>
    <row r="211" spans="1:8">
      <c r="A211" s="97" t="s">
        <v>43</v>
      </c>
      <c r="B211" s="97" t="s">
        <v>51</v>
      </c>
      <c r="C211" s="107" t="s">
        <v>415</v>
      </c>
      <c r="D211" s="89">
        <v>500</v>
      </c>
      <c r="E211" s="89">
        <v>0</v>
      </c>
      <c r="F211" s="89">
        <v>20</v>
      </c>
      <c r="G211" s="89">
        <v>460</v>
      </c>
      <c r="H211" s="89">
        <v>20</v>
      </c>
    </row>
    <row r="212" spans="1:8">
      <c r="A212" s="97" t="s">
        <v>43</v>
      </c>
      <c r="B212" s="97" t="s">
        <v>51</v>
      </c>
      <c r="C212" s="107" t="s">
        <v>416</v>
      </c>
      <c r="D212" s="89">
        <v>0</v>
      </c>
      <c r="E212" s="89">
        <v>0</v>
      </c>
      <c r="F212" s="89">
        <v>0</v>
      </c>
      <c r="G212" s="89">
        <v>0</v>
      </c>
      <c r="H212" s="89">
        <v>0</v>
      </c>
    </row>
    <row r="213" spans="1:8">
      <c r="A213" s="97" t="s">
        <v>43</v>
      </c>
      <c r="B213" s="97" t="s">
        <v>51</v>
      </c>
      <c r="C213" s="96" t="s">
        <v>417</v>
      </c>
      <c r="D213" s="89">
        <v>0</v>
      </c>
      <c r="E213" s="89">
        <v>0</v>
      </c>
      <c r="F213" s="89">
        <v>0</v>
      </c>
      <c r="G213" s="89">
        <v>0</v>
      </c>
      <c r="H213" s="89">
        <v>0</v>
      </c>
    </row>
    <row r="214" spans="1:8">
      <c r="A214" s="97" t="s">
        <v>43</v>
      </c>
      <c r="B214" s="97" t="s">
        <v>51</v>
      </c>
      <c r="C214" s="96" t="s">
        <v>418</v>
      </c>
      <c r="D214" s="89">
        <v>6280</v>
      </c>
      <c r="E214" s="89">
        <v>40</v>
      </c>
      <c r="F214" s="89">
        <v>310</v>
      </c>
      <c r="G214" s="89">
        <v>5790</v>
      </c>
      <c r="H214" s="89">
        <v>140</v>
      </c>
    </row>
    <row r="215" spans="1:8">
      <c r="A215" s="97" t="s">
        <v>53</v>
      </c>
      <c r="C215" s="96"/>
      <c r="D215" s="89" t="s">
        <v>670</v>
      </c>
      <c r="E215" s="89" t="s">
        <v>670</v>
      </c>
      <c r="F215" s="89" t="s">
        <v>670</v>
      </c>
      <c r="G215" s="89" t="s">
        <v>670</v>
      </c>
      <c r="H215" s="89" t="s">
        <v>670</v>
      </c>
    </row>
    <row r="216" spans="1:8">
      <c r="A216" s="82" t="s">
        <v>428</v>
      </c>
      <c r="B216" s="82"/>
      <c r="C216" s="78"/>
      <c r="D216" s="89">
        <v>16330</v>
      </c>
      <c r="E216" s="89">
        <v>1970</v>
      </c>
      <c r="F216" s="89">
        <v>1470</v>
      </c>
      <c r="G216" s="89">
        <v>11760</v>
      </c>
      <c r="H216" s="89">
        <v>1130</v>
      </c>
    </row>
    <row r="217" spans="1:8">
      <c r="A217" s="97" t="s">
        <v>53</v>
      </c>
      <c r="C217" s="96" t="s">
        <v>410</v>
      </c>
      <c r="D217" s="89">
        <v>2790</v>
      </c>
      <c r="E217" s="89">
        <v>620</v>
      </c>
      <c r="F217" s="89">
        <v>140</v>
      </c>
      <c r="G217" s="89">
        <v>1720</v>
      </c>
      <c r="H217" s="89">
        <v>300</v>
      </c>
    </row>
    <row r="218" spans="1:8">
      <c r="A218" s="97" t="s">
        <v>53</v>
      </c>
      <c r="C218" s="96" t="s">
        <v>411</v>
      </c>
      <c r="D218" s="89">
        <v>3550</v>
      </c>
      <c r="E218" s="89">
        <v>370</v>
      </c>
      <c r="F218" s="89">
        <v>360</v>
      </c>
      <c r="G218" s="89">
        <v>2550</v>
      </c>
      <c r="H218" s="89">
        <v>270</v>
      </c>
    </row>
    <row r="219" spans="1:8">
      <c r="A219" s="97" t="s">
        <v>53</v>
      </c>
      <c r="C219" s="96" t="s">
        <v>412</v>
      </c>
      <c r="D219" s="89">
        <v>4700</v>
      </c>
      <c r="E219" s="89">
        <v>480</v>
      </c>
      <c r="F219" s="89">
        <v>490</v>
      </c>
      <c r="G219" s="89">
        <v>3460</v>
      </c>
      <c r="H219" s="89">
        <v>270</v>
      </c>
    </row>
    <row r="220" spans="1:8">
      <c r="A220" s="97" t="s">
        <v>53</v>
      </c>
      <c r="C220" s="96" t="s">
        <v>413</v>
      </c>
      <c r="D220" s="89">
        <v>3370</v>
      </c>
      <c r="E220" s="89">
        <v>320</v>
      </c>
      <c r="F220" s="89">
        <v>320</v>
      </c>
      <c r="G220" s="89">
        <v>2550</v>
      </c>
      <c r="H220" s="89">
        <v>180</v>
      </c>
    </row>
    <row r="221" spans="1:8">
      <c r="A221" s="97" t="s">
        <v>53</v>
      </c>
      <c r="C221" s="96" t="s">
        <v>414</v>
      </c>
      <c r="D221" s="89">
        <v>1780</v>
      </c>
      <c r="E221" s="89">
        <v>170</v>
      </c>
      <c r="F221" s="89">
        <v>160</v>
      </c>
      <c r="G221" s="89">
        <v>1360</v>
      </c>
      <c r="H221" s="89">
        <v>90</v>
      </c>
    </row>
    <row r="222" spans="1:8">
      <c r="A222" s="97" t="s">
        <v>53</v>
      </c>
      <c r="C222" s="107" t="s">
        <v>415</v>
      </c>
      <c r="D222" s="89">
        <v>140</v>
      </c>
      <c r="E222" s="89">
        <v>10</v>
      </c>
      <c r="F222" s="89">
        <v>10</v>
      </c>
      <c r="G222" s="89">
        <v>120</v>
      </c>
      <c r="H222" s="89">
        <v>10</v>
      </c>
    </row>
    <row r="223" spans="1:8">
      <c r="A223" s="97" t="s">
        <v>53</v>
      </c>
      <c r="C223" s="107" t="s">
        <v>416</v>
      </c>
      <c r="D223" s="89">
        <v>0</v>
      </c>
      <c r="E223" s="89">
        <v>0</v>
      </c>
      <c r="F223" s="89">
        <v>0</v>
      </c>
      <c r="G223" s="89">
        <v>0</v>
      </c>
      <c r="H223" s="89">
        <v>0</v>
      </c>
    </row>
    <row r="224" spans="1:8">
      <c r="A224" s="97" t="s">
        <v>53</v>
      </c>
      <c r="C224" s="96" t="s">
        <v>417</v>
      </c>
      <c r="D224" s="89">
        <v>0</v>
      </c>
      <c r="E224" s="89">
        <v>0</v>
      </c>
      <c r="F224" s="89">
        <v>0</v>
      </c>
      <c r="G224" s="89">
        <v>0</v>
      </c>
      <c r="H224" s="89">
        <v>0</v>
      </c>
    </row>
    <row r="225" spans="1:8">
      <c r="A225" s="97" t="s">
        <v>53</v>
      </c>
      <c r="C225" s="96" t="s">
        <v>418</v>
      </c>
      <c r="D225" s="89">
        <v>1920</v>
      </c>
      <c r="E225" s="89">
        <v>180</v>
      </c>
      <c r="F225" s="89">
        <v>170</v>
      </c>
      <c r="G225" s="89">
        <v>1480</v>
      </c>
      <c r="H225" s="89">
        <v>90</v>
      </c>
    </row>
    <row r="226" spans="1:8">
      <c r="A226" s="97" t="s">
        <v>53</v>
      </c>
      <c r="B226" s="97" t="s">
        <v>56</v>
      </c>
      <c r="C226" s="96"/>
      <c r="D226" s="89" t="s">
        <v>670</v>
      </c>
      <c r="E226" s="89" t="s">
        <v>670</v>
      </c>
      <c r="F226" s="89" t="s">
        <v>670</v>
      </c>
      <c r="G226" s="89" t="s">
        <v>670</v>
      </c>
      <c r="H226" s="89" t="s">
        <v>670</v>
      </c>
    </row>
    <row r="227" spans="1:8">
      <c r="A227" s="97" t="s">
        <v>53</v>
      </c>
      <c r="B227" s="82" t="s">
        <v>55</v>
      </c>
      <c r="C227" s="78"/>
      <c r="D227" s="89">
        <v>11940</v>
      </c>
      <c r="E227" s="89">
        <v>1290</v>
      </c>
      <c r="F227" s="89">
        <v>970</v>
      </c>
      <c r="G227" s="89">
        <v>8900</v>
      </c>
      <c r="H227" s="89">
        <v>780</v>
      </c>
    </row>
    <row r="228" spans="1:8">
      <c r="A228" s="97" t="s">
        <v>53</v>
      </c>
      <c r="B228" s="97" t="s">
        <v>56</v>
      </c>
      <c r="C228" s="96" t="s">
        <v>410</v>
      </c>
      <c r="D228" s="89">
        <v>2040</v>
      </c>
      <c r="E228" s="89">
        <v>390</v>
      </c>
      <c r="F228" s="89">
        <v>110</v>
      </c>
      <c r="G228" s="89">
        <v>1320</v>
      </c>
      <c r="H228" s="89">
        <v>220</v>
      </c>
    </row>
    <row r="229" spans="1:8">
      <c r="A229" s="97" t="s">
        <v>53</v>
      </c>
      <c r="B229" s="97" t="s">
        <v>56</v>
      </c>
      <c r="C229" s="96" t="s">
        <v>411</v>
      </c>
      <c r="D229" s="89">
        <v>2590</v>
      </c>
      <c r="E229" s="89">
        <v>230</v>
      </c>
      <c r="F229" s="89">
        <v>230</v>
      </c>
      <c r="G229" s="89">
        <v>1940</v>
      </c>
      <c r="H229" s="89">
        <v>180</v>
      </c>
    </row>
    <row r="230" spans="1:8">
      <c r="A230" s="97" t="s">
        <v>53</v>
      </c>
      <c r="B230" s="97" t="s">
        <v>56</v>
      </c>
      <c r="C230" s="96" t="s">
        <v>412</v>
      </c>
      <c r="D230" s="89">
        <v>3370</v>
      </c>
      <c r="E230" s="89">
        <v>320</v>
      </c>
      <c r="F230" s="89">
        <v>290</v>
      </c>
      <c r="G230" s="89">
        <v>2590</v>
      </c>
      <c r="H230" s="89">
        <v>180</v>
      </c>
    </row>
    <row r="231" spans="1:8">
      <c r="A231" s="97" t="s">
        <v>53</v>
      </c>
      <c r="B231" s="97" t="s">
        <v>56</v>
      </c>
      <c r="C231" s="96" t="s">
        <v>413</v>
      </c>
      <c r="D231" s="89">
        <v>2550</v>
      </c>
      <c r="E231" s="89">
        <v>230</v>
      </c>
      <c r="F231" s="89">
        <v>220</v>
      </c>
      <c r="G231" s="89">
        <v>1960</v>
      </c>
      <c r="H231" s="89">
        <v>140</v>
      </c>
    </row>
    <row r="232" spans="1:8">
      <c r="A232" s="97" t="s">
        <v>53</v>
      </c>
      <c r="B232" s="97" t="s">
        <v>56</v>
      </c>
      <c r="C232" s="96" t="s">
        <v>414</v>
      </c>
      <c r="D232" s="89">
        <v>1310</v>
      </c>
      <c r="E232" s="89">
        <v>120</v>
      </c>
      <c r="F232" s="89">
        <v>120</v>
      </c>
      <c r="G232" s="89">
        <v>1010</v>
      </c>
      <c r="H232" s="89">
        <v>60</v>
      </c>
    </row>
    <row r="233" spans="1:8">
      <c r="A233" s="97" t="s">
        <v>53</v>
      </c>
      <c r="B233" s="97" t="s">
        <v>56</v>
      </c>
      <c r="C233" s="107" t="s">
        <v>415</v>
      </c>
      <c r="D233" s="89">
        <v>80</v>
      </c>
      <c r="E233" s="89">
        <v>0</v>
      </c>
      <c r="F233" s="89">
        <v>10</v>
      </c>
      <c r="G233" s="89">
        <v>70</v>
      </c>
      <c r="H233" s="89">
        <v>10</v>
      </c>
    </row>
    <row r="234" spans="1:8">
      <c r="A234" s="97" t="s">
        <v>53</v>
      </c>
      <c r="B234" s="97" t="s">
        <v>56</v>
      </c>
      <c r="C234" s="107" t="s">
        <v>416</v>
      </c>
      <c r="D234" s="89">
        <v>0</v>
      </c>
      <c r="E234" s="89">
        <v>0</v>
      </c>
      <c r="F234" s="89">
        <v>0</v>
      </c>
      <c r="G234" s="89">
        <v>0</v>
      </c>
      <c r="H234" s="89">
        <v>0</v>
      </c>
    </row>
    <row r="235" spans="1:8">
      <c r="A235" s="97" t="s">
        <v>53</v>
      </c>
      <c r="B235" s="97" t="s">
        <v>56</v>
      </c>
      <c r="C235" s="96" t="s">
        <v>417</v>
      </c>
      <c r="D235" s="89">
        <v>0</v>
      </c>
      <c r="E235" s="89">
        <v>0</v>
      </c>
      <c r="F235" s="89">
        <v>0</v>
      </c>
      <c r="G235" s="89">
        <v>0</v>
      </c>
      <c r="H235" s="89">
        <v>0</v>
      </c>
    </row>
    <row r="236" spans="1:8">
      <c r="A236" s="97" t="s">
        <v>53</v>
      </c>
      <c r="B236" s="97" t="s">
        <v>56</v>
      </c>
      <c r="C236" s="96" t="s">
        <v>418</v>
      </c>
      <c r="D236" s="89">
        <v>1390</v>
      </c>
      <c r="E236" s="89">
        <v>130</v>
      </c>
      <c r="F236" s="89">
        <v>120</v>
      </c>
      <c r="G236" s="89">
        <v>1080</v>
      </c>
      <c r="H236" s="89">
        <v>60</v>
      </c>
    </row>
    <row r="237" spans="1:8">
      <c r="A237" s="97" t="s">
        <v>53</v>
      </c>
      <c r="B237" s="97" t="s">
        <v>57</v>
      </c>
      <c r="C237" s="96"/>
      <c r="D237" s="89" t="s">
        <v>670</v>
      </c>
      <c r="E237" s="89" t="s">
        <v>670</v>
      </c>
      <c r="F237" s="89" t="s">
        <v>670</v>
      </c>
      <c r="G237" s="89" t="s">
        <v>670</v>
      </c>
      <c r="H237" s="89" t="s">
        <v>670</v>
      </c>
    </row>
    <row r="238" spans="1:8">
      <c r="A238" s="97" t="s">
        <v>53</v>
      </c>
      <c r="B238" s="82" t="s">
        <v>58</v>
      </c>
      <c r="C238" s="78"/>
      <c r="D238" s="89">
        <v>4390</v>
      </c>
      <c r="E238" s="89">
        <v>670</v>
      </c>
      <c r="F238" s="89">
        <v>500</v>
      </c>
      <c r="G238" s="89">
        <v>2860</v>
      </c>
      <c r="H238" s="89">
        <v>350</v>
      </c>
    </row>
    <row r="239" spans="1:8">
      <c r="A239" s="97" t="s">
        <v>53</v>
      </c>
      <c r="B239" s="97" t="s">
        <v>57</v>
      </c>
      <c r="C239" s="96" t="s">
        <v>410</v>
      </c>
      <c r="D239" s="89">
        <v>750</v>
      </c>
      <c r="E239" s="89">
        <v>230</v>
      </c>
      <c r="F239" s="89">
        <v>40</v>
      </c>
      <c r="G239" s="89">
        <v>400</v>
      </c>
      <c r="H239" s="89">
        <v>80</v>
      </c>
    </row>
    <row r="240" spans="1:8">
      <c r="A240" s="97" t="s">
        <v>53</v>
      </c>
      <c r="B240" s="97" t="s">
        <v>57</v>
      </c>
      <c r="C240" s="96" t="s">
        <v>411</v>
      </c>
      <c r="D240" s="89">
        <v>970</v>
      </c>
      <c r="E240" s="89">
        <v>130</v>
      </c>
      <c r="F240" s="89">
        <v>130</v>
      </c>
      <c r="G240" s="89">
        <v>610</v>
      </c>
      <c r="H240" s="89">
        <v>90</v>
      </c>
    </row>
    <row r="241" spans="1:8">
      <c r="A241" s="97" t="s">
        <v>53</v>
      </c>
      <c r="B241" s="97" t="s">
        <v>57</v>
      </c>
      <c r="C241" s="96" t="s">
        <v>412</v>
      </c>
      <c r="D241" s="89">
        <v>1320</v>
      </c>
      <c r="E241" s="89">
        <v>160</v>
      </c>
      <c r="F241" s="89">
        <v>200</v>
      </c>
      <c r="G241" s="89">
        <v>870</v>
      </c>
      <c r="H241" s="89">
        <v>90</v>
      </c>
    </row>
    <row r="242" spans="1:8">
      <c r="A242" s="97" t="s">
        <v>53</v>
      </c>
      <c r="B242" s="97" t="s">
        <v>57</v>
      </c>
      <c r="C242" s="96" t="s">
        <v>413</v>
      </c>
      <c r="D242" s="89">
        <v>820</v>
      </c>
      <c r="E242" s="89">
        <v>90</v>
      </c>
      <c r="F242" s="89">
        <v>90</v>
      </c>
      <c r="G242" s="89">
        <v>580</v>
      </c>
      <c r="H242" s="89">
        <v>50</v>
      </c>
    </row>
    <row r="243" spans="1:8">
      <c r="A243" s="97" t="s">
        <v>53</v>
      </c>
      <c r="B243" s="97" t="s">
        <v>57</v>
      </c>
      <c r="C243" s="96" t="s">
        <v>414</v>
      </c>
      <c r="D243" s="89">
        <v>470</v>
      </c>
      <c r="E243" s="89">
        <v>50</v>
      </c>
      <c r="F243" s="89">
        <v>40</v>
      </c>
      <c r="G243" s="89">
        <v>350</v>
      </c>
      <c r="H243" s="89">
        <v>30</v>
      </c>
    </row>
    <row r="244" spans="1:8">
      <c r="A244" s="97" t="s">
        <v>53</v>
      </c>
      <c r="B244" s="97" t="s">
        <v>57</v>
      </c>
      <c r="C244" s="107" t="s">
        <v>415</v>
      </c>
      <c r="D244" s="89">
        <v>60</v>
      </c>
      <c r="E244" s="89">
        <v>0</v>
      </c>
      <c r="F244" s="89">
        <v>0</v>
      </c>
      <c r="G244" s="89">
        <v>50</v>
      </c>
      <c r="H244" s="89">
        <v>0</v>
      </c>
    </row>
    <row r="245" spans="1:8">
      <c r="A245" s="97" t="s">
        <v>53</v>
      </c>
      <c r="B245" s="97" t="s">
        <v>57</v>
      </c>
      <c r="C245" s="107" t="s">
        <v>416</v>
      </c>
      <c r="D245" s="89">
        <v>0</v>
      </c>
      <c r="E245" s="89">
        <v>0</v>
      </c>
      <c r="F245" s="89">
        <v>0</v>
      </c>
      <c r="G245" s="89">
        <v>0</v>
      </c>
      <c r="H245" s="89">
        <v>0</v>
      </c>
    </row>
    <row r="246" spans="1:8">
      <c r="A246" s="97" t="s">
        <v>53</v>
      </c>
      <c r="B246" s="97" t="s">
        <v>57</v>
      </c>
      <c r="C246" s="96" t="s">
        <v>417</v>
      </c>
      <c r="D246" s="89">
        <v>0</v>
      </c>
      <c r="E246" s="89">
        <v>0</v>
      </c>
      <c r="F246" s="89">
        <v>0</v>
      </c>
      <c r="G246" s="89">
        <v>0</v>
      </c>
      <c r="H246" s="89">
        <v>0</v>
      </c>
    </row>
    <row r="247" spans="1:8">
      <c r="A247" s="97" t="s">
        <v>53</v>
      </c>
      <c r="B247" s="97" t="s">
        <v>57</v>
      </c>
      <c r="C247" s="96" t="s">
        <v>418</v>
      </c>
      <c r="D247" s="89">
        <v>530</v>
      </c>
      <c r="E247" s="89">
        <v>50</v>
      </c>
      <c r="F247" s="89">
        <v>40</v>
      </c>
      <c r="G247" s="89">
        <v>400</v>
      </c>
      <c r="H247" s="89">
        <v>30</v>
      </c>
    </row>
    <row r="248" spans="1:8">
      <c r="A248" s="97" t="s">
        <v>59</v>
      </c>
      <c r="C248" s="96"/>
      <c r="D248" s="89" t="s">
        <v>670</v>
      </c>
      <c r="E248" s="89" t="s">
        <v>670</v>
      </c>
      <c r="F248" s="89" t="s">
        <v>670</v>
      </c>
      <c r="G248" s="89" t="s">
        <v>670</v>
      </c>
      <c r="H248" s="89" t="s">
        <v>670</v>
      </c>
    </row>
    <row r="249" spans="1:8">
      <c r="A249" s="82" t="s">
        <v>429</v>
      </c>
      <c r="B249" s="82"/>
      <c r="C249" s="78"/>
      <c r="D249" s="89">
        <v>3440</v>
      </c>
      <c r="E249" s="89">
        <v>630</v>
      </c>
      <c r="F249" s="89">
        <v>330</v>
      </c>
      <c r="G249" s="89">
        <v>2100</v>
      </c>
      <c r="H249" s="89">
        <v>390</v>
      </c>
    </row>
    <row r="250" spans="1:8">
      <c r="A250" s="97" t="s">
        <v>59</v>
      </c>
      <c r="C250" s="96" t="s">
        <v>410</v>
      </c>
      <c r="D250" s="89">
        <v>820</v>
      </c>
      <c r="E250" s="89">
        <v>210</v>
      </c>
      <c r="F250" s="89">
        <v>40</v>
      </c>
      <c r="G250" s="89">
        <v>410</v>
      </c>
      <c r="H250" s="89">
        <v>170</v>
      </c>
    </row>
    <row r="251" spans="1:8">
      <c r="A251" s="97" t="s">
        <v>59</v>
      </c>
      <c r="C251" s="96" t="s">
        <v>411</v>
      </c>
      <c r="D251" s="89">
        <v>610</v>
      </c>
      <c r="E251" s="89">
        <v>120</v>
      </c>
      <c r="F251" s="89">
        <v>80</v>
      </c>
      <c r="G251" s="89">
        <v>350</v>
      </c>
      <c r="H251" s="89">
        <v>60</v>
      </c>
    </row>
    <row r="252" spans="1:8">
      <c r="A252" s="97" t="s">
        <v>59</v>
      </c>
      <c r="C252" s="96" t="s">
        <v>412</v>
      </c>
      <c r="D252" s="89">
        <v>780</v>
      </c>
      <c r="E252" s="89">
        <v>130</v>
      </c>
      <c r="F252" s="89">
        <v>100</v>
      </c>
      <c r="G252" s="89">
        <v>490</v>
      </c>
      <c r="H252" s="89">
        <v>50</v>
      </c>
    </row>
    <row r="253" spans="1:8">
      <c r="A253" s="97" t="s">
        <v>59</v>
      </c>
      <c r="C253" s="96" t="s">
        <v>413</v>
      </c>
      <c r="D253" s="89">
        <v>700</v>
      </c>
      <c r="E253" s="89">
        <v>100</v>
      </c>
      <c r="F253" s="89">
        <v>60</v>
      </c>
      <c r="G253" s="89">
        <v>470</v>
      </c>
      <c r="H253" s="89">
        <v>60</v>
      </c>
    </row>
    <row r="254" spans="1:8">
      <c r="A254" s="97" t="s">
        <v>59</v>
      </c>
      <c r="C254" s="96" t="s">
        <v>414</v>
      </c>
      <c r="D254" s="89">
        <v>480</v>
      </c>
      <c r="E254" s="89">
        <v>60</v>
      </c>
      <c r="F254" s="89">
        <v>40</v>
      </c>
      <c r="G254" s="89">
        <v>340</v>
      </c>
      <c r="H254" s="89">
        <v>40</v>
      </c>
    </row>
    <row r="255" spans="1:8">
      <c r="A255" s="97" t="s">
        <v>59</v>
      </c>
      <c r="C255" s="107" t="s">
        <v>415</v>
      </c>
      <c r="D255" s="89">
        <v>50</v>
      </c>
      <c r="E255" s="89">
        <v>0</v>
      </c>
      <c r="F255" s="89">
        <v>10</v>
      </c>
      <c r="G255" s="89">
        <v>40</v>
      </c>
      <c r="H255" s="89">
        <v>10</v>
      </c>
    </row>
    <row r="256" spans="1:8">
      <c r="A256" s="97" t="s">
        <v>59</v>
      </c>
      <c r="C256" s="107" t="s">
        <v>416</v>
      </c>
      <c r="D256" s="89">
        <v>10</v>
      </c>
      <c r="E256" s="89">
        <v>0</v>
      </c>
      <c r="F256" s="89">
        <v>0</v>
      </c>
      <c r="G256" s="89">
        <v>0</v>
      </c>
      <c r="H256" s="89">
        <v>10</v>
      </c>
    </row>
    <row r="257" spans="1:8">
      <c r="A257" s="97" t="s">
        <v>59</v>
      </c>
      <c r="C257" s="96" t="s">
        <v>417</v>
      </c>
      <c r="D257" s="89">
        <v>0</v>
      </c>
      <c r="E257" s="89">
        <v>0</v>
      </c>
      <c r="F257" s="89">
        <v>0</v>
      </c>
      <c r="G257" s="89">
        <v>0</v>
      </c>
      <c r="H257" s="89">
        <v>0</v>
      </c>
    </row>
    <row r="258" spans="1:8">
      <c r="A258" s="97" t="s">
        <v>59</v>
      </c>
      <c r="C258" s="96" t="s">
        <v>418</v>
      </c>
      <c r="D258" s="89">
        <v>530</v>
      </c>
      <c r="E258" s="89">
        <v>60</v>
      </c>
      <c r="F258" s="89">
        <v>50</v>
      </c>
      <c r="G258" s="89">
        <v>380</v>
      </c>
      <c r="H258" s="89">
        <v>50</v>
      </c>
    </row>
    <row r="259" spans="1:8">
      <c r="A259" s="97" t="s">
        <v>59</v>
      </c>
      <c r="B259" s="97" t="s">
        <v>62</v>
      </c>
      <c r="C259" s="96"/>
      <c r="D259" s="89" t="s">
        <v>670</v>
      </c>
      <c r="E259" s="89" t="s">
        <v>670</v>
      </c>
      <c r="F259" s="89" t="s">
        <v>670</v>
      </c>
      <c r="G259" s="89" t="s">
        <v>670</v>
      </c>
      <c r="H259" s="89" t="s">
        <v>670</v>
      </c>
    </row>
    <row r="260" spans="1:8">
      <c r="A260" s="97" t="s">
        <v>59</v>
      </c>
      <c r="B260" s="82" t="s">
        <v>61</v>
      </c>
      <c r="C260" s="78"/>
      <c r="D260" s="89">
        <v>810</v>
      </c>
      <c r="E260" s="89">
        <v>60</v>
      </c>
      <c r="F260" s="89">
        <v>70</v>
      </c>
      <c r="G260" s="89">
        <v>610</v>
      </c>
      <c r="H260" s="89">
        <v>80</v>
      </c>
    </row>
    <row r="261" spans="1:8">
      <c r="A261" s="97" t="s">
        <v>59</v>
      </c>
      <c r="B261" s="97" t="s">
        <v>62</v>
      </c>
      <c r="C261" s="96" t="s">
        <v>410</v>
      </c>
      <c r="D261" s="89">
        <v>170</v>
      </c>
      <c r="E261" s="89">
        <v>20</v>
      </c>
      <c r="F261" s="89">
        <v>10</v>
      </c>
      <c r="G261" s="89">
        <v>100</v>
      </c>
      <c r="H261" s="89">
        <v>30</v>
      </c>
    </row>
    <row r="262" spans="1:8">
      <c r="A262" s="97" t="s">
        <v>59</v>
      </c>
      <c r="B262" s="97" t="s">
        <v>62</v>
      </c>
      <c r="C262" s="96" t="s">
        <v>411</v>
      </c>
      <c r="D262" s="89">
        <v>160</v>
      </c>
      <c r="E262" s="89">
        <v>10</v>
      </c>
      <c r="F262" s="89">
        <v>20</v>
      </c>
      <c r="G262" s="89">
        <v>110</v>
      </c>
      <c r="H262" s="89">
        <v>10</v>
      </c>
    </row>
    <row r="263" spans="1:8">
      <c r="A263" s="97" t="s">
        <v>59</v>
      </c>
      <c r="B263" s="97" t="s">
        <v>62</v>
      </c>
      <c r="C263" s="96" t="s">
        <v>412</v>
      </c>
      <c r="D263" s="89">
        <v>200</v>
      </c>
      <c r="E263" s="89">
        <v>10</v>
      </c>
      <c r="F263" s="89">
        <v>20</v>
      </c>
      <c r="G263" s="89">
        <v>150</v>
      </c>
      <c r="H263" s="89">
        <v>10</v>
      </c>
    </row>
    <row r="264" spans="1:8">
      <c r="A264" s="97" t="s">
        <v>59</v>
      </c>
      <c r="B264" s="97" t="s">
        <v>62</v>
      </c>
      <c r="C264" s="96" t="s">
        <v>413</v>
      </c>
      <c r="D264" s="89">
        <v>180</v>
      </c>
      <c r="E264" s="89">
        <v>10</v>
      </c>
      <c r="F264" s="89">
        <v>20</v>
      </c>
      <c r="G264" s="89">
        <v>150</v>
      </c>
      <c r="H264" s="89">
        <v>20</v>
      </c>
    </row>
    <row r="265" spans="1:8">
      <c r="A265" s="97" t="s">
        <v>59</v>
      </c>
      <c r="B265" s="97" t="s">
        <v>62</v>
      </c>
      <c r="C265" s="96" t="s">
        <v>414</v>
      </c>
      <c r="D265" s="89">
        <v>110</v>
      </c>
      <c r="E265" s="89">
        <v>10</v>
      </c>
      <c r="F265" s="89">
        <v>10</v>
      </c>
      <c r="G265" s="89">
        <v>90</v>
      </c>
      <c r="H265" s="89">
        <v>10</v>
      </c>
    </row>
    <row r="266" spans="1:8">
      <c r="A266" s="97" t="s">
        <v>59</v>
      </c>
      <c r="B266" s="97" t="s">
        <v>62</v>
      </c>
      <c r="C266" s="107" t="s">
        <v>415</v>
      </c>
      <c r="D266" s="89">
        <v>10</v>
      </c>
      <c r="E266" s="89">
        <v>0</v>
      </c>
      <c r="F266" s="89">
        <v>0</v>
      </c>
      <c r="G266" s="89">
        <v>10</v>
      </c>
      <c r="H266" s="89">
        <v>0</v>
      </c>
    </row>
    <row r="267" spans="1:8">
      <c r="A267" s="97" t="s">
        <v>59</v>
      </c>
      <c r="B267" s="97" t="s">
        <v>62</v>
      </c>
      <c r="C267" s="107" t="s">
        <v>416</v>
      </c>
      <c r="D267" s="89">
        <v>0</v>
      </c>
      <c r="E267" s="89">
        <v>0</v>
      </c>
      <c r="F267" s="89">
        <v>0</v>
      </c>
      <c r="G267" s="89">
        <v>0</v>
      </c>
      <c r="H267" s="89">
        <v>0</v>
      </c>
    </row>
    <row r="268" spans="1:8">
      <c r="A268" s="97" t="s">
        <v>59</v>
      </c>
      <c r="B268" s="97" t="s">
        <v>62</v>
      </c>
      <c r="C268" s="96" t="s">
        <v>417</v>
      </c>
      <c r="D268" s="89">
        <v>0</v>
      </c>
      <c r="E268" s="89">
        <v>0</v>
      </c>
      <c r="F268" s="89">
        <v>0</v>
      </c>
      <c r="G268" s="89">
        <v>0</v>
      </c>
      <c r="H268" s="89">
        <v>0</v>
      </c>
    </row>
    <row r="269" spans="1:8">
      <c r="A269" s="97" t="s">
        <v>59</v>
      </c>
      <c r="B269" s="97" t="s">
        <v>62</v>
      </c>
      <c r="C269" s="96" t="s">
        <v>418</v>
      </c>
      <c r="D269" s="89">
        <v>120</v>
      </c>
      <c r="E269" s="89">
        <v>10</v>
      </c>
      <c r="F269" s="89">
        <v>10</v>
      </c>
      <c r="G269" s="89">
        <v>90</v>
      </c>
      <c r="H269" s="89">
        <v>10</v>
      </c>
    </row>
    <row r="270" spans="1:8">
      <c r="A270" s="97" t="s">
        <v>59</v>
      </c>
      <c r="B270" s="97" t="s">
        <v>63</v>
      </c>
      <c r="C270" s="96"/>
      <c r="D270" s="89" t="s">
        <v>670</v>
      </c>
      <c r="E270" s="89" t="s">
        <v>670</v>
      </c>
      <c r="F270" s="89" t="s">
        <v>670</v>
      </c>
      <c r="G270" s="89" t="s">
        <v>670</v>
      </c>
      <c r="H270" s="89" t="s">
        <v>670</v>
      </c>
    </row>
    <row r="271" spans="1:8">
      <c r="A271" s="97" t="s">
        <v>59</v>
      </c>
      <c r="B271" s="82" t="s">
        <v>64</v>
      </c>
      <c r="C271" s="78"/>
      <c r="D271" s="89">
        <v>2630</v>
      </c>
      <c r="E271" s="89">
        <v>570</v>
      </c>
      <c r="F271" s="89">
        <v>260</v>
      </c>
      <c r="G271" s="89">
        <v>1490</v>
      </c>
      <c r="H271" s="89">
        <v>310</v>
      </c>
    </row>
    <row r="272" spans="1:8">
      <c r="A272" s="97" t="s">
        <v>59</v>
      </c>
      <c r="B272" s="97" t="s">
        <v>63</v>
      </c>
      <c r="C272" s="96" t="s">
        <v>410</v>
      </c>
      <c r="D272" s="89">
        <v>660</v>
      </c>
      <c r="E272" s="89">
        <v>180</v>
      </c>
      <c r="F272" s="89">
        <v>30</v>
      </c>
      <c r="G272" s="89">
        <v>310</v>
      </c>
      <c r="H272" s="89">
        <v>130</v>
      </c>
    </row>
    <row r="273" spans="1:8">
      <c r="A273" s="97" t="s">
        <v>59</v>
      </c>
      <c r="B273" s="97" t="s">
        <v>63</v>
      </c>
      <c r="C273" s="96" t="s">
        <v>411</v>
      </c>
      <c r="D273" s="89">
        <v>450</v>
      </c>
      <c r="E273" s="89">
        <v>110</v>
      </c>
      <c r="F273" s="89">
        <v>60</v>
      </c>
      <c r="G273" s="89">
        <v>240</v>
      </c>
      <c r="H273" s="89">
        <v>50</v>
      </c>
    </row>
    <row r="274" spans="1:8">
      <c r="A274" s="97" t="s">
        <v>59</v>
      </c>
      <c r="B274" s="97" t="s">
        <v>63</v>
      </c>
      <c r="C274" s="96" t="s">
        <v>412</v>
      </c>
      <c r="D274" s="89">
        <v>580</v>
      </c>
      <c r="E274" s="89">
        <v>120</v>
      </c>
      <c r="F274" s="89">
        <v>80</v>
      </c>
      <c r="G274" s="89">
        <v>340</v>
      </c>
      <c r="H274" s="89">
        <v>40</v>
      </c>
    </row>
    <row r="275" spans="1:8">
      <c r="A275" s="97" t="s">
        <v>59</v>
      </c>
      <c r="B275" s="97" t="s">
        <v>63</v>
      </c>
      <c r="C275" s="96" t="s">
        <v>413</v>
      </c>
      <c r="D275" s="89">
        <v>510</v>
      </c>
      <c r="E275" s="89">
        <v>100</v>
      </c>
      <c r="F275" s="89">
        <v>50</v>
      </c>
      <c r="G275" s="89">
        <v>330</v>
      </c>
      <c r="H275" s="89">
        <v>40</v>
      </c>
    </row>
    <row r="276" spans="1:8">
      <c r="A276" s="97" t="s">
        <v>59</v>
      </c>
      <c r="B276" s="97" t="s">
        <v>63</v>
      </c>
      <c r="C276" s="96" t="s">
        <v>414</v>
      </c>
      <c r="D276" s="89">
        <v>370</v>
      </c>
      <c r="E276" s="89">
        <v>50</v>
      </c>
      <c r="F276" s="89">
        <v>30</v>
      </c>
      <c r="G276" s="89">
        <v>250</v>
      </c>
      <c r="H276" s="89">
        <v>40</v>
      </c>
    </row>
    <row r="277" spans="1:8">
      <c r="A277" s="97" t="s">
        <v>59</v>
      </c>
      <c r="B277" s="97" t="s">
        <v>63</v>
      </c>
      <c r="C277" s="107" t="s">
        <v>415</v>
      </c>
      <c r="D277" s="89">
        <v>40</v>
      </c>
      <c r="E277" s="89">
        <v>0</v>
      </c>
      <c r="F277" s="89">
        <v>10</v>
      </c>
      <c r="G277" s="89">
        <v>30</v>
      </c>
      <c r="H277" s="89">
        <v>10</v>
      </c>
    </row>
    <row r="278" spans="1:8">
      <c r="A278" s="97" t="s">
        <v>59</v>
      </c>
      <c r="B278" s="97" t="s">
        <v>63</v>
      </c>
      <c r="C278" s="107" t="s">
        <v>416</v>
      </c>
      <c r="D278" s="89">
        <v>10</v>
      </c>
      <c r="E278" s="89">
        <v>0</v>
      </c>
      <c r="F278" s="89">
        <v>0</v>
      </c>
      <c r="G278" s="89">
        <v>0</v>
      </c>
      <c r="H278" s="89">
        <v>10</v>
      </c>
    </row>
    <row r="279" spans="1:8">
      <c r="A279" s="97" t="s">
        <v>59</v>
      </c>
      <c r="B279" s="97" t="s">
        <v>63</v>
      </c>
      <c r="C279" s="96" t="s">
        <v>417</v>
      </c>
      <c r="D279" s="89">
        <v>0</v>
      </c>
      <c r="E279" s="89">
        <v>0</v>
      </c>
      <c r="F279" s="89">
        <v>0</v>
      </c>
      <c r="G279" s="89">
        <v>0</v>
      </c>
      <c r="H279" s="89">
        <v>0</v>
      </c>
    </row>
    <row r="280" spans="1:8">
      <c r="A280" s="97" t="s">
        <v>59</v>
      </c>
      <c r="B280" s="97" t="s">
        <v>63</v>
      </c>
      <c r="C280" s="96" t="s">
        <v>418</v>
      </c>
      <c r="D280" s="89">
        <v>410</v>
      </c>
      <c r="E280" s="89">
        <v>60</v>
      </c>
      <c r="F280" s="89">
        <v>40</v>
      </c>
      <c r="G280" s="89">
        <v>280</v>
      </c>
      <c r="H280" s="89">
        <v>40</v>
      </c>
    </row>
    <row r="281" spans="1:8">
      <c r="A281" s="111"/>
      <c r="B281" s="112"/>
      <c r="C281" s="112"/>
      <c r="D281" s="112" t="s">
        <v>670</v>
      </c>
      <c r="E281" s="175" t="s">
        <v>670</v>
      </c>
      <c r="F281" s="175" t="s">
        <v>670</v>
      </c>
      <c r="G281" s="104" t="s">
        <v>670</v>
      </c>
      <c r="H281" s="104" t="s">
        <v>670</v>
      </c>
    </row>
    <row r="282" spans="1:8">
      <c r="A282" s="83" t="s">
        <v>420</v>
      </c>
      <c r="B282" s="103"/>
      <c r="C282" s="103"/>
      <c r="D282" s="107"/>
      <c r="E282" s="113"/>
      <c r="F282" s="113"/>
      <c r="G282" s="106"/>
      <c r="H282" s="106"/>
    </row>
    <row r="283" spans="1:8">
      <c r="A283" s="169" t="s">
        <v>66</v>
      </c>
      <c r="B283" s="169"/>
      <c r="C283" s="78"/>
    </row>
    <row r="284" spans="1:8">
      <c r="A284" s="78"/>
    </row>
    <row r="285" spans="1:8">
      <c r="A285" s="78"/>
    </row>
    <row r="286" spans="1:8">
      <c r="A286" s="78"/>
    </row>
    <row r="287" spans="1:8">
      <c r="A287" s="78"/>
    </row>
  </sheetData>
  <autoFilter ref="A3:B283"/>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40.7109375" customWidth="1"/>
    <col min="6" max="9" width="11.7109375" customWidth="1"/>
  </cols>
  <sheetData>
    <row r="1" spans="1:9">
      <c r="A1" s="177" t="s">
        <v>645</v>
      </c>
      <c r="B1" s="177"/>
      <c r="C1" s="177"/>
      <c r="D1" s="177"/>
      <c r="E1" s="177"/>
      <c r="F1" s="177"/>
      <c r="G1" s="177"/>
      <c r="H1" s="177"/>
      <c r="I1" s="177"/>
    </row>
    <row r="2" spans="1:9">
      <c r="A2" s="88" t="s">
        <v>0</v>
      </c>
      <c r="B2" s="100"/>
      <c r="C2" s="100"/>
      <c r="D2" s="100"/>
      <c r="E2" s="174" t="s">
        <v>1</v>
      </c>
      <c r="F2" s="174"/>
      <c r="G2" s="174"/>
      <c r="H2" s="174"/>
      <c r="I2" s="174"/>
    </row>
    <row r="3" spans="1:9" ht="22.5" customHeight="1">
      <c r="A3" s="101">
        <v>1</v>
      </c>
      <c r="B3" s="101">
        <v>2</v>
      </c>
      <c r="C3" s="102"/>
      <c r="D3" s="102"/>
      <c r="E3" s="105" t="s">
        <v>2</v>
      </c>
      <c r="F3" s="108" t="s">
        <v>3</v>
      </c>
      <c r="G3" s="108" t="s">
        <v>4</v>
      </c>
      <c r="H3" s="108" t="s">
        <v>421</v>
      </c>
      <c r="I3" s="108" t="s">
        <v>6</v>
      </c>
    </row>
    <row r="4" spans="1:9">
      <c r="A4" s="171"/>
      <c r="B4" s="171"/>
      <c r="C4" s="86"/>
      <c r="D4" s="86"/>
      <c r="E4" s="86"/>
      <c r="F4" s="86"/>
      <c r="G4" s="86"/>
      <c r="H4" s="86"/>
      <c r="I4" s="86"/>
    </row>
    <row r="5" spans="1:9">
      <c r="A5" s="86"/>
      <c r="B5" s="86"/>
      <c r="C5" s="86"/>
      <c r="D5" s="86"/>
      <c r="E5" s="88" t="s">
        <v>7</v>
      </c>
      <c r="F5" s="86"/>
    </row>
    <row r="6" spans="1:9">
      <c r="A6" s="97" t="s">
        <v>422</v>
      </c>
      <c r="B6" s="86"/>
      <c r="C6" s="86"/>
      <c r="D6" s="86"/>
      <c r="E6" s="86"/>
      <c r="F6" s="86"/>
    </row>
    <row r="7" spans="1:9">
      <c r="A7" s="118" t="s">
        <v>423</v>
      </c>
      <c r="B7" s="118"/>
      <c r="C7" s="119"/>
      <c r="D7" s="89"/>
      <c r="E7" s="89"/>
      <c r="F7" s="89"/>
      <c r="G7" s="89"/>
      <c r="H7" s="89"/>
      <c r="I7" s="89"/>
    </row>
    <row r="8" spans="1:9">
      <c r="A8" s="120" t="s">
        <v>422</v>
      </c>
      <c r="B8" s="118"/>
      <c r="C8" s="129" t="s">
        <v>460</v>
      </c>
      <c r="D8" s="129" t="s">
        <v>459</v>
      </c>
      <c r="E8" s="89">
        <v>224350</v>
      </c>
      <c r="F8" s="89">
        <v>68900</v>
      </c>
      <c r="G8" s="89">
        <v>19360</v>
      </c>
      <c r="H8" s="89">
        <v>120520</v>
      </c>
      <c r="I8" s="89">
        <v>15570</v>
      </c>
    </row>
    <row r="9" spans="1:9">
      <c r="A9" s="120" t="s">
        <v>422</v>
      </c>
      <c r="B9" s="118"/>
      <c r="C9" s="124" t="s">
        <v>68</v>
      </c>
      <c r="D9" s="124" t="s">
        <v>463</v>
      </c>
      <c r="E9" s="89">
        <v>94600</v>
      </c>
      <c r="F9" s="89">
        <v>41530</v>
      </c>
      <c r="G9" s="89">
        <v>6700</v>
      </c>
      <c r="H9" s="89">
        <v>39690</v>
      </c>
      <c r="I9" s="89">
        <v>6680</v>
      </c>
    </row>
    <row r="10" spans="1:9">
      <c r="A10" s="120" t="s">
        <v>422</v>
      </c>
      <c r="B10" s="118"/>
      <c r="C10" s="123"/>
      <c r="D10" s="124"/>
      <c r="E10" s="89" t="s">
        <v>670</v>
      </c>
      <c r="F10" s="89" t="s">
        <v>670</v>
      </c>
      <c r="G10" s="89" t="s">
        <v>670</v>
      </c>
      <c r="H10" s="89" t="s">
        <v>670</v>
      </c>
      <c r="I10" s="89" t="s">
        <v>670</v>
      </c>
    </row>
    <row r="11" spans="1:9">
      <c r="A11" s="120" t="s">
        <v>422</v>
      </c>
      <c r="B11" s="118"/>
      <c r="C11" s="124" t="s">
        <v>461</v>
      </c>
      <c r="D11" s="124" t="s">
        <v>2</v>
      </c>
      <c r="E11" s="89">
        <v>13400</v>
      </c>
      <c r="F11" s="89">
        <v>4530</v>
      </c>
      <c r="G11" s="89">
        <v>1020</v>
      </c>
      <c r="H11" s="89">
        <v>6490</v>
      </c>
      <c r="I11" s="89">
        <v>1370</v>
      </c>
    </row>
    <row r="12" spans="1:9">
      <c r="A12" s="120" t="s">
        <v>422</v>
      </c>
      <c r="B12" s="118"/>
      <c r="D12" s="124" t="s">
        <v>461</v>
      </c>
      <c r="E12" s="89">
        <v>8710</v>
      </c>
      <c r="F12" s="89">
        <v>2740</v>
      </c>
      <c r="G12" s="89">
        <v>710</v>
      </c>
      <c r="H12" s="89">
        <v>4310</v>
      </c>
      <c r="I12" s="89">
        <v>960</v>
      </c>
    </row>
    <row r="13" spans="1:9">
      <c r="A13" s="120" t="s">
        <v>422</v>
      </c>
      <c r="B13" s="118"/>
      <c r="D13" s="124" t="s">
        <v>464</v>
      </c>
      <c r="E13" s="89">
        <v>4680</v>
      </c>
      <c r="F13" s="89">
        <v>1790</v>
      </c>
      <c r="G13" s="89">
        <v>310</v>
      </c>
      <c r="H13" s="89">
        <v>2180</v>
      </c>
      <c r="I13" s="89">
        <v>410</v>
      </c>
    </row>
    <row r="14" spans="1:9">
      <c r="A14" s="120" t="s">
        <v>422</v>
      </c>
      <c r="B14" s="118"/>
      <c r="C14" s="121"/>
      <c r="D14" s="124"/>
      <c r="E14" s="89" t="s">
        <v>670</v>
      </c>
      <c r="F14" s="89" t="s">
        <v>670</v>
      </c>
      <c r="G14" s="89" t="s">
        <v>670</v>
      </c>
      <c r="H14" s="89" t="s">
        <v>670</v>
      </c>
      <c r="I14" s="89" t="s">
        <v>670</v>
      </c>
    </row>
    <row r="15" spans="1:9">
      <c r="A15" s="120" t="s">
        <v>422</v>
      </c>
      <c r="B15" s="120"/>
      <c r="C15" s="124" t="s">
        <v>462</v>
      </c>
      <c r="D15" s="124" t="s">
        <v>2</v>
      </c>
      <c r="E15" s="89">
        <v>116310</v>
      </c>
      <c r="F15" s="89">
        <v>22840</v>
      </c>
      <c r="G15" s="89">
        <v>11640</v>
      </c>
      <c r="H15" s="89">
        <v>74340</v>
      </c>
      <c r="I15" s="89">
        <v>7480</v>
      </c>
    </row>
    <row r="16" spans="1:9">
      <c r="A16" s="120" t="s">
        <v>422</v>
      </c>
      <c r="B16" s="120"/>
      <c r="C16" s="121"/>
      <c r="D16" s="124" t="s">
        <v>462</v>
      </c>
      <c r="E16" s="89">
        <v>97940</v>
      </c>
      <c r="F16" s="89">
        <v>16380</v>
      </c>
      <c r="G16" s="89">
        <v>10480</v>
      </c>
      <c r="H16" s="89">
        <v>65480</v>
      </c>
      <c r="I16" s="89">
        <v>5600</v>
      </c>
    </row>
    <row r="17" spans="1:9">
      <c r="A17" s="120" t="s">
        <v>422</v>
      </c>
      <c r="B17" s="120"/>
      <c r="D17" s="124" t="s">
        <v>465</v>
      </c>
      <c r="E17" s="89">
        <v>18370</v>
      </c>
      <c r="F17" s="89">
        <v>6470</v>
      </c>
      <c r="G17" s="89">
        <v>1160</v>
      </c>
      <c r="H17" s="89">
        <v>8860</v>
      </c>
      <c r="I17" s="89">
        <v>1880</v>
      </c>
    </row>
    <row r="18" spans="1:9">
      <c r="A18" s="120"/>
      <c r="B18" s="120"/>
      <c r="D18" s="124"/>
      <c r="E18" s="89" t="s">
        <v>670</v>
      </c>
      <c r="F18" s="89" t="s">
        <v>670</v>
      </c>
      <c r="G18" s="89" t="s">
        <v>670</v>
      </c>
      <c r="H18" s="89" t="s">
        <v>670</v>
      </c>
      <c r="I18" s="89" t="s">
        <v>670</v>
      </c>
    </row>
    <row r="19" spans="1:9">
      <c r="A19" s="120" t="s">
        <v>422</v>
      </c>
      <c r="B19" s="120"/>
      <c r="C19" s="124" t="s">
        <v>408</v>
      </c>
      <c r="E19" s="89">
        <v>50</v>
      </c>
      <c r="F19" s="89">
        <v>0</v>
      </c>
      <c r="G19" s="89">
        <v>0</v>
      </c>
      <c r="H19" s="89">
        <v>0</v>
      </c>
      <c r="I19" s="89">
        <v>50</v>
      </c>
    </row>
    <row r="20" spans="1:9">
      <c r="A20" s="120"/>
      <c r="B20" s="120"/>
      <c r="C20" s="124"/>
      <c r="E20" s="89" t="s">
        <v>670</v>
      </c>
      <c r="F20" s="89" t="s">
        <v>670</v>
      </c>
      <c r="G20" s="89" t="s">
        <v>670</v>
      </c>
      <c r="H20" s="89" t="s">
        <v>670</v>
      </c>
      <c r="I20" s="89" t="s">
        <v>670</v>
      </c>
    </row>
    <row r="21" spans="1:9">
      <c r="A21" s="118" t="s">
        <v>424</v>
      </c>
      <c r="B21" s="118"/>
      <c r="C21" s="119"/>
      <c r="D21" s="89"/>
      <c r="E21" s="89" t="s">
        <v>670</v>
      </c>
      <c r="F21" s="89" t="s">
        <v>670</v>
      </c>
      <c r="G21" s="89" t="s">
        <v>670</v>
      </c>
      <c r="H21" s="89" t="s">
        <v>670</v>
      </c>
      <c r="I21" s="89" t="s">
        <v>670</v>
      </c>
    </row>
    <row r="22" spans="1:9">
      <c r="A22" s="120" t="s">
        <v>17</v>
      </c>
      <c r="B22" s="118"/>
      <c r="C22" s="129" t="s">
        <v>460</v>
      </c>
      <c r="D22" s="129" t="s">
        <v>459</v>
      </c>
      <c r="E22" s="89">
        <v>36010</v>
      </c>
      <c r="F22" s="89">
        <v>31780</v>
      </c>
      <c r="G22" s="89">
        <v>3350</v>
      </c>
      <c r="H22" s="89">
        <v>240</v>
      </c>
      <c r="I22" s="89">
        <v>640</v>
      </c>
    </row>
    <row r="23" spans="1:9">
      <c r="A23" s="120" t="s">
        <v>17</v>
      </c>
      <c r="B23" s="118"/>
      <c r="C23" s="124" t="s">
        <v>68</v>
      </c>
      <c r="D23" s="124" t="s">
        <v>463</v>
      </c>
      <c r="E23" s="89">
        <v>23400</v>
      </c>
      <c r="F23" s="89">
        <v>21370</v>
      </c>
      <c r="G23" s="89">
        <v>1530</v>
      </c>
      <c r="H23" s="89">
        <v>120</v>
      </c>
      <c r="I23" s="89">
        <v>380</v>
      </c>
    </row>
    <row r="24" spans="1:9">
      <c r="A24" s="120" t="s">
        <v>17</v>
      </c>
      <c r="B24" s="118"/>
      <c r="C24" s="123"/>
      <c r="D24" s="124"/>
      <c r="E24" s="89" t="s">
        <v>670</v>
      </c>
      <c r="F24" s="89" t="s">
        <v>670</v>
      </c>
      <c r="G24" s="89" t="s">
        <v>670</v>
      </c>
      <c r="H24" s="89" t="s">
        <v>670</v>
      </c>
      <c r="I24" s="89" t="s">
        <v>670</v>
      </c>
    </row>
    <row r="25" spans="1:9">
      <c r="A25" s="120" t="s">
        <v>17</v>
      </c>
      <c r="B25" s="118"/>
      <c r="C25" s="124" t="s">
        <v>461</v>
      </c>
      <c r="D25" s="124" t="s">
        <v>2</v>
      </c>
      <c r="E25" s="89">
        <v>2070</v>
      </c>
      <c r="F25" s="89">
        <v>1820</v>
      </c>
      <c r="G25" s="89">
        <v>190</v>
      </c>
      <c r="H25" s="89">
        <v>20</v>
      </c>
      <c r="I25" s="89">
        <v>40</v>
      </c>
    </row>
    <row r="26" spans="1:9">
      <c r="A26" s="120" t="s">
        <v>17</v>
      </c>
      <c r="B26" s="118"/>
      <c r="D26" s="124" t="s">
        <v>461</v>
      </c>
      <c r="E26" s="89">
        <v>1100</v>
      </c>
      <c r="F26" s="89">
        <v>940</v>
      </c>
      <c r="G26" s="89">
        <v>130</v>
      </c>
      <c r="H26" s="89">
        <v>10</v>
      </c>
      <c r="I26" s="89">
        <v>20</v>
      </c>
    </row>
    <row r="27" spans="1:9">
      <c r="A27" s="120" t="s">
        <v>17</v>
      </c>
      <c r="B27" s="120"/>
      <c r="D27" s="124" t="s">
        <v>464</v>
      </c>
      <c r="E27" s="89">
        <v>970</v>
      </c>
      <c r="F27" s="89">
        <v>880</v>
      </c>
      <c r="G27" s="89">
        <v>60</v>
      </c>
      <c r="H27" s="89">
        <v>0</v>
      </c>
      <c r="I27" s="89">
        <v>20</v>
      </c>
    </row>
    <row r="28" spans="1:9">
      <c r="A28" s="120" t="s">
        <v>17</v>
      </c>
      <c r="B28" s="120"/>
      <c r="C28" s="121"/>
      <c r="D28" s="124"/>
      <c r="E28" s="89" t="s">
        <v>670</v>
      </c>
      <c r="F28" s="89" t="s">
        <v>670</v>
      </c>
      <c r="G28" s="89" t="s">
        <v>670</v>
      </c>
      <c r="H28" s="89" t="s">
        <v>670</v>
      </c>
      <c r="I28" s="89" t="s">
        <v>670</v>
      </c>
    </row>
    <row r="29" spans="1:9">
      <c r="A29" s="120" t="s">
        <v>17</v>
      </c>
      <c r="B29" s="120"/>
      <c r="C29" s="124" t="s">
        <v>462</v>
      </c>
      <c r="D29" s="124" t="s">
        <v>2</v>
      </c>
      <c r="E29" s="89">
        <v>10520</v>
      </c>
      <c r="F29" s="89">
        <v>8580</v>
      </c>
      <c r="G29" s="89">
        <v>1620</v>
      </c>
      <c r="H29" s="89">
        <v>110</v>
      </c>
      <c r="I29" s="89">
        <v>210</v>
      </c>
    </row>
    <row r="30" spans="1:9">
      <c r="A30" s="120" t="s">
        <v>17</v>
      </c>
      <c r="B30" s="120"/>
      <c r="C30" s="121"/>
      <c r="D30" s="124" t="s">
        <v>462</v>
      </c>
      <c r="E30" s="89">
        <v>7590</v>
      </c>
      <c r="F30" s="89">
        <v>5920</v>
      </c>
      <c r="G30" s="89">
        <v>1440</v>
      </c>
      <c r="H30" s="89">
        <v>90</v>
      </c>
      <c r="I30" s="89">
        <v>150</v>
      </c>
    </row>
    <row r="31" spans="1:9">
      <c r="A31" s="120" t="s">
        <v>17</v>
      </c>
      <c r="B31" s="120"/>
      <c r="D31" s="124" t="s">
        <v>465</v>
      </c>
      <c r="E31" s="89">
        <v>2930</v>
      </c>
      <c r="F31" s="89">
        <v>2660</v>
      </c>
      <c r="G31" s="89">
        <v>180</v>
      </c>
      <c r="H31" s="89">
        <v>20</v>
      </c>
      <c r="I31" s="89">
        <v>60</v>
      </c>
    </row>
    <row r="32" spans="1:9">
      <c r="A32" s="120"/>
      <c r="B32" s="120"/>
      <c r="D32" s="124"/>
      <c r="E32" s="89" t="s">
        <v>670</v>
      </c>
      <c r="F32" s="89" t="s">
        <v>670</v>
      </c>
      <c r="G32" s="89" t="s">
        <v>670</v>
      </c>
      <c r="H32" s="89" t="s">
        <v>670</v>
      </c>
      <c r="I32" s="89" t="s">
        <v>670</v>
      </c>
    </row>
    <row r="33" spans="1:9">
      <c r="A33" s="120" t="s">
        <v>17</v>
      </c>
      <c r="B33" s="120"/>
      <c r="C33" s="124" t="s">
        <v>408</v>
      </c>
      <c r="E33" s="89">
        <v>10</v>
      </c>
      <c r="F33" s="89">
        <v>0</v>
      </c>
      <c r="G33" s="89">
        <v>0</v>
      </c>
      <c r="H33" s="89">
        <v>0</v>
      </c>
      <c r="I33" s="89">
        <v>10</v>
      </c>
    </row>
    <row r="34" spans="1:9">
      <c r="A34" s="120" t="s">
        <v>17</v>
      </c>
      <c r="B34" s="120" t="s">
        <v>20</v>
      </c>
      <c r="C34" s="119"/>
      <c r="D34" s="89"/>
      <c r="E34" s="89" t="s">
        <v>670</v>
      </c>
      <c r="F34" s="89" t="s">
        <v>670</v>
      </c>
      <c r="G34" s="89" t="s">
        <v>670</v>
      </c>
      <c r="H34" s="89" t="s">
        <v>670</v>
      </c>
      <c r="I34" s="89" t="s">
        <v>670</v>
      </c>
    </row>
    <row r="35" spans="1:9">
      <c r="A35" s="120" t="s">
        <v>17</v>
      </c>
      <c r="B35" s="125" t="s">
        <v>19</v>
      </c>
      <c r="C35" s="119"/>
      <c r="D35" s="89"/>
      <c r="E35" s="89" t="s">
        <v>670</v>
      </c>
      <c r="F35" s="89" t="s">
        <v>670</v>
      </c>
      <c r="G35" s="89" t="s">
        <v>670</v>
      </c>
      <c r="H35" s="89" t="s">
        <v>670</v>
      </c>
      <c r="I35" s="89" t="s">
        <v>670</v>
      </c>
    </row>
    <row r="36" spans="1:9">
      <c r="A36" s="120" t="s">
        <v>17</v>
      </c>
      <c r="B36" s="120" t="s">
        <v>20</v>
      </c>
      <c r="C36" s="129" t="s">
        <v>460</v>
      </c>
      <c r="D36" s="129" t="s">
        <v>459</v>
      </c>
      <c r="E36" s="89">
        <v>32760</v>
      </c>
      <c r="F36" s="89">
        <v>29130</v>
      </c>
      <c r="G36" s="89">
        <v>2900</v>
      </c>
      <c r="H36" s="89">
        <v>180</v>
      </c>
      <c r="I36" s="89">
        <v>550</v>
      </c>
    </row>
    <row r="37" spans="1:9">
      <c r="A37" s="120" t="s">
        <v>17</v>
      </c>
      <c r="B37" s="120" t="s">
        <v>20</v>
      </c>
      <c r="C37" s="124" t="s">
        <v>68</v>
      </c>
      <c r="D37" s="124" t="s">
        <v>463</v>
      </c>
      <c r="E37" s="89">
        <v>21530</v>
      </c>
      <c r="F37" s="89">
        <v>19750</v>
      </c>
      <c r="G37" s="89">
        <v>1350</v>
      </c>
      <c r="H37" s="89">
        <v>90</v>
      </c>
      <c r="I37" s="89">
        <v>340</v>
      </c>
    </row>
    <row r="38" spans="1:9">
      <c r="A38" s="120" t="s">
        <v>17</v>
      </c>
      <c r="B38" s="120" t="s">
        <v>20</v>
      </c>
      <c r="C38" s="123"/>
      <c r="D38" s="124"/>
      <c r="E38" s="89" t="s">
        <v>670</v>
      </c>
      <c r="F38" s="89" t="s">
        <v>670</v>
      </c>
      <c r="G38" s="89" t="s">
        <v>670</v>
      </c>
      <c r="H38" s="89" t="s">
        <v>670</v>
      </c>
      <c r="I38" s="89" t="s">
        <v>670</v>
      </c>
    </row>
    <row r="39" spans="1:9">
      <c r="A39" s="120" t="s">
        <v>17</v>
      </c>
      <c r="B39" s="120" t="s">
        <v>20</v>
      </c>
      <c r="C39" s="124" t="s">
        <v>461</v>
      </c>
      <c r="D39" s="124" t="s">
        <v>2</v>
      </c>
      <c r="E39" s="89">
        <v>1840</v>
      </c>
      <c r="F39" s="89">
        <v>1650</v>
      </c>
      <c r="G39" s="89">
        <v>150</v>
      </c>
      <c r="H39" s="89">
        <v>10</v>
      </c>
      <c r="I39" s="89">
        <v>30</v>
      </c>
    </row>
    <row r="40" spans="1:9">
      <c r="A40" s="120" t="s">
        <v>17</v>
      </c>
      <c r="B40" s="120" t="s">
        <v>20</v>
      </c>
      <c r="D40" s="124" t="s">
        <v>461</v>
      </c>
      <c r="E40" s="89">
        <v>960</v>
      </c>
      <c r="F40" s="89">
        <v>840</v>
      </c>
      <c r="G40" s="89">
        <v>100</v>
      </c>
      <c r="H40" s="89">
        <v>10</v>
      </c>
      <c r="I40" s="89">
        <v>10</v>
      </c>
    </row>
    <row r="41" spans="1:9">
      <c r="A41" s="120" t="s">
        <v>17</v>
      </c>
      <c r="B41" s="120" t="s">
        <v>20</v>
      </c>
      <c r="D41" s="124" t="s">
        <v>464</v>
      </c>
      <c r="E41" s="89">
        <v>880</v>
      </c>
      <c r="F41" s="89">
        <v>810</v>
      </c>
      <c r="G41" s="89">
        <v>50</v>
      </c>
      <c r="H41" s="89">
        <v>0</v>
      </c>
      <c r="I41" s="89">
        <v>20</v>
      </c>
    </row>
    <row r="42" spans="1:9">
      <c r="A42" s="120" t="s">
        <v>17</v>
      </c>
      <c r="B42" s="120" t="s">
        <v>20</v>
      </c>
      <c r="C42" s="121"/>
      <c r="D42" s="124"/>
      <c r="E42" s="89" t="s">
        <v>670</v>
      </c>
      <c r="F42" s="89" t="s">
        <v>670</v>
      </c>
      <c r="G42" s="89" t="s">
        <v>670</v>
      </c>
      <c r="H42" s="89" t="s">
        <v>670</v>
      </c>
      <c r="I42" s="89" t="s">
        <v>670</v>
      </c>
    </row>
    <row r="43" spans="1:9">
      <c r="A43" s="120" t="s">
        <v>17</v>
      </c>
      <c r="B43" s="120" t="s">
        <v>20</v>
      </c>
      <c r="C43" s="124" t="s">
        <v>462</v>
      </c>
      <c r="D43" s="124" t="s">
        <v>2</v>
      </c>
      <c r="E43" s="89">
        <v>9380</v>
      </c>
      <c r="F43" s="89">
        <v>7740</v>
      </c>
      <c r="G43" s="89">
        <v>1400</v>
      </c>
      <c r="H43" s="89">
        <v>80</v>
      </c>
      <c r="I43" s="89">
        <v>160</v>
      </c>
    </row>
    <row r="44" spans="1:9">
      <c r="A44" s="120" t="s">
        <v>17</v>
      </c>
      <c r="B44" s="120" t="s">
        <v>20</v>
      </c>
      <c r="C44" s="121"/>
      <c r="D44" s="124" t="s">
        <v>462</v>
      </c>
      <c r="E44" s="89">
        <v>6760</v>
      </c>
      <c r="F44" s="89">
        <v>5330</v>
      </c>
      <c r="G44" s="89">
        <v>1250</v>
      </c>
      <c r="H44" s="89">
        <v>60</v>
      </c>
      <c r="I44" s="89">
        <v>110</v>
      </c>
    </row>
    <row r="45" spans="1:9">
      <c r="A45" s="120" t="s">
        <v>17</v>
      </c>
      <c r="B45" s="120" t="s">
        <v>20</v>
      </c>
      <c r="D45" s="124" t="s">
        <v>465</v>
      </c>
      <c r="E45" s="89">
        <v>2620</v>
      </c>
      <c r="F45" s="89">
        <v>2400</v>
      </c>
      <c r="G45" s="89">
        <v>150</v>
      </c>
      <c r="H45" s="89">
        <v>20</v>
      </c>
      <c r="I45" s="89">
        <v>50</v>
      </c>
    </row>
    <row r="46" spans="1:9">
      <c r="A46" s="120"/>
      <c r="B46" s="120"/>
      <c r="D46" s="124"/>
      <c r="E46" s="89" t="s">
        <v>670</v>
      </c>
      <c r="F46" s="89" t="s">
        <v>670</v>
      </c>
      <c r="G46" s="89" t="s">
        <v>670</v>
      </c>
      <c r="H46" s="89" t="s">
        <v>670</v>
      </c>
      <c r="I46" s="89" t="s">
        <v>670</v>
      </c>
    </row>
    <row r="47" spans="1:9">
      <c r="A47" s="120" t="s">
        <v>17</v>
      </c>
      <c r="B47" s="120" t="s">
        <v>20</v>
      </c>
      <c r="C47" s="124" t="s">
        <v>408</v>
      </c>
      <c r="E47" s="89">
        <v>10</v>
      </c>
      <c r="F47" s="89">
        <v>0</v>
      </c>
      <c r="G47" s="89">
        <v>0</v>
      </c>
      <c r="H47" s="89">
        <v>0</v>
      </c>
      <c r="I47" s="89">
        <v>10</v>
      </c>
    </row>
    <row r="48" spans="1:9">
      <c r="A48" s="120" t="s">
        <v>17</v>
      </c>
      <c r="B48" s="120" t="s">
        <v>21</v>
      </c>
      <c r="C48" s="119"/>
      <c r="D48" s="89"/>
      <c r="E48" s="89" t="s">
        <v>670</v>
      </c>
      <c r="F48" s="89" t="s">
        <v>670</v>
      </c>
      <c r="G48" s="89" t="s">
        <v>670</v>
      </c>
      <c r="H48" s="89" t="s">
        <v>670</v>
      </c>
      <c r="I48" s="89" t="s">
        <v>670</v>
      </c>
    </row>
    <row r="49" spans="1:9">
      <c r="A49" s="120" t="s">
        <v>17</v>
      </c>
      <c r="B49" s="118" t="s">
        <v>22</v>
      </c>
      <c r="C49" s="119"/>
      <c r="D49" s="89"/>
      <c r="E49" s="89" t="s">
        <v>670</v>
      </c>
      <c r="F49" s="89" t="s">
        <v>670</v>
      </c>
      <c r="G49" s="89" t="s">
        <v>670</v>
      </c>
      <c r="H49" s="89" t="s">
        <v>670</v>
      </c>
      <c r="I49" s="89" t="s">
        <v>670</v>
      </c>
    </row>
    <row r="50" spans="1:9">
      <c r="A50" s="120" t="s">
        <v>17</v>
      </c>
      <c r="B50" s="120" t="s">
        <v>21</v>
      </c>
      <c r="C50" s="129" t="s">
        <v>460</v>
      </c>
      <c r="D50" s="129" t="s">
        <v>459</v>
      </c>
      <c r="E50" s="89">
        <v>2580</v>
      </c>
      <c r="F50" s="89">
        <v>2160</v>
      </c>
      <c r="G50" s="89">
        <v>360</v>
      </c>
      <c r="H50" s="89">
        <v>20</v>
      </c>
      <c r="I50" s="89">
        <v>40</v>
      </c>
    </row>
    <row r="51" spans="1:9">
      <c r="A51" s="120" t="s">
        <v>17</v>
      </c>
      <c r="B51" s="120" t="s">
        <v>21</v>
      </c>
      <c r="C51" s="124" t="s">
        <v>68</v>
      </c>
      <c r="D51" s="124" t="s">
        <v>463</v>
      </c>
      <c r="E51" s="89">
        <v>1660</v>
      </c>
      <c r="F51" s="89">
        <v>1460</v>
      </c>
      <c r="G51" s="89">
        <v>170</v>
      </c>
      <c r="H51" s="89">
        <v>10</v>
      </c>
      <c r="I51" s="89">
        <v>20</v>
      </c>
    </row>
    <row r="52" spans="1:9">
      <c r="A52" s="120" t="s">
        <v>17</v>
      </c>
      <c r="B52" s="120" t="s">
        <v>21</v>
      </c>
      <c r="C52" s="123"/>
      <c r="D52" s="124"/>
      <c r="E52" s="89" t="s">
        <v>670</v>
      </c>
      <c r="F52" s="89" t="s">
        <v>670</v>
      </c>
      <c r="G52" s="89" t="s">
        <v>670</v>
      </c>
      <c r="H52" s="89" t="s">
        <v>670</v>
      </c>
      <c r="I52" s="89" t="s">
        <v>670</v>
      </c>
    </row>
    <row r="53" spans="1:9">
      <c r="A53" s="120" t="s">
        <v>17</v>
      </c>
      <c r="B53" s="120" t="s">
        <v>21</v>
      </c>
      <c r="C53" s="124" t="s">
        <v>461</v>
      </c>
      <c r="D53" s="124" t="s">
        <v>2</v>
      </c>
      <c r="E53" s="89">
        <v>180</v>
      </c>
      <c r="F53" s="89">
        <v>140</v>
      </c>
      <c r="G53" s="89">
        <v>40</v>
      </c>
      <c r="H53" s="89">
        <v>0</v>
      </c>
      <c r="I53" s="89">
        <v>0</v>
      </c>
    </row>
    <row r="54" spans="1:9">
      <c r="A54" s="120" t="s">
        <v>17</v>
      </c>
      <c r="B54" s="120" t="s">
        <v>21</v>
      </c>
      <c r="D54" s="124" t="s">
        <v>461</v>
      </c>
      <c r="E54" s="89">
        <v>100</v>
      </c>
      <c r="F54" s="89">
        <v>80</v>
      </c>
      <c r="G54" s="89">
        <v>20</v>
      </c>
      <c r="H54" s="89">
        <v>0</v>
      </c>
      <c r="I54" s="89">
        <v>0</v>
      </c>
    </row>
    <row r="55" spans="1:9">
      <c r="A55" s="120" t="s">
        <v>17</v>
      </c>
      <c r="B55" s="120" t="s">
        <v>21</v>
      </c>
      <c r="D55" s="124" t="s">
        <v>464</v>
      </c>
      <c r="E55" s="89">
        <v>80</v>
      </c>
      <c r="F55" s="89">
        <v>60</v>
      </c>
      <c r="G55" s="89">
        <v>10</v>
      </c>
      <c r="H55" s="89">
        <v>0</v>
      </c>
      <c r="I55" s="89">
        <v>0</v>
      </c>
    </row>
    <row r="56" spans="1:9">
      <c r="A56" s="120" t="s">
        <v>17</v>
      </c>
      <c r="B56" s="120" t="s">
        <v>21</v>
      </c>
      <c r="C56" s="121"/>
      <c r="D56" s="124"/>
      <c r="E56" s="89" t="s">
        <v>670</v>
      </c>
      <c r="F56" s="89" t="s">
        <v>670</v>
      </c>
      <c r="G56" s="89" t="s">
        <v>670</v>
      </c>
      <c r="H56" s="89" t="s">
        <v>670</v>
      </c>
      <c r="I56" s="89" t="s">
        <v>670</v>
      </c>
    </row>
    <row r="57" spans="1:9">
      <c r="A57" s="120" t="s">
        <v>17</v>
      </c>
      <c r="B57" s="120" t="s">
        <v>21</v>
      </c>
      <c r="C57" s="124" t="s">
        <v>462</v>
      </c>
      <c r="D57" s="124" t="s">
        <v>2</v>
      </c>
      <c r="E57" s="89">
        <v>740</v>
      </c>
      <c r="F57" s="89">
        <v>560</v>
      </c>
      <c r="G57" s="89">
        <v>160</v>
      </c>
      <c r="H57" s="89">
        <v>10</v>
      </c>
      <c r="I57" s="89">
        <v>20</v>
      </c>
    </row>
    <row r="58" spans="1:9">
      <c r="A58" s="120" t="s">
        <v>17</v>
      </c>
      <c r="B58" s="120" t="s">
        <v>21</v>
      </c>
      <c r="C58" s="121"/>
      <c r="D58" s="124" t="s">
        <v>462</v>
      </c>
      <c r="E58" s="89">
        <v>480</v>
      </c>
      <c r="F58" s="89">
        <v>330</v>
      </c>
      <c r="G58" s="89">
        <v>130</v>
      </c>
      <c r="H58" s="89">
        <v>10</v>
      </c>
      <c r="I58" s="89">
        <v>10</v>
      </c>
    </row>
    <row r="59" spans="1:9">
      <c r="A59" s="120" t="s">
        <v>17</v>
      </c>
      <c r="B59" s="120" t="s">
        <v>21</v>
      </c>
      <c r="D59" s="124" t="s">
        <v>465</v>
      </c>
      <c r="E59" s="89">
        <v>270</v>
      </c>
      <c r="F59" s="89">
        <v>230</v>
      </c>
      <c r="G59" s="89">
        <v>30</v>
      </c>
      <c r="H59" s="89">
        <v>0</v>
      </c>
      <c r="I59" s="89">
        <v>10</v>
      </c>
    </row>
    <row r="60" spans="1:9">
      <c r="A60" s="120"/>
      <c r="B60" s="120"/>
      <c r="D60" s="124"/>
      <c r="E60" s="89" t="s">
        <v>670</v>
      </c>
      <c r="F60" s="89" t="s">
        <v>670</v>
      </c>
      <c r="G60" s="89" t="s">
        <v>670</v>
      </c>
      <c r="H60" s="89" t="s">
        <v>670</v>
      </c>
      <c r="I60" s="89" t="s">
        <v>670</v>
      </c>
    </row>
    <row r="61" spans="1:9">
      <c r="A61" s="120" t="s">
        <v>17</v>
      </c>
      <c r="B61" s="120" t="s">
        <v>21</v>
      </c>
      <c r="C61" s="124" t="s">
        <v>408</v>
      </c>
      <c r="E61" s="89">
        <v>0</v>
      </c>
      <c r="F61" s="89">
        <v>0</v>
      </c>
      <c r="G61" s="89">
        <v>0</v>
      </c>
      <c r="H61" s="89">
        <v>0</v>
      </c>
      <c r="I61" s="89">
        <v>0</v>
      </c>
    </row>
    <row r="62" spans="1:9">
      <c r="A62" s="120" t="s">
        <v>17</v>
      </c>
      <c r="B62" s="120" t="s">
        <v>23</v>
      </c>
      <c r="C62" s="119"/>
      <c r="D62" s="89"/>
      <c r="E62" s="89" t="s">
        <v>670</v>
      </c>
      <c r="F62" s="89" t="s">
        <v>670</v>
      </c>
      <c r="G62" s="89" t="s">
        <v>670</v>
      </c>
      <c r="H62" s="89" t="s">
        <v>670</v>
      </c>
      <c r="I62" s="89" t="s">
        <v>670</v>
      </c>
    </row>
    <row r="63" spans="1:9">
      <c r="A63" s="120" t="s">
        <v>17</v>
      </c>
      <c r="B63" s="118" t="s">
        <v>24</v>
      </c>
      <c r="C63" s="119"/>
      <c r="D63" s="89"/>
      <c r="E63" s="89" t="s">
        <v>670</v>
      </c>
      <c r="F63" s="89" t="s">
        <v>670</v>
      </c>
      <c r="G63" s="89" t="s">
        <v>670</v>
      </c>
      <c r="H63" s="89" t="s">
        <v>670</v>
      </c>
      <c r="I63" s="89" t="s">
        <v>670</v>
      </c>
    </row>
    <row r="64" spans="1:9">
      <c r="A64" s="120" t="s">
        <v>17</v>
      </c>
      <c r="B64" s="120" t="s">
        <v>23</v>
      </c>
      <c r="C64" s="129" t="s">
        <v>460</v>
      </c>
      <c r="D64" s="129" t="s">
        <v>459</v>
      </c>
      <c r="E64" s="89">
        <v>670</v>
      </c>
      <c r="F64" s="89">
        <v>490</v>
      </c>
      <c r="G64" s="89">
        <v>80</v>
      </c>
      <c r="H64" s="89">
        <v>50</v>
      </c>
      <c r="I64" s="89">
        <v>50</v>
      </c>
    </row>
    <row r="65" spans="1:9">
      <c r="A65" s="120" t="s">
        <v>17</v>
      </c>
      <c r="B65" s="120" t="s">
        <v>23</v>
      </c>
      <c r="C65" s="124" t="s">
        <v>68</v>
      </c>
      <c r="D65" s="124" t="s">
        <v>463</v>
      </c>
      <c r="E65" s="89">
        <v>220</v>
      </c>
      <c r="F65" s="89">
        <v>170</v>
      </c>
      <c r="G65" s="89">
        <v>20</v>
      </c>
      <c r="H65" s="89">
        <v>20</v>
      </c>
      <c r="I65" s="89">
        <v>20</v>
      </c>
    </row>
    <row r="66" spans="1:9">
      <c r="A66" s="120" t="s">
        <v>17</v>
      </c>
      <c r="B66" s="120" t="s">
        <v>23</v>
      </c>
      <c r="C66" s="123"/>
      <c r="D66" s="124"/>
      <c r="E66" s="89" t="s">
        <v>670</v>
      </c>
      <c r="F66" s="89" t="s">
        <v>670</v>
      </c>
      <c r="G66" s="89" t="s">
        <v>670</v>
      </c>
      <c r="H66" s="89" t="s">
        <v>670</v>
      </c>
      <c r="I66" s="89" t="s">
        <v>670</v>
      </c>
    </row>
    <row r="67" spans="1:9">
      <c r="A67" s="120" t="s">
        <v>17</v>
      </c>
      <c r="B67" s="120" t="s">
        <v>23</v>
      </c>
      <c r="C67" s="124" t="s">
        <v>461</v>
      </c>
      <c r="D67" s="124" t="s">
        <v>2</v>
      </c>
      <c r="E67" s="89">
        <v>50</v>
      </c>
      <c r="F67" s="89">
        <v>40</v>
      </c>
      <c r="G67" s="89">
        <v>10</v>
      </c>
      <c r="H67" s="89">
        <v>10</v>
      </c>
      <c r="I67" s="89">
        <v>0</v>
      </c>
    </row>
    <row r="68" spans="1:9">
      <c r="A68" s="120" t="s">
        <v>17</v>
      </c>
      <c r="B68" s="120" t="s">
        <v>23</v>
      </c>
      <c r="D68" s="124" t="s">
        <v>461</v>
      </c>
      <c r="E68" s="89">
        <v>40</v>
      </c>
      <c r="F68" s="89">
        <v>30</v>
      </c>
      <c r="G68" s="89">
        <v>10</v>
      </c>
      <c r="H68" s="89">
        <v>10</v>
      </c>
      <c r="I68" s="89">
        <v>0</v>
      </c>
    </row>
    <row r="69" spans="1:9">
      <c r="A69" s="120" t="s">
        <v>17</v>
      </c>
      <c r="B69" s="120" t="s">
        <v>23</v>
      </c>
      <c r="D69" s="124" t="s">
        <v>464</v>
      </c>
      <c r="E69" s="89">
        <v>10</v>
      </c>
      <c r="F69" s="89">
        <v>10</v>
      </c>
      <c r="G69" s="89">
        <v>0</v>
      </c>
      <c r="H69" s="89">
        <v>0</v>
      </c>
      <c r="I69" s="89">
        <v>0</v>
      </c>
    </row>
    <row r="70" spans="1:9">
      <c r="A70" s="120" t="s">
        <v>17</v>
      </c>
      <c r="B70" s="120" t="s">
        <v>23</v>
      </c>
      <c r="C70" s="121"/>
      <c r="D70" s="124"/>
      <c r="E70" s="89" t="s">
        <v>670</v>
      </c>
      <c r="F70" s="89" t="s">
        <v>670</v>
      </c>
      <c r="G70" s="89" t="s">
        <v>670</v>
      </c>
      <c r="H70" s="89" t="s">
        <v>670</v>
      </c>
      <c r="I70" s="89" t="s">
        <v>670</v>
      </c>
    </row>
    <row r="71" spans="1:9">
      <c r="A71" s="120" t="s">
        <v>17</v>
      </c>
      <c r="B71" s="120" t="s">
        <v>23</v>
      </c>
      <c r="C71" s="124" t="s">
        <v>462</v>
      </c>
      <c r="D71" s="124" t="s">
        <v>2</v>
      </c>
      <c r="E71" s="89">
        <v>400</v>
      </c>
      <c r="F71" s="89">
        <v>290</v>
      </c>
      <c r="G71" s="89">
        <v>60</v>
      </c>
      <c r="H71" s="89">
        <v>30</v>
      </c>
      <c r="I71" s="89">
        <v>30</v>
      </c>
    </row>
    <row r="72" spans="1:9">
      <c r="A72" s="120" t="s">
        <v>17</v>
      </c>
      <c r="B72" s="120" t="s">
        <v>23</v>
      </c>
      <c r="C72" s="121"/>
      <c r="D72" s="124" t="s">
        <v>462</v>
      </c>
      <c r="E72" s="89">
        <v>360</v>
      </c>
      <c r="F72" s="89">
        <v>260</v>
      </c>
      <c r="G72" s="89">
        <v>60</v>
      </c>
      <c r="H72" s="89">
        <v>20</v>
      </c>
      <c r="I72" s="89">
        <v>20</v>
      </c>
    </row>
    <row r="73" spans="1:9">
      <c r="A73" s="120" t="s">
        <v>17</v>
      </c>
      <c r="B73" s="120" t="s">
        <v>23</v>
      </c>
      <c r="D73" s="124" t="s">
        <v>465</v>
      </c>
      <c r="E73" s="89">
        <v>40</v>
      </c>
      <c r="F73" s="89">
        <v>30</v>
      </c>
      <c r="G73" s="89">
        <v>0</v>
      </c>
      <c r="H73" s="89">
        <v>0</v>
      </c>
      <c r="I73" s="89">
        <v>10</v>
      </c>
    </row>
    <row r="74" spans="1:9">
      <c r="A74" s="120"/>
      <c r="B74" s="120"/>
      <c r="D74" s="124"/>
      <c r="E74" s="89" t="s">
        <v>670</v>
      </c>
      <c r="F74" s="89" t="s">
        <v>670</v>
      </c>
      <c r="G74" s="89" t="s">
        <v>670</v>
      </c>
      <c r="H74" s="89" t="s">
        <v>670</v>
      </c>
      <c r="I74" s="89" t="s">
        <v>670</v>
      </c>
    </row>
    <row r="75" spans="1:9">
      <c r="A75" s="120" t="s">
        <v>17</v>
      </c>
      <c r="B75" s="120" t="s">
        <v>23</v>
      </c>
      <c r="C75" s="124" t="s">
        <v>408</v>
      </c>
      <c r="E75" s="89">
        <v>0</v>
      </c>
      <c r="F75" s="89">
        <v>0</v>
      </c>
      <c r="G75" s="89">
        <v>0</v>
      </c>
      <c r="H75" s="89">
        <v>0</v>
      </c>
      <c r="I75" s="89">
        <v>0</v>
      </c>
    </row>
    <row r="76" spans="1:9">
      <c r="A76" s="120" t="s">
        <v>25</v>
      </c>
      <c r="B76" s="120"/>
      <c r="C76" s="119"/>
      <c r="D76" s="89"/>
      <c r="E76" s="89" t="s">
        <v>670</v>
      </c>
      <c r="F76" s="89" t="s">
        <v>670</v>
      </c>
      <c r="G76" s="89" t="s">
        <v>670</v>
      </c>
      <c r="H76" s="89" t="s">
        <v>670</v>
      </c>
      <c r="I76" s="89" t="s">
        <v>670</v>
      </c>
    </row>
    <row r="77" spans="1:9">
      <c r="A77" s="118" t="s">
        <v>425</v>
      </c>
      <c r="B77" s="118"/>
      <c r="C77" s="119"/>
      <c r="D77" s="89"/>
      <c r="E77" s="89" t="s">
        <v>670</v>
      </c>
      <c r="F77" s="89" t="s">
        <v>670</v>
      </c>
      <c r="G77" s="89" t="s">
        <v>670</v>
      </c>
      <c r="H77" s="89" t="s">
        <v>670</v>
      </c>
      <c r="I77" s="89" t="s">
        <v>670</v>
      </c>
    </row>
    <row r="78" spans="1:9">
      <c r="A78" s="120" t="s">
        <v>25</v>
      </c>
      <c r="B78" s="118"/>
      <c r="C78" s="129" t="s">
        <v>460</v>
      </c>
      <c r="D78" s="129" t="s">
        <v>459</v>
      </c>
      <c r="E78" s="89">
        <v>24070</v>
      </c>
      <c r="F78" s="89">
        <v>8820</v>
      </c>
      <c r="G78" s="89">
        <v>2440</v>
      </c>
      <c r="H78" s="89">
        <v>11000</v>
      </c>
      <c r="I78" s="89">
        <v>1810</v>
      </c>
    </row>
    <row r="79" spans="1:9">
      <c r="A79" s="120" t="s">
        <v>25</v>
      </c>
      <c r="B79" s="118"/>
      <c r="C79" s="124" t="s">
        <v>68</v>
      </c>
      <c r="D79" s="124" t="s">
        <v>463</v>
      </c>
      <c r="E79" s="89">
        <v>11270</v>
      </c>
      <c r="F79" s="89">
        <v>5330</v>
      </c>
      <c r="G79" s="89">
        <v>860</v>
      </c>
      <c r="H79" s="89">
        <v>4100</v>
      </c>
      <c r="I79" s="89">
        <v>980</v>
      </c>
    </row>
    <row r="80" spans="1:9">
      <c r="A80" s="120" t="s">
        <v>25</v>
      </c>
      <c r="B80" s="118"/>
      <c r="C80" s="123"/>
      <c r="D80" s="124"/>
      <c r="E80" s="89" t="s">
        <v>670</v>
      </c>
      <c r="F80" s="89" t="s">
        <v>670</v>
      </c>
      <c r="G80" s="89" t="s">
        <v>670</v>
      </c>
      <c r="H80" s="89" t="s">
        <v>670</v>
      </c>
      <c r="I80" s="89" t="s">
        <v>670</v>
      </c>
    </row>
    <row r="81" spans="1:9">
      <c r="A81" s="120" t="s">
        <v>25</v>
      </c>
      <c r="B81" s="118"/>
      <c r="C81" s="124" t="s">
        <v>461</v>
      </c>
      <c r="D81" s="124" t="s">
        <v>2</v>
      </c>
      <c r="E81" s="89">
        <v>1320</v>
      </c>
      <c r="F81" s="89">
        <v>500</v>
      </c>
      <c r="G81" s="89">
        <v>130</v>
      </c>
      <c r="H81" s="89">
        <v>580</v>
      </c>
      <c r="I81" s="89">
        <v>120</v>
      </c>
    </row>
    <row r="82" spans="1:9">
      <c r="A82" s="120" t="s">
        <v>25</v>
      </c>
      <c r="B82" s="118"/>
      <c r="D82" s="124" t="s">
        <v>461</v>
      </c>
      <c r="E82" s="89">
        <v>780</v>
      </c>
      <c r="F82" s="89">
        <v>270</v>
      </c>
      <c r="G82" s="89">
        <v>90</v>
      </c>
      <c r="H82" s="89">
        <v>360</v>
      </c>
      <c r="I82" s="89">
        <v>60</v>
      </c>
    </row>
    <row r="83" spans="1:9">
      <c r="A83" s="120" t="s">
        <v>25</v>
      </c>
      <c r="B83" s="118"/>
      <c r="D83" s="124" t="s">
        <v>464</v>
      </c>
      <c r="E83" s="89">
        <v>550</v>
      </c>
      <c r="F83" s="89">
        <v>230</v>
      </c>
      <c r="G83" s="89">
        <v>40</v>
      </c>
      <c r="H83" s="89">
        <v>220</v>
      </c>
      <c r="I83" s="89">
        <v>60</v>
      </c>
    </row>
    <row r="84" spans="1:9">
      <c r="A84" s="120" t="s">
        <v>25</v>
      </c>
      <c r="B84" s="118"/>
      <c r="C84" s="121"/>
      <c r="D84" s="124"/>
      <c r="E84" s="89" t="s">
        <v>670</v>
      </c>
      <c r="F84" s="89" t="s">
        <v>670</v>
      </c>
      <c r="G84" s="89" t="s">
        <v>670</v>
      </c>
      <c r="H84" s="89" t="s">
        <v>670</v>
      </c>
      <c r="I84" s="89" t="s">
        <v>670</v>
      </c>
    </row>
    <row r="85" spans="1:9">
      <c r="A85" s="120" t="s">
        <v>25</v>
      </c>
      <c r="B85" s="119"/>
      <c r="C85" s="124" t="s">
        <v>462</v>
      </c>
      <c r="D85" s="124" t="s">
        <v>2</v>
      </c>
      <c r="E85" s="89">
        <v>11460</v>
      </c>
      <c r="F85" s="89">
        <v>3000</v>
      </c>
      <c r="G85" s="89">
        <v>1450</v>
      </c>
      <c r="H85" s="89">
        <v>6320</v>
      </c>
      <c r="I85" s="89">
        <v>700</v>
      </c>
    </row>
    <row r="86" spans="1:9">
      <c r="A86" s="120" t="s">
        <v>25</v>
      </c>
      <c r="B86" s="119"/>
      <c r="C86" s="121"/>
      <c r="D86" s="124" t="s">
        <v>462</v>
      </c>
      <c r="E86" s="89">
        <v>9340</v>
      </c>
      <c r="F86" s="89">
        <v>2050</v>
      </c>
      <c r="G86" s="89">
        <v>1330</v>
      </c>
      <c r="H86" s="89">
        <v>5450</v>
      </c>
      <c r="I86" s="89">
        <v>510</v>
      </c>
    </row>
    <row r="87" spans="1:9">
      <c r="A87" s="120" t="s">
        <v>25</v>
      </c>
      <c r="B87" s="119"/>
      <c r="D87" s="124" t="s">
        <v>465</v>
      </c>
      <c r="E87" s="89">
        <v>2130</v>
      </c>
      <c r="F87" s="89">
        <v>950</v>
      </c>
      <c r="G87" s="89">
        <v>120</v>
      </c>
      <c r="H87" s="89">
        <v>870</v>
      </c>
      <c r="I87" s="89">
        <v>190</v>
      </c>
    </row>
    <row r="88" spans="1:9">
      <c r="A88" s="120"/>
      <c r="B88" s="119"/>
      <c r="D88" s="124"/>
      <c r="E88" s="89" t="s">
        <v>670</v>
      </c>
      <c r="F88" s="89" t="s">
        <v>670</v>
      </c>
      <c r="G88" s="89" t="s">
        <v>670</v>
      </c>
      <c r="H88" s="89" t="s">
        <v>670</v>
      </c>
      <c r="I88" s="89" t="s">
        <v>670</v>
      </c>
    </row>
    <row r="89" spans="1:9">
      <c r="A89" s="120" t="s">
        <v>25</v>
      </c>
      <c r="B89" s="119"/>
      <c r="C89" s="124" t="s">
        <v>408</v>
      </c>
      <c r="E89" s="89">
        <v>10</v>
      </c>
      <c r="F89" s="89">
        <v>0</v>
      </c>
      <c r="G89" s="89">
        <v>0</v>
      </c>
      <c r="H89" s="89">
        <v>0</v>
      </c>
      <c r="I89" s="89">
        <v>10</v>
      </c>
    </row>
    <row r="90" spans="1:9">
      <c r="A90" s="120" t="s">
        <v>25</v>
      </c>
      <c r="B90" s="120" t="s">
        <v>28</v>
      </c>
      <c r="C90" s="119"/>
      <c r="D90" s="89"/>
      <c r="E90" s="89" t="s">
        <v>670</v>
      </c>
      <c r="F90" s="89" t="s">
        <v>670</v>
      </c>
      <c r="G90" s="89" t="s">
        <v>670</v>
      </c>
      <c r="H90" s="89" t="s">
        <v>670</v>
      </c>
      <c r="I90" s="89" t="s">
        <v>670</v>
      </c>
    </row>
    <row r="91" spans="1:9">
      <c r="A91" s="120" t="s">
        <v>25</v>
      </c>
      <c r="B91" s="118" t="s">
        <v>27</v>
      </c>
      <c r="C91" s="119"/>
      <c r="D91" s="89"/>
      <c r="E91" s="89" t="s">
        <v>670</v>
      </c>
      <c r="F91" s="89" t="s">
        <v>670</v>
      </c>
      <c r="G91" s="89" t="s">
        <v>670</v>
      </c>
      <c r="H91" s="89" t="s">
        <v>670</v>
      </c>
      <c r="I91" s="89" t="s">
        <v>670</v>
      </c>
    </row>
    <row r="92" spans="1:9">
      <c r="A92" s="120" t="s">
        <v>25</v>
      </c>
      <c r="B92" s="120" t="s">
        <v>28</v>
      </c>
      <c r="C92" s="129" t="s">
        <v>460</v>
      </c>
      <c r="D92" s="129" t="s">
        <v>459</v>
      </c>
      <c r="E92" s="89">
        <v>230</v>
      </c>
      <c r="F92" s="89">
        <v>190</v>
      </c>
      <c r="G92" s="89">
        <v>0</v>
      </c>
      <c r="H92" s="89">
        <v>0</v>
      </c>
      <c r="I92" s="89">
        <v>40</v>
      </c>
    </row>
    <row r="93" spans="1:9">
      <c r="A93" s="120" t="s">
        <v>25</v>
      </c>
      <c r="B93" s="120" t="s">
        <v>28</v>
      </c>
      <c r="C93" s="124" t="s">
        <v>68</v>
      </c>
      <c r="D93" s="124" t="s">
        <v>463</v>
      </c>
      <c r="E93" s="89">
        <v>130</v>
      </c>
      <c r="F93" s="89">
        <v>110</v>
      </c>
      <c r="G93" s="89">
        <v>0</v>
      </c>
      <c r="H93" s="89">
        <v>0</v>
      </c>
      <c r="I93" s="89">
        <v>20</v>
      </c>
    </row>
    <row r="94" spans="1:9">
      <c r="A94" s="120" t="s">
        <v>25</v>
      </c>
      <c r="B94" s="120" t="s">
        <v>28</v>
      </c>
      <c r="C94" s="123"/>
      <c r="D94" s="124"/>
      <c r="E94" s="89" t="s">
        <v>670</v>
      </c>
      <c r="F94" s="89" t="s">
        <v>670</v>
      </c>
      <c r="G94" s="89" t="s">
        <v>670</v>
      </c>
      <c r="H94" s="89" t="s">
        <v>670</v>
      </c>
      <c r="I94" s="89" t="s">
        <v>670</v>
      </c>
    </row>
    <row r="95" spans="1:9">
      <c r="A95" s="120" t="s">
        <v>25</v>
      </c>
      <c r="B95" s="120" t="s">
        <v>28</v>
      </c>
      <c r="C95" s="124" t="s">
        <v>461</v>
      </c>
      <c r="D95" s="124" t="s">
        <v>2</v>
      </c>
      <c r="E95" s="89">
        <v>10</v>
      </c>
      <c r="F95" s="89">
        <v>10</v>
      </c>
      <c r="G95" s="89">
        <v>0</v>
      </c>
      <c r="H95" s="89">
        <v>0</v>
      </c>
      <c r="I95" s="89">
        <v>0</v>
      </c>
    </row>
    <row r="96" spans="1:9">
      <c r="A96" s="120" t="s">
        <v>25</v>
      </c>
      <c r="B96" s="120" t="s">
        <v>28</v>
      </c>
      <c r="D96" s="124" t="s">
        <v>461</v>
      </c>
      <c r="E96" s="89">
        <v>0</v>
      </c>
      <c r="F96" s="89">
        <v>0</v>
      </c>
      <c r="G96" s="89">
        <v>0</v>
      </c>
      <c r="H96" s="89">
        <v>0</v>
      </c>
      <c r="I96" s="89">
        <v>0</v>
      </c>
    </row>
    <row r="97" spans="1:9">
      <c r="A97" s="120" t="s">
        <v>25</v>
      </c>
      <c r="B97" s="120" t="s">
        <v>28</v>
      </c>
      <c r="D97" s="124" t="s">
        <v>464</v>
      </c>
      <c r="E97" s="89">
        <v>10</v>
      </c>
      <c r="F97" s="89">
        <v>10</v>
      </c>
      <c r="G97" s="89">
        <v>0</v>
      </c>
      <c r="H97" s="89">
        <v>0</v>
      </c>
      <c r="I97" s="89">
        <v>0</v>
      </c>
    </row>
    <row r="98" spans="1:9">
      <c r="A98" s="120" t="s">
        <v>25</v>
      </c>
      <c r="B98" s="120" t="s">
        <v>28</v>
      </c>
      <c r="C98" s="121"/>
      <c r="D98" s="124"/>
      <c r="E98" s="89" t="s">
        <v>670</v>
      </c>
      <c r="F98" s="89" t="s">
        <v>670</v>
      </c>
      <c r="G98" s="89" t="s">
        <v>670</v>
      </c>
      <c r="H98" s="89" t="s">
        <v>670</v>
      </c>
      <c r="I98" s="89" t="s">
        <v>670</v>
      </c>
    </row>
    <row r="99" spans="1:9">
      <c r="A99" s="120" t="s">
        <v>25</v>
      </c>
      <c r="B99" s="120" t="s">
        <v>28</v>
      </c>
      <c r="C99" s="124" t="s">
        <v>462</v>
      </c>
      <c r="D99" s="124" t="s">
        <v>2</v>
      </c>
      <c r="E99" s="89">
        <v>100</v>
      </c>
      <c r="F99" s="89">
        <v>80</v>
      </c>
      <c r="G99" s="89">
        <v>0</v>
      </c>
      <c r="H99" s="89">
        <v>0</v>
      </c>
      <c r="I99" s="89">
        <v>20</v>
      </c>
    </row>
    <row r="100" spans="1:9">
      <c r="A100" s="120" t="s">
        <v>25</v>
      </c>
      <c r="B100" s="120" t="s">
        <v>28</v>
      </c>
      <c r="C100" s="121"/>
      <c r="D100" s="124" t="s">
        <v>462</v>
      </c>
      <c r="E100" s="89">
        <v>90</v>
      </c>
      <c r="F100" s="89">
        <v>70</v>
      </c>
      <c r="G100" s="89">
        <v>0</v>
      </c>
      <c r="H100" s="89">
        <v>0</v>
      </c>
      <c r="I100" s="89">
        <v>10</v>
      </c>
    </row>
    <row r="101" spans="1:9">
      <c r="A101" s="120" t="s">
        <v>25</v>
      </c>
      <c r="B101" s="120" t="s">
        <v>28</v>
      </c>
      <c r="D101" s="124" t="s">
        <v>465</v>
      </c>
      <c r="E101" s="89">
        <v>10</v>
      </c>
      <c r="F101" s="89">
        <v>10</v>
      </c>
      <c r="G101" s="89">
        <v>0</v>
      </c>
      <c r="H101" s="89">
        <v>0</v>
      </c>
      <c r="I101" s="89">
        <v>0</v>
      </c>
    </row>
    <row r="102" spans="1:9">
      <c r="A102" s="120"/>
      <c r="B102" s="120"/>
      <c r="D102" s="124"/>
      <c r="E102" s="89" t="s">
        <v>670</v>
      </c>
      <c r="F102" s="89" t="s">
        <v>670</v>
      </c>
      <c r="G102" s="89" t="s">
        <v>670</v>
      </c>
      <c r="H102" s="89" t="s">
        <v>670</v>
      </c>
      <c r="I102" s="89" t="s">
        <v>670</v>
      </c>
    </row>
    <row r="103" spans="1:9">
      <c r="A103" s="120" t="s">
        <v>25</v>
      </c>
      <c r="B103" s="120" t="s">
        <v>28</v>
      </c>
      <c r="C103" s="124" t="s">
        <v>408</v>
      </c>
      <c r="E103" s="89">
        <v>0</v>
      </c>
      <c r="F103" s="89">
        <v>0</v>
      </c>
      <c r="G103" s="89">
        <v>0</v>
      </c>
      <c r="H103" s="89">
        <v>0</v>
      </c>
      <c r="I103" s="89">
        <v>0</v>
      </c>
    </row>
    <row r="104" spans="1:9">
      <c r="A104" s="120" t="s">
        <v>25</v>
      </c>
      <c r="B104" s="120" t="s">
        <v>29</v>
      </c>
      <c r="C104" s="119"/>
      <c r="D104" s="89"/>
      <c r="E104" s="89" t="s">
        <v>670</v>
      </c>
      <c r="F104" s="89" t="s">
        <v>670</v>
      </c>
      <c r="G104" s="89" t="s">
        <v>670</v>
      </c>
      <c r="H104" s="89" t="s">
        <v>670</v>
      </c>
      <c r="I104" s="89" t="s">
        <v>670</v>
      </c>
    </row>
    <row r="105" spans="1:9">
      <c r="A105" s="120" t="s">
        <v>25</v>
      </c>
      <c r="B105" s="120" t="s">
        <v>30</v>
      </c>
      <c r="C105" s="119"/>
      <c r="D105" s="89"/>
      <c r="E105" s="89" t="s">
        <v>670</v>
      </c>
      <c r="F105" s="89" t="s">
        <v>670</v>
      </c>
      <c r="G105" s="89" t="s">
        <v>670</v>
      </c>
      <c r="H105" s="89" t="s">
        <v>670</v>
      </c>
      <c r="I105" s="89" t="s">
        <v>670</v>
      </c>
    </row>
    <row r="106" spans="1:9">
      <c r="A106" s="120" t="s">
        <v>25</v>
      </c>
      <c r="B106" s="120" t="s">
        <v>29</v>
      </c>
      <c r="C106" s="129" t="s">
        <v>460</v>
      </c>
      <c r="D106" s="129" t="s">
        <v>459</v>
      </c>
      <c r="E106" s="89">
        <v>7190</v>
      </c>
      <c r="F106" s="89">
        <v>6170</v>
      </c>
      <c r="G106" s="89">
        <v>610</v>
      </c>
      <c r="H106" s="89">
        <v>160</v>
      </c>
      <c r="I106" s="89">
        <v>250</v>
      </c>
    </row>
    <row r="107" spans="1:9">
      <c r="A107" s="120" t="s">
        <v>25</v>
      </c>
      <c r="B107" s="120" t="s">
        <v>29</v>
      </c>
      <c r="C107" s="124" t="s">
        <v>68</v>
      </c>
      <c r="D107" s="124" t="s">
        <v>463</v>
      </c>
      <c r="E107" s="89">
        <v>4640</v>
      </c>
      <c r="F107" s="89">
        <v>4100</v>
      </c>
      <c r="G107" s="89">
        <v>270</v>
      </c>
      <c r="H107" s="89">
        <v>90</v>
      </c>
      <c r="I107" s="89">
        <v>180</v>
      </c>
    </row>
    <row r="108" spans="1:9">
      <c r="A108" s="120" t="s">
        <v>25</v>
      </c>
      <c r="B108" s="120" t="s">
        <v>29</v>
      </c>
      <c r="C108" s="123"/>
      <c r="D108" s="124"/>
      <c r="E108" s="89" t="s">
        <v>670</v>
      </c>
      <c r="F108" s="89" t="s">
        <v>670</v>
      </c>
      <c r="G108" s="89" t="s">
        <v>670</v>
      </c>
      <c r="H108" s="89" t="s">
        <v>670</v>
      </c>
      <c r="I108" s="89" t="s">
        <v>670</v>
      </c>
    </row>
    <row r="109" spans="1:9">
      <c r="A109" s="120" t="s">
        <v>25</v>
      </c>
      <c r="B109" s="120" t="s">
        <v>29</v>
      </c>
      <c r="C109" s="124" t="s">
        <v>461</v>
      </c>
      <c r="D109" s="124" t="s">
        <v>2</v>
      </c>
      <c r="E109" s="89">
        <v>430</v>
      </c>
      <c r="F109" s="89">
        <v>360</v>
      </c>
      <c r="G109" s="89">
        <v>50</v>
      </c>
      <c r="H109" s="89">
        <v>10</v>
      </c>
      <c r="I109" s="89">
        <v>20</v>
      </c>
    </row>
    <row r="110" spans="1:9">
      <c r="A110" s="120" t="s">
        <v>25</v>
      </c>
      <c r="B110" s="120" t="s">
        <v>29</v>
      </c>
      <c r="D110" s="124" t="s">
        <v>461</v>
      </c>
      <c r="E110" s="89">
        <v>220</v>
      </c>
      <c r="F110" s="89">
        <v>180</v>
      </c>
      <c r="G110" s="89">
        <v>30</v>
      </c>
      <c r="H110" s="89">
        <v>0</v>
      </c>
      <c r="I110" s="89">
        <v>10</v>
      </c>
    </row>
    <row r="111" spans="1:9">
      <c r="A111" s="120" t="s">
        <v>25</v>
      </c>
      <c r="B111" s="120" t="s">
        <v>29</v>
      </c>
      <c r="D111" s="124" t="s">
        <v>464</v>
      </c>
      <c r="E111" s="89">
        <v>210</v>
      </c>
      <c r="F111" s="89">
        <v>180</v>
      </c>
      <c r="G111" s="89">
        <v>20</v>
      </c>
      <c r="H111" s="89">
        <v>0</v>
      </c>
      <c r="I111" s="89">
        <v>10</v>
      </c>
    </row>
    <row r="112" spans="1:9">
      <c r="A112" s="120" t="s">
        <v>25</v>
      </c>
      <c r="B112" s="120" t="s">
        <v>29</v>
      </c>
      <c r="C112" s="121"/>
      <c r="D112" s="124"/>
      <c r="E112" s="89" t="s">
        <v>670</v>
      </c>
      <c r="F112" s="89" t="s">
        <v>670</v>
      </c>
      <c r="G112" s="89" t="s">
        <v>670</v>
      </c>
      <c r="H112" s="89" t="s">
        <v>670</v>
      </c>
      <c r="I112" s="89" t="s">
        <v>670</v>
      </c>
    </row>
    <row r="113" spans="1:9">
      <c r="A113" s="120" t="s">
        <v>25</v>
      </c>
      <c r="B113" s="120" t="s">
        <v>29</v>
      </c>
      <c r="C113" s="124" t="s">
        <v>462</v>
      </c>
      <c r="D113" s="124" t="s">
        <v>2</v>
      </c>
      <c r="E113" s="89">
        <v>2120</v>
      </c>
      <c r="F113" s="89">
        <v>1710</v>
      </c>
      <c r="G113" s="89">
        <v>300</v>
      </c>
      <c r="H113" s="89">
        <v>60</v>
      </c>
      <c r="I113" s="89">
        <v>50</v>
      </c>
    </row>
    <row r="114" spans="1:9">
      <c r="A114" s="120" t="s">
        <v>25</v>
      </c>
      <c r="B114" s="120" t="s">
        <v>29</v>
      </c>
      <c r="C114" s="121"/>
      <c r="D114" s="124" t="s">
        <v>462</v>
      </c>
      <c r="E114" s="89">
        <v>1350</v>
      </c>
      <c r="F114" s="89">
        <v>1020</v>
      </c>
      <c r="G114" s="89">
        <v>260</v>
      </c>
      <c r="H114" s="89">
        <v>40</v>
      </c>
      <c r="I114" s="89">
        <v>30</v>
      </c>
    </row>
    <row r="115" spans="1:9">
      <c r="A115" s="120" t="s">
        <v>25</v>
      </c>
      <c r="B115" s="120" t="s">
        <v>29</v>
      </c>
      <c r="D115" s="124" t="s">
        <v>465</v>
      </c>
      <c r="E115" s="89">
        <v>770</v>
      </c>
      <c r="F115" s="89">
        <v>690</v>
      </c>
      <c r="G115" s="89">
        <v>40</v>
      </c>
      <c r="H115" s="89">
        <v>20</v>
      </c>
      <c r="I115" s="89">
        <v>20</v>
      </c>
    </row>
    <row r="116" spans="1:9">
      <c r="A116" s="120"/>
      <c r="B116" s="120"/>
      <c r="D116" s="124"/>
      <c r="E116" s="89" t="s">
        <v>670</v>
      </c>
      <c r="F116" s="89" t="s">
        <v>670</v>
      </c>
      <c r="G116" s="89" t="s">
        <v>670</v>
      </c>
      <c r="H116" s="89" t="s">
        <v>670</v>
      </c>
      <c r="I116" s="89" t="s">
        <v>670</v>
      </c>
    </row>
    <row r="117" spans="1:9">
      <c r="A117" s="120" t="s">
        <v>25</v>
      </c>
      <c r="B117" s="120" t="s">
        <v>29</v>
      </c>
      <c r="C117" s="124" t="s">
        <v>408</v>
      </c>
      <c r="E117" s="89">
        <v>0</v>
      </c>
      <c r="F117" s="89">
        <v>0</v>
      </c>
      <c r="G117" s="89">
        <v>0</v>
      </c>
      <c r="H117" s="89">
        <v>0</v>
      </c>
      <c r="I117" s="89">
        <v>0</v>
      </c>
    </row>
    <row r="118" spans="1:9">
      <c r="A118" s="120" t="s">
        <v>25</v>
      </c>
      <c r="B118" s="120" t="s">
        <v>31</v>
      </c>
      <c r="C118" s="119"/>
      <c r="D118" s="89"/>
      <c r="E118" s="89" t="s">
        <v>670</v>
      </c>
      <c r="F118" s="89" t="s">
        <v>670</v>
      </c>
      <c r="G118" s="89" t="s">
        <v>670</v>
      </c>
      <c r="H118" s="89" t="s">
        <v>670</v>
      </c>
      <c r="I118" s="89" t="s">
        <v>670</v>
      </c>
    </row>
    <row r="119" spans="1:9">
      <c r="A119" s="120" t="s">
        <v>25</v>
      </c>
      <c r="B119" s="118" t="s">
        <v>32</v>
      </c>
      <c r="C119" s="119"/>
      <c r="D119" s="89"/>
      <c r="E119" s="89" t="s">
        <v>670</v>
      </c>
      <c r="F119" s="89" t="s">
        <v>670</v>
      </c>
      <c r="G119" s="89" t="s">
        <v>670</v>
      </c>
      <c r="H119" s="89" t="s">
        <v>670</v>
      </c>
      <c r="I119" s="89" t="s">
        <v>670</v>
      </c>
    </row>
    <row r="120" spans="1:9">
      <c r="A120" s="120" t="s">
        <v>25</v>
      </c>
      <c r="B120" s="120" t="s">
        <v>31</v>
      </c>
      <c r="C120" s="129" t="s">
        <v>460</v>
      </c>
      <c r="D120" s="129" t="s">
        <v>459</v>
      </c>
      <c r="E120" s="89">
        <v>3290</v>
      </c>
      <c r="F120" s="89">
        <v>450</v>
      </c>
      <c r="G120" s="89">
        <v>230</v>
      </c>
      <c r="H120" s="89">
        <v>2280</v>
      </c>
      <c r="I120" s="89">
        <v>330</v>
      </c>
    </row>
    <row r="121" spans="1:9">
      <c r="A121" s="120" t="s">
        <v>25</v>
      </c>
      <c r="B121" s="120" t="s">
        <v>31</v>
      </c>
      <c r="C121" s="124" t="s">
        <v>68</v>
      </c>
      <c r="D121" s="124" t="s">
        <v>463</v>
      </c>
      <c r="E121" s="89">
        <v>1460</v>
      </c>
      <c r="F121" s="89">
        <v>250</v>
      </c>
      <c r="G121" s="89">
        <v>60</v>
      </c>
      <c r="H121" s="89">
        <v>950</v>
      </c>
      <c r="I121" s="89">
        <v>190</v>
      </c>
    </row>
    <row r="122" spans="1:9">
      <c r="A122" s="120" t="s">
        <v>25</v>
      </c>
      <c r="B122" s="120" t="s">
        <v>31</v>
      </c>
      <c r="C122" s="123"/>
      <c r="D122" s="124"/>
      <c r="E122" s="89" t="s">
        <v>670</v>
      </c>
      <c r="F122" s="89" t="s">
        <v>670</v>
      </c>
      <c r="G122" s="89" t="s">
        <v>670</v>
      </c>
      <c r="H122" s="89" t="s">
        <v>670</v>
      </c>
      <c r="I122" s="89" t="s">
        <v>670</v>
      </c>
    </row>
    <row r="123" spans="1:9">
      <c r="A123" s="120" t="s">
        <v>25</v>
      </c>
      <c r="B123" s="120" t="s">
        <v>31</v>
      </c>
      <c r="C123" s="124" t="s">
        <v>461</v>
      </c>
      <c r="D123" s="124" t="s">
        <v>2</v>
      </c>
      <c r="E123" s="89">
        <v>200</v>
      </c>
      <c r="F123" s="89">
        <v>20</v>
      </c>
      <c r="G123" s="89">
        <v>20</v>
      </c>
      <c r="H123" s="89">
        <v>140</v>
      </c>
      <c r="I123" s="89">
        <v>20</v>
      </c>
    </row>
    <row r="124" spans="1:9">
      <c r="A124" s="120" t="s">
        <v>25</v>
      </c>
      <c r="B124" s="120" t="s">
        <v>31</v>
      </c>
      <c r="D124" s="124" t="s">
        <v>461</v>
      </c>
      <c r="E124" s="89">
        <v>120</v>
      </c>
      <c r="F124" s="89">
        <v>20</v>
      </c>
      <c r="G124" s="89">
        <v>10</v>
      </c>
      <c r="H124" s="89">
        <v>90</v>
      </c>
      <c r="I124" s="89">
        <v>10</v>
      </c>
    </row>
    <row r="125" spans="1:9">
      <c r="A125" s="120" t="s">
        <v>25</v>
      </c>
      <c r="B125" s="120" t="s">
        <v>31</v>
      </c>
      <c r="D125" s="124" t="s">
        <v>464</v>
      </c>
      <c r="E125" s="89">
        <v>70</v>
      </c>
      <c r="F125" s="89">
        <v>10</v>
      </c>
      <c r="G125" s="89">
        <v>0</v>
      </c>
      <c r="H125" s="89">
        <v>50</v>
      </c>
      <c r="I125" s="89">
        <v>10</v>
      </c>
    </row>
    <row r="126" spans="1:9">
      <c r="A126" s="120" t="s">
        <v>25</v>
      </c>
      <c r="B126" s="120" t="s">
        <v>31</v>
      </c>
      <c r="C126" s="121"/>
      <c r="D126" s="124"/>
      <c r="E126" s="89" t="s">
        <v>670</v>
      </c>
      <c r="F126" s="89" t="s">
        <v>670</v>
      </c>
      <c r="G126" s="89" t="s">
        <v>670</v>
      </c>
      <c r="H126" s="89" t="s">
        <v>670</v>
      </c>
      <c r="I126" s="89" t="s">
        <v>670</v>
      </c>
    </row>
    <row r="127" spans="1:9">
      <c r="A127" s="120" t="s">
        <v>25</v>
      </c>
      <c r="B127" s="120" t="s">
        <v>31</v>
      </c>
      <c r="C127" s="124" t="s">
        <v>462</v>
      </c>
      <c r="D127" s="124" t="s">
        <v>2</v>
      </c>
      <c r="E127" s="89">
        <v>1630</v>
      </c>
      <c r="F127" s="89">
        <v>180</v>
      </c>
      <c r="G127" s="89">
        <v>150</v>
      </c>
      <c r="H127" s="89">
        <v>1200</v>
      </c>
      <c r="I127" s="89">
        <v>110</v>
      </c>
    </row>
    <row r="128" spans="1:9">
      <c r="A128" s="120" t="s">
        <v>25</v>
      </c>
      <c r="B128" s="120" t="s">
        <v>31</v>
      </c>
      <c r="C128" s="121"/>
      <c r="D128" s="124" t="s">
        <v>462</v>
      </c>
      <c r="E128" s="89">
        <v>1420</v>
      </c>
      <c r="F128" s="89">
        <v>140</v>
      </c>
      <c r="G128" s="89">
        <v>130</v>
      </c>
      <c r="H128" s="89">
        <v>1080</v>
      </c>
      <c r="I128" s="89">
        <v>70</v>
      </c>
    </row>
    <row r="129" spans="1:9">
      <c r="A129" s="120" t="s">
        <v>25</v>
      </c>
      <c r="B129" s="120" t="s">
        <v>31</v>
      </c>
      <c r="D129" s="124" t="s">
        <v>465</v>
      </c>
      <c r="E129" s="89">
        <v>220</v>
      </c>
      <c r="F129" s="89">
        <v>40</v>
      </c>
      <c r="G129" s="89">
        <v>20</v>
      </c>
      <c r="H129" s="89">
        <v>120</v>
      </c>
      <c r="I129" s="89">
        <v>30</v>
      </c>
    </row>
    <row r="130" spans="1:9">
      <c r="A130" s="120"/>
      <c r="B130" s="120"/>
      <c r="D130" s="124"/>
      <c r="E130" s="89" t="s">
        <v>670</v>
      </c>
      <c r="F130" s="89" t="s">
        <v>670</v>
      </c>
      <c r="G130" s="89" t="s">
        <v>670</v>
      </c>
      <c r="H130" s="89" t="s">
        <v>670</v>
      </c>
      <c r="I130" s="89" t="s">
        <v>670</v>
      </c>
    </row>
    <row r="131" spans="1:9">
      <c r="A131" s="120" t="s">
        <v>25</v>
      </c>
      <c r="B131" s="120" t="s">
        <v>31</v>
      </c>
      <c r="C131" s="124" t="s">
        <v>408</v>
      </c>
      <c r="E131" s="89">
        <v>0</v>
      </c>
      <c r="F131" s="89">
        <v>0</v>
      </c>
      <c r="G131" s="89">
        <v>0</v>
      </c>
      <c r="H131" s="89">
        <v>0</v>
      </c>
      <c r="I131" s="89">
        <v>0</v>
      </c>
    </row>
    <row r="132" spans="1:9">
      <c r="A132" s="120" t="s">
        <v>25</v>
      </c>
      <c r="B132" s="120" t="s">
        <v>33</v>
      </c>
      <c r="C132" s="119"/>
      <c r="D132" s="89"/>
      <c r="E132" s="89" t="s">
        <v>670</v>
      </c>
      <c r="F132" s="89" t="s">
        <v>670</v>
      </c>
      <c r="G132" s="89" t="s">
        <v>670</v>
      </c>
      <c r="H132" s="89" t="s">
        <v>670</v>
      </c>
      <c r="I132" s="89" t="s">
        <v>670</v>
      </c>
    </row>
    <row r="133" spans="1:9">
      <c r="A133" s="120" t="s">
        <v>25</v>
      </c>
      <c r="B133" s="118" t="s">
        <v>34</v>
      </c>
      <c r="C133" s="119"/>
      <c r="D133" s="89"/>
      <c r="E133" s="89" t="s">
        <v>670</v>
      </c>
      <c r="F133" s="89" t="s">
        <v>670</v>
      </c>
      <c r="G133" s="89" t="s">
        <v>670</v>
      </c>
      <c r="H133" s="89" t="s">
        <v>670</v>
      </c>
      <c r="I133" s="89" t="s">
        <v>670</v>
      </c>
    </row>
    <row r="134" spans="1:9">
      <c r="A134" s="120" t="s">
        <v>25</v>
      </c>
      <c r="B134" s="120" t="s">
        <v>33</v>
      </c>
      <c r="C134" s="129" t="s">
        <v>460</v>
      </c>
      <c r="D134" s="129" t="s">
        <v>459</v>
      </c>
      <c r="E134" s="89">
        <v>520</v>
      </c>
      <c r="F134" s="89">
        <v>110</v>
      </c>
      <c r="G134" s="89">
        <v>50</v>
      </c>
      <c r="H134" s="89">
        <v>290</v>
      </c>
      <c r="I134" s="89">
        <v>70</v>
      </c>
    </row>
    <row r="135" spans="1:9">
      <c r="A135" s="120" t="s">
        <v>25</v>
      </c>
      <c r="B135" s="120" t="s">
        <v>33</v>
      </c>
      <c r="C135" s="124" t="s">
        <v>68</v>
      </c>
      <c r="D135" s="124" t="s">
        <v>463</v>
      </c>
      <c r="E135" s="89">
        <v>250</v>
      </c>
      <c r="F135" s="89">
        <v>70</v>
      </c>
      <c r="G135" s="89">
        <v>10</v>
      </c>
      <c r="H135" s="89">
        <v>130</v>
      </c>
      <c r="I135" s="89">
        <v>40</v>
      </c>
    </row>
    <row r="136" spans="1:9">
      <c r="A136" s="120" t="s">
        <v>25</v>
      </c>
      <c r="B136" s="120" t="s">
        <v>33</v>
      </c>
      <c r="C136" s="123"/>
      <c r="D136" s="124"/>
      <c r="E136" s="89" t="s">
        <v>670</v>
      </c>
      <c r="F136" s="89" t="s">
        <v>670</v>
      </c>
      <c r="G136" s="89" t="s">
        <v>670</v>
      </c>
      <c r="H136" s="89" t="s">
        <v>670</v>
      </c>
      <c r="I136" s="89" t="s">
        <v>670</v>
      </c>
    </row>
    <row r="137" spans="1:9">
      <c r="A137" s="120" t="s">
        <v>25</v>
      </c>
      <c r="B137" s="120" t="s">
        <v>33</v>
      </c>
      <c r="C137" s="124" t="s">
        <v>461</v>
      </c>
      <c r="D137" s="124" t="s">
        <v>2</v>
      </c>
      <c r="E137" s="89">
        <v>30</v>
      </c>
      <c r="F137" s="89">
        <v>10</v>
      </c>
      <c r="G137" s="89">
        <v>0</v>
      </c>
      <c r="H137" s="89">
        <v>20</v>
      </c>
      <c r="I137" s="89">
        <v>10</v>
      </c>
    </row>
    <row r="138" spans="1:9">
      <c r="A138" s="120" t="s">
        <v>25</v>
      </c>
      <c r="B138" s="120" t="s">
        <v>33</v>
      </c>
      <c r="D138" s="124" t="s">
        <v>461</v>
      </c>
      <c r="E138" s="89">
        <v>20</v>
      </c>
      <c r="F138" s="89">
        <v>0</v>
      </c>
      <c r="G138" s="89">
        <v>0</v>
      </c>
      <c r="H138" s="89">
        <v>10</v>
      </c>
      <c r="I138" s="89">
        <v>0</v>
      </c>
    </row>
    <row r="139" spans="1:9">
      <c r="A139" s="120" t="s">
        <v>25</v>
      </c>
      <c r="B139" s="120" t="s">
        <v>33</v>
      </c>
      <c r="D139" s="124" t="s">
        <v>464</v>
      </c>
      <c r="E139" s="89">
        <v>20</v>
      </c>
      <c r="F139" s="89">
        <v>10</v>
      </c>
      <c r="G139" s="89">
        <v>0</v>
      </c>
      <c r="H139" s="89">
        <v>10</v>
      </c>
      <c r="I139" s="89">
        <v>0</v>
      </c>
    </row>
    <row r="140" spans="1:9">
      <c r="A140" s="120" t="s">
        <v>25</v>
      </c>
      <c r="B140" s="120" t="s">
        <v>33</v>
      </c>
      <c r="C140" s="121"/>
      <c r="D140" s="124"/>
      <c r="E140" s="89" t="s">
        <v>670</v>
      </c>
      <c r="F140" s="89" t="s">
        <v>670</v>
      </c>
      <c r="G140" s="89" t="s">
        <v>670</v>
      </c>
      <c r="H140" s="89" t="s">
        <v>670</v>
      </c>
      <c r="I140" s="89" t="s">
        <v>670</v>
      </c>
    </row>
    <row r="141" spans="1:9">
      <c r="A141" s="120" t="s">
        <v>25</v>
      </c>
      <c r="B141" s="120" t="s">
        <v>33</v>
      </c>
      <c r="C141" s="124" t="s">
        <v>462</v>
      </c>
      <c r="D141" s="124" t="s">
        <v>2</v>
      </c>
      <c r="E141" s="89">
        <v>230</v>
      </c>
      <c r="F141" s="89">
        <v>30</v>
      </c>
      <c r="G141" s="89">
        <v>30</v>
      </c>
      <c r="H141" s="89">
        <v>140</v>
      </c>
      <c r="I141" s="89">
        <v>30</v>
      </c>
    </row>
    <row r="142" spans="1:9">
      <c r="A142" s="120" t="s">
        <v>25</v>
      </c>
      <c r="B142" s="120" t="s">
        <v>33</v>
      </c>
      <c r="C142" s="121"/>
      <c r="D142" s="124" t="s">
        <v>462</v>
      </c>
      <c r="E142" s="89">
        <v>180</v>
      </c>
      <c r="F142" s="89">
        <v>20</v>
      </c>
      <c r="G142" s="89">
        <v>30</v>
      </c>
      <c r="H142" s="89">
        <v>110</v>
      </c>
      <c r="I142" s="89">
        <v>20</v>
      </c>
    </row>
    <row r="143" spans="1:9">
      <c r="A143" s="120" t="s">
        <v>25</v>
      </c>
      <c r="B143" s="120" t="s">
        <v>33</v>
      </c>
      <c r="D143" s="124" t="s">
        <v>465</v>
      </c>
      <c r="E143" s="89">
        <v>50</v>
      </c>
      <c r="F143" s="89">
        <v>10</v>
      </c>
      <c r="G143" s="89">
        <v>0</v>
      </c>
      <c r="H143" s="89">
        <v>30</v>
      </c>
      <c r="I143" s="89">
        <v>10</v>
      </c>
    </row>
    <row r="144" spans="1:9">
      <c r="A144" s="120"/>
      <c r="B144" s="120"/>
      <c r="D144" s="124"/>
      <c r="E144" s="89" t="s">
        <v>670</v>
      </c>
      <c r="F144" s="89" t="s">
        <v>670</v>
      </c>
      <c r="G144" s="89" t="s">
        <v>670</v>
      </c>
      <c r="H144" s="89" t="s">
        <v>670</v>
      </c>
      <c r="I144" s="89" t="s">
        <v>670</v>
      </c>
    </row>
    <row r="145" spans="1:9">
      <c r="A145" s="120" t="s">
        <v>25</v>
      </c>
      <c r="B145" s="120" t="s">
        <v>33</v>
      </c>
      <c r="C145" s="124" t="s">
        <v>408</v>
      </c>
      <c r="E145" s="89">
        <v>0</v>
      </c>
      <c r="F145" s="89">
        <v>0</v>
      </c>
      <c r="G145" s="89">
        <v>0</v>
      </c>
      <c r="H145" s="89">
        <v>0</v>
      </c>
      <c r="I145" s="89">
        <v>0</v>
      </c>
    </row>
    <row r="146" spans="1:9">
      <c r="A146" s="120" t="s">
        <v>25</v>
      </c>
      <c r="B146" s="120" t="s">
        <v>35</v>
      </c>
      <c r="C146" s="119"/>
      <c r="D146" s="89"/>
      <c r="E146" s="89" t="s">
        <v>670</v>
      </c>
      <c r="F146" s="89" t="s">
        <v>670</v>
      </c>
      <c r="G146" s="89" t="s">
        <v>670</v>
      </c>
      <c r="H146" s="89" t="s">
        <v>670</v>
      </c>
      <c r="I146" s="89" t="s">
        <v>670</v>
      </c>
    </row>
    <row r="147" spans="1:9">
      <c r="A147" s="120" t="s">
        <v>25</v>
      </c>
      <c r="B147" s="118" t="s">
        <v>36</v>
      </c>
      <c r="C147" s="119"/>
      <c r="D147" s="89"/>
      <c r="E147" s="89" t="s">
        <v>670</v>
      </c>
      <c r="F147" s="89" t="s">
        <v>670</v>
      </c>
      <c r="G147" s="89" t="s">
        <v>670</v>
      </c>
      <c r="H147" s="89" t="s">
        <v>670</v>
      </c>
      <c r="I147" s="89" t="s">
        <v>670</v>
      </c>
    </row>
    <row r="148" spans="1:9">
      <c r="A148" s="120" t="s">
        <v>25</v>
      </c>
      <c r="B148" s="120" t="s">
        <v>35</v>
      </c>
      <c r="C148" s="129" t="s">
        <v>460</v>
      </c>
      <c r="D148" s="129" t="s">
        <v>459</v>
      </c>
      <c r="E148" s="89">
        <v>12850</v>
      </c>
      <c r="F148" s="89">
        <v>1900</v>
      </c>
      <c r="G148" s="89">
        <v>1540</v>
      </c>
      <c r="H148" s="89">
        <v>8280</v>
      </c>
      <c r="I148" s="89">
        <v>1130</v>
      </c>
    </row>
    <row r="149" spans="1:9">
      <c r="A149" s="120" t="s">
        <v>25</v>
      </c>
      <c r="B149" s="120" t="s">
        <v>35</v>
      </c>
      <c r="C149" s="124" t="s">
        <v>68</v>
      </c>
      <c r="D149" s="124" t="s">
        <v>463</v>
      </c>
      <c r="E149" s="89">
        <v>4800</v>
      </c>
      <c r="F149" s="89">
        <v>800</v>
      </c>
      <c r="G149" s="89">
        <v>520</v>
      </c>
      <c r="H149" s="89">
        <v>2930</v>
      </c>
      <c r="I149" s="89">
        <v>550</v>
      </c>
    </row>
    <row r="150" spans="1:9">
      <c r="A150" s="120" t="s">
        <v>25</v>
      </c>
      <c r="B150" s="120" t="s">
        <v>35</v>
      </c>
      <c r="C150" s="123"/>
      <c r="D150" s="124"/>
      <c r="E150" s="89" t="s">
        <v>670</v>
      </c>
      <c r="F150" s="89" t="s">
        <v>670</v>
      </c>
      <c r="G150" s="89" t="s">
        <v>670</v>
      </c>
      <c r="H150" s="89" t="s">
        <v>670</v>
      </c>
      <c r="I150" s="89" t="s">
        <v>670</v>
      </c>
    </row>
    <row r="151" spans="1:9">
      <c r="A151" s="120" t="s">
        <v>25</v>
      </c>
      <c r="B151" s="120" t="s">
        <v>35</v>
      </c>
      <c r="C151" s="124" t="s">
        <v>461</v>
      </c>
      <c r="D151" s="124" t="s">
        <v>2</v>
      </c>
      <c r="E151" s="89">
        <v>660</v>
      </c>
      <c r="F151" s="89">
        <v>100</v>
      </c>
      <c r="G151" s="89">
        <v>60</v>
      </c>
      <c r="H151" s="89">
        <v>420</v>
      </c>
      <c r="I151" s="89">
        <v>80</v>
      </c>
    </row>
    <row r="152" spans="1:9">
      <c r="A152" s="120" t="s">
        <v>25</v>
      </c>
      <c r="B152" s="120" t="s">
        <v>35</v>
      </c>
      <c r="D152" s="124" t="s">
        <v>461</v>
      </c>
      <c r="E152" s="89">
        <v>410</v>
      </c>
      <c r="F152" s="89">
        <v>70</v>
      </c>
      <c r="G152" s="89">
        <v>40</v>
      </c>
      <c r="H152" s="89">
        <v>260</v>
      </c>
      <c r="I152" s="89">
        <v>40</v>
      </c>
    </row>
    <row r="153" spans="1:9">
      <c r="A153" s="120" t="s">
        <v>25</v>
      </c>
      <c r="B153" s="120" t="s">
        <v>35</v>
      </c>
      <c r="D153" s="124" t="s">
        <v>464</v>
      </c>
      <c r="E153" s="89">
        <v>240</v>
      </c>
      <c r="F153" s="89">
        <v>30</v>
      </c>
      <c r="G153" s="89">
        <v>20</v>
      </c>
      <c r="H153" s="89">
        <v>160</v>
      </c>
      <c r="I153" s="89">
        <v>40</v>
      </c>
    </row>
    <row r="154" spans="1:9">
      <c r="A154" s="120" t="s">
        <v>25</v>
      </c>
      <c r="B154" s="120" t="s">
        <v>35</v>
      </c>
      <c r="C154" s="121"/>
      <c r="D154" s="124"/>
      <c r="E154" s="89" t="s">
        <v>670</v>
      </c>
      <c r="F154" s="89" t="s">
        <v>670</v>
      </c>
      <c r="G154" s="89" t="s">
        <v>670</v>
      </c>
      <c r="H154" s="89" t="s">
        <v>670</v>
      </c>
      <c r="I154" s="89" t="s">
        <v>670</v>
      </c>
    </row>
    <row r="155" spans="1:9">
      <c r="A155" s="120" t="s">
        <v>25</v>
      </c>
      <c r="B155" s="120" t="s">
        <v>35</v>
      </c>
      <c r="C155" s="124" t="s">
        <v>462</v>
      </c>
      <c r="D155" s="124" t="s">
        <v>2</v>
      </c>
      <c r="E155" s="89">
        <v>7390</v>
      </c>
      <c r="F155" s="89">
        <v>1000</v>
      </c>
      <c r="G155" s="89">
        <v>970</v>
      </c>
      <c r="H155" s="89">
        <v>4920</v>
      </c>
      <c r="I155" s="89">
        <v>500</v>
      </c>
    </row>
    <row r="156" spans="1:9">
      <c r="A156" s="120" t="s">
        <v>25</v>
      </c>
      <c r="B156" s="120" t="s">
        <v>35</v>
      </c>
      <c r="C156" s="121"/>
      <c r="D156" s="124" t="s">
        <v>462</v>
      </c>
      <c r="E156" s="89">
        <v>6300</v>
      </c>
      <c r="F156" s="89">
        <v>800</v>
      </c>
      <c r="G156" s="89">
        <v>900</v>
      </c>
      <c r="H156" s="89">
        <v>4220</v>
      </c>
      <c r="I156" s="89">
        <v>370</v>
      </c>
    </row>
    <row r="157" spans="1:9">
      <c r="A157" s="120" t="s">
        <v>25</v>
      </c>
      <c r="B157" s="120" t="s">
        <v>35</v>
      </c>
      <c r="D157" s="124" t="s">
        <v>465</v>
      </c>
      <c r="E157" s="89">
        <v>1090</v>
      </c>
      <c r="F157" s="89">
        <v>200</v>
      </c>
      <c r="G157" s="89">
        <v>70</v>
      </c>
      <c r="H157" s="89">
        <v>700</v>
      </c>
      <c r="I157" s="89">
        <v>120</v>
      </c>
    </row>
    <row r="158" spans="1:9">
      <c r="A158" s="120"/>
      <c r="B158" s="120"/>
      <c r="D158" s="124"/>
      <c r="E158" s="89" t="s">
        <v>670</v>
      </c>
      <c r="F158" s="89" t="s">
        <v>670</v>
      </c>
      <c r="G158" s="89" t="s">
        <v>670</v>
      </c>
      <c r="H158" s="89" t="s">
        <v>670</v>
      </c>
      <c r="I158" s="89" t="s">
        <v>670</v>
      </c>
    </row>
    <row r="159" spans="1:9">
      <c r="A159" s="120" t="s">
        <v>25</v>
      </c>
      <c r="B159" s="120" t="s">
        <v>35</v>
      </c>
      <c r="C159" s="124" t="s">
        <v>408</v>
      </c>
      <c r="E159" s="89">
        <v>10</v>
      </c>
      <c r="F159" s="89">
        <v>0</v>
      </c>
      <c r="G159" s="89">
        <v>0</v>
      </c>
      <c r="H159" s="89">
        <v>0</v>
      </c>
      <c r="I159" s="89">
        <v>10</v>
      </c>
    </row>
    <row r="160" spans="1:9">
      <c r="A160" s="120" t="s">
        <v>37</v>
      </c>
      <c r="B160" s="120"/>
      <c r="C160" s="119"/>
      <c r="D160" s="89"/>
      <c r="E160" s="89" t="s">
        <v>670</v>
      </c>
      <c r="F160" s="89" t="s">
        <v>670</v>
      </c>
      <c r="G160" s="89" t="s">
        <v>670</v>
      </c>
      <c r="H160" s="89" t="s">
        <v>670</v>
      </c>
      <c r="I160" s="89" t="s">
        <v>670</v>
      </c>
    </row>
    <row r="161" spans="1:9">
      <c r="A161" s="118" t="s">
        <v>426</v>
      </c>
      <c r="B161" s="118"/>
      <c r="C161" s="119"/>
      <c r="D161" s="89"/>
      <c r="E161" s="89" t="s">
        <v>670</v>
      </c>
      <c r="F161" s="89" t="s">
        <v>670</v>
      </c>
      <c r="G161" s="89" t="s">
        <v>670</v>
      </c>
      <c r="H161" s="89" t="s">
        <v>670</v>
      </c>
      <c r="I161" s="89" t="s">
        <v>670</v>
      </c>
    </row>
    <row r="162" spans="1:9">
      <c r="A162" s="120" t="s">
        <v>37</v>
      </c>
      <c r="B162" s="118"/>
      <c r="C162" s="129" t="s">
        <v>460</v>
      </c>
      <c r="D162" s="129" t="s">
        <v>459</v>
      </c>
      <c r="E162" s="89">
        <v>18260</v>
      </c>
      <c r="F162" s="89">
        <v>13740</v>
      </c>
      <c r="G162" s="89">
        <v>1670</v>
      </c>
      <c r="H162" s="89">
        <v>1840</v>
      </c>
      <c r="I162" s="89">
        <v>1000</v>
      </c>
    </row>
    <row r="163" spans="1:9">
      <c r="A163" s="120" t="s">
        <v>37</v>
      </c>
      <c r="B163" s="118"/>
      <c r="C163" s="124" t="s">
        <v>68</v>
      </c>
      <c r="D163" s="124" t="s">
        <v>463</v>
      </c>
      <c r="E163" s="89">
        <v>11150</v>
      </c>
      <c r="F163" s="89">
        <v>8900</v>
      </c>
      <c r="G163" s="89">
        <v>750</v>
      </c>
      <c r="H163" s="89">
        <v>900</v>
      </c>
      <c r="I163" s="89">
        <v>610</v>
      </c>
    </row>
    <row r="164" spans="1:9">
      <c r="A164" s="120" t="s">
        <v>37</v>
      </c>
      <c r="B164" s="118"/>
      <c r="C164" s="123"/>
      <c r="D164" s="124"/>
      <c r="E164" s="89" t="s">
        <v>670</v>
      </c>
      <c r="F164" s="89" t="s">
        <v>670</v>
      </c>
      <c r="G164" s="89" t="s">
        <v>670</v>
      </c>
      <c r="H164" s="89" t="s">
        <v>670</v>
      </c>
      <c r="I164" s="89" t="s">
        <v>670</v>
      </c>
    </row>
    <row r="165" spans="1:9">
      <c r="A165" s="120" t="s">
        <v>37</v>
      </c>
      <c r="B165" s="118"/>
      <c r="C165" s="124" t="s">
        <v>461</v>
      </c>
      <c r="D165" s="124" t="s">
        <v>2</v>
      </c>
      <c r="E165" s="89">
        <v>1070</v>
      </c>
      <c r="F165" s="89">
        <v>790</v>
      </c>
      <c r="G165" s="89">
        <v>90</v>
      </c>
      <c r="H165" s="89">
        <v>110</v>
      </c>
      <c r="I165" s="89">
        <v>80</v>
      </c>
    </row>
    <row r="166" spans="1:9">
      <c r="A166" s="120" t="s">
        <v>37</v>
      </c>
      <c r="B166" s="118"/>
      <c r="D166" s="124" t="s">
        <v>461</v>
      </c>
      <c r="E166" s="89">
        <v>580</v>
      </c>
      <c r="F166" s="89">
        <v>420</v>
      </c>
      <c r="G166" s="89">
        <v>50</v>
      </c>
      <c r="H166" s="89">
        <v>60</v>
      </c>
      <c r="I166" s="89">
        <v>40</v>
      </c>
    </row>
    <row r="167" spans="1:9">
      <c r="A167" s="120" t="s">
        <v>37</v>
      </c>
      <c r="B167" s="118"/>
      <c r="D167" s="124" t="s">
        <v>464</v>
      </c>
      <c r="E167" s="89">
        <v>490</v>
      </c>
      <c r="F167" s="89">
        <v>360</v>
      </c>
      <c r="G167" s="89">
        <v>40</v>
      </c>
      <c r="H167" s="89">
        <v>50</v>
      </c>
      <c r="I167" s="89">
        <v>40</v>
      </c>
    </row>
    <row r="168" spans="1:9">
      <c r="A168" s="120" t="s">
        <v>37</v>
      </c>
      <c r="B168" s="118"/>
      <c r="C168" s="121"/>
      <c r="D168" s="124"/>
      <c r="E168" s="89" t="s">
        <v>670</v>
      </c>
      <c r="F168" s="89" t="s">
        <v>670</v>
      </c>
      <c r="G168" s="89" t="s">
        <v>670</v>
      </c>
      <c r="H168" s="89" t="s">
        <v>670</v>
      </c>
      <c r="I168" s="89" t="s">
        <v>670</v>
      </c>
    </row>
    <row r="169" spans="1:9">
      <c r="A169" s="120" t="s">
        <v>37</v>
      </c>
      <c r="B169" s="120"/>
      <c r="C169" s="124" t="s">
        <v>462</v>
      </c>
      <c r="D169" s="124" t="s">
        <v>2</v>
      </c>
      <c r="E169" s="89">
        <v>6030</v>
      </c>
      <c r="F169" s="89">
        <v>4060</v>
      </c>
      <c r="G169" s="89">
        <v>830</v>
      </c>
      <c r="H169" s="89">
        <v>830</v>
      </c>
      <c r="I169" s="89">
        <v>310</v>
      </c>
    </row>
    <row r="170" spans="1:9">
      <c r="A170" s="120" t="s">
        <v>37</v>
      </c>
      <c r="B170" s="120"/>
      <c r="C170" s="121"/>
      <c r="D170" s="124" t="s">
        <v>462</v>
      </c>
      <c r="E170" s="89">
        <v>4070</v>
      </c>
      <c r="F170" s="89">
        <v>2510</v>
      </c>
      <c r="G170" s="89">
        <v>700</v>
      </c>
      <c r="H170" s="89">
        <v>680</v>
      </c>
      <c r="I170" s="89">
        <v>190</v>
      </c>
    </row>
    <row r="171" spans="1:9">
      <c r="A171" s="120" t="s">
        <v>37</v>
      </c>
      <c r="B171" s="120"/>
      <c r="D171" s="124" t="s">
        <v>465</v>
      </c>
      <c r="E171" s="89">
        <v>1960</v>
      </c>
      <c r="F171" s="89">
        <v>1550</v>
      </c>
      <c r="G171" s="89">
        <v>130</v>
      </c>
      <c r="H171" s="89">
        <v>160</v>
      </c>
      <c r="I171" s="89">
        <v>130</v>
      </c>
    </row>
    <row r="172" spans="1:9">
      <c r="A172" s="120"/>
      <c r="B172" s="120"/>
      <c r="D172" s="124"/>
      <c r="E172" s="89" t="s">
        <v>670</v>
      </c>
      <c r="F172" s="89" t="s">
        <v>670</v>
      </c>
      <c r="G172" s="89" t="s">
        <v>670</v>
      </c>
      <c r="H172" s="89" t="s">
        <v>670</v>
      </c>
      <c r="I172" s="89" t="s">
        <v>670</v>
      </c>
    </row>
    <row r="173" spans="1:9">
      <c r="A173" s="120" t="s">
        <v>37</v>
      </c>
      <c r="B173" s="120"/>
      <c r="C173" s="124" t="s">
        <v>408</v>
      </c>
      <c r="E173" s="89">
        <v>0</v>
      </c>
      <c r="F173" s="89">
        <v>0</v>
      </c>
      <c r="G173" s="89">
        <v>0</v>
      </c>
      <c r="H173" s="89">
        <v>0</v>
      </c>
      <c r="I173" s="89">
        <v>0</v>
      </c>
    </row>
    <row r="174" spans="1:9">
      <c r="A174" s="120" t="s">
        <v>37</v>
      </c>
      <c r="B174" s="126" t="s">
        <v>40</v>
      </c>
      <c r="C174" s="119"/>
      <c r="D174" s="89"/>
      <c r="E174" s="89" t="s">
        <v>670</v>
      </c>
      <c r="F174" s="89" t="s">
        <v>670</v>
      </c>
      <c r="G174" s="89" t="s">
        <v>670</v>
      </c>
      <c r="H174" s="89" t="s">
        <v>670</v>
      </c>
      <c r="I174" s="89" t="s">
        <v>670</v>
      </c>
    </row>
    <row r="175" spans="1:9">
      <c r="A175" s="120" t="s">
        <v>37</v>
      </c>
      <c r="B175" s="118" t="s">
        <v>39</v>
      </c>
      <c r="C175" s="119"/>
      <c r="D175" s="89"/>
      <c r="E175" s="89" t="s">
        <v>670</v>
      </c>
      <c r="F175" s="89" t="s">
        <v>670</v>
      </c>
      <c r="G175" s="89" t="s">
        <v>670</v>
      </c>
      <c r="H175" s="89" t="s">
        <v>670</v>
      </c>
      <c r="I175" s="89" t="s">
        <v>670</v>
      </c>
    </row>
    <row r="176" spans="1:9">
      <c r="A176" s="120" t="s">
        <v>37</v>
      </c>
      <c r="B176" s="126" t="s">
        <v>40</v>
      </c>
      <c r="C176" s="129" t="s">
        <v>460</v>
      </c>
      <c r="D176" s="129" t="s">
        <v>459</v>
      </c>
      <c r="E176" s="89">
        <v>18240</v>
      </c>
      <c r="F176" s="89">
        <v>13740</v>
      </c>
      <c r="G176" s="89">
        <v>1670</v>
      </c>
      <c r="H176" s="89">
        <v>1830</v>
      </c>
      <c r="I176" s="89">
        <v>1000</v>
      </c>
    </row>
    <row r="177" spans="1:9">
      <c r="A177" s="120" t="s">
        <v>37</v>
      </c>
      <c r="B177" s="126" t="s">
        <v>40</v>
      </c>
      <c r="C177" s="124" t="s">
        <v>68</v>
      </c>
      <c r="D177" s="124" t="s">
        <v>463</v>
      </c>
      <c r="E177" s="89">
        <v>11130</v>
      </c>
      <c r="F177" s="89">
        <v>8890</v>
      </c>
      <c r="G177" s="89">
        <v>740</v>
      </c>
      <c r="H177" s="89">
        <v>890</v>
      </c>
      <c r="I177" s="89">
        <v>610</v>
      </c>
    </row>
    <row r="178" spans="1:9">
      <c r="A178" s="120" t="s">
        <v>37</v>
      </c>
      <c r="B178" s="126" t="s">
        <v>40</v>
      </c>
      <c r="C178" s="123"/>
      <c r="D178" s="124"/>
      <c r="E178" s="89" t="s">
        <v>670</v>
      </c>
      <c r="F178" s="89" t="s">
        <v>670</v>
      </c>
      <c r="G178" s="89" t="s">
        <v>670</v>
      </c>
      <c r="H178" s="89" t="s">
        <v>670</v>
      </c>
      <c r="I178" s="89" t="s">
        <v>670</v>
      </c>
    </row>
    <row r="179" spans="1:9">
      <c r="A179" s="120" t="s">
        <v>37</v>
      </c>
      <c r="B179" s="126" t="s">
        <v>40</v>
      </c>
      <c r="C179" s="124" t="s">
        <v>461</v>
      </c>
      <c r="D179" s="124" t="s">
        <v>2</v>
      </c>
      <c r="E179" s="89">
        <v>1070</v>
      </c>
      <c r="F179" s="89">
        <v>790</v>
      </c>
      <c r="G179" s="89">
        <v>90</v>
      </c>
      <c r="H179" s="89">
        <v>110</v>
      </c>
      <c r="I179" s="89">
        <v>80</v>
      </c>
    </row>
    <row r="180" spans="1:9">
      <c r="A180" s="120" t="s">
        <v>37</v>
      </c>
      <c r="B180" s="126" t="s">
        <v>40</v>
      </c>
      <c r="D180" s="124" t="s">
        <v>461</v>
      </c>
      <c r="E180" s="89">
        <v>580</v>
      </c>
      <c r="F180" s="89">
        <v>420</v>
      </c>
      <c r="G180" s="89">
        <v>50</v>
      </c>
      <c r="H180" s="89">
        <v>60</v>
      </c>
      <c r="I180" s="89">
        <v>40</v>
      </c>
    </row>
    <row r="181" spans="1:9">
      <c r="A181" s="120" t="s">
        <v>37</v>
      </c>
      <c r="B181" s="126" t="s">
        <v>40</v>
      </c>
      <c r="D181" s="124" t="s">
        <v>464</v>
      </c>
      <c r="E181" s="89">
        <v>490</v>
      </c>
      <c r="F181" s="89">
        <v>360</v>
      </c>
      <c r="G181" s="89">
        <v>40</v>
      </c>
      <c r="H181" s="89">
        <v>50</v>
      </c>
      <c r="I181" s="89">
        <v>40</v>
      </c>
    </row>
    <row r="182" spans="1:9">
      <c r="A182" s="120" t="s">
        <v>37</v>
      </c>
      <c r="B182" s="126" t="s">
        <v>40</v>
      </c>
      <c r="C182" s="121"/>
      <c r="D182" s="124"/>
      <c r="E182" s="89" t="s">
        <v>670</v>
      </c>
      <c r="F182" s="89" t="s">
        <v>670</v>
      </c>
      <c r="G182" s="89" t="s">
        <v>670</v>
      </c>
      <c r="H182" s="89" t="s">
        <v>670</v>
      </c>
      <c r="I182" s="89" t="s">
        <v>670</v>
      </c>
    </row>
    <row r="183" spans="1:9">
      <c r="A183" s="120" t="s">
        <v>37</v>
      </c>
      <c r="B183" s="126" t="s">
        <v>40</v>
      </c>
      <c r="C183" s="124" t="s">
        <v>462</v>
      </c>
      <c r="D183" s="124" t="s">
        <v>2</v>
      </c>
      <c r="E183" s="89">
        <v>6030</v>
      </c>
      <c r="F183" s="89">
        <v>4060</v>
      </c>
      <c r="G183" s="89">
        <v>830</v>
      </c>
      <c r="H183" s="89">
        <v>830</v>
      </c>
      <c r="I183" s="89">
        <v>310</v>
      </c>
    </row>
    <row r="184" spans="1:9">
      <c r="A184" s="120" t="s">
        <v>37</v>
      </c>
      <c r="B184" s="126" t="s">
        <v>40</v>
      </c>
      <c r="C184" s="121"/>
      <c r="D184" s="124" t="s">
        <v>462</v>
      </c>
      <c r="E184" s="89">
        <v>4070</v>
      </c>
      <c r="F184" s="89">
        <v>2510</v>
      </c>
      <c r="G184" s="89">
        <v>700</v>
      </c>
      <c r="H184" s="89">
        <v>670</v>
      </c>
      <c r="I184" s="89">
        <v>190</v>
      </c>
    </row>
    <row r="185" spans="1:9">
      <c r="A185" s="120" t="s">
        <v>37</v>
      </c>
      <c r="B185" s="126" t="s">
        <v>40</v>
      </c>
      <c r="D185" s="124" t="s">
        <v>465</v>
      </c>
      <c r="E185" s="89">
        <v>1960</v>
      </c>
      <c r="F185" s="89">
        <v>1550</v>
      </c>
      <c r="G185" s="89">
        <v>130</v>
      </c>
      <c r="H185" s="89">
        <v>160</v>
      </c>
      <c r="I185" s="89">
        <v>130</v>
      </c>
    </row>
    <row r="186" spans="1:9">
      <c r="A186" s="120"/>
      <c r="B186" s="126"/>
      <c r="D186" s="124"/>
      <c r="E186" s="89" t="s">
        <v>670</v>
      </c>
      <c r="F186" s="89" t="s">
        <v>670</v>
      </c>
      <c r="G186" s="89" t="s">
        <v>670</v>
      </c>
      <c r="H186" s="89" t="s">
        <v>670</v>
      </c>
      <c r="I186" s="89" t="s">
        <v>670</v>
      </c>
    </row>
    <row r="187" spans="1:9">
      <c r="A187" s="120" t="s">
        <v>37</v>
      </c>
      <c r="B187" s="126" t="s">
        <v>40</v>
      </c>
      <c r="C187" s="124" t="s">
        <v>408</v>
      </c>
      <c r="E187" s="89">
        <v>0</v>
      </c>
      <c r="F187" s="89">
        <v>0</v>
      </c>
      <c r="G187" s="89">
        <v>0</v>
      </c>
      <c r="H187" s="89">
        <v>0</v>
      </c>
      <c r="I187" s="89">
        <v>0</v>
      </c>
    </row>
    <row r="188" spans="1:9">
      <c r="A188" s="120" t="s">
        <v>37</v>
      </c>
      <c r="B188" s="120" t="s">
        <v>41</v>
      </c>
      <c r="C188" s="119"/>
      <c r="D188" s="89"/>
      <c r="E188" s="89" t="s">
        <v>670</v>
      </c>
      <c r="F188" s="89" t="s">
        <v>670</v>
      </c>
      <c r="G188" s="89" t="s">
        <v>670</v>
      </c>
      <c r="H188" s="89" t="s">
        <v>670</v>
      </c>
      <c r="I188" s="89" t="s">
        <v>670</v>
      </c>
    </row>
    <row r="189" spans="1:9">
      <c r="A189" s="120" t="s">
        <v>37</v>
      </c>
      <c r="B189" s="118" t="s">
        <v>42</v>
      </c>
      <c r="C189" s="119"/>
      <c r="D189" s="89"/>
      <c r="E189" s="89" t="s">
        <v>670</v>
      </c>
      <c r="F189" s="89" t="s">
        <v>670</v>
      </c>
      <c r="G189" s="89" t="s">
        <v>670</v>
      </c>
      <c r="H189" s="89" t="s">
        <v>670</v>
      </c>
      <c r="I189" s="89" t="s">
        <v>670</v>
      </c>
    </row>
    <row r="190" spans="1:9">
      <c r="A190" s="120" t="s">
        <v>37</v>
      </c>
      <c r="B190" s="120" t="s">
        <v>41</v>
      </c>
      <c r="C190" s="129" t="s">
        <v>460</v>
      </c>
      <c r="D190" s="129" t="s">
        <v>459</v>
      </c>
      <c r="E190" s="89">
        <v>20</v>
      </c>
      <c r="F190" s="89">
        <v>10</v>
      </c>
      <c r="G190" s="89">
        <v>0</v>
      </c>
      <c r="H190" s="89">
        <v>10</v>
      </c>
      <c r="I190" s="89">
        <v>0</v>
      </c>
    </row>
    <row r="191" spans="1:9">
      <c r="A191" s="120" t="s">
        <v>37</v>
      </c>
      <c r="B191" s="120" t="s">
        <v>41</v>
      </c>
      <c r="C191" s="124" t="s">
        <v>68</v>
      </c>
      <c r="D191" s="124" t="s">
        <v>463</v>
      </c>
      <c r="E191" s="89">
        <v>10</v>
      </c>
      <c r="F191" s="89">
        <v>10</v>
      </c>
      <c r="G191" s="89">
        <v>0</v>
      </c>
      <c r="H191" s="89">
        <v>0</v>
      </c>
      <c r="I191" s="89">
        <v>0</v>
      </c>
    </row>
    <row r="192" spans="1:9">
      <c r="A192" s="120" t="s">
        <v>37</v>
      </c>
      <c r="B192" s="120" t="s">
        <v>41</v>
      </c>
      <c r="C192" s="123"/>
      <c r="D192" s="124"/>
      <c r="E192" s="89" t="s">
        <v>670</v>
      </c>
      <c r="F192" s="89" t="s">
        <v>670</v>
      </c>
      <c r="G192" s="89" t="s">
        <v>670</v>
      </c>
      <c r="H192" s="89" t="s">
        <v>670</v>
      </c>
      <c r="I192" s="89" t="s">
        <v>670</v>
      </c>
    </row>
    <row r="193" spans="1:9">
      <c r="A193" s="120" t="s">
        <v>37</v>
      </c>
      <c r="B193" s="120" t="s">
        <v>41</v>
      </c>
      <c r="C193" s="124" t="s">
        <v>461</v>
      </c>
      <c r="D193" s="124" t="s">
        <v>2</v>
      </c>
      <c r="E193" s="89">
        <v>0</v>
      </c>
      <c r="F193" s="89">
        <v>0</v>
      </c>
      <c r="G193" s="89">
        <v>0</v>
      </c>
      <c r="H193" s="89">
        <v>0</v>
      </c>
      <c r="I193" s="89">
        <v>0</v>
      </c>
    </row>
    <row r="194" spans="1:9">
      <c r="A194" s="120" t="s">
        <v>37</v>
      </c>
      <c r="B194" s="120" t="s">
        <v>41</v>
      </c>
      <c r="D194" s="124" t="s">
        <v>461</v>
      </c>
      <c r="E194" s="89">
        <v>0</v>
      </c>
      <c r="F194" s="89">
        <v>0</v>
      </c>
      <c r="G194" s="89">
        <v>0</v>
      </c>
      <c r="H194" s="89">
        <v>0</v>
      </c>
      <c r="I194" s="89">
        <v>0</v>
      </c>
    </row>
    <row r="195" spans="1:9">
      <c r="A195" s="120" t="s">
        <v>37</v>
      </c>
      <c r="B195" s="120" t="s">
        <v>41</v>
      </c>
      <c r="D195" s="124" t="s">
        <v>464</v>
      </c>
      <c r="E195" s="89">
        <v>0</v>
      </c>
      <c r="F195" s="89">
        <v>0</v>
      </c>
      <c r="G195" s="89">
        <v>0</v>
      </c>
      <c r="H195" s="89">
        <v>0</v>
      </c>
      <c r="I195" s="89">
        <v>0</v>
      </c>
    </row>
    <row r="196" spans="1:9">
      <c r="A196" s="120" t="s">
        <v>37</v>
      </c>
      <c r="B196" s="120" t="s">
        <v>41</v>
      </c>
      <c r="C196" s="121"/>
      <c r="D196" s="124"/>
      <c r="E196" s="89" t="s">
        <v>670</v>
      </c>
      <c r="F196" s="89" t="s">
        <v>670</v>
      </c>
      <c r="G196" s="89" t="s">
        <v>670</v>
      </c>
      <c r="H196" s="89" t="s">
        <v>670</v>
      </c>
      <c r="I196" s="89" t="s">
        <v>670</v>
      </c>
    </row>
    <row r="197" spans="1:9">
      <c r="A197" s="120" t="s">
        <v>37</v>
      </c>
      <c r="B197" s="120" t="s">
        <v>41</v>
      </c>
      <c r="C197" s="124" t="s">
        <v>462</v>
      </c>
      <c r="D197" s="124" t="s">
        <v>2</v>
      </c>
      <c r="E197" s="89">
        <v>0</v>
      </c>
      <c r="F197" s="89">
        <v>0</v>
      </c>
      <c r="G197" s="89">
        <v>0</v>
      </c>
      <c r="H197" s="89">
        <v>0</v>
      </c>
      <c r="I197" s="89">
        <v>0</v>
      </c>
    </row>
    <row r="198" spans="1:9">
      <c r="A198" s="120" t="s">
        <v>37</v>
      </c>
      <c r="B198" s="120" t="s">
        <v>41</v>
      </c>
      <c r="C198" s="121"/>
      <c r="D198" s="124" t="s">
        <v>462</v>
      </c>
      <c r="E198" s="89">
        <v>0</v>
      </c>
      <c r="F198" s="89">
        <v>0</v>
      </c>
      <c r="G198" s="89">
        <v>0</v>
      </c>
      <c r="H198" s="89">
        <v>0</v>
      </c>
      <c r="I198" s="89">
        <v>0</v>
      </c>
    </row>
    <row r="199" spans="1:9">
      <c r="A199" s="120" t="s">
        <v>37</v>
      </c>
      <c r="B199" s="120" t="s">
        <v>41</v>
      </c>
      <c r="D199" s="124" t="s">
        <v>465</v>
      </c>
      <c r="E199" s="89">
        <v>0</v>
      </c>
      <c r="F199" s="89">
        <v>0</v>
      </c>
      <c r="G199" s="89">
        <v>0</v>
      </c>
      <c r="H199" s="89">
        <v>0</v>
      </c>
      <c r="I199" s="89">
        <v>0</v>
      </c>
    </row>
    <row r="200" spans="1:9">
      <c r="A200" s="120"/>
      <c r="B200" s="120"/>
      <c r="D200" s="124"/>
      <c r="E200" s="89" t="s">
        <v>670</v>
      </c>
      <c r="F200" s="89" t="s">
        <v>670</v>
      </c>
      <c r="G200" s="89" t="s">
        <v>670</v>
      </c>
      <c r="H200" s="89" t="s">
        <v>670</v>
      </c>
      <c r="I200" s="89" t="s">
        <v>670</v>
      </c>
    </row>
    <row r="201" spans="1:9">
      <c r="A201" s="120" t="s">
        <v>37</v>
      </c>
      <c r="B201" s="120" t="s">
        <v>41</v>
      </c>
      <c r="C201" s="124" t="s">
        <v>408</v>
      </c>
      <c r="E201" s="89">
        <v>0</v>
      </c>
      <c r="F201" s="89">
        <v>0</v>
      </c>
      <c r="G201" s="89">
        <v>0</v>
      </c>
      <c r="H201" s="89">
        <v>0</v>
      </c>
      <c r="I201" s="89">
        <v>0</v>
      </c>
    </row>
    <row r="202" spans="1:9">
      <c r="A202" s="120" t="s">
        <v>43</v>
      </c>
      <c r="B202" s="118"/>
      <c r="C202" s="119"/>
      <c r="D202" s="89"/>
      <c r="E202" s="89" t="s">
        <v>670</v>
      </c>
      <c r="F202" s="89" t="s">
        <v>670</v>
      </c>
      <c r="G202" s="89" t="s">
        <v>670</v>
      </c>
      <c r="H202" s="89" t="s">
        <v>670</v>
      </c>
      <c r="I202" s="89" t="s">
        <v>670</v>
      </c>
    </row>
    <row r="203" spans="1:9">
      <c r="A203" s="118" t="s">
        <v>427</v>
      </c>
      <c r="B203" s="118"/>
      <c r="C203" s="119"/>
      <c r="D203" s="89"/>
      <c r="E203" s="89" t="s">
        <v>670</v>
      </c>
      <c r="F203" s="89" t="s">
        <v>670</v>
      </c>
      <c r="G203" s="89" t="s">
        <v>670</v>
      </c>
      <c r="H203" s="89" t="s">
        <v>670</v>
      </c>
      <c r="I203" s="89" t="s">
        <v>670</v>
      </c>
    </row>
    <row r="204" spans="1:9">
      <c r="A204" s="120" t="s">
        <v>43</v>
      </c>
      <c r="B204" s="118"/>
      <c r="C204" s="129" t="s">
        <v>460</v>
      </c>
      <c r="D204" s="129" t="s">
        <v>459</v>
      </c>
      <c r="E204" s="89">
        <v>126250</v>
      </c>
      <c r="F204" s="89">
        <v>11960</v>
      </c>
      <c r="G204" s="89">
        <v>10110</v>
      </c>
      <c r="H204" s="89">
        <v>93580</v>
      </c>
      <c r="I204" s="89">
        <v>10600</v>
      </c>
    </row>
    <row r="205" spans="1:9">
      <c r="A205" s="120" t="s">
        <v>43</v>
      </c>
      <c r="B205" s="118"/>
      <c r="C205" s="124" t="s">
        <v>68</v>
      </c>
      <c r="D205" s="124" t="s">
        <v>463</v>
      </c>
      <c r="E205" s="89">
        <v>43950</v>
      </c>
      <c r="F205" s="89">
        <v>4800</v>
      </c>
      <c r="G205" s="89">
        <v>3120</v>
      </c>
      <c r="H205" s="89">
        <v>31820</v>
      </c>
      <c r="I205" s="89">
        <v>4220</v>
      </c>
    </row>
    <row r="206" spans="1:9">
      <c r="A206" s="120" t="s">
        <v>43</v>
      </c>
      <c r="B206" s="118"/>
      <c r="C206" s="123"/>
      <c r="D206" s="124"/>
      <c r="E206" s="89" t="s">
        <v>670</v>
      </c>
      <c r="F206" s="89" t="s">
        <v>670</v>
      </c>
      <c r="G206" s="89" t="s">
        <v>670</v>
      </c>
      <c r="H206" s="89" t="s">
        <v>670</v>
      </c>
      <c r="I206" s="89" t="s">
        <v>670</v>
      </c>
    </row>
    <row r="207" spans="1:9">
      <c r="A207" s="120" t="s">
        <v>43</v>
      </c>
      <c r="B207" s="118"/>
      <c r="C207" s="124" t="s">
        <v>461</v>
      </c>
      <c r="D207" s="124" t="s">
        <v>2</v>
      </c>
      <c r="E207" s="89">
        <v>8110</v>
      </c>
      <c r="F207" s="89">
        <v>1270</v>
      </c>
      <c r="G207" s="89">
        <v>540</v>
      </c>
      <c r="H207" s="89">
        <v>5270</v>
      </c>
      <c r="I207" s="89">
        <v>1030</v>
      </c>
    </row>
    <row r="208" spans="1:9">
      <c r="A208" s="120" t="s">
        <v>43</v>
      </c>
      <c r="B208" s="118"/>
      <c r="D208" s="124" t="s">
        <v>461</v>
      </c>
      <c r="E208" s="89">
        <v>5700</v>
      </c>
      <c r="F208" s="89">
        <v>1010</v>
      </c>
      <c r="G208" s="89">
        <v>390</v>
      </c>
      <c r="H208" s="89">
        <v>3520</v>
      </c>
      <c r="I208" s="89">
        <v>780</v>
      </c>
    </row>
    <row r="209" spans="1:9">
      <c r="A209" s="120" t="s">
        <v>43</v>
      </c>
      <c r="B209" s="118"/>
      <c r="D209" s="124" t="s">
        <v>464</v>
      </c>
      <c r="E209" s="89">
        <v>2410</v>
      </c>
      <c r="F209" s="89">
        <v>270</v>
      </c>
      <c r="G209" s="89">
        <v>140</v>
      </c>
      <c r="H209" s="89">
        <v>1750</v>
      </c>
      <c r="I209" s="89">
        <v>250</v>
      </c>
    </row>
    <row r="210" spans="1:9">
      <c r="A210" s="120" t="s">
        <v>43</v>
      </c>
      <c r="B210" s="119"/>
      <c r="C210" s="121"/>
      <c r="D210" s="124"/>
      <c r="E210" s="89" t="s">
        <v>670</v>
      </c>
      <c r="F210" s="89" t="s">
        <v>670</v>
      </c>
      <c r="G210" s="89" t="s">
        <v>670</v>
      </c>
      <c r="H210" s="89" t="s">
        <v>670</v>
      </c>
      <c r="I210" s="89" t="s">
        <v>670</v>
      </c>
    </row>
    <row r="211" spans="1:9">
      <c r="A211" s="120" t="s">
        <v>43</v>
      </c>
      <c r="B211" s="119"/>
      <c r="C211" s="124" t="s">
        <v>462</v>
      </c>
      <c r="D211" s="124" t="s">
        <v>2</v>
      </c>
      <c r="E211" s="89">
        <v>74180</v>
      </c>
      <c r="F211" s="89">
        <v>5890</v>
      </c>
      <c r="G211" s="89">
        <v>6460</v>
      </c>
      <c r="H211" s="89">
        <v>56490</v>
      </c>
      <c r="I211" s="89">
        <v>5340</v>
      </c>
    </row>
    <row r="212" spans="1:9">
      <c r="A212" s="120" t="s">
        <v>43</v>
      </c>
      <c r="B212" s="119"/>
      <c r="C212" s="121"/>
      <c r="D212" s="124" t="s">
        <v>462</v>
      </c>
      <c r="E212" s="89">
        <v>63870</v>
      </c>
      <c r="F212" s="89">
        <v>4810</v>
      </c>
      <c r="G212" s="89">
        <v>5820</v>
      </c>
      <c r="H212" s="89">
        <v>49270</v>
      </c>
      <c r="I212" s="89">
        <v>3970</v>
      </c>
    </row>
    <row r="213" spans="1:9">
      <c r="A213" s="120" t="s">
        <v>43</v>
      </c>
      <c r="B213" s="119"/>
      <c r="D213" s="124" t="s">
        <v>465</v>
      </c>
      <c r="E213" s="89">
        <v>10310</v>
      </c>
      <c r="F213" s="89">
        <v>1080</v>
      </c>
      <c r="G213" s="89">
        <v>640</v>
      </c>
      <c r="H213" s="89">
        <v>7220</v>
      </c>
      <c r="I213" s="89">
        <v>1370</v>
      </c>
    </row>
    <row r="214" spans="1:9">
      <c r="A214" s="120"/>
      <c r="B214" s="119"/>
      <c r="D214" s="124"/>
      <c r="E214" s="89" t="s">
        <v>670</v>
      </c>
      <c r="F214" s="89" t="s">
        <v>670</v>
      </c>
      <c r="G214" s="89" t="s">
        <v>670</v>
      </c>
      <c r="H214" s="89" t="s">
        <v>670</v>
      </c>
      <c r="I214" s="89" t="s">
        <v>670</v>
      </c>
    </row>
    <row r="215" spans="1:9">
      <c r="A215" s="120" t="s">
        <v>43</v>
      </c>
      <c r="B215" s="119"/>
      <c r="C215" s="124" t="s">
        <v>408</v>
      </c>
      <c r="E215" s="89">
        <v>20</v>
      </c>
      <c r="F215" s="89">
        <v>0</v>
      </c>
      <c r="G215" s="89">
        <v>0</v>
      </c>
      <c r="H215" s="89">
        <v>0</v>
      </c>
      <c r="I215" s="89">
        <v>10</v>
      </c>
    </row>
    <row r="216" spans="1:9">
      <c r="A216" s="120" t="s">
        <v>43</v>
      </c>
      <c r="B216" s="126" t="s">
        <v>46</v>
      </c>
      <c r="C216" s="119"/>
      <c r="D216" s="89"/>
      <c r="E216" s="89" t="s">
        <v>670</v>
      </c>
      <c r="F216" s="89" t="s">
        <v>670</v>
      </c>
      <c r="G216" s="89" t="s">
        <v>670</v>
      </c>
      <c r="H216" s="89" t="s">
        <v>670</v>
      </c>
      <c r="I216" s="89" t="s">
        <v>670</v>
      </c>
    </row>
    <row r="217" spans="1:9">
      <c r="A217" s="120" t="s">
        <v>43</v>
      </c>
      <c r="B217" s="118" t="s">
        <v>45</v>
      </c>
      <c r="C217" s="119"/>
      <c r="D217" s="89"/>
      <c r="E217" s="89" t="s">
        <v>670</v>
      </c>
      <c r="F217" s="89" t="s">
        <v>670</v>
      </c>
      <c r="G217" s="89" t="s">
        <v>670</v>
      </c>
      <c r="H217" s="89" t="s">
        <v>670</v>
      </c>
      <c r="I217" s="89" t="s">
        <v>670</v>
      </c>
    </row>
    <row r="218" spans="1:9">
      <c r="A218" s="120" t="s">
        <v>43</v>
      </c>
      <c r="B218" s="126" t="s">
        <v>46</v>
      </c>
      <c r="C218" s="129" t="s">
        <v>460</v>
      </c>
      <c r="D218" s="129" t="s">
        <v>459</v>
      </c>
      <c r="E218" s="89">
        <v>63910</v>
      </c>
      <c r="F218" s="89">
        <v>7270</v>
      </c>
      <c r="G218" s="89">
        <v>6280</v>
      </c>
      <c r="H218" s="89">
        <v>43790</v>
      </c>
      <c r="I218" s="89">
        <v>6570</v>
      </c>
    </row>
    <row r="219" spans="1:9">
      <c r="A219" s="120" t="s">
        <v>43</v>
      </c>
      <c r="B219" s="126" t="s">
        <v>46</v>
      </c>
      <c r="C219" s="124" t="s">
        <v>68</v>
      </c>
      <c r="D219" s="124" t="s">
        <v>463</v>
      </c>
      <c r="E219" s="89">
        <v>24840</v>
      </c>
      <c r="F219" s="89">
        <v>3600</v>
      </c>
      <c r="G219" s="89">
        <v>2200</v>
      </c>
      <c r="H219" s="89">
        <v>16160</v>
      </c>
      <c r="I219" s="89">
        <v>2880</v>
      </c>
    </row>
    <row r="220" spans="1:9">
      <c r="A220" s="120" t="s">
        <v>43</v>
      </c>
      <c r="B220" s="126" t="s">
        <v>46</v>
      </c>
      <c r="C220" s="123"/>
      <c r="D220" s="124"/>
      <c r="E220" s="89" t="s">
        <v>670</v>
      </c>
      <c r="F220" s="89" t="s">
        <v>670</v>
      </c>
      <c r="G220" s="89" t="s">
        <v>670</v>
      </c>
      <c r="H220" s="89" t="s">
        <v>670</v>
      </c>
      <c r="I220" s="89" t="s">
        <v>670</v>
      </c>
    </row>
    <row r="221" spans="1:9">
      <c r="A221" s="120" t="s">
        <v>43</v>
      </c>
      <c r="B221" s="126" t="s">
        <v>46</v>
      </c>
      <c r="C221" s="124" t="s">
        <v>461</v>
      </c>
      <c r="D221" s="124" t="s">
        <v>2</v>
      </c>
      <c r="E221" s="89">
        <v>3960</v>
      </c>
      <c r="F221" s="89">
        <v>490</v>
      </c>
      <c r="G221" s="89">
        <v>360</v>
      </c>
      <c r="H221" s="89">
        <v>2550</v>
      </c>
      <c r="I221" s="89">
        <v>560</v>
      </c>
    </row>
    <row r="222" spans="1:9">
      <c r="A222" s="120" t="s">
        <v>43</v>
      </c>
      <c r="B222" s="126" t="s">
        <v>46</v>
      </c>
      <c r="D222" s="124" t="s">
        <v>461</v>
      </c>
      <c r="E222" s="89">
        <v>2540</v>
      </c>
      <c r="F222" s="89">
        <v>290</v>
      </c>
      <c r="G222" s="89">
        <v>260</v>
      </c>
      <c r="H222" s="89">
        <v>1590</v>
      </c>
      <c r="I222" s="89">
        <v>400</v>
      </c>
    </row>
    <row r="223" spans="1:9">
      <c r="A223" s="120" t="s">
        <v>43</v>
      </c>
      <c r="B223" s="126" t="s">
        <v>46</v>
      </c>
      <c r="D223" s="124" t="s">
        <v>464</v>
      </c>
      <c r="E223" s="89">
        <v>1420</v>
      </c>
      <c r="F223" s="89">
        <v>200</v>
      </c>
      <c r="G223" s="89">
        <v>100</v>
      </c>
      <c r="H223" s="89">
        <v>950</v>
      </c>
      <c r="I223" s="89">
        <v>170</v>
      </c>
    </row>
    <row r="224" spans="1:9">
      <c r="A224" s="120" t="s">
        <v>43</v>
      </c>
      <c r="B224" s="126" t="s">
        <v>46</v>
      </c>
      <c r="C224" s="121"/>
      <c r="D224" s="124"/>
      <c r="E224" s="89" t="s">
        <v>670</v>
      </c>
      <c r="F224" s="89" t="s">
        <v>670</v>
      </c>
      <c r="G224" s="89" t="s">
        <v>670</v>
      </c>
      <c r="H224" s="89" t="s">
        <v>670</v>
      </c>
      <c r="I224" s="89" t="s">
        <v>670</v>
      </c>
    </row>
    <row r="225" spans="1:9">
      <c r="A225" s="120" t="s">
        <v>43</v>
      </c>
      <c r="B225" s="126" t="s">
        <v>46</v>
      </c>
      <c r="C225" s="124" t="s">
        <v>462</v>
      </c>
      <c r="D225" s="124" t="s">
        <v>2</v>
      </c>
      <c r="E225" s="89">
        <v>35100</v>
      </c>
      <c r="F225" s="89">
        <v>3180</v>
      </c>
      <c r="G225" s="89">
        <v>3720</v>
      </c>
      <c r="H225" s="89">
        <v>25080</v>
      </c>
      <c r="I225" s="89">
        <v>3120</v>
      </c>
    </row>
    <row r="226" spans="1:9">
      <c r="A226" s="120" t="s">
        <v>43</v>
      </c>
      <c r="B226" s="126" t="s">
        <v>46</v>
      </c>
      <c r="C226" s="121"/>
      <c r="D226" s="124" t="s">
        <v>462</v>
      </c>
      <c r="E226" s="89">
        <v>28200</v>
      </c>
      <c r="F226" s="89">
        <v>2330</v>
      </c>
      <c r="G226" s="89">
        <v>3270</v>
      </c>
      <c r="H226" s="89">
        <v>20610</v>
      </c>
      <c r="I226" s="89">
        <v>2000</v>
      </c>
    </row>
    <row r="227" spans="1:9">
      <c r="A227" s="120" t="s">
        <v>43</v>
      </c>
      <c r="B227" s="126" t="s">
        <v>46</v>
      </c>
      <c r="D227" s="124" t="s">
        <v>465</v>
      </c>
      <c r="E227" s="89">
        <v>6900</v>
      </c>
      <c r="F227" s="89">
        <v>850</v>
      </c>
      <c r="G227" s="89">
        <v>450</v>
      </c>
      <c r="H227" s="89">
        <v>4470</v>
      </c>
      <c r="I227" s="89">
        <v>1120</v>
      </c>
    </row>
    <row r="228" spans="1:9">
      <c r="A228" s="120"/>
      <c r="B228" s="126"/>
      <c r="D228" s="124"/>
      <c r="E228" s="89" t="s">
        <v>670</v>
      </c>
      <c r="F228" s="89" t="s">
        <v>670</v>
      </c>
      <c r="G228" s="89" t="s">
        <v>670</v>
      </c>
      <c r="H228" s="89" t="s">
        <v>670</v>
      </c>
      <c r="I228" s="89" t="s">
        <v>670</v>
      </c>
    </row>
    <row r="229" spans="1:9">
      <c r="A229" s="120" t="s">
        <v>43</v>
      </c>
      <c r="B229" s="126" t="s">
        <v>46</v>
      </c>
      <c r="C229" s="124" t="s">
        <v>408</v>
      </c>
      <c r="E229" s="89">
        <v>10</v>
      </c>
      <c r="F229" s="89">
        <v>0</v>
      </c>
      <c r="G229" s="89">
        <v>0</v>
      </c>
      <c r="H229" s="89">
        <v>0</v>
      </c>
      <c r="I229" s="89">
        <v>10</v>
      </c>
    </row>
    <row r="230" spans="1:9">
      <c r="A230" s="120" t="s">
        <v>43</v>
      </c>
      <c r="B230" s="120" t="s">
        <v>47</v>
      </c>
      <c r="C230" s="119"/>
      <c r="D230" s="89"/>
      <c r="E230" s="89" t="s">
        <v>670</v>
      </c>
      <c r="F230" s="89" t="s">
        <v>670</v>
      </c>
      <c r="G230" s="89" t="s">
        <v>670</v>
      </c>
      <c r="H230" s="89" t="s">
        <v>670</v>
      </c>
      <c r="I230" s="89" t="s">
        <v>670</v>
      </c>
    </row>
    <row r="231" spans="1:9">
      <c r="A231" s="120" t="s">
        <v>43</v>
      </c>
      <c r="B231" s="118" t="s">
        <v>48</v>
      </c>
      <c r="C231" s="119"/>
      <c r="D231" s="89"/>
      <c r="E231" s="89" t="s">
        <v>670</v>
      </c>
      <c r="F231" s="89" t="s">
        <v>670</v>
      </c>
      <c r="G231" s="89" t="s">
        <v>670</v>
      </c>
      <c r="H231" s="89" t="s">
        <v>670</v>
      </c>
      <c r="I231" s="89" t="s">
        <v>670</v>
      </c>
    </row>
    <row r="232" spans="1:9">
      <c r="A232" s="120" t="s">
        <v>43</v>
      </c>
      <c r="B232" s="120" t="s">
        <v>47</v>
      </c>
      <c r="C232" s="129" t="s">
        <v>460</v>
      </c>
      <c r="D232" s="129" t="s">
        <v>459</v>
      </c>
      <c r="E232" s="89">
        <v>24620</v>
      </c>
      <c r="F232" s="89">
        <v>3800</v>
      </c>
      <c r="G232" s="89">
        <v>1960</v>
      </c>
      <c r="H232" s="89">
        <v>16370</v>
      </c>
      <c r="I232" s="89">
        <v>2490</v>
      </c>
    </row>
    <row r="233" spans="1:9">
      <c r="A233" s="120" t="s">
        <v>43</v>
      </c>
      <c r="B233" s="120" t="s">
        <v>47</v>
      </c>
      <c r="C233" s="124" t="s">
        <v>68</v>
      </c>
      <c r="D233" s="124" t="s">
        <v>463</v>
      </c>
      <c r="E233" s="89">
        <v>4050</v>
      </c>
      <c r="F233" s="89">
        <v>810</v>
      </c>
      <c r="G233" s="89">
        <v>330</v>
      </c>
      <c r="H233" s="89">
        <v>2390</v>
      </c>
      <c r="I233" s="89">
        <v>510</v>
      </c>
    </row>
    <row r="234" spans="1:9">
      <c r="A234" s="120" t="s">
        <v>43</v>
      </c>
      <c r="B234" s="120" t="s">
        <v>47</v>
      </c>
      <c r="C234" s="123"/>
      <c r="D234" s="124"/>
      <c r="E234" s="89" t="s">
        <v>670</v>
      </c>
      <c r="F234" s="89" t="s">
        <v>670</v>
      </c>
      <c r="G234" s="89" t="s">
        <v>670</v>
      </c>
      <c r="H234" s="89" t="s">
        <v>670</v>
      </c>
      <c r="I234" s="89" t="s">
        <v>670</v>
      </c>
    </row>
    <row r="235" spans="1:9">
      <c r="A235" s="120" t="s">
        <v>43</v>
      </c>
      <c r="B235" s="120" t="s">
        <v>47</v>
      </c>
      <c r="C235" s="124" t="s">
        <v>461</v>
      </c>
      <c r="D235" s="124" t="s">
        <v>2</v>
      </c>
      <c r="E235" s="89">
        <v>1960</v>
      </c>
      <c r="F235" s="89">
        <v>750</v>
      </c>
      <c r="G235" s="89">
        <v>70</v>
      </c>
      <c r="H235" s="89">
        <v>770</v>
      </c>
      <c r="I235" s="89">
        <v>360</v>
      </c>
    </row>
    <row r="236" spans="1:9">
      <c r="A236" s="120" t="s">
        <v>43</v>
      </c>
      <c r="B236" s="120" t="s">
        <v>47</v>
      </c>
      <c r="D236" s="124" t="s">
        <v>461</v>
      </c>
      <c r="E236" s="89">
        <v>1690</v>
      </c>
      <c r="F236" s="89">
        <v>700</v>
      </c>
      <c r="G236" s="89">
        <v>60</v>
      </c>
      <c r="H236" s="89">
        <v>610</v>
      </c>
      <c r="I236" s="89">
        <v>330</v>
      </c>
    </row>
    <row r="237" spans="1:9">
      <c r="A237" s="120" t="s">
        <v>43</v>
      </c>
      <c r="B237" s="120" t="s">
        <v>47</v>
      </c>
      <c r="D237" s="124" t="s">
        <v>464</v>
      </c>
      <c r="E237" s="89">
        <v>270</v>
      </c>
      <c r="F237" s="89">
        <v>50</v>
      </c>
      <c r="G237" s="89">
        <v>10</v>
      </c>
      <c r="H237" s="89">
        <v>170</v>
      </c>
      <c r="I237" s="89">
        <v>40</v>
      </c>
    </row>
    <row r="238" spans="1:9">
      <c r="A238" s="120" t="s">
        <v>43</v>
      </c>
      <c r="B238" s="120" t="s">
        <v>47</v>
      </c>
      <c r="C238" s="121"/>
      <c r="D238" s="124"/>
      <c r="E238" s="89" t="s">
        <v>670</v>
      </c>
      <c r="F238" s="89" t="s">
        <v>670</v>
      </c>
      <c r="G238" s="89" t="s">
        <v>670</v>
      </c>
      <c r="H238" s="89" t="s">
        <v>670</v>
      </c>
      <c r="I238" s="89" t="s">
        <v>670</v>
      </c>
    </row>
    <row r="239" spans="1:9">
      <c r="A239" s="120" t="s">
        <v>43</v>
      </c>
      <c r="B239" s="120" t="s">
        <v>47</v>
      </c>
      <c r="C239" s="124" t="s">
        <v>462</v>
      </c>
      <c r="D239" s="124" t="s">
        <v>2</v>
      </c>
      <c r="E239" s="89">
        <v>18610</v>
      </c>
      <c r="F239" s="89">
        <v>2240</v>
      </c>
      <c r="G239" s="89">
        <v>1560</v>
      </c>
      <c r="H239" s="89">
        <v>13200</v>
      </c>
      <c r="I239" s="89">
        <v>1620</v>
      </c>
    </row>
    <row r="240" spans="1:9">
      <c r="A240" s="120" t="s">
        <v>43</v>
      </c>
      <c r="B240" s="120" t="s">
        <v>47</v>
      </c>
      <c r="C240" s="121"/>
      <c r="D240" s="124" t="s">
        <v>462</v>
      </c>
      <c r="E240" s="89">
        <v>17280</v>
      </c>
      <c r="F240" s="89">
        <v>2060</v>
      </c>
      <c r="G240" s="89">
        <v>1450</v>
      </c>
      <c r="H240" s="89">
        <v>12310</v>
      </c>
      <c r="I240" s="89">
        <v>1460</v>
      </c>
    </row>
    <row r="241" spans="1:9">
      <c r="A241" s="120" t="s">
        <v>43</v>
      </c>
      <c r="B241" s="120" t="s">
        <v>47</v>
      </c>
      <c r="D241" s="124" t="s">
        <v>465</v>
      </c>
      <c r="E241" s="89">
        <v>1330</v>
      </c>
      <c r="F241" s="89">
        <v>180</v>
      </c>
      <c r="G241" s="89">
        <v>100</v>
      </c>
      <c r="H241" s="89">
        <v>900</v>
      </c>
      <c r="I241" s="89">
        <v>160</v>
      </c>
    </row>
    <row r="242" spans="1:9">
      <c r="A242" s="120"/>
      <c r="B242" s="120"/>
      <c r="D242" s="124"/>
      <c r="E242" s="89" t="s">
        <v>670</v>
      </c>
      <c r="F242" s="89" t="s">
        <v>670</v>
      </c>
      <c r="G242" s="89" t="s">
        <v>670</v>
      </c>
      <c r="H242" s="89" t="s">
        <v>670</v>
      </c>
      <c r="I242" s="89" t="s">
        <v>670</v>
      </c>
    </row>
    <row r="243" spans="1:9">
      <c r="A243" s="120" t="s">
        <v>43</v>
      </c>
      <c r="B243" s="120" t="s">
        <v>47</v>
      </c>
      <c r="C243" s="124" t="s">
        <v>408</v>
      </c>
      <c r="E243" s="89">
        <v>0</v>
      </c>
      <c r="F243" s="89">
        <v>0</v>
      </c>
      <c r="G243" s="89">
        <v>0</v>
      </c>
      <c r="H243" s="89">
        <v>0</v>
      </c>
      <c r="I243" s="89">
        <v>0</v>
      </c>
    </row>
    <row r="244" spans="1:9">
      <c r="A244" s="120" t="s">
        <v>43</v>
      </c>
      <c r="B244" s="120" t="s">
        <v>49</v>
      </c>
      <c r="C244" s="119"/>
      <c r="E244" s="89" t="s">
        <v>670</v>
      </c>
      <c r="F244" s="89" t="s">
        <v>670</v>
      </c>
      <c r="G244" s="89" t="s">
        <v>670</v>
      </c>
      <c r="H244" s="89" t="s">
        <v>670</v>
      </c>
      <c r="I244" s="89" t="s">
        <v>670</v>
      </c>
    </row>
    <row r="245" spans="1:9">
      <c r="A245" s="120" t="s">
        <v>43</v>
      </c>
      <c r="B245" s="118" t="s">
        <v>50</v>
      </c>
      <c r="C245" s="119"/>
      <c r="E245" s="89" t="s">
        <v>670</v>
      </c>
      <c r="F245" s="89" t="s">
        <v>670</v>
      </c>
      <c r="G245" s="89" t="s">
        <v>670</v>
      </c>
      <c r="H245" s="89" t="s">
        <v>670</v>
      </c>
      <c r="I245" s="89" t="s">
        <v>670</v>
      </c>
    </row>
    <row r="246" spans="1:9">
      <c r="A246" s="120" t="s">
        <v>43</v>
      </c>
      <c r="B246" s="120" t="s">
        <v>49</v>
      </c>
      <c r="C246" s="129" t="s">
        <v>460</v>
      </c>
      <c r="D246" s="129" t="s">
        <v>459</v>
      </c>
      <c r="E246" s="89">
        <v>18320</v>
      </c>
      <c r="F246" s="89">
        <v>490</v>
      </c>
      <c r="G246" s="89">
        <v>630</v>
      </c>
      <c r="H246" s="89">
        <v>16490</v>
      </c>
      <c r="I246" s="89">
        <v>720</v>
      </c>
    </row>
    <row r="247" spans="1:9">
      <c r="A247" s="120" t="s">
        <v>43</v>
      </c>
      <c r="B247" s="120" t="s">
        <v>49</v>
      </c>
      <c r="C247" s="124" t="s">
        <v>68</v>
      </c>
      <c r="D247" s="124" t="s">
        <v>463</v>
      </c>
      <c r="E247" s="89">
        <v>9490</v>
      </c>
      <c r="F247" s="89">
        <v>260</v>
      </c>
      <c r="G247" s="89">
        <v>310</v>
      </c>
      <c r="H247" s="89">
        <v>8490</v>
      </c>
      <c r="I247" s="89">
        <v>430</v>
      </c>
    </row>
    <row r="248" spans="1:9">
      <c r="A248" s="120" t="s">
        <v>43</v>
      </c>
      <c r="B248" s="120" t="s">
        <v>49</v>
      </c>
      <c r="C248" s="123"/>
      <c r="D248" s="124"/>
      <c r="E248" s="89" t="s">
        <v>670</v>
      </c>
      <c r="F248" s="89" t="s">
        <v>670</v>
      </c>
      <c r="G248" s="89" t="s">
        <v>670</v>
      </c>
      <c r="H248" s="89" t="s">
        <v>670</v>
      </c>
      <c r="I248" s="89" t="s">
        <v>670</v>
      </c>
    </row>
    <row r="249" spans="1:9">
      <c r="A249" s="120" t="s">
        <v>43</v>
      </c>
      <c r="B249" s="120" t="s">
        <v>49</v>
      </c>
      <c r="C249" s="124" t="s">
        <v>461</v>
      </c>
      <c r="D249" s="124" t="s">
        <v>2</v>
      </c>
      <c r="E249" s="89">
        <v>1110</v>
      </c>
      <c r="F249" s="89">
        <v>20</v>
      </c>
      <c r="G249" s="89">
        <v>30</v>
      </c>
      <c r="H249" s="89">
        <v>1010</v>
      </c>
      <c r="I249" s="89">
        <v>50</v>
      </c>
    </row>
    <row r="250" spans="1:9">
      <c r="A250" s="120" t="s">
        <v>43</v>
      </c>
      <c r="B250" s="120" t="s">
        <v>49</v>
      </c>
      <c r="D250" s="124" t="s">
        <v>461</v>
      </c>
      <c r="E250" s="89">
        <v>700</v>
      </c>
      <c r="F250" s="89">
        <v>10</v>
      </c>
      <c r="G250" s="89">
        <v>20</v>
      </c>
      <c r="H250" s="89">
        <v>650</v>
      </c>
      <c r="I250" s="89">
        <v>20</v>
      </c>
    </row>
    <row r="251" spans="1:9">
      <c r="A251" s="120" t="s">
        <v>43</v>
      </c>
      <c r="B251" s="120" t="s">
        <v>49</v>
      </c>
      <c r="D251" s="124" t="s">
        <v>464</v>
      </c>
      <c r="E251" s="89">
        <v>400</v>
      </c>
      <c r="F251" s="89">
        <v>0</v>
      </c>
      <c r="G251" s="89">
        <v>20</v>
      </c>
      <c r="H251" s="89">
        <v>360</v>
      </c>
      <c r="I251" s="89">
        <v>30</v>
      </c>
    </row>
    <row r="252" spans="1:9">
      <c r="A252" s="120" t="s">
        <v>43</v>
      </c>
      <c r="B252" s="120" t="s">
        <v>49</v>
      </c>
      <c r="C252" s="121"/>
      <c r="D252" s="124"/>
      <c r="E252" s="89" t="s">
        <v>670</v>
      </c>
      <c r="F252" s="89" t="s">
        <v>670</v>
      </c>
      <c r="G252" s="89" t="s">
        <v>670</v>
      </c>
      <c r="H252" s="89" t="s">
        <v>670</v>
      </c>
      <c r="I252" s="89" t="s">
        <v>670</v>
      </c>
    </row>
    <row r="253" spans="1:9">
      <c r="A253" s="120" t="s">
        <v>43</v>
      </c>
      <c r="B253" s="120" t="s">
        <v>49</v>
      </c>
      <c r="C253" s="124" t="s">
        <v>462</v>
      </c>
      <c r="D253" s="124" t="s">
        <v>2</v>
      </c>
      <c r="E253" s="89">
        <v>7720</v>
      </c>
      <c r="F253" s="89">
        <v>210</v>
      </c>
      <c r="G253" s="89">
        <v>290</v>
      </c>
      <c r="H253" s="89">
        <v>6980</v>
      </c>
      <c r="I253" s="89">
        <v>240</v>
      </c>
    </row>
    <row r="254" spans="1:9">
      <c r="A254" s="120" t="s">
        <v>43</v>
      </c>
      <c r="B254" s="120" t="s">
        <v>49</v>
      </c>
      <c r="C254" s="121"/>
      <c r="D254" s="124" t="s">
        <v>462</v>
      </c>
      <c r="E254" s="89">
        <v>6880</v>
      </c>
      <c r="F254" s="89">
        <v>180</v>
      </c>
      <c r="G254" s="89">
        <v>270</v>
      </c>
      <c r="H254" s="89">
        <v>6230</v>
      </c>
      <c r="I254" s="89">
        <v>200</v>
      </c>
    </row>
    <row r="255" spans="1:9">
      <c r="A255" s="120" t="s">
        <v>43</v>
      </c>
      <c r="B255" s="120" t="s">
        <v>49</v>
      </c>
      <c r="D255" s="124" t="s">
        <v>465</v>
      </c>
      <c r="E255" s="89">
        <v>840</v>
      </c>
      <c r="F255" s="89">
        <v>30</v>
      </c>
      <c r="G255" s="89">
        <v>20</v>
      </c>
      <c r="H255" s="89">
        <v>750</v>
      </c>
      <c r="I255" s="89">
        <v>40</v>
      </c>
    </row>
    <row r="256" spans="1:9">
      <c r="A256" s="120"/>
      <c r="B256" s="120"/>
      <c r="D256" s="124"/>
      <c r="E256" s="89" t="s">
        <v>670</v>
      </c>
      <c r="F256" s="89" t="s">
        <v>670</v>
      </c>
      <c r="G256" s="89" t="s">
        <v>670</v>
      </c>
      <c r="H256" s="89" t="s">
        <v>670</v>
      </c>
      <c r="I256" s="89" t="s">
        <v>670</v>
      </c>
    </row>
    <row r="257" spans="1:9">
      <c r="A257" s="120" t="s">
        <v>43</v>
      </c>
      <c r="B257" s="120" t="s">
        <v>49</v>
      </c>
      <c r="C257" s="124" t="s">
        <v>408</v>
      </c>
      <c r="E257" s="89">
        <v>0</v>
      </c>
      <c r="F257" s="89">
        <v>0</v>
      </c>
      <c r="G257" s="89">
        <v>0</v>
      </c>
      <c r="H257" s="89">
        <v>0</v>
      </c>
      <c r="I257" s="89">
        <v>0</v>
      </c>
    </row>
    <row r="258" spans="1:9">
      <c r="A258" s="120" t="s">
        <v>43</v>
      </c>
      <c r="B258" s="120" t="s">
        <v>51</v>
      </c>
      <c r="C258" s="119"/>
      <c r="E258" s="89" t="s">
        <v>670</v>
      </c>
      <c r="F258" s="89" t="s">
        <v>670</v>
      </c>
      <c r="G258" s="89" t="s">
        <v>670</v>
      </c>
      <c r="H258" s="89" t="s">
        <v>670</v>
      </c>
      <c r="I258" s="89" t="s">
        <v>670</v>
      </c>
    </row>
    <row r="259" spans="1:9">
      <c r="A259" s="120" t="s">
        <v>43</v>
      </c>
      <c r="B259" s="118" t="s">
        <v>52</v>
      </c>
      <c r="C259" s="119"/>
      <c r="E259" s="89" t="s">
        <v>670</v>
      </c>
      <c r="F259" s="89" t="s">
        <v>670</v>
      </c>
      <c r="G259" s="89" t="s">
        <v>670</v>
      </c>
      <c r="H259" s="89" t="s">
        <v>670</v>
      </c>
      <c r="I259" s="89" t="s">
        <v>670</v>
      </c>
    </row>
    <row r="260" spans="1:9">
      <c r="A260" s="120" t="s">
        <v>43</v>
      </c>
      <c r="B260" s="120" t="s">
        <v>51</v>
      </c>
      <c r="C260" s="129" t="s">
        <v>460</v>
      </c>
      <c r="D260" s="129" t="s">
        <v>459</v>
      </c>
      <c r="E260" s="89">
        <v>19400</v>
      </c>
      <c r="F260" s="89">
        <v>410</v>
      </c>
      <c r="G260" s="89">
        <v>1230</v>
      </c>
      <c r="H260" s="89">
        <v>16930</v>
      </c>
      <c r="I260" s="89">
        <v>830</v>
      </c>
    </row>
    <row r="261" spans="1:9">
      <c r="A261" s="120" t="s">
        <v>43</v>
      </c>
      <c r="B261" s="120" t="s">
        <v>51</v>
      </c>
      <c r="C261" s="124" t="s">
        <v>68</v>
      </c>
      <c r="D261" s="124" t="s">
        <v>463</v>
      </c>
      <c r="E261" s="89">
        <v>5580</v>
      </c>
      <c r="F261" s="89">
        <v>130</v>
      </c>
      <c r="G261" s="89">
        <v>280</v>
      </c>
      <c r="H261" s="89">
        <v>4770</v>
      </c>
      <c r="I261" s="89">
        <v>400</v>
      </c>
    </row>
    <row r="262" spans="1:9">
      <c r="A262" s="120" t="s">
        <v>43</v>
      </c>
      <c r="B262" s="120" t="s">
        <v>51</v>
      </c>
      <c r="C262" s="123"/>
      <c r="D262" s="124"/>
      <c r="E262" s="89" t="s">
        <v>670</v>
      </c>
      <c r="F262" s="89" t="s">
        <v>670</v>
      </c>
      <c r="G262" s="89" t="s">
        <v>670</v>
      </c>
      <c r="H262" s="89" t="s">
        <v>670</v>
      </c>
      <c r="I262" s="89" t="s">
        <v>670</v>
      </c>
    </row>
    <row r="263" spans="1:9">
      <c r="A263" s="120" t="s">
        <v>43</v>
      </c>
      <c r="B263" s="120" t="s">
        <v>51</v>
      </c>
      <c r="C263" s="124" t="s">
        <v>461</v>
      </c>
      <c r="D263" s="124" t="s">
        <v>2</v>
      </c>
      <c r="E263" s="89">
        <v>1080</v>
      </c>
      <c r="F263" s="89">
        <v>20</v>
      </c>
      <c r="G263" s="89">
        <v>70</v>
      </c>
      <c r="H263" s="89">
        <v>940</v>
      </c>
      <c r="I263" s="89">
        <v>60</v>
      </c>
    </row>
    <row r="264" spans="1:9">
      <c r="A264" s="120" t="s">
        <v>43</v>
      </c>
      <c r="B264" s="120" t="s">
        <v>51</v>
      </c>
      <c r="D264" s="124" t="s">
        <v>461</v>
      </c>
      <c r="E264" s="89">
        <v>760</v>
      </c>
      <c r="F264" s="89">
        <v>10</v>
      </c>
      <c r="G264" s="89">
        <v>50</v>
      </c>
      <c r="H264" s="89">
        <v>660</v>
      </c>
      <c r="I264" s="89">
        <v>40</v>
      </c>
    </row>
    <row r="265" spans="1:9">
      <c r="A265" s="120" t="s">
        <v>43</v>
      </c>
      <c r="B265" s="120" t="s">
        <v>51</v>
      </c>
      <c r="D265" s="124" t="s">
        <v>464</v>
      </c>
      <c r="E265" s="89">
        <v>320</v>
      </c>
      <c r="F265" s="89">
        <v>10</v>
      </c>
      <c r="G265" s="89">
        <v>10</v>
      </c>
      <c r="H265" s="89">
        <v>280</v>
      </c>
      <c r="I265" s="89">
        <v>20</v>
      </c>
    </row>
    <row r="266" spans="1:9">
      <c r="A266" s="120" t="s">
        <v>43</v>
      </c>
      <c r="B266" s="120" t="s">
        <v>51</v>
      </c>
      <c r="C266" s="121"/>
      <c r="D266" s="124"/>
      <c r="E266" s="89" t="s">
        <v>670</v>
      </c>
      <c r="F266" s="89" t="s">
        <v>670</v>
      </c>
      <c r="G266" s="89" t="s">
        <v>670</v>
      </c>
      <c r="H266" s="89" t="s">
        <v>670</v>
      </c>
      <c r="I266" s="89" t="s">
        <v>670</v>
      </c>
    </row>
    <row r="267" spans="1:9">
      <c r="A267" s="120" t="s">
        <v>43</v>
      </c>
      <c r="B267" s="120" t="s">
        <v>51</v>
      </c>
      <c r="C267" s="124" t="s">
        <v>462</v>
      </c>
      <c r="D267" s="124" t="s">
        <v>2</v>
      </c>
      <c r="E267" s="89">
        <v>12740</v>
      </c>
      <c r="F267" s="89">
        <v>260</v>
      </c>
      <c r="G267" s="89">
        <v>890</v>
      </c>
      <c r="H267" s="89">
        <v>11220</v>
      </c>
      <c r="I267" s="89">
        <v>370</v>
      </c>
    </row>
    <row r="268" spans="1:9">
      <c r="A268" s="120" t="s">
        <v>43</v>
      </c>
      <c r="B268" s="120" t="s">
        <v>51</v>
      </c>
      <c r="C268" s="121"/>
      <c r="D268" s="124" t="s">
        <v>462</v>
      </c>
      <c r="E268" s="89">
        <v>11510</v>
      </c>
      <c r="F268" s="89">
        <v>240</v>
      </c>
      <c r="G268" s="89">
        <v>830</v>
      </c>
      <c r="H268" s="89">
        <v>10120</v>
      </c>
      <c r="I268" s="89">
        <v>320</v>
      </c>
    </row>
    <row r="269" spans="1:9">
      <c r="A269" s="120" t="s">
        <v>43</v>
      </c>
      <c r="B269" s="120" t="s">
        <v>51</v>
      </c>
      <c r="D269" s="124" t="s">
        <v>465</v>
      </c>
      <c r="E269" s="89">
        <v>1240</v>
      </c>
      <c r="F269" s="89">
        <v>20</v>
      </c>
      <c r="G269" s="89">
        <v>60</v>
      </c>
      <c r="H269" s="89">
        <v>1100</v>
      </c>
      <c r="I269" s="89">
        <v>50</v>
      </c>
    </row>
    <row r="270" spans="1:9">
      <c r="A270" s="120"/>
      <c r="B270" s="120"/>
      <c r="D270" s="124"/>
      <c r="E270" s="89" t="s">
        <v>670</v>
      </c>
      <c r="F270" s="89" t="s">
        <v>670</v>
      </c>
      <c r="G270" s="89" t="s">
        <v>670</v>
      </c>
      <c r="H270" s="89" t="s">
        <v>670</v>
      </c>
      <c r="I270" s="89" t="s">
        <v>670</v>
      </c>
    </row>
    <row r="271" spans="1:9">
      <c r="A271" s="120" t="s">
        <v>43</v>
      </c>
      <c r="B271" s="120" t="s">
        <v>51</v>
      </c>
      <c r="C271" s="124" t="s">
        <v>408</v>
      </c>
      <c r="E271" s="89">
        <v>0</v>
      </c>
      <c r="F271" s="89">
        <v>0</v>
      </c>
      <c r="G271" s="89">
        <v>0</v>
      </c>
      <c r="H271" s="89">
        <v>0</v>
      </c>
      <c r="I271" s="89">
        <v>0</v>
      </c>
    </row>
    <row r="272" spans="1:9">
      <c r="A272" s="120" t="s">
        <v>53</v>
      </c>
      <c r="B272" s="118"/>
      <c r="C272" s="119"/>
      <c r="E272" s="89" t="s">
        <v>670</v>
      </c>
      <c r="F272" s="89" t="s">
        <v>670</v>
      </c>
      <c r="G272" s="89" t="s">
        <v>670</v>
      </c>
      <c r="H272" s="89" t="s">
        <v>670</v>
      </c>
      <c r="I272" s="89" t="s">
        <v>670</v>
      </c>
    </row>
    <row r="273" spans="1:9">
      <c r="A273" s="118" t="s">
        <v>428</v>
      </c>
      <c r="B273" s="118"/>
      <c r="C273" s="119"/>
      <c r="E273" s="89" t="s">
        <v>670</v>
      </c>
      <c r="F273" s="89" t="s">
        <v>670</v>
      </c>
      <c r="G273" s="89" t="s">
        <v>670</v>
      </c>
      <c r="H273" s="89" t="s">
        <v>670</v>
      </c>
      <c r="I273" s="89" t="s">
        <v>670</v>
      </c>
    </row>
    <row r="274" spans="1:9">
      <c r="A274" s="120" t="s">
        <v>53</v>
      </c>
      <c r="B274" s="118"/>
      <c r="C274" s="129" t="s">
        <v>460</v>
      </c>
      <c r="D274" s="129" t="s">
        <v>459</v>
      </c>
      <c r="E274" s="89">
        <v>16330</v>
      </c>
      <c r="F274" s="89">
        <v>1970</v>
      </c>
      <c r="G274" s="89">
        <v>1470</v>
      </c>
      <c r="H274" s="89">
        <v>11760</v>
      </c>
      <c r="I274" s="89">
        <v>1130</v>
      </c>
    </row>
    <row r="275" spans="1:9">
      <c r="A275" s="120" t="s">
        <v>53</v>
      </c>
      <c r="B275" s="118"/>
      <c r="C275" s="124" t="s">
        <v>68</v>
      </c>
      <c r="D275" s="124" t="s">
        <v>463</v>
      </c>
      <c r="E275" s="89">
        <v>3520</v>
      </c>
      <c r="F275" s="89">
        <v>870</v>
      </c>
      <c r="G275" s="89">
        <v>320</v>
      </c>
      <c r="H275" s="89">
        <v>2000</v>
      </c>
      <c r="I275" s="89">
        <v>320</v>
      </c>
    </row>
    <row r="276" spans="1:9">
      <c r="A276" s="120" t="s">
        <v>53</v>
      </c>
      <c r="B276" s="118"/>
      <c r="C276" s="123"/>
      <c r="D276" s="124"/>
      <c r="E276" s="89" t="s">
        <v>670</v>
      </c>
      <c r="F276" s="89" t="s">
        <v>670</v>
      </c>
      <c r="G276" s="89" t="s">
        <v>670</v>
      </c>
      <c r="H276" s="89" t="s">
        <v>670</v>
      </c>
      <c r="I276" s="89" t="s">
        <v>670</v>
      </c>
    </row>
    <row r="277" spans="1:9">
      <c r="A277" s="120" t="s">
        <v>53</v>
      </c>
      <c r="B277" s="118"/>
      <c r="C277" s="124" t="s">
        <v>461</v>
      </c>
      <c r="D277" s="124" t="s">
        <v>2</v>
      </c>
      <c r="E277" s="89">
        <v>640</v>
      </c>
      <c r="F277" s="89">
        <v>100</v>
      </c>
      <c r="G277" s="89">
        <v>50</v>
      </c>
      <c r="H277" s="89">
        <v>410</v>
      </c>
      <c r="I277" s="89">
        <v>70</v>
      </c>
    </row>
    <row r="278" spans="1:9">
      <c r="A278" s="120" t="s">
        <v>53</v>
      </c>
      <c r="B278" s="118"/>
      <c r="D278" s="124" t="s">
        <v>461</v>
      </c>
      <c r="E278" s="89">
        <v>440</v>
      </c>
      <c r="F278" s="89">
        <v>70</v>
      </c>
      <c r="G278" s="89">
        <v>40</v>
      </c>
      <c r="H278" s="89">
        <v>290</v>
      </c>
      <c r="I278" s="89">
        <v>40</v>
      </c>
    </row>
    <row r="279" spans="1:9">
      <c r="A279" s="120" t="s">
        <v>53</v>
      </c>
      <c r="B279" s="118"/>
      <c r="D279" s="124" t="s">
        <v>464</v>
      </c>
      <c r="E279" s="89">
        <v>200</v>
      </c>
      <c r="F279" s="89">
        <v>40</v>
      </c>
      <c r="G279" s="89">
        <v>10</v>
      </c>
      <c r="H279" s="89">
        <v>120</v>
      </c>
      <c r="I279" s="89">
        <v>30</v>
      </c>
    </row>
    <row r="280" spans="1:9">
      <c r="A280" s="120" t="s">
        <v>53</v>
      </c>
      <c r="B280" s="118"/>
      <c r="C280" s="121"/>
      <c r="D280" s="124"/>
      <c r="E280" s="89" t="s">
        <v>670</v>
      </c>
      <c r="F280" s="89" t="s">
        <v>670</v>
      </c>
      <c r="G280" s="89" t="s">
        <v>670</v>
      </c>
      <c r="H280" s="89" t="s">
        <v>670</v>
      </c>
      <c r="I280" s="89" t="s">
        <v>670</v>
      </c>
    </row>
    <row r="281" spans="1:9">
      <c r="A281" s="120" t="s">
        <v>53</v>
      </c>
      <c r="B281" s="119"/>
      <c r="C281" s="124" t="s">
        <v>462</v>
      </c>
      <c r="D281" s="124" t="s">
        <v>2</v>
      </c>
      <c r="E281" s="89">
        <v>12170</v>
      </c>
      <c r="F281" s="89">
        <v>990</v>
      </c>
      <c r="G281" s="89">
        <v>1100</v>
      </c>
      <c r="H281" s="89">
        <v>9350</v>
      </c>
      <c r="I281" s="89">
        <v>730</v>
      </c>
    </row>
    <row r="282" spans="1:9">
      <c r="A282" s="120" t="s">
        <v>53</v>
      </c>
      <c r="B282" s="119"/>
      <c r="C282" s="121"/>
      <c r="D282" s="124" t="s">
        <v>462</v>
      </c>
      <c r="E282" s="89">
        <v>11390</v>
      </c>
      <c r="F282" s="89">
        <v>830</v>
      </c>
      <c r="G282" s="89">
        <v>1040</v>
      </c>
      <c r="H282" s="89">
        <v>8890</v>
      </c>
      <c r="I282" s="89">
        <v>640</v>
      </c>
    </row>
    <row r="283" spans="1:9">
      <c r="A283" s="120" t="s">
        <v>53</v>
      </c>
      <c r="B283" s="119"/>
      <c r="D283" s="124" t="s">
        <v>465</v>
      </c>
      <c r="E283" s="89">
        <v>780</v>
      </c>
      <c r="F283" s="89">
        <v>160</v>
      </c>
      <c r="G283" s="89">
        <v>60</v>
      </c>
      <c r="H283" s="89">
        <v>460</v>
      </c>
      <c r="I283" s="89">
        <v>90</v>
      </c>
    </row>
    <row r="284" spans="1:9">
      <c r="A284" s="120"/>
      <c r="B284" s="119"/>
      <c r="D284" s="124"/>
      <c r="E284" s="89" t="s">
        <v>670</v>
      </c>
      <c r="F284" s="89" t="s">
        <v>670</v>
      </c>
      <c r="G284" s="89" t="s">
        <v>670</v>
      </c>
      <c r="H284" s="89" t="s">
        <v>670</v>
      </c>
      <c r="I284" s="89" t="s">
        <v>670</v>
      </c>
    </row>
    <row r="285" spans="1:9">
      <c r="A285" s="120" t="s">
        <v>53</v>
      </c>
      <c r="B285" s="119"/>
      <c r="C285" s="124" t="s">
        <v>408</v>
      </c>
      <c r="E285" s="89">
        <v>0</v>
      </c>
      <c r="F285" s="89">
        <v>0</v>
      </c>
      <c r="G285" s="89">
        <v>0</v>
      </c>
      <c r="H285" s="89">
        <v>0</v>
      </c>
      <c r="I285" s="89">
        <v>0</v>
      </c>
    </row>
    <row r="286" spans="1:9">
      <c r="A286" s="120" t="s">
        <v>53</v>
      </c>
      <c r="B286" s="126" t="s">
        <v>56</v>
      </c>
      <c r="C286" s="119"/>
      <c r="E286" s="89" t="s">
        <v>670</v>
      </c>
      <c r="F286" s="89" t="s">
        <v>670</v>
      </c>
      <c r="G286" s="89" t="s">
        <v>670</v>
      </c>
      <c r="H286" s="89" t="s">
        <v>670</v>
      </c>
      <c r="I286" s="89" t="s">
        <v>670</v>
      </c>
    </row>
    <row r="287" spans="1:9">
      <c r="A287" s="120" t="s">
        <v>53</v>
      </c>
      <c r="B287" s="118" t="s">
        <v>55</v>
      </c>
      <c r="C287" s="119"/>
      <c r="E287" s="89" t="s">
        <v>670</v>
      </c>
      <c r="F287" s="89" t="s">
        <v>670</v>
      </c>
      <c r="G287" s="89" t="s">
        <v>670</v>
      </c>
      <c r="H287" s="89" t="s">
        <v>670</v>
      </c>
      <c r="I287" s="89" t="s">
        <v>670</v>
      </c>
    </row>
    <row r="288" spans="1:9">
      <c r="A288" s="120" t="s">
        <v>53</v>
      </c>
      <c r="B288" s="126" t="s">
        <v>56</v>
      </c>
      <c r="C288" s="129" t="s">
        <v>460</v>
      </c>
      <c r="D288" s="129" t="s">
        <v>459</v>
      </c>
      <c r="E288" s="89">
        <v>11940</v>
      </c>
      <c r="F288" s="89">
        <v>1290</v>
      </c>
      <c r="G288" s="89">
        <v>970</v>
      </c>
      <c r="H288" s="89">
        <v>8900</v>
      </c>
      <c r="I288" s="89">
        <v>780</v>
      </c>
    </row>
    <row r="289" spans="1:9">
      <c r="A289" s="120" t="s">
        <v>53</v>
      </c>
      <c r="B289" s="126" t="s">
        <v>56</v>
      </c>
      <c r="C289" s="124" t="s">
        <v>68</v>
      </c>
      <c r="D289" s="124" t="s">
        <v>463</v>
      </c>
      <c r="E289" s="89">
        <v>2070</v>
      </c>
      <c r="F289" s="89">
        <v>530</v>
      </c>
      <c r="G289" s="89">
        <v>170</v>
      </c>
      <c r="H289" s="89">
        <v>1180</v>
      </c>
      <c r="I289" s="89">
        <v>190</v>
      </c>
    </row>
    <row r="290" spans="1:9">
      <c r="A290" s="120" t="s">
        <v>53</v>
      </c>
      <c r="B290" s="126" t="s">
        <v>56</v>
      </c>
      <c r="C290" s="123"/>
      <c r="D290" s="124"/>
      <c r="E290" s="89" t="s">
        <v>670</v>
      </c>
      <c r="F290" s="89" t="s">
        <v>670</v>
      </c>
      <c r="G290" s="89" t="s">
        <v>670</v>
      </c>
      <c r="H290" s="89" t="s">
        <v>670</v>
      </c>
      <c r="I290" s="89" t="s">
        <v>670</v>
      </c>
    </row>
    <row r="291" spans="1:9">
      <c r="A291" s="120" t="s">
        <v>53</v>
      </c>
      <c r="B291" s="126" t="s">
        <v>56</v>
      </c>
      <c r="C291" s="124" t="s">
        <v>461</v>
      </c>
      <c r="D291" s="124" t="s">
        <v>2</v>
      </c>
      <c r="E291" s="89">
        <v>410</v>
      </c>
      <c r="F291" s="89">
        <v>60</v>
      </c>
      <c r="G291" s="89">
        <v>30</v>
      </c>
      <c r="H291" s="89">
        <v>270</v>
      </c>
      <c r="I291" s="89">
        <v>50</v>
      </c>
    </row>
    <row r="292" spans="1:9">
      <c r="A292" s="120" t="s">
        <v>53</v>
      </c>
      <c r="B292" s="126" t="s">
        <v>56</v>
      </c>
      <c r="D292" s="124" t="s">
        <v>461</v>
      </c>
      <c r="E292" s="89">
        <v>300</v>
      </c>
      <c r="F292" s="89">
        <v>40</v>
      </c>
      <c r="G292" s="89">
        <v>20</v>
      </c>
      <c r="H292" s="89">
        <v>200</v>
      </c>
      <c r="I292" s="89">
        <v>30</v>
      </c>
    </row>
    <row r="293" spans="1:9">
      <c r="A293" s="120" t="s">
        <v>53</v>
      </c>
      <c r="B293" s="126" t="s">
        <v>56</v>
      </c>
      <c r="D293" s="124" t="s">
        <v>464</v>
      </c>
      <c r="E293" s="89">
        <v>120</v>
      </c>
      <c r="F293" s="89">
        <v>20</v>
      </c>
      <c r="G293" s="89">
        <v>10</v>
      </c>
      <c r="H293" s="89">
        <v>70</v>
      </c>
      <c r="I293" s="89">
        <v>20</v>
      </c>
    </row>
    <row r="294" spans="1:9">
      <c r="A294" s="120" t="s">
        <v>53</v>
      </c>
      <c r="B294" s="126" t="s">
        <v>56</v>
      </c>
      <c r="C294" s="121"/>
      <c r="D294" s="124"/>
      <c r="E294" s="89" t="s">
        <v>670</v>
      </c>
      <c r="F294" s="89" t="s">
        <v>670</v>
      </c>
      <c r="G294" s="89" t="s">
        <v>670</v>
      </c>
      <c r="H294" s="89" t="s">
        <v>670</v>
      </c>
      <c r="I294" s="89" t="s">
        <v>670</v>
      </c>
    </row>
    <row r="295" spans="1:9">
      <c r="A295" s="120" t="s">
        <v>53</v>
      </c>
      <c r="B295" s="126" t="s">
        <v>56</v>
      </c>
      <c r="C295" s="124" t="s">
        <v>462</v>
      </c>
      <c r="D295" s="124" t="s">
        <v>2</v>
      </c>
      <c r="E295" s="89">
        <v>9460</v>
      </c>
      <c r="F295" s="89">
        <v>710</v>
      </c>
      <c r="G295" s="89">
        <v>770</v>
      </c>
      <c r="H295" s="89">
        <v>7450</v>
      </c>
      <c r="I295" s="89">
        <v>530</v>
      </c>
    </row>
    <row r="296" spans="1:9">
      <c r="A296" s="120" t="s">
        <v>53</v>
      </c>
      <c r="B296" s="126" t="s">
        <v>56</v>
      </c>
      <c r="C296" s="121"/>
      <c r="D296" s="124" t="s">
        <v>462</v>
      </c>
      <c r="E296" s="89">
        <v>8940</v>
      </c>
      <c r="F296" s="89">
        <v>610</v>
      </c>
      <c r="G296" s="89">
        <v>740</v>
      </c>
      <c r="H296" s="89">
        <v>7140</v>
      </c>
      <c r="I296" s="89">
        <v>450</v>
      </c>
    </row>
    <row r="297" spans="1:9">
      <c r="A297" s="120" t="s">
        <v>53</v>
      </c>
      <c r="B297" s="126" t="s">
        <v>56</v>
      </c>
      <c r="D297" s="124" t="s">
        <v>465</v>
      </c>
      <c r="E297" s="89">
        <v>530</v>
      </c>
      <c r="F297" s="89">
        <v>100</v>
      </c>
      <c r="G297" s="89">
        <v>40</v>
      </c>
      <c r="H297" s="89">
        <v>310</v>
      </c>
      <c r="I297" s="89">
        <v>80</v>
      </c>
    </row>
    <row r="298" spans="1:9">
      <c r="A298" s="120"/>
      <c r="B298" s="126"/>
      <c r="D298" s="124"/>
      <c r="E298" s="89" t="s">
        <v>670</v>
      </c>
      <c r="F298" s="89" t="s">
        <v>670</v>
      </c>
      <c r="G298" s="89" t="s">
        <v>670</v>
      </c>
      <c r="H298" s="89" t="s">
        <v>670</v>
      </c>
      <c r="I298" s="89" t="s">
        <v>670</v>
      </c>
    </row>
    <row r="299" spans="1:9">
      <c r="A299" s="120" t="s">
        <v>53</v>
      </c>
      <c r="B299" s="126" t="s">
        <v>56</v>
      </c>
      <c r="C299" s="124" t="s">
        <v>408</v>
      </c>
      <c r="E299" s="89">
        <v>0</v>
      </c>
      <c r="F299" s="89">
        <v>0</v>
      </c>
      <c r="G299" s="89">
        <v>0</v>
      </c>
      <c r="H299" s="89">
        <v>0</v>
      </c>
      <c r="I299" s="89">
        <v>0</v>
      </c>
    </row>
    <row r="300" spans="1:9">
      <c r="A300" s="120" t="s">
        <v>53</v>
      </c>
      <c r="B300" s="120" t="s">
        <v>57</v>
      </c>
      <c r="C300" s="119"/>
      <c r="E300" s="89" t="s">
        <v>670</v>
      </c>
      <c r="F300" s="89" t="s">
        <v>670</v>
      </c>
      <c r="G300" s="89" t="s">
        <v>670</v>
      </c>
      <c r="H300" s="89" t="s">
        <v>670</v>
      </c>
      <c r="I300" s="89" t="s">
        <v>670</v>
      </c>
    </row>
    <row r="301" spans="1:9">
      <c r="A301" s="120" t="s">
        <v>53</v>
      </c>
      <c r="B301" s="118" t="s">
        <v>58</v>
      </c>
      <c r="C301" s="119"/>
      <c r="E301" s="89" t="s">
        <v>670</v>
      </c>
      <c r="F301" s="89" t="s">
        <v>670</v>
      </c>
      <c r="G301" s="89" t="s">
        <v>670</v>
      </c>
      <c r="H301" s="89" t="s">
        <v>670</v>
      </c>
      <c r="I301" s="89" t="s">
        <v>670</v>
      </c>
    </row>
    <row r="302" spans="1:9">
      <c r="A302" s="120" t="s">
        <v>53</v>
      </c>
      <c r="B302" s="120" t="s">
        <v>57</v>
      </c>
      <c r="C302" s="129" t="s">
        <v>460</v>
      </c>
      <c r="D302" s="129" t="s">
        <v>459</v>
      </c>
      <c r="E302" s="89">
        <v>4390</v>
      </c>
      <c r="F302" s="89">
        <v>670</v>
      </c>
      <c r="G302" s="89">
        <v>500</v>
      </c>
      <c r="H302" s="89">
        <v>2860</v>
      </c>
      <c r="I302" s="89">
        <v>350</v>
      </c>
    </row>
    <row r="303" spans="1:9">
      <c r="A303" s="120" t="s">
        <v>53</v>
      </c>
      <c r="B303" s="120" t="s">
        <v>57</v>
      </c>
      <c r="C303" s="124" t="s">
        <v>68</v>
      </c>
      <c r="D303" s="124" t="s">
        <v>463</v>
      </c>
      <c r="E303" s="89">
        <v>1450</v>
      </c>
      <c r="F303" s="89">
        <v>340</v>
      </c>
      <c r="G303" s="89">
        <v>150</v>
      </c>
      <c r="H303" s="89">
        <v>830</v>
      </c>
      <c r="I303" s="89">
        <v>130</v>
      </c>
    </row>
    <row r="304" spans="1:9">
      <c r="A304" s="120" t="s">
        <v>53</v>
      </c>
      <c r="B304" s="120" t="s">
        <v>57</v>
      </c>
      <c r="C304" s="123"/>
      <c r="D304" s="124"/>
      <c r="E304" s="89" t="s">
        <v>670</v>
      </c>
      <c r="F304" s="89" t="s">
        <v>670</v>
      </c>
      <c r="G304" s="89" t="s">
        <v>670</v>
      </c>
      <c r="H304" s="89" t="s">
        <v>670</v>
      </c>
      <c r="I304" s="89" t="s">
        <v>670</v>
      </c>
    </row>
    <row r="305" spans="1:9">
      <c r="A305" s="120" t="s">
        <v>53</v>
      </c>
      <c r="B305" s="120" t="s">
        <v>57</v>
      </c>
      <c r="C305" s="124" t="s">
        <v>461</v>
      </c>
      <c r="D305" s="124" t="s">
        <v>2</v>
      </c>
      <c r="E305" s="89">
        <v>230</v>
      </c>
      <c r="F305" s="89">
        <v>50</v>
      </c>
      <c r="G305" s="89">
        <v>20</v>
      </c>
      <c r="H305" s="89">
        <v>140</v>
      </c>
      <c r="I305" s="89">
        <v>20</v>
      </c>
    </row>
    <row r="306" spans="1:9">
      <c r="A306" s="120" t="s">
        <v>53</v>
      </c>
      <c r="B306" s="120" t="s">
        <v>57</v>
      </c>
      <c r="D306" s="124" t="s">
        <v>461</v>
      </c>
      <c r="E306" s="89">
        <v>140</v>
      </c>
      <c r="F306" s="89">
        <v>30</v>
      </c>
      <c r="G306" s="89">
        <v>20</v>
      </c>
      <c r="H306" s="89">
        <v>90</v>
      </c>
      <c r="I306" s="89">
        <v>10</v>
      </c>
    </row>
    <row r="307" spans="1:9">
      <c r="A307" s="120" t="s">
        <v>53</v>
      </c>
      <c r="B307" s="120" t="s">
        <v>57</v>
      </c>
      <c r="D307" s="124" t="s">
        <v>464</v>
      </c>
      <c r="E307" s="89">
        <v>80</v>
      </c>
      <c r="F307" s="89">
        <v>20</v>
      </c>
      <c r="G307" s="89">
        <v>10</v>
      </c>
      <c r="H307" s="89">
        <v>50</v>
      </c>
      <c r="I307" s="89">
        <v>10</v>
      </c>
    </row>
    <row r="308" spans="1:9">
      <c r="A308" s="120" t="s">
        <v>53</v>
      </c>
      <c r="B308" s="120" t="s">
        <v>57</v>
      </c>
      <c r="C308" s="121"/>
      <c r="D308" s="124"/>
      <c r="E308" s="89" t="s">
        <v>670</v>
      </c>
      <c r="F308" s="89" t="s">
        <v>670</v>
      </c>
      <c r="G308" s="89" t="s">
        <v>670</v>
      </c>
      <c r="H308" s="89" t="s">
        <v>670</v>
      </c>
      <c r="I308" s="89" t="s">
        <v>670</v>
      </c>
    </row>
    <row r="309" spans="1:9">
      <c r="A309" s="120" t="s">
        <v>53</v>
      </c>
      <c r="B309" s="120" t="s">
        <v>57</v>
      </c>
      <c r="C309" s="124" t="s">
        <v>462</v>
      </c>
      <c r="D309" s="124" t="s">
        <v>2</v>
      </c>
      <c r="E309" s="89">
        <v>2710</v>
      </c>
      <c r="F309" s="89">
        <v>280</v>
      </c>
      <c r="G309" s="89">
        <v>330</v>
      </c>
      <c r="H309" s="89">
        <v>1900</v>
      </c>
      <c r="I309" s="89">
        <v>200</v>
      </c>
    </row>
    <row r="310" spans="1:9">
      <c r="A310" s="120" t="s">
        <v>53</v>
      </c>
      <c r="B310" s="120" t="s">
        <v>57</v>
      </c>
      <c r="C310" s="121"/>
      <c r="D310" s="124" t="s">
        <v>462</v>
      </c>
      <c r="E310" s="89">
        <v>2450</v>
      </c>
      <c r="F310" s="89">
        <v>220</v>
      </c>
      <c r="G310" s="89">
        <v>300</v>
      </c>
      <c r="H310" s="89">
        <v>1750</v>
      </c>
      <c r="I310" s="89">
        <v>180</v>
      </c>
    </row>
    <row r="311" spans="1:9">
      <c r="A311" s="120" t="s">
        <v>53</v>
      </c>
      <c r="B311" s="120" t="s">
        <v>57</v>
      </c>
      <c r="D311" s="124" t="s">
        <v>465</v>
      </c>
      <c r="E311" s="89">
        <v>260</v>
      </c>
      <c r="F311" s="89">
        <v>60</v>
      </c>
      <c r="G311" s="89">
        <v>30</v>
      </c>
      <c r="H311" s="89">
        <v>150</v>
      </c>
      <c r="I311" s="89">
        <v>10</v>
      </c>
    </row>
    <row r="312" spans="1:9">
      <c r="A312" s="120"/>
      <c r="B312" s="120"/>
      <c r="D312" s="124"/>
      <c r="E312" s="89" t="s">
        <v>670</v>
      </c>
      <c r="F312" s="89" t="s">
        <v>670</v>
      </c>
      <c r="G312" s="89" t="s">
        <v>670</v>
      </c>
      <c r="H312" s="89" t="s">
        <v>670</v>
      </c>
      <c r="I312" s="89" t="s">
        <v>670</v>
      </c>
    </row>
    <row r="313" spans="1:9">
      <c r="A313" s="120" t="s">
        <v>53</v>
      </c>
      <c r="B313" s="120" t="s">
        <v>57</v>
      </c>
      <c r="C313" s="124" t="s">
        <v>408</v>
      </c>
      <c r="E313" s="89">
        <v>0</v>
      </c>
      <c r="F313" s="89">
        <v>0</v>
      </c>
      <c r="G313" s="89">
        <v>0</v>
      </c>
      <c r="H313" s="89">
        <v>0</v>
      </c>
      <c r="I313" s="89">
        <v>0</v>
      </c>
    </row>
    <row r="314" spans="1:9">
      <c r="A314" s="120" t="s">
        <v>59</v>
      </c>
      <c r="B314" s="118"/>
      <c r="C314" s="119"/>
      <c r="E314" s="89" t="s">
        <v>670</v>
      </c>
      <c r="F314" s="89" t="s">
        <v>670</v>
      </c>
      <c r="G314" s="89" t="s">
        <v>670</v>
      </c>
      <c r="H314" s="89" t="s">
        <v>670</v>
      </c>
      <c r="I314" s="89" t="s">
        <v>670</v>
      </c>
    </row>
    <row r="315" spans="1:9">
      <c r="A315" s="118" t="s">
        <v>429</v>
      </c>
      <c r="B315" s="118"/>
      <c r="C315" s="119"/>
      <c r="E315" s="89" t="s">
        <v>670</v>
      </c>
      <c r="F315" s="89" t="s">
        <v>670</v>
      </c>
      <c r="G315" s="89" t="s">
        <v>670</v>
      </c>
      <c r="H315" s="89" t="s">
        <v>670</v>
      </c>
      <c r="I315" s="89" t="s">
        <v>670</v>
      </c>
    </row>
    <row r="316" spans="1:9">
      <c r="A316" s="120" t="s">
        <v>59</v>
      </c>
      <c r="B316" s="118"/>
      <c r="C316" s="129" t="s">
        <v>460</v>
      </c>
      <c r="D316" s="129" t="s">
        <v>459</v>
      </c>
      <c r="E316" s="89">
        <v>3440</v>
      </c>
      <c r="F316" s="89">
        <v>630</v>
      </c>
      <c r="G316" s="89">
        <v>330</v>
      </c>
      <c r="H316" s="89">
        <v>2100</v>
      </c>
      <c r="I316" s="89">
        <v>390</v>
      </c>
    </row>
    <row r="317" spans="1:9">
      <c r="A317" s="120" t="s">
        <v>59</v>
      </c>
      <c r="B317" s="118"/>
      <c r="C317" s="124" t="s">
        <v>68</v>
      </c>
      <c r="D317" s="124" t="s">
        <v>463</v>
      </c>
      <c r="E317" s="89">
        <v>1310</v>
      </c>
      <c r="F317" s="89">
        <v>260</v>
      </c>
      <c r="G317" s="89">
        <v>120</v>
      </c>
      <c r="H317" s="89">
        <v>750</v>
      </c>
      <c r="I317" s="89">
        <v>180</v>
      </c>
    </row>
    <row r="318" spans="1:9">
      <c r="A318" s="120" t="s">
        <v>59</v>
      </c>
      <c r="B318" s="118"/>
      <c r="C318" s="123"/>
      <c r="D318" s="124"/>
      <c r="E318" s="89" t="s">
        <v>670</v>
      </c>
      <c r="F318" s="89" t="s">
        <v>670</v>
      </c>
      <c r="G318" s="89" t="s">
        <v>670</v>
      </c>
      <c r="H318" s="89" t="s">
        <v>670</v>
      </c>
      <c r="I318" s="89" t="s">
        <v>670</v>
      </c>
    </row>
    <row r="319" spans="1:9">
      <c r="A319" s="120" t="s">
        <v>59</v>
      </c>
      <c r="B319" s="118"/>
      <c r="C319" s="124" t="s">
        <v>461</v>
      </c>
      <c r="D319" s="124" t="s">
        <v>2</v>
      </c>
      <c r="E319" s="89">
        <v>190</v>
      </c>
      <c r="F319" s="89">
        <v>40</v>
      </c>
      <c r="G319" s="89">
        <v>20</v>
      </c>
      <c r="H319" s="89">
        <v>100</v>
      </c>
      <c r="I319" s="89">
        <v>20</v>
      </c>
    </row>
    <row r="320" spans="1:9">
      <c r="A320" s="120" t="s">
        <v>59</v>
      </c>
      <c r="B320" s="118"/>
      <c r="D320" s="124" t="s">
        <v>461</v>
      </c>
      <c r="E320" s="89">
        <v>120</v>
      </c>
      <c r="F320" s="89">
        <v>30</v>
      </c>
      <c r="G320" s="89">
        <v>10</v>
      </c>
      <c r="H320" s="89">
        <v>70</v>
      </c>
      <c r="I320" s="89">
        <v>10</v>
      </c>
    </row>
    <row r="321" spans="1:9">
      <c r="A321" s="120" t="s">
        <v>59</v>
      </c>
      <c r="B321" s="118"/>
      <c r="D321" s="124" t="s">
        <v>464</v>
      </c>
      <c r="E321" s="89">
        <v>70</v>
      </c>
      <c r="F321" s="89">
        <v>10</v>
      </c>
      <c r="G321" s="89">
        <v>10</v>
      </c>
      <c r="H321" s="89">
        <v>40</v>
      </c>
      <c r="I321" s="89">
        <v>10</v>
      </c>
    </row>
    <row r="322" spans="1:9">
      <c r="A322" s="120" t="s">
        <v>59</v>
      </c>
      <c r="B322" s="118"/>
      <c r="C322" s="121"/>
      <c r="D322" s="124"/>
      <c r="E322" s="89" t="s">
        <v>670</v>
      </c>
      <c r="F322" s="89" t="s">
        <v>670</v>
      </c>
      <c r="G322" s="89" t="s">
        <v>670</v>
      </c>
      <c r="H322" s="89" t="s">
        <v>670</v>
      </c>
      <c r="I322" s="89" t="s">
        <v>670</v>
      </c>
    </row>
    <row r="323" spans="1:9">
      <c r="A323" s="120" t="s">
        <v>59</v>
      </c>
      <c r="B323" s="119"/>
      <c r="C323" s="124" t="s">
        <v>462</v>
      </c>
      <c r="D323" s="124" t="s">
        <v>2</v>
      </c>
      <c r="E323" s="89">
        <v>1950</v>
      </c>
      <c r="F323" s="89">
        <v>330</v>
      </c>
      <c r="G323" s="89">
        <v>190</v>
      </c>
      <c r="H323" s="89">
        <v>1240</v>
      </c>
      <c r="I323" s="89">
        <v>190</v>
      </c>
    </row>
    <row r="324" spans="1:9">
      <c r="A324" s="120" t="s">
        <v>59</v>
      </c>
      <c r="B324" s="119"/>
      <c r="C324" s="121"/>
      <c r="D324" s="124" t="s">
        <v>462</v>
      </c>
      <c r="E324" s="89">
        <v>1690</v>
      </c>
      <c r="F324" s="89">
        <v>270</v>
      </c>
      <c r="G324" s="89">
        <v>170</v>
      </c>
      <c r="H324" s="89">
        <v>1110</v>
      </c>
      <c r="I324" s="89">
        <v>140</v>
      </c>
    </row>
    <row r="325" spans="1:9">
      <c r="A325" s="120" t="s">
        <v>59</v>
      </c>
      <c r="B325" s="119"/>
      <c r="D325" s="124" t="s">
        <v>465</v>
      </c>
      <c r="E325" s="89">
        <v>260</v>
      </c>
      <c r="F325" s="89">
        <v>60</v>
      </c>
      <c r="G325" s="89">
        <v>20</v>
      </c>
      <c r="H325" s="89">
        <v>130</v>
      </c>
      <c r="I325" s="89">
        <v>40</v>
      </c>
    </row>
    <row r="326" spans="1:9">
      <c r="A326" s="120"/>
      <c r="B326" s="119"/>
      <c r="D326" s="124"/>
      <c r="E326" s="89" t="s">
        <v>670</v>
      </c>
      <c r="F326" s="89" t="s">
        <v>670</v>
      </c>
      <c r="G326" s="89" t="s">
        <v>670</v>
      </c>
      <c r="H326" s="89" t="s">
        <v>670</v>
      </c>
      <c r="I326" s="89" t="s">
        <v>670</v>
      </c>
    </row>
    <row r="327" spans="1:9">
      <c r="A327" s="120" t="s">
        <v>59</v>
      </c>
      <c r="B327" s="119"/>
      <c r="C327" s="124" t="s">
        <v>408</v>
      </c>
      <c r="E327" s="89">
        <v>0</v>
      </c>
      <c r="F327" s="89">
        <v>0</v>
      </c>
      <c r="G327" s="89">
        <v>0</v>
      </c>
      <c r="H327" s="89">
        <v>0</v>
      </c>
      <c r="I327" s="89">
        <v>0</v>
      </c>
    </row>
    <row r="328" spans="1:9">
      <c r="A328" s="120" t="s">
        <v>59</v>
      </c>
      <c r="B328" s="126" t="s">
        <v>62</v>
      </c>
      <c r="C328" s="119"/>
      <c r="E328" s="89" t="s">
        <v>670</v>
      </c>
      <c r="F328" s="89" t="s">
        <v>670</v>
      </c>
      <c r="G328" s="89" t="s">
        <v>670</v>
      </c>
      <c r="H328" s="89" t="s">
        <v>670</v>
      </c>
      <c r="I328" s="89" t="s">
        <v>670</v>
      </c>
    </row>
    <row r="329" spans="1:9">
      <c r="A329" s="120" t="s">
        <v>59</v>
      </c>
      <c r="B329" s="118" t="s">
        <v>61</v>
      </c>
      <c r="C329" s="119"/>
      <c r="E329" s="89" t="s">
        <v>670</v>
      </c>
      <c r="F329" s="89" t="s">
        <v>670</v>
      </c>
      <c r="G329" s="89" t="s">
        <v>670</v>
      </c>
      <c r="H329" s="89" t="s">
        <v>670</v>
      </c>
      <c r="I329" s="89" t="s">
        <v>670</v>
      </c>
    </row>
    <row r="330" spans="1:9">
      <c r="A330" s="120" t="s">
        <v>59</v>
      </c>
      <c r="B330" s="126" t="s">
        <v>62</v>
      </c>
      <c r="C330" s="129" t="s">
        <v>460</v>
      </c>
      <c r="D330" s="129" t="s">
        <v>459</v>
      </c>
      <c r="E330" s="89">
        <v>810</v>
      </c>
      <c r="F330" s="89">
        <v>60</v>
      </c>
      <c r="G330" s="89">
        <v>70</v>
      </c>
      <c r="H330" s="89">
        <v>610</v>
      </c>
      <c r="I330" s="89">
        <v>80</v>
      </c>
    </row>
    <row r="331" spans="1:9">
      <c r="A331" s="120" t="s">
        <v>59</v>
      </c>
      <c r="B331" s="126" t="s">
        <v>62</v>
      </c>
      <c r="C331" s="124" t="s">
        <v>68</v>
      </c>
      <c r="D331" s="124" t="s">
        <v>463</v>
      </c>
      <c r="E331" s="89">
        <v>300</v>
      </c>
      <c r="F331" s="89">
        <v>20</v>
      </c>
      <c r="G331" s="89">
        <v>20</v>
      </c>
      <c r="H331" s="89">
        <v>220</v>
      </c>
      <c r="I331" s="89">
        <v>40</v>
      </c>
    </row>
    <row r="332" spans="1:9">
      <c r="A332" s="120" t="s">
        <v>59</v>
      </c>
      <c r="B332" s="126" t="s">
        <v>62</v>
      </c>
      <c r="C332" s="123"/>
      <c r="D332" s="124"/>
      <c r="E332" s="89" t="s">
        <v>670</v>
      </c>
      <c r="F332" s="89" t="s">
        <v>670</v>
      </c>
      <c r="G332" s="89" t="s">
        <v>670</v>
      </c>
      <c r="H332" s="89" t="s">
        <v>670</v>
      </c>
      <c r="I332" s="89" t="s">
        <v>670</v>
      </c>
    </row>
    <row r="333" spans="1:9">
      <c r="A333" s="120" t="s">
        <v>59</v>
      </c>
      <c r="B333" s="126" t="s">
        <v>62</v>
      </c>
      <c r="C333" s="124" t="s">
        <v>461</v>
      </c>
      <c r="D333" s="124" t="s">
        <v>2</v>
      </c>
      <c r="E333" s="89">
        <v>50</v>
      </c>
      <c r="F333" s="89">
        <v>10</v>
      </c>
      <c r="G333" s="89">
        <v>10</v>
      </c>
      <c r="H333" s="89">
        <v>30</v>
      </c>
      <c r="I333" s="89">
        <v>0</v>
      </c>
    </row>
    <row r="334" spans="1:9">
      <c r="A334" s="120" t="s">
        <v>59</v>
      </c>
      <c r="B334" s="126" t="s">
        <v>62</v>
      </c>
      <c r="D334" s="124" t="s">
        <v>461</v>
      </c>
      <c r="E334" s="89">
        <v>40</v>
      </c>
      <c r="F334" s="89">
        <v>0</v>
      </c>
      <c r="G334" s="89">
        <v>10</v>
      </c>
      <c r="H334" s="89">
        <v>30</v>
      </c>
      <c r="I334" s="89">
        <v>0</v>
      </c>
    </row>
    <row r="335" spans="1:9">
      <c r="A335" s="120" t="s">
        <v>59</v>
      </c>
      <c r="B335" s="126" t="s">
        <v>62</v>
      </c>
      <c r="D335" s="124" t="s">
        <v>464</v>
      </c>
      <c r="E335" s="89">
        <v>10</v>
      </c>
      <c r="F335" s="89">
        <v>0</v>
      </c>
      <c r="G335" s="89">
        <v>0</v>
      </c>
      <c r="H335" s="89">
        <v>10</v>
      </c>
      <c r="I335" s="89">
        <v>0</v>
      </c>
    </row>
    <row r="336" spans="1:9">
      <c r="A336" s="120" t="s">
        <v>59</v>
      </c>
      <c r="B336" s="126" t="s">
        <v>62</v>
      </c>
      <c r="C336" s="121"/>
      <c r="D336" s="124"/>
      <c r="E336" s="89" t="s">
        <v>670</v>
      </c>
      <c r="F336" s="89" t="s">
        <v>670</v>
      </c>
      <c r="G336" s="89" t="s">
        <v>670</v>
      </c>
      <c r="H336" s="89" t="s">
        <v>670</v>
      </c>
      <c r="I336" s="89" t="s">
        <v>670</v>
      </c>
    </row>
    <row r="337" spans="1:9">
      <c r="A337" s="120" t="s">
        <v>59</v>
      </c>
      <c r="B337" s="126" t="s">
        <v>62</v>
      </c>
      <c r="C337" s="124" t="s">
        <v>462</v>
      </c>
      <c r="D337" s="124" t="s">
        <v>2</v>
      </c>
      <c r="E337" s="89">
        <v>470</v>
      </c>
      <c r="F337" s="89">
        <v>30</v>
      </c>
      <c r="G337" s="89">
        <v>40</v>
      </c>
      <c r="H337" s="89">
        <v>350</v>
      </c>
      <c r="I337" s="89">
        <v>40</v>
      </c>
    </row>
    <row r="338" spans="1:9">
      <c r="A338" s="120" t="s">
        <v>59</v>
      </c>
      <c r="B338" s="126" t="s">
        <v>62</v>
      </c>
      <c r="C338" s="121"/>
      <c r="D338" s="124" t="s">
        <v>462</v>
      </c>
      <c r="E338" s="89">
        <v>430</v>
      </c>
      <c r="F338" s="89">
        <v>30</v>
      </c>
      <c r="G338" s="89">
        <v>40</v>
      </c>
      <c r="H338" s="89">
        <v>320</v>
      </c>
      <c r="I338" s="89">
        <v>40</v>
      </c>
    </row>
    <row r="339" spans="1:9">
      <c r="A339" s="120" t="s">
        <v>59</v>
      </c>
      <c r="B339" s="126" t="s">
        <v>62</v>
      </c>
      <c r="D339" s="124" t="s">
        <v>465</v>
      </c>
      <c r="E339" s="89">
        <v>40</v>
      </c>
      <c r="F339" s="89">
        <v>10</v>
      </c>
      <c r="G339" s="89">
        <v>10</v>
      </c>
      <c r="H339" s="89">
        <v>30</v>
      </c>
      <c r="I339" s="89">
        <v>0</v>
      </c>
    </row>
    <row r="340" spans="1:9">
      <c r="A340" s="120"/>
      <c r="B340" s="126"/>
      <c r="D340" s="124"/>
      <c r="E340" s="89" t="s">
        <v>670</v>
      </c>
      <c r="F340" s="89" t="s">
        <v>670</v>
      </c>
      <c r="G340" s="89" t="s">
        <v>670</v>
      </c>
      <c r="H340" s="89" t="s">
        <v>670</v>
      </c>
      <c r="I340" s="89" t="s">
        <v>670</v>
      </c>
    </row>
    <row r="341" spans="1:9">
      <c r="A341" s="120" t="s">
        <v>59</v>
      </c>
      <c r="B341" s="126" t="s">
        <v>62</v>
      </c>
      <c r="C341" s="124" t="s">
        <v>408</v>
      </c>
      <c r="E341" s="89">
        <v>0</v>
      </c>
      <c r="F341" s="89">
        <v>0</v>
      </c>
      <c r="G341" s="89">
        <v>0</v>
      </c>
      <c r="H341" s="89">
        <v>0</v>
      </c>
      <c r="I341" s="89">
        <v>0</v>
      </c>
    </row>
    <row r="342" spans="1:9">
      <c r="A342" s="120" t="s">
        <v>59</v>
      </c>
      <c r="B342" s="126" t="s">
        <v>63</v>
      </c>
      <c r="C342" s="119"/>
      <c r="E342" s="89" t="s">
        <v>670</v>
      </c>
      <c r="F342" s="89" t="s">
        <v>670</v>
      </c>
      <c r="G342" s="89" t="s">
        <v>670</v>
      </c>
      <c r="H342" s="89" t="s">
        <v>670</v>
      </c>
      <c r="I342" s="89" t="s">
        <v>670</v>
      </c>
    </row>
    <row r="343" spans="1:9">
      <c r="A343" s="120" t="s">
        <v>59</v>
      </c>
      <c r="B343" s="118" t="s">
        <v>64</v>
      </c>
      <c r="C343" s="119"/>
      <c r="E343" s="89" t="s">
        <v>670</v>
      </c>
      <c r="F343" s="89" t="s">
        <v>670</v>
      </c>
      <c r="G343" s="89" t="s">
        <v>670</v>
      </c>
      <c r="H343" s="89" t="s">
        <v>670</v>
      </c>
      <c r="I343" s="89" t="s">
        <v>670</v>
      </c>
    </row>
    <row r="344" spans="1:9">
      <c r="A344" s="120" t="s">
        <v>59</v>
      </c>
      <c r="B344" s="126" t="s">
        <v>63</v>
      </c>
      <c r="C344" s="129" t="s">
        <v>460</v>
      </c>
      <c r="D344" s="129" t="s">
        <v>459</v>
      </c>
      <c r="E344" s="89">
        <v>2630</v>
      </c>
      <c r="F344" s="89">
        <v>570</v>
      </c>
      <c r="G344" s="89">
        <v>260</v>
      </c>
      <c r="H344" s="89">
        <v>1490</v>
      </c>
      <c r="I344" s="89">
        <v>310</v>
      </c>
    </row>
    <row r="345" spans="1:9">
      <c r="A345" s="120" t="s">
        <v>59</v>
      </c>
      <c r="B345" s="126" t="s">
        <v>63</v>
      </c>
      <c r="C345" s="124" t="s">
        <v>68</v>
      </c>
      <c r="D345" s="124" t="s">
        <v>463</v>
      </c>
      <c r="E345" s="89">
        <v>1010</v>
      </c>
      <c r="F345" s="89">
        <v>240</v>
      </c>
      <c r="G345" s="89">
        <v>100</v>
      </c>
      <c r="H345" s="89">
        <v>530</v>
      </c>
      <c r="I345" s="89">
        <v>140</v>
      </c>
    </row>
    <row r="346" spans="1:9">
      <c r="A346" s="120" t="s">
        <v>59</v>
      </c>
      <c r="B346" s="126" t="s">
        <v>63</v>
      </c>
      <c r="C346" s="123"/>
      <c r="D346" s="124"/>
      <c r="E346" s="89" t="s">
        <v>670</v>
      </c>
      <c r="F346" s="89" t="s">
        <v>670</v>
      </c>
      <c r="G346" s="89" t="s">
        <v>670</v>
      </c>
      <c r="H346" s="89" t="s">
        <v>670</v>
      </c>
      <c r="I346" s="89" t="s">
        <v>670</v>
      </c>
    </row>
    <row r="347" spans="1:9">
      <c r="A347" s="120" t="s">
        <v>59</v>
      </c>
      <c r="B347" s="126" t="s">
        <v>63</v>
      </c>
      <c r="C347" s="124" t="s">
        <v>461</v>
      </c>
      <c r="D347" s="124" t="s">
        <v>2</v>
      </c>
      <c r="E347" s="89">
        <v>140</v>
      </c>
      <c r="F347" s="89">
        <v>40</v>
      </c>
      <c r="G347" s="89">
        <v>10</v>
      </c>
      <c r="H347" s="89">
        <v>70</v>
      </c>
      <c r="I347" s="89">
        <v>20</v>
      </c>
    </row>
    <row r="348" spans="1:9">
      <c r="A348" s="120" t="s">
        <v>59</v>
      </c>
      <c r="B348" s="126" t="s">
        <v>63</v>
      </c>
      <c r="D348" s="124" t="s">
        <v>461</v>
      </c>
      <c r="E348" s="89">
        <v>80</v>
      </c>
      <c r="F348" s="89">
        <v>30</v>
      </c>
      <c r="G348" s="89">
        <v>10</v>
      </c>
      <c r="H348" s="89">
        <v>40</v>
      </c>
      <c r="I348" s="89">
        <v>10</v>
      </c>
    </row>
    <row r="349" spans="1:9">
      <c r="A349" s="120" t="s">
        <v>59</v>
      </c>
      <c r="B349" s="126" t="s">
        <v>63</v>
      </c>
      <c r="D349" s="124" t="s">
        <v>464</v>
      </c>
      <c r="E349" s="89">
        <v>50</v>
      </c>
      <c r="F349" s="89">
        <v>10</v>
      </c>
      <c r="G349" s="89">
        <v>10</v>
      </c>
      <c r="H349" s="89">
        <v>30</v>
      </c>
      <c r="I349" s="89">
        <v>10</v>
      </c>
    </row>
    <row r="350" spans="1:9">
      <c r="A350" s="120" t="s">
        <v>59</v>
      </c>
      <c r="B350" s="126" t="s">
        <v>63</v>
      </c>
      <c r="C350" s="121"/>
      <c r="D350" s="124"/>
      <c r="E350" s="89" t="s">
        <v>670</v>
      </c>
      <c r="F350" s="89" t="s">
        <v>670</v>
      </c>
      <c r="G350" s="89" t="s">
        <v>670</v>
      </c>
      <c r="H350" s="89" t="s">
        <v>670</v>
      </c>
      <c r="I350" s="89" t="s">
        <v>670</v>
      </c>
    </row>
    <row r="351" spans="1:9">
      <c r="A351" s="120" t="s">
        <v>59</v>
      </c>
      <c r="B351" s="126" t="s">
        <v>63</v>
      </c>
      <c r="C351" s="124" t="s">
        <v>462</v>
      </c>
      <c r="D351" s="124" t="s">
        <v>2</v>
      </c>
      <c r="E351" s="89">
        <v>1480</v>
      </c>
      <c r="F351" s="89">
        <v>290</v>
      </c>
      <c r="G351" s="89">
        <v>150</v>
      </c>
      <c r="H351" s="89">
        <v>890</v>
      </c>
      <c r="I351" s="89">
        <v>150</v>
      </c>
    </row>
    <row r="352" spans="1:9">
      <c r="A352" s="120" t="s">
        <v>59</v>
      </c>
      <c r="B352" s="126" t="s">
        <v>63</v>
      </c>
      <c r="C352" s="121"/>
      <c r="D352" s="124" t="s">
        <v>462</v>
      </c>
      <c r="E352" s="89">
        <v>1260</v>
      </c>
      <c r="F352" s="89">
        <v>240</v>
      </c>
      <c r="G352" s="89">
        <v>130</v>
      </c>
      <c r="H352" s="89">
        <v>790</v>
      </c>
      <c r="I352" s="89">
        <v>110</v>
      </c>
    </row>
    <row r="353" spans="1:9">
      <c r="A353" s="120" t="s">
        <v>59</v>
      </c>
      <c r="B353" s="126" t="s">
        <v>63</v>
      </c>
      <c r="D353" s="124" t="s">
        <v>465</v>
      </c>
      <c r="E353" s="89">
        <v>220</v>
      </c>
      <c r="F353" s="89">
        <v>50</v>
      </c>
      <c r="G353" s="89">
        <v>20</v>
      </c>
      <c r="H353" s="89">
        <v>110</v>
      </c>
      <c r="I353" s="89">
        <v>40</v>
      </c>
    </row>
    <row r="354" spans="1:9">
      <c r="A354" s="120"/>
      <c r="B354" s="126"/>
      <c r="D354" s="124"/>
      <c r="E354" s="89" t="s">
        <v>670</v>
      </c>
      <c r="F354" s="89" t="s">
        <v>670</v>
      </c>
      <c r="G354" s="89" t="s">
        <v>670</v>
      </c>
      <c r="H354" s="89" t="s">
        <v>670</v>
      </c>
      <c r="I354" s="89" t="s">
        <v>670</v>
      </c>
    </row>
    <row r="355" spans="1:9">
      <c r="A355" s="120" t="s">
        <v>59</v>
      </c>
      <c r="B355" s="126" t="s">
        <v>63</v>
      </c>
      <c r="C355" s="124" t="s">
        <v>408</v>
      </c>
      <c r="E355" s="89">
        <v>0</v>
      </c>
      <c r="F355" s="89">
        <v>0</v>
      </c>
      <c r="G355" s="89">
        <v>0</v>
      </c>
      <c r="H355" s="89">
        <v>0</v>
      </c>
      <c r="I355" s="89">
        <v>0</v>
      </c>
    </row>
    <row r="356" spans="1:9">
      <c r="A356" s="127"/>
      <c r="B356" s="128"/>
      <c r="C356" s="128"/>
      <c r="D356" s="117"/>
      <c r="E356" s="117" t="s">
        <v>670</v>
      </c>
      <c r="F356" s="117" t="s">
        <v>670</v>
      </c>
      <c r="G356" s="117" t="s">
        <v>670</v>
      </c>
      <c r="H356" s="117" t="s">
        <v>670</v>
      </c>
      <c r="I356" s="102" t="s">
        <v>670</v>
      </c>
    </row>
    <row r="357" spans="1:9">
      <c r="A357" s="83" t="s">
        <v>420</v>
      </c>
      <c r="B357" s="103"/>
      <c r="C357" s="103"/>
      <c r="E357" t="s">
        <v>670</v>
      </c>
      <c r="F357" t="s">
        <v>670</v>
      </c>
      <c r="G357" t="s">
        <v>670</v>
      </c>
      <c r="H357" t="s">
        <v>670</v>
      </c>
      <c r="I357" s="100" t="s">
        <v>670</v>
      </c>
    </row>
    <row r="358" spans="1:9">
      <c r="A358" s="169" t="s">
        <v>66</v>
      </c>
      <c r="B358" s="169"/>
      <c r="C358" s="78"/>
      <c r="I358" s="100"/>
    </row>
  </sheetData>
  <autoFilter ref="A3:B355"/>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69" orientation="landscape" horizontalDpi="300" verticalDpi="300"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Normal="100" workbookViewId="0"/>
  </sheetViews>
  <sheetFormatPr defaultColWidth="11.42578125" defaultRowHeight="15"/>
  <cols>
    <col min="1" max="1" width="15.7109375" customWidth="1"/>
    <col min="2" max="2" width="91.7109375" customWidth="1"/>
    <col min="3" max="3" width="8.85546875" customWidth="1"/>
    <col min="4" max="4" width="10.7109375" customWidth="1"/>
    <col min="8" max="8" width="43.140625" customWidth="1"/>
  </cols>
  <sheetData>
    <row r="1" spans="1:12" ht="15.75" customHeight="1">
      <c r="A1" s="4" t="s">
        <v>486</v>
      </c>
      <c r="B1" s="3"/>
      <c r="C1" s="11"/>
      <c r="D1" s="11"/>
      <c r="E1" s="3"/>
      <c r="F1" s="3"/>
      <c r="G1" s="3"/>
    </row>
    <row r="2" spans="1:12">
      <c r="A2" s="12"/>
      <c r="B2" s="12"/>
      <c r="C2" s="13"/>
      <c r="D2" s="13"/>
      <c r="E2" s="12"/>
      <c r="F2" s="12"/>
      <c r="G2" s="12"/>
      <c r="H2" s="12"/>
      <c r="I2" s="12"/>
      <c r="J2" s="12"/>
      <c r="K2" s="3"/>
      <c r="L2" s="3"/>
    </row>
    <row r="3" spans="1:12">
      <c r="A3" s="12"/>
      <c r="B3" s="12"/>
      <c r="C3" s="13"/>
      <c r="D3" s="13"/>
      <c r="E3" s="12"/>
      <c r="F3" s="12"/>
      <c r="G3" s="12"/>
      <c r="H3" s="12"/>
      <c r="I3" s="12"/>
      <c r="J3" s="12"/>
      <c r="K3" s="3"/>
      <c r="L3" s="3"/>
    </row>
    <row r="4" spans="1:12">
      <c r="A4" s="14" t="s">
        <v>487</v>
      </c>
      <c r="B4" s="14" t="s">
        <v>486</v>
      </c>
      <c r="D4" s="3"/>
      <c r="E4" s="3"/>
      <c r="F4" s="3"/>
      <c r="G4" s="3"/>
    </row>
    <row r="5" spans="1:12">
      <c r="A5" s="14"/>
      <c r="B5" s="14"/>
      <c r="D5" s="3"/>
      <c r="E5" s="3"/>
      <c r="F5" s="3"/>
      <c r="G5" s="3"/>
    </row>
    <row r="6" spans="1:12">
      <c r="A6" s="15" t="str">
        <f>HYPERLINK("#'Leeswijzer'!A1","Leeswijzer")</f>
        <v>Leeswijzer</v>
      </c>
      <c r="B6" s="3"/>
      <c r="C6" s="3"/>
      <c r="D6" s="3"/>
      <c r="E6" s="3"/>
      <c r="F6" s="3"/>
      <c r="G6" s="3"/>
    </row>
    <row r="7" spans="1:12">
      <c r="A7" s="15" t="str">
        <f>HYPERLINK("#'Toelichting'!A1","Toelichting")</f>
        <v>Toelichting</v>
      </c>
      <c r="B7" s="3" t="s">
        <v>488</v>
      </c>
      <c r="C7" s="3"/>
      <c r="D7" s="3"/>
      <c r="E7" s="3"/>
      <c r="F7" s="3"/>
      <c r="G7" s="3"/>
    </row>
    <row r="8" spans="1:12">
      <c r="A8" s="15" t="s">
        <v>489</v>
      </c>
      <c r="B8" s="3" t="s">
        <v>489</v>
      </c>
      <c r="C8" s="3"/>
      <c r="D8" s="3"/>
      <c r="E8" s="3"/>
      <c r="F8" s="3"/>
      <c r="G8" s="3"/>
    </row>
    <row r="9" spans="1:12">
      <c r="A9" s="15" t="str">
        <f>HYPERLINK("#'Bronbestanden'!A1","Bronbestanden")</f>
        <v>Bronbestanden</v>
      </c>
      <c r="B9" s="3" t="s">
        <v>490</v>
      </c>
      <c r="C9" s="3"/>
      <c r="D9" s="3"/>
      <c r="E9" s="3"/>
      <c r="F9" s="3"/>
      <c r="G9" s="3"/>
    </row>
    <row r="10" spans="1:12">
      <c r="A10" s="16"/>
      <c r="B10" s="17"/>
      <c r="C10" s="3"/>
      <c r="D10" s="3"/>
      <c r="E10" s="3"/>
      <c r="F10" s="3"/>
      <c r="G10" s="3"/>
    </row>
    <row r="11" spans="1:12">
      <c r="A11" s="18" t="s">
        <v>491</v>
      </c>
      <c r="B11" s="17"/>
      <c r="C11" s="3"/>
      <c r="D11" s="3"/>
      <c r="E11" s="3"/>
      <c r="F11" s="3"/>
      <c r="G11" s="3"/>
    </row>
    <row r="12" spans="1:12" ht="14.25" customHeight="1">
      <c r="A12" s="19" t="str">
        <f>HYPERLINK("#'Tabel V.MW1'!A1","Tabel V.MW1")</f>
        <v>Tabel V.MW1</v>
      </c>
      <c r="B12" s="20" t="s">
        <v>492</v>
      </c>
      <c r="C12" s="21"/>
      <c r="D12" s="21"/>
      <c r="E12" s="3"/>
      <c r="F12" s="3"/>
      <c r="G12" s="3"/>
    </row>
    <row r="13" spans="1:12" ht="28.9" customHeight="1">
      <c r="A13" s="19" t="str">
        <f>HYPERLINK("#'Tabel V.SBL'!A1","Tabel V.SBL")</f>
        <v>Tabel V.SBL</v>
      </c>
      <c r="B13" s="20" t="s">
        <v>493</v>
      </c>
      <c r="C13" s="21"/>
      <c r="D13" s="21"/>
      <c r="E13" s="3"/>
      <c r="F13" s="3"/>
      <c r="G13" s="3"/>
    </row>
    <row r="14" spans="1:12" ht="16.149999999999999" customHeight="1">
      <c r="A14" s="19" t="str">
        <f>HYPERLINK("#'Tabel V.2S'!A1","Tabel V.2S")</f>
        <v>Tabel V.2S</v>
      </c>
      <c r="B14" s="20" t="s">
        <v>494</v>
      </c>
      <c r="C14" s="21"/>
      <c r="D14" s="21"/>
      <c r="E14" s="3"/>
      <c r="F14" s="3"/>
      <c r="G14" s="3"/>
    </row>
    <row r="15" spans="1:12" ht="16.5" customHeight="1">
      <c r="A15" s="19" t="str">
        <f>HYPERLINK("#'Tabel V.3S'!A1","Tabel V.3S")</f>
        <v>Tabel V.3S</v>
      </c>
      <c r="B15" s="20" t="s">
        <v>495</v>
      </c>
      <c r="C15" s="21"/>
      <c r="D15" s="21"/>
      <c r="E15" s="3"/>
      <c r="F15" s="3"/>
      <c r="G15" s="3"/>
    </row>
    <row r="16" spans="1:12" ht="27.6" customHeight="1">
      <c r="A16" s="19" t="str">
        <f>HYPERLINK("#'Tabel V.4S'!A1","Tabel V.4S")</f>
        <v>Tabel V.4S</v>
      </c>
      <c r="B16" s="20" t="s">
        <v>637</v>
      </c>
      <c r="C16" s="21"/>
      <c r="D16" s="21"/>
      <c r="E16" s="3"/>
      <c r="F16" s="3"/>
      <c r="G16" s="3"/>
    </row>
    <row r="17" spans="1:7">
      <c r="A17" s="19" t="str">
        <f>HYPERLINK("#'Tabel V.1B'!A1","Tabel V.1B")</f>
        <v>Tabel V.1B</v>
      </c>
      <c r="B17" s="20" t="s">
        <v>496</v>
      </c>
      <c r="C17" s="20"/>
      <c r="D17" s="20"/>
      <c r="E17" s="3"/>
      <c r="F17" s="3"/>
      <c r="G17" s="3"/>
    </row>
    <row r="18" spans="1:7" ht="16.149999999999999" customHeight="1">
      <c r="A18" s="19" t="str">
        <f>HYPERLINK("#'Tabel V.2B'!A1","Tabel V.2B")</f>
        <v>Tabel V.2B</v>
      </c>
      <c r="B18" s="20" t="s">
        <v>497</v>
      </c>
      <c r="C18" s="21"/>
      <c r="D18" s="21"/>
      <c r="E18" s="3"/>
      <c r="F18" s="3"/>
      <c r="G18" s="3"/>
    </row>
    <row r="19" spans="1:7" ht="14.25" customHeight="1">
      <c r="A19" s="19" t="str">
        <f>HYPERLINK("#'Tabel V.3B'!A1","Tabel V.3B")</f>
        <v>Tabel V.3B</v>
      </c>
      <c r="B19" s="20" t="s">
        <v>498</v>
      </c>
      <c r="C19" s="21"/>
      <c r="D19" s="21"/>
      <c r="E19" s="3"/>
      <c r="F19" s="3"/>
      <c r="G19" s="3"/>
    </row>
    <row r="20" spans="1:7" ht="27" customHeight="1">
      <c r="A20" s="19" t="str">
        <f>HYPERLINK("#'Tabel V.4B'!A1","Tabel V.4B")</f>
        <v>Tabel V.4B</v>
      </c>
      <c r="B20" s="20" t="s">
        <v>638</v>
      </c>
      <c r="C20" s="21"/>
      <c r="D20" s="21"/>
      <c r="E20" s="3"/>
      <c r="F20" s="3"/>
      <c r="G20" s="3"/>
    </row>
    <row r="21" spans="1:7">
      <c r="A21" s="19" t="str">
        <f>HYPERLINK("#'Tabel V.1L'!A1","Tabel V.1L")</f>
        <v>Tabel V.1L</v>
      </c>
      <c r="B21" s="20" t="s">
        <v>499</v>
      </c>
      <c r="C21" s="20"/>
      <c r="D21" s="20"/>
      <c r="E21" s="3"/>
      <c r="F21" s="3"/>
      <c r="G21" s="3"/>
    </row>
    <row r="22" spans="1:7" ht="14.25" customHeight="1">
      <c r="A22" s="19" t="str">
        <f>HYPERLINK("#'Tabel V.2L'!A1","Tabel V.2L")</f>
        <v>Tabel V.2L</v>
      </c>
      <c r="B22" s="20" t="s">
        <v>500</v>
      </c>
      <c r="C22" s="21"/>
      <c r="D22" s="21"/>
      <c r="E22" s="3"/>
      <c r="F22" s="3"/>
      <c r="G22" s="3"/>
    </row>
    <row r="23" spans="1:7" ht="17.45" customHeight="1">
      <c r="A23" s="19" t="str">
        <f>HYPERLINK("#'Tabel V.3L'!A1","Tabel V.3L")</f>
        <v>Tabel V.3L</v>
      </c>
      <c r="B23" s="20" t="s">
        <v>501</v>
      </c>
      <c r="C23" s="21"/>
      <c r="D23" s="21"/>
      <c r="E23" s="3"/>
      <c r="F23" s="3"/>
      <c r="G23" s="3"/>
    </row>
    <row r="24" spans="1:7" ht="27.75" customHeight="1">
      <c r="A24" s="19" t="str">
        <f>HYPERLINK("#'Tabel V.4L'!A1","Tabel V.4L")</f>
        <v>Tabel V.4L</v>
      </c>
      <c r="B24" s="20" t="s">
        <v>639</v>
      </c>
      <c r="C24" s="21"/>
      <c r="D24" s="21"/>
      <c r="E24" s="3"/>
      <c r="F24" s="3"/>
      <c r="G24" s="3"/>
    </row>
    <row r="25" spans="1:7" ht="14.25" customHeight="1">
      <c r="A25" s="22"/>
      <c r="B25" s="22"/>
      <c r="C25" s="21"/>
      <c r="D25" s="21"/>
      <c r="E25" s="3"/>
      <c r="F25" s="3"/>
      <c r="G25" s="3"/>
    </row>
    <row r="26" spans="1:7" ht="14.25" customHeight="1">
      <c r="A26" s="23" t="s">
        <v>502</v>
      </c>
      <c r="B26" s="22"/>
      <c r="C26" s="21"/>
      <c r="D26" s="21"/>
      <c r="E26" s="3"/>
      <c r="F26" s="3"/>
      <c r="G26" s="3"/>
    </row>
    <row r="27" spans="1:7" ht="14.25" customHeight="1">
      <c r="A27" s="19" t="str">
        <f>HYPERLINK("#'Tabel P.MW3a'!A1","Tabel P.MW3a")</f>
        <v>Tabel P.MW3a</v>
      </c>
      <c r="B27" s="22" t="s">
        <v>503</v>
      </c>
      <c r="C27" s="21"/>
      <c r="D27" s="21"/>
      <c r="E27" s="3"/>
      <c r="F27" s="3"/>
      <c r="G27" s="3"/>
    </row>
    <row r="28" spans="1:7" ht="26.25" customHeight="1">
      <c r="A28" s="19" t="str">
        <f>HYPERLINK("#'Tabel P.MW3b'!A1","Tabel P.MW3b")</f>
        <v>Tabel P.MW3b</v>
      </c>
      <c r="B28" s="20" t="s">
        <v>504</v>
      </c>
      <c r="C28" s="20"/>
      <c r="D28" s="20"/>
      <c r="E28" s="3"/>
      <c r="F28" s="3"/>
      <c r="G28" s="3"/>
    </row>
    <row r="29" spans="1:7">
      <c r="A29" s="19" t="str">
        <f>HYPERLINK("#'Tabel P.R2'!A1","Tabel P.R2")</f>
        <v>Tabel P.R2</v>
      </c>
      <c r="B29" s="20" t="s">
        <v>505</v>
      </c>
      <c r="C29" s="20"/>
      <c r="D29" s="20"/>
      <c r="E29" s="3"/>
      <c r="F29" s="3"/>
      <c r="G29" s="3"/>
    </row>
    <row r="30" spans="1:7" ht="25.5" customHeight="1">
      <c r="A30" s="19" t="str">
        <f>HYPERLINK("#'Tabel P.R3'!A1","Tabel P.R3")</f>
        <v>Tabel P.R3</v>
      </c>
      <c r="B30" s="20" t="s">
        <v>506</v>
      </c>
      <c r="C30" s="20"/>
      <c r="D30" s="20"/>
      <c r="E30" s="3"/>
      <c r="F30" s="3"/>
      <c r="G30" s="3"/>
    </row>
    <row r="31" spans="1:7">
      <c r="A31" s="3"/>
      <c r="B31" s="3"/>
      <c r="D31" s="3"/>
      <c r="E31" s="3"/>
      <c r="F31" s="3"/>
      <c r="G31" s="3"/>
    </row>
    <row r="32" spans="1:7">
      <c r="A32" s="3"/>
      <c r="B32" s="3"/>
      <c r="D32" s="3"/>
      <c r="E32" s="3"/>
      <c r="F32" s="3"/>
      <c r="G32" s="3"/>
    </row>
    <row r="33" spans="1:7">
      <c r="A33" s="8"/>
      <c r="D33" s="3"/>
      <c r="E33" s="3"/>
      <c r="F33" s="3"/>
      <c r="G33" s="3"/>
    </row>
    <row r="34" spans="1:7">
      <c r="A34" s="8"/>
      <c r="D34" s="3"/>
      <c r="E34" s="3"/>
      <c r="F34" s="3"/>
      <c r="G34" s="3"/>
    </row>
    <row r="35" spans="1:7">
      <c r="A35" s="24"/>
    </row>
    <row r="36" spans="1:7">
      <c r="A36" s="24"/>
    </row>
    <row r="37" spans="1:7">
      <c r="A37" s="8"/>
    </row>
    <row r="40" spans="1:7">
      <c r="A40" s="167" t="s">
        <v>507</v>
      </c>
      <c r="B40" s="167"/>
    </row>
    <row r="41" spans="1:7">
      <c r="A41" s="166" t="s">
        <v>508</v>
      </c>
      <c r="B41" s="166"/>
    </row>
    <row r="42" spans="1:7">
      <c r="A42" s="166" t="s">
        <v>509</v>
      </c>
      <c r="B42" s="166"/>
    </row>
    <row r="43" spans="1:7">
      <c r="A43" s="25" t="s">
        <v>510</v>
      </c>
      <c r="B43" s="25"/>
    </row>
    <row r="44" spans="1:7">
      <c r="A44" s="166" t="s">
        <v>511</v>
      </c>
      <c r="B44" s="166"/>
    </row>
    <row r="45" spans="1:7">
      <c r="A45" s="166" t="s">
        <v>660</v>
      </c>
      <c r="B45" s="166"/>
    </row>
    <row r="46" spans="1:7">
      <c r="A46" s="166" t="s">
        <v>661</v>
      </c>
      <c r="B46" s="166"/>
    </row>
    <row r="47" spans="1:7">
      <c r="A47" s="166" t="s">
        <v>662</v>
      </c>
      <c r="B47" s="166"/>
    </row>
    <row r="48" spans="1:7">
      <c r="A48" s="166" t="s">
        <v>663</v>
      </c>
      <c r="B48" s="166"/>
    </row>
    <row r="49" spans="1:6">
      <c r="A49" s="166" t="s">
        <v>512</v>
      </c>
      <c r="B49" s="166"/>
    </row>
    <row r="50" spans="1:6">
      <c r="A50" s="25" t="s">
        <v>513</v>
      </c>
      <c r="B50" s="17"/>
    </row>
    <row r="52" spans="1:6">
      <c r="A52" s="26" t="s">
        <v>514</v>
      </c>
    </row>
    <row r="53" spans="1:6">
      <c r="A53" s="26" t="s">
        <v>515</v>
      </c>
      <c r="B53" s="5"/>
      <c r="C53" s="5"/>
      <c r="D53" s="5"/>
      <c r="E53" s="5"/>
      <c r="F53" s="5"/>
    </row>
  </sheetData>
  <mergeCells count="9">
    <mergeCell ref="A47:B47"/>
    <mergeCell ref="A48:B48"/>
    <mergeCell ref="A49:B49"/>
    <mergeCell ref="A40:B40"/>
    <mergeCell ref="A41:B41"/>
    <mergeCell ref="A42:B42"/>
    <mergeCell ref="A44:B44"/>
    <mergeCell ref="A45:B45"/>
    <mergeCell ref="A46:B46"/>
  </mergeCells>
  <hyperlinks>
    <hyperlink ref="A8" location="Begrippen!A1" display="Begrippen"/>
  </hyperlinks>
  <pageMargins left="0.70866141732283472" right="0.70866141732283472" top="0.74803149606299213" bottom="0.74803149606299213" header="0.31496062992125984" footer="0.31496062992125984"/>
  <pageSetup paperSize="9" scale="55" orientation="portrait" r:id="rId1"/>
  <headerFooter scaleWithDoc="0"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election sqref="A1:D1"/>
    </sheetView>
  </sheetViews>
  <sheetFormatPr defaultColWidth="11.42578125" defaultRowHeight="15"/>
  <cols>
    <col min="1" max="1" width="3.7109375" customWidth="1"/>
    <col min="2" max="2" width="24.85546875" customWidth="1"/>
    <col min="3" max="4" width="15.7109375" customWidth="1"/>
  </cols>
  <sheetData>
    <row r="1" spans="1:4" ht="36" customHeight="1">
      <c r="A1" s="178" t="s">
        <v>644</v>
      </c>
      <c r="B1" s="178"/>
      <c r="C1" s="178"/>
      <c r="D1" s="178"/>
    </row>
    <row r="2" spans="1:4">
      <c r="A2" s="180"/>
      <c r="B2" s="180"/>
      <c r="C2" s="104" t="s">
        <v>403</v>
      </c>
      <c r="D2" s="104" t="s">
        <v>404</v>
      </c>
    </row>
    <row r="3" spans="1:4">
      <c r="A3" s="181"/>
      <c r="B3" s="181"/>
      <c r="C3" s="22"/>
      <c r="D3" s="22"/>
    </row>
    <row r="4" spans="1:4">
      <c r="A4" s="86"/>
      <c r="B4" s="86"/>
      <c r="C4" s="88" t="s">
        <v>7</v>
      </c>
      <c r="D4" s="86"/>
    </row>
    <row r="5" spans="1:4">
      <c r="A5" s="86"/>
      <c r="B5" s="86"/>
      <c r="C5" s="86"/>
      <c r="D5" s="86"/>
    </row>
    <row r="6" spans="1:4">
      <c r="A6" s="179" t="s">
        <v>2</v>
      </c>
      <c r="B6" s="179"/>
      <c r="C6" s="89">
        <v>106580</v>
      </c>
      <c r="D6" s="89">
        <v>107900</v>
      </c>
    </row>
    <row r="7" spans="1:4">
      <c r="A7" s="107"/>
      <c r="B7" s="107"/>
      <c r="C7" s="89"/>
      <c r="D7" s="89"/>
    </row>
    <row r="8" spans="1:4">
      <c r="A8" s="179" t="s">
        <v>405</v>
      </c>
      <c r="B8" s="179"/>
      <c r="C8" s="89">
        <v>106580</v>
      </c>
      <c r="D8" s="89">
        <v>107900</v>
      </c>
    </row>
    <row r="9" spans="1:4">
      <c r="A9" s="107"/>
      <c r="B9" s="107" t="s">
        <v>406</v>
      </c>
      <c r="C9" s="89">
        <v>48130</v>
      </c>
      <c r="D9" s="89">
        <v>48650</v>
      </c>
    </row>
    <row r="10" spans="1:4">
      <c r="A10" s="107"/>
      <c r="B10" s="107" t="s">
        <v>407</v>
      </c>
      <c r="C10" s="89">
        <v>58450</v>
      </c>
      <c r="D10" s="89">
        <v>59250</v>
      </c>
    </row>
    <row r="11" spans="1:4">
      <c r="A11" s="107"/>
      <c r="B11" s="107" t="s">
        <v>408</v>
      </c>
      <c r="C11" s="89">
        <v>0</v>
      </c>
      <c r="D11" s="89">
        <v>0</v>
      </c>
    </row>
    <row r="12" spans="1:4">
      <c r="A12" s="107"/>
      <c r="B12" s="107"/>
      <c r="C12" s="89"/>
      <c r="D12" s="89"/>
    </row>
    <row r="13" spans="1:4">
      <c r="A13" s="179" t="s">
        <v>409</v>
      </c>
      <c r="B13" s="179"/>
      <c r="C13" s="89">
        <v>106580</v>
      </c>
      <c r="D13" s="89">
        <v>107900</v>
      </c>
    </row>
    <row r="14" spans="1:4">
      <c r="A14" s="107"/>
      <c r="B14" s="107" t="s">
        <v>410</v>
      </c>
      <c r="C14" s="89">
        <v>11600</v>
      </c>
      <c r="D14" s="89">
        <v>12460</v>
      </c>
    </row>
    <row r="15" spans="1:4">
      <c r="A15" s="107"/>
      <c r="B15" s="107" t="s">
        <v>411</v>
      </c>
      <c r="C15" s="89">
        <v>17040</v>
      </c>
      <c r="D15" s="89">
        <v>17410</v>
      </c>
    </row>
    <row r="16" spans="1:4">
      <c r="A16" s="107"/>
      <c r="B16" s="107" t="s">
        <v>412</v>
      </c>
      <c r="C16" s="89">
        <v>25570</v>
      </c>
      <c r="D16" s="89">
        <v>25900</v>
      </c>
    </row>
    <row r="17" spans="1:4">
      <c r="A17" s="107"/>
      <c r="B17" s="107" t="s">
        <v>413</v>
      </c>
      <c r="C17" s="89">
        <v>25030</v>
      </c>
      <c r="D17" s="89">
        <v>25240</v>
      </c>
    </row>
    <row r="18" spans="1:4">
      <c r="A18" s="107"/>
      <c r="B18" s="107" t="s">
        <v>414</v>
      </c>
      <c r="C18" s="89">
        <v>23920</v>
      </c>
      <c r="D18" s="89">
        <v>23880</v>
      </c>
    </row>
    <row r="19" spans="1:4">
      <c r="A19" s="107"/>
      <c r="B19" s="107" t="s">
        <v>415</v>
      </c>
      <c r="C19" s="89">
        <v>3030</v>
      </c>
      <c r="D19" s="89">
        <v>2970</v>
      </c>
    </row>
    <row r="20" spans="1:4">
      <c r="A20" s="107"/>
      <c r="B20" s="107" t="s">
        <v>416</v>
      </c>
      <c r="C20" s="89">
        <v>380</v>
      </c>
      <c r="D20" s="89">
        <v>30</v>
      </c>
    </row>
    <row r="21" spans="1:4">
      <c r="A21" s="107"/>
      <c r="B21" s="107" t="s">
        <v>417</v>
      </c>
      <c r="C21" s="89">
        <v>0</v>
      </c>
      <c r="D21" s="89">
        <v>0</v>
      </c>
    </row>
    <row r="22" spans="1:4">
      <c r="A22" s="107"/>
      <c r="B22" s="107" t="s">
        <v>418</v>
      </c>
      <c r="C22" s="89">
        <v>26950</v>
      </c>
      <c r="D22" s="89">
        <v>26850</v>
      </c>
    </row>
    <row r="23" spans="1:4">
      <c r="A23" s="107"/>
      <c r="B23" s="107"/>
      <c r="C23" s="89"/>
      <c r="D23" s="89"/>
    </row>
    <row r="24" spans="1:4">
      <c r="A24" s="179" t="s">
        <v>419</v>
      </c>
      <c r="B24" s="179"/>
      <c r="C24" s="89">
        <v>106580</v>
      </c>
      <c r="D24" s="89">
        <v>107900</v>
      </c>
    </row>
    <row r="25" spans="1:4" ht="15" customHeight="1">
      <c r="A25" s="135"/>
      <c r="B25" s="96" t="s">
        <v>10</v>
      </c>
      <c r="C25" s="89">
        <v>17150</v>
      </c>
      <c r="D25" s="89">
        <v>17340</v>
      </c>
    </row>
    <row r="26" spans="1:4">
      <c r="A26" s="135"/>
      <c r="B26" s="96" t="s">
        <v>11</v>
      </c>
      <c r="C26" s="89">
        <v>14760</v>
      </c>
      <c r="D26" s="89">
        <v>15090</v>
      </c>
    </row>
    <row r="27" spans="1:4">
      <c r="A27" s="135"/>
      <c r="B27" s="96" t="s">
        <v>12</v>
      </c>
      <c r="C27" s="89">
        <v>11090</v>
      </c>
      <c r="D27" s="89">
        <v>11440</v>
      </c>
    </row>
    <row r="28" spans="1:4">
      <c r="A28" s="135"/>
      <c r="B28" s="96" t="s">
        <v>13</v>
      </c>
      <c r="C28" s="89">
        <v>9310</v>
      </c>
      <c r="D28" s="89">
        <v>9320</v>
      </c>
    </row>
    <row r="29" spans="1:4">
      <c r="A29" s="135"/>
      <c r="B29" s="96" t="s">
        <v>14</v>
      </c>
      <c r="C29" s="89">
        <v>7660</v>
      </c>
      <c r="D29" s="89">
        <v>7500</v>
      </c>
    </row>
    <row r="30" spans="1:4">
      <c r="A30" s="135"/>
      <c r="B30" s="96" t="s">
        <v>15</v>
      </c>
      <c r="C30" s="89">
        <v>46620</v>
      </c>
      <c r="D30" s="89">
        <v>47220</v>
      </c>
    </row>
    <row r="31" spans="1:4">
      <c r="A31" s="111"/>
      <c r="B31" s="112"/>
      <c r="C31" s="98"/>
      <c r="D31" s="104"/>
    </row>
    <row r="32" spans="1:4">
      <c r="A32" s="83" t="s">
        <v>420</v>
      </c>
      <c r="B32" s="103"/>
      <c r="C32" s="136"/>
      <c r="D32" s="106"/>
    </row>
    <row r="33" spans="1:2">
      <c r="A33" s="169" t="s">
        <v>66</v>
      </c>
      <c r="B33" s="169"/>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r:id="rId1"/>
  <headerFoot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Normal="100" workbookViewId="0">
      <selection sqref="A1:E1"/>
    </sheetView>
  </sheetViews>
  <sheetFormatPr defaultColWidth="11.42578125" defaultRowHeight="15"/>
  <cols>
    <col min="1" max="1" width="3.7109375" customWidth="1"/>
    <col min="2" max="2" width="21.7109375" customWidth="1"/>
    <col min="3" max="3" width="58.28515625" customWidth="1"/>
    <col min="4" max="5" width="15.7109375" customWidth="1"/>
    <col min="6" max="6" width="14.7109375" customWidth="1"/>
  </cols>
  <sheetData>
    <row r="1" spans="1:6" ht="15" customHeight="1">
      <c r="A1" s="183" t="s">
        <v>643</v>
      </c>
      <c r="B1" s="183"/>
      <c r="C1" s="183"/>
      <c r="D1" s="183"/>
      <c r="E1" s="183"/>
      <c r="F1" s="129"/>
    </row>
    <row r="2" spans="1:6">
      <c r="A2" s="180"/>
      <c r="B2" s="180"/>
      <c r="C2" s="134"/>
      <c r="D2" s="104" t="s">
        <v>403</v>
      </c>
      <c r="E2" s="104" t="s">
        <v>404</v>
      </c>
    </row>
    <row r="3" spans="1:6">
      <c r="A3" s="181"/>
      <c r="B3" s="181"/>
      <c r="C3" s="22"/>
      <c r="D3" s="22"/>
    </row>
    <row r="4" spans="1:6">
      <c r="A4" s="86"/>
      <c r="B4" s="86"/>
      <c r="D4" s="88" t="s">
        <v>7</v>
      </c>
    </row>
    <row r="5" spans="1:6">
      <c r="A5" s="86"/>
      <c r="B5" s="86"/>
      <c r="C5" s="86"/>
      <c r="D5" s="86"/>
    </row>
    <row r="6" spans="1:6">
      <c r="A6" s="179" t="s">
        <v>2</v>
      </c>
      <c r="B6" s="179"/>
      <c r="C6" s="89"/>
      <c r="D6" s="89">
        <v>106580</v>
      </c>
      <c r="E6" s="89">
        <v>107900</v>
      </c>
    </row>
    <row r="7" spans="1:6">
      <c r="A7" s="107"/>
      <c r="B7" s="107"/>
      <c r="C7" s="89"/>
      <c r="D7" s="89"/>
      <c r="E7" s="89"/>
    </row>
    <row r="8" spans="1:6">
      <c r="A8" s="129" t="s">
        <v>460</v>
      </c>
      <c r="B8" s="129"/>
      <c r="C8" s="129" t="s">
        <v>459</v>
      </c>
      <c r="D8" s="89">
        <v>106580</v>
      </c>
      <c r="E8" s="89">
        <v>107900</v>
      </c>
    </row>
    <row r="9" spans="1:6">
      <c r="A9" s="83"/>
      <c r="B9" s="121" t="s">
        <v>68</v>
      </c>
      <c r="C9" s="124" t="s">
        <v>463</v>
      </c>
      <c r="D9" s="89">
        <v>37250</v>
      </c>
      <c r="E9" s="89">
        <v>37230</v>
      </c>
    </row>
    <row r="10" spans="1:6">
      <c r="A10" s="83"/>
      <c r="B10" s="123"/>
      <c r="C10" s="124"/>
      <c r="D10" s="89"/>
      <c r="E10" s="89"/>
    </row>
    <row r="11" spans="1:6">
      <c r="A11" s="83"/>
      <c r="B11" s="121" t="s">
        <v>461</v>
      </c>
      <c r="C11" s="124" t="s">
        <v>2</v>
      </c>
      <c r="D11" s="89">
        <v>6020</v>
      </c>
      <c r="E11" s="89">
        <v>5980</v>
      </c>
    </row>
    <row r="12" spans="1:6">
      <c r="A12" s="83"/>
      <c r="C12" s="124" t="s">
        <v>461</v>
      </c>
      <c r="D12" s="89">
        <v>3990</v>
      </c>
      <c r="E12" s="89">
        <v>3970</v>
      </c>
    </row>
    <row r="13" spans="1:6">
      <c r="A13" s="83"/>
      <c r="C13" s="124" t="s">
        <v>464</v>
      </c>
      <c r="D13" s="89">
        <v>2040</v>
      </c>
      <c r="E13" s="89">
        <v>2010</v>
      </c>
    </row>
    <row r="14" spans="1:6">
      <c r="A14" s="83"/>
      <c r="B14" s="121"/>
      <c r="C14" s="124"/>
      <c r="D14" s="89"/>
      <c r="E14" s="89"/>
    </row>
    <row r="15" spans="1:6">
      <c r="A15" s="83"/>
      <c r="B15" s="121" t="s">
        <v>462</v>
      </c>
      <c r="C15" s="124" t="s">
        <v>2</v>
      </c>
      <c r="D15" s="89">
        <v>63300</v>
      </c>
      <c r="E15" s="89">
        <v>64690</v>
      </c>
    </row>
    <row r="16" spans="1:6">
      <c r="A16" s="83"/>
      <c r="B16" s="121"/>
      <c r="C16" s="124" t="s">
        <v>462</v>
      </c>
      <c r="D16" s="89">
        <v>55370</v>
      </c>
      <c r="E16" s="89">
        <v>56640</v>
      </c>
    </row>
    <row r="17" spans="1:6">
      <c r="A17" s="83"/>
      <c r="C17" s="124" t="s">
        <v>465</v>
      </c>
      <c r="D17" s="89">
        <v>7930</v>
      </c>
      <c r="E17" s="89">
        <v>8050</v>
      </c>
    </row>
    <row r="18" spans="1:6">
      <c r="A18" s="83"/>
      <c r="C18" s="124"/>
      <c r="D18" s="89"/>
      <c r="E18" s="89"/>
    </row>
    <row r="19" spans="1:6">
      <c r="A19" s="83"/>
      <c r="B19" s="137" t="s">
        <v>408</v>
      </c>
      <c r="C19" s="122"/>
      <c r="D19" s="89">
        <v>0</v>
      </c>
      <c r="E19" s="89">
        <v>0</v>
      </c>
    </row>
    <row r="20" spans="1:6">
      <c r="A20" s="111"/>
      <c r="B20" s="112"/>
      <c r="C20" s="98"/>
      <c r="D20" s="104"/>
      <c r="E20" s="138"/>
      <c r="F20" s="139"/>
    </row>
    <row r="21" spans="1:6">
      <c r="A21" s="83" t="s">
        <v>420</v>
      </c>
      <c r="B21" s="103"/>
      <c r="C21" s="136"/>
      <c r="D21" s="106"/>
    </row>
    <row r="22" spans="1:6">
      <c r="A22" s="169" t="s">
        <v>66</v>
      </c>
      <c r="B22" s="169"/>
    </row>
    <row r="25" spans="1:6">
      <c r="A25" s="182"/>
      <c r="B25" s="182"/>
      <c r="C25" s="182"/>
      <c r="D25" s="182"/>
    </row>
    <row r="26" spans="1:6">
      <c r="A26" s="83"/>
      <c r="B26" s="121"/>
      <c r="C26" s="124"/>
      <c r="D26" s="122"/>
    </row>
    <row r="27" spans="1:6">
      <c r="A27" s="83"/>
      <c r="B27" s="123"/>
      <c r="C27" s="124"/>
      <c r="D27" s="122"/>
    </row>
    <row r="28" spans="1:6">
      <c r="A28" s="83"/>
      <c r="B28" s="121"/>
      <c r="C28" s="124"/>
      <c r="D28" s="122"/>
    </row>
    <row r="29" spans="1:6">
      <c r="A29" s="83"/>
      <c r="C29" s="124"/>
      <c r="D29" s="122"/>
    </row>
    <row r="30" spans="1:6">
      <c r="A30" s="83"/>
      <c r="C30" s="124"/>
      <c r="D30" s="122"/>
    </row>
    <row r="31" spans="1:6">
      <c r="A31" s="83"/>
      <c r="C31" s="124"/>
      <c r="D31" s="122"/>
    </row>
    <row r="32" spans="1:6">
      <c r="A32" s="83"/>
      <c r="B32" s="121"/>
      <c r="C32" s="124"/>
      <c r="D32" s="122"/>
    </row>
    <row r="33" spans="1:4">
      <c r="A33" s="83"/>
      <c r="C33" s="124"/>
      <c r="D33" s="122"/>
    </row>
    <row r="34" spans="1:4">
      <c r="A34" s="83"/>
      <c r="D34" s="122"/>
    </row>
    <row r="35" spans="1:4">
      <c r="A35" s="83"/>
      <c r="B35" s="137"/>
      <c r="C35" s="122"/>
      <c r="D35" s="122"/>
    </row>
  </sheetData>
  <mergeCells count="7">
    <mergeCell ref="A22:B22"/>
    <mergeCell ref="A25:B25"/>
    <mergeCell ref="C25:D25"/>
    <mergeCell ref="A1:E1"/>
    <mergeCell ref="A2:B2"/>
    <mergeCell ref="A3:B3"/>
    <mergeCell ref="A6:B6"/>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rowBreaks count="1" manualBreakCount="1">
    <brk id="2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6"/>
  <sheetViews>
    <sheetView showGridLines="0" zoomScaleNormal="100" workbookViewId="0">
      <selection sqref="A1:G1"/>
    </sheetView>
  </sheetViews>
  <sheetFormatPr defaultColWidth="11.42578125" defaultRowHeight="15"/>
  <cols>
    <col min="1" max="1" width="2.42578125" customWidth="1"/>
    <col min="2" max="2" width="30" customWidth="1"/>
    <col min="3" max="3" width="10.140625" customWidth="1"/>
    <col min="4" max="7" width="11.7109375" customWidth="1"/>
  </cols>
  <sheetData>
    <row r="1" spans="1:8" ht="26.25" customHeight="1">
      <c r="A1" s="184" t="s">
        <v>642</v>
      </c>
      <c r="B1" s="184"/>
      <c r="C1" s="184"/>
      <c r="D1" s="184"/>
      <c r="E1" s="184"/>
      <c r="F1" s="184"/>
      <c r="G1" s="184"/>
    </row>
    <row r="2" spans="1:8">
      <c r="A2" s="144"/>
      <c r="B2" s="142"/>
      <c r="C2" s="185" t="s">
        <v>1</v>
      </c>
      <c r="D2" s="178"/>
      <c r="E2" s="178"/>
      <c r="F2" s="178"/>
      <c r="G2" s="178"/>
    </row>
    <row r="3" spans="1:8" ht="33.75" customHeight="1">
      <c r="A3" s="100"/>
      <c r="B3" s="145" t="s">
        <v>67</v>
      </c>
      <c r="C3" s="105" t="s">
        <v>2</v>
      </c>
      <c r="D3" s="108" t="s">
        <v>3</v>
      </c>
      <c r="E3" s="108" t="s">
        <v>4</v>
      </c>
      <c r="F3" s="105" t="s">
        <v>5</v>
      </c>
      <c r="G3" s="105" t="s">
        <v>6</v>
      </c>
    </row>
    <row r="4" spans="1:8" ht="15" customHeight="1">
      <c r="A4" s="146"/>
      <c r="B4" s="141"/>
      <c r="C4" s="80"/>
      <c r="D4" s="80"/>
      <c r="E4" s="80"/>
    </row>
    <row r="5" spans="1:8" ht="15" customHeight="1">
      <c r="B5" s="141"/>
      <c r="C5" s="147" t="s">
        <v>7</v>
      </c>
      <c r="D5" s="80"/>
      <c r="E5" s="80"/>
    </row>
    <row r="6" spans="1:8" ht="15" customHeight="1">
      <c r="B6" s="141"/>
      <c r="C6" s="80"/>
      <c r="D6" s="80"/>
      <c r="E6" s="80"/>
    </row>
    <row r="7" spans="1:8" ht="15" customHeight="1">
      <c r="A7" s="148" t="s">
        <v>68</v>
      </c>
      <c r="C7" s="89">
        <v>165700</v>
      </c>
      <c r="D7" s="89">
        <v>45050</v>
      </c>
      <c r="E7" s="89">
        <v>13310</v>
      </c>
      <c r="F7" s="89">
        <v>94590</v>
      </c>
      <c r="G7" s="89">
        <v>12760</v>
      </c>
      <c r="H7" s="150"/>
    </row>
    <row r="8" spans="1:8" ht="15" customHeight="1">
      <c r="A8" s="148"/>
      <c r="C8" s="89"/>
      <c r="D8" s="89"/>
      <c r="E8" s="89"/>
      <c r="F8" s="89"/>
      <c r="G8" s="89"/>
    </row>
    <row r="9" spans="1:8" ht="15" customHeight="1">
      <c r="A9" s="148" t="s">
        <v>69</v>
      </c>
      <c r="B9" s="78"/>
      <c r="C9" s="89">
        <v>200</v>
      </c>
      <c r="D9" s="89">
        <v>40</v>
      </c>
      <c r="E9" s="89">
        <v>20</v>
      </c>
      <c r="F9" s="89">
        <v>130</v>
      </c>
      <c r="G9" s="89">
        <v>10</v>
      </c>
    </row>
    <row r="10" spans="1:8" ht="15" customHeight="1">
      <c r="A10" s="148" t="s">
        <v>70</v>
      </c>
      <c r="B10" s="78"/>
      <c r="C10" s="89">
        <v>130</v>
      </c>
      <c r="D10" s="89">
        <v>20</v>
      </c>
      <c r="E10" s="89">
        <v>10</v>
      </c>
      <c r="F10" s="89">
        <v>80</v>
      </c>
      <c r="G10" s="89">
        <v>20</v>
      </c>
    </row>
    <row r="11" spans="1:8" ht="15" customHeight="1">
      <c r="A11" s="148" t="s">
        <v>71</v>
      </c>
      <c r="B11" s="78"/>
      <c r="C11" s="89">
        <v>240</v>
      </c>
      <c r="D11" s="89">
        <v>60</v>
      </c>
      <c r="E11" s="89">
        <v>30</v>
      </c>
      <c r="F11" s="89">
        <v>140</v>
      </c>
      <c r="G11" s="89">
        <v>10</v>
      </c>
    </row>
    <row r="12" spans="1:8" ht="15" customHeight="1">
      <c r="A12" s="148" t="s">
        <v>72</v>
      </c>
      <c r="B12" s="78"/>
      <c r="C12" s="89">
        <v>560</v>
      </c>
      <c r="D12" s="89">
        <v>110</v>
      </c>
      <c r="E12" s="89">
        <v>50</v>
      </c>
      <c r="F12" s="89">
        <v>330</v>
      </c>
      <c r="G12" s="89">
        <v>70</v>
      </c>
    </row>
    <row r="13" spans="1:8" ht="15" customHeight="1">
      <c r="A13" s="148" t="s">
        <v>73</v>
      </c>
      <c r="B13" s="78"/>
      <c r="C13" s="89">
        <v>140</v>
      </c>
      <c r="D13" s="89">
        <v>50</v>
      </c>
      <c r="E13" s="89">
        <v>0</v>
      </c>
      <c r="F13" s="89">
        <v>70</v>
      </c>
      <c r="G13" s="89">
        <v>20</v>
      </c>
    </row>
    <row r="14" spans="1:8" ht="15" customHeight="1">
      <c r="A14" s="148" t="s">
        <v>74</v>
      </c>
      <c r="B14" s="78"/>
      <c r="C14" s="89">
        <v>170</v>
      </c>
      <c r="D14" s="89">
        <v>40</v>
      </c>
      <c r="E14" s="89">
        <v>10</v>
      </c>
      <c r="F14" s="89">
        <v>110</v>
      </c>
      <c r="G14" s="89">
        <v>10</v>
      </c>
    </row>
    <row r="15" spans="1:8" ht="15" customHeight="1">
      <c r="A15" s="148" t="s">
        <v>75</v>
      </c>
      <c r="B15" s="78"/>
      <c r="C15" s="89">
        <v>890</v>
      </c>
      <c r="D15" s="89">
        <v>340</v>
      </c>
      <c r="E15" s="89">
        <v>90</v>
      </c>
      <c r="F15" s="89">
        <v>390</v>
      </c>
      <c r="G15" s="89">
        <v>70</v>
      </c>
    </row>
    <row r="16" spans="1:8" ht="15" customHeight="1">
      <c r="A16" s="148" t="s">
        <v>76</v>
      </c>
      <c r="B16" s="78"/>
      <c r="C16" s="89">
        <v>1260</v>
      </c>
      <c r="D16" s="89">
        <v>500</v>
      </c>
      <c r="E16" s="89">
        <v>70</v>
      </c>
      <c r="F16" s="89">
        <v>560</v>
      </c>
      <c r="G16" s="89">
        <v>140</v>
      </c>
    </row>
    <row r="17" spans="1:7" ht="15" customHeight="1">
      <c r="A17" s="148" t="s">
        <v>77</v>
      </c>
      <c r="B17" s="78"/>
      <c r="C17" s="89">
        <v>1610</v>
      </c>
      <c r="D17" s="89">
        <v>670</v>
      </c>
      <c r="E17" s="89">
        <v>100</v>
      </c>
      <c r="F17" s="89">
        <v>650</v>
      </c>
      <c r="G17" s="89">
        <v>180</v>
      </c>
    </row>
    <row r="18" spans="1:7" ht="15" customHeight="1">
      <c r="A18" s="148" t="s">
        <v>78</v>
      </c>
      <c r="B18" s="78"/>
      <c r="C18" s="89">
        <v>360</v>
      </c>
      <c r="D18" s="89">
        <v>200</v>
      </c>
      <c r="E18" s="89">
        <v>40</v>
      </c>
      <c r="F18" s="89">
        <v>100</v>
      </c>
      <c r="G18" s="89">
        <v>10</v>
      </c>
    </row>
    <row r="19" spans="1:7" ht="15" customHeight="1">
      <c r="A19" s="148" t="s">
        <v>79</v>
      </c>
      <c r="B19" s="78"/>
      <c r="C19" s="89">
        <v>80</v>
      </c>
      <c r="D19" s="89">
        <v>20</v>
      </c>
      <c r="E19" s="89">
        <v>0</v>
      </c>
      <c r="F19" s="89">
        <v>60</v>
      </c>
      <c r="G19" s="89">
        <v>0</v>
      </c>
    </row>
    <row r="20" spans="1:7" ht="15" customHeight="1">
      <c r="A20" s="148" t="s">
        <v>80</v>
      </c>
      <c r="B20" s="78"/>
      <c r="C20" s="89">
        <v>300</v>
      </c>
      <c r="D20" s="89">
        <v>120</v>
      </c>
      <c r="E20" s="89">
        <v>20</v>
      </c>
      <c r="F20" s="89">
        <v>150</v>
      </c>
      <c r="G20" s="89">
        <v>10</v>
      </c>
    </row>
    <row r="21" spans="1:7" ht="15" customHeight="1">
      <c r="A21" s="148" t="s">
        <v>81</v>
      </c>
      <c r="B21" s="78"/>
      <c r="C21" s="89">
        <v>20</v>
      </c>
      <c r="D21" s="89">
        <v>10</v>
      </c>
      <c r="E21" s="89">
        <v>0</v>
      </c>
      <c r="F21" s="89">
        <v>0</v>
      </c>
      <c r="G21" s="89">
        <v>0</v>
      </c>
    </row>
    <row r="22" spans="1:7" ht="15" customHeight="1">
      <c r="A22" s="148" t="s">
        <v>82</v>
      </c>
      <c r="B22" s="78"/>
      <c r="C22" s="89">
        <v>1580</v>
      </c>
      <c r="D22" s="89">
        <v>310</v>
      </c>
      <c r="E22" s="89">
        <v>110</v>
      </c>
      <c r="F22" s="89">
        <v>1000</v>
      </c>
      <c r="G22" s="89">
        <v>170</v>
      </c>
    </row>
    <row r="23" spans="1:7" ht="15" customHeight="1">
      <c r="A23" s="148" t="s">
        <v>83</v>
      </c>
      <c r="B23" s="78"/>
      <c r="C23" s="89">
        <v>560</v>
      </c>
      <c r="D23" s="89">
        <v>120</v>
      </c>
      <c r="E23" s="89">
        <v>60</v>
      </c>
      <c r="F23" s="89">
        <v>330</v>
      </c>
      <c r="G23" s="89">
        <v>50</v>
      </c>
    </row>
    <row r="24" spans="1:7" ht="15" customHeight="1">
      <c r="A24" s="148" t="s">
        <v>84</v>
      </c>
      <c r="B24" s="78"/>
      <c r="C24" s="89">
        <v>10110</v>
      </c>
      <c r="D24" s="89">
        <v>3610</v>
      </c>
      <c r="E24" s="89">
        <v>550</v>
      </c>
      <c r="F24" s="89">
        <v>4150</v>
      </c>
      <c r="G24" s="89">
        <v>1800</v>
      </c>
    </row>
    <row r="25" spans="1:7" ht="15" customHeight="1">
      <c r="A25" s="148" t="s">
        <v>85</v>
      </c>
      <c r="B25" s="78"/>
      <c r="C25" s="89">
        <v>1230</v>
      </c>
      <c r="D25" s="89">
        <v>340</v>
      </c>
      <c r="E25" s="89">
        <v>60</v>
      </c>
      <c r="F25" s="89">
        <v>770</v>
      </c>
      <c r="G25" s="89">
        <v>60</v>
      </c>
    </row>
    <row r="26" spans="1:7" ht="15" customHeight="1">
      <c r="A26" s="148" t="s">
        <v>86</v>
      </c>
      <c r="B26" s="78"/>
      <c r="C26" s="89">
        <v>2050</v>
      </c>
      <c r="D26" s="89">
        <v>500</v>
      </c>
      <c r="E26" s="89">
        <v>140</v>
      </c>
      <c r="F26" s="89">
        <v>1280</v>
      </c>
      <c r="G26" s="89">
        <v>130</v>
      </c>
    </row>
    <row r="27" spans="1:7" ht="15" customHeight="1">
      <c r="A27" s="148" t="s">
        <v>87</v>
      </c>
      <c r="B27" s="78"/>
      <c r="C27" s="89">
        <v>1080</v>
      </c>
      <c r="D27" s="89">
        <v>240</v>
      </c>
      <c r="E27" s="89">
        <v>120</v>
      </c>
      <c r="F27" s="89">
        <v>650</v>
      </c>
      <c r="G27" s="89">
        <v>80</v>
      </c>
    </row>
    <row r="28" spans="1:7" ht="15" customHeight="1">
      <c r="A28" s="148" t="s">
        <v>88</v>
      </c>
      <c r="B28" s="78"/>
      <c r="C28" s="89">
        <v>60</v>
      </c>
      <c r="D28" s="89">
        <v>20</v>
      </c>
      <c r="E28" s="89">
        <v>10</v>
      </c>
      <c r="F28" s="89">
        <v>30</v>
      </c>
      <c r="G28" s="89">
        <v>0</v>
      </c>
    </row>
    <row r="29" spans="1:7" ht="15" customHeight="1">
      <c r="A29" s="148" t="s">
        <v>89</v>
      </c>
      <c r="B29" s="78"/>
      <c r="C29" s="89">
        <v>60</v>
      </c>
      <c r="D29" s="89">
        <v>10</v>
      </c>
      <c r="E29" s="89">
        <v>0</v>
      </c>
      <c r="F29" s="89">
        <v>40</v>
      </c>
      <c r="G29" s="89">
        <v>0</v>
      </c>
    </row>
    <row r="30" spans="1:7" ht="15" customHeight="1">
      <c r="A30" s="148" t="s">
        <v>90</v>
      </c>
      <c r="B30" s="78"/>
      <c r="C30" s="89">
        <v>180</v>
      </c>
      <c r="D30" s="89">
        <v>30</v>
      </c>
      <c r="E30" s="89">
        <v>10</v>
      </c>
      <c r="F30" s="89">
        <v>140</v>
      </c>
      <c r="G30" s="89">
        <v>10</v>
      </c>
    </row>
    <row r="31" spans="1:7" ht="15" customHeight="1">
      <c r="A31" s="148" t="s">
        <v>91</v>
      </c>
      <c r="B31" s="78"/>
      <c r="C31" s="89">
        <v>320</v>
      </c>
      <c r="D31" s="89">
        <v>60</v>
      </c>
      <c r="E31" s="89">
        <v>10</v>
      </c>
      <c r="F31" s="89">
        <v>220</v>
      </c>
      <c r="G31" s="89">
        <v>20</v>
      </c>
    </row>
    <row r="32" spans="1:7" ht="15" customHeight="1">
      <c r="A32" s="148" t="s">
        <v>92</v>
      </c>
      <c r="B32" s="78"/>
      <c r="C32" s="89">
        <v>450</v>
      </c>
      <c r="D32" s="89">
        <v>130</v>
      </c>
      <c r="E32" s="89">
        <v>40</v>
      </c>
      <c r="F32" s="89">
        <v>260</v>
      </c>
      <c r="G32" s="89">
        <v>20</v>
      </c>
    </row>
    <row r="33" spans="1:7" ht="15" customHeight="1">
      <c r="A33" s="148" t="s">
        <v>466</v>
      </c>
      <c r="B33" s="78"/>
      <c r="C33" s="89">
        <v>90</v>
      </c>
      <c r="D33" s="89">
        <v>30</v>
      </c>
      <c r="E33" s="89">
        <v>0</v>
      </c>
      <c r="F33" s="89">
        <v>60</v>
      </c>
      <c r="G33" s="89">
        <v>10</v>
      </c>
    </row>
    <row r="34" spans="1:7" ht="15" customHeight="1">
      <c r="A34" s="148" t="s">
        <v>93</v>
      </c>
      <c r="B34" s="78"/>
      <c r="C34" s="89">
        <v>420</v>
      </c>
      <c r="D34" s="89">
        <v>50</v>
      </c>
      <c r="E34" s="89">
        <v>30</v>
      </c>
      <c r="F34" s="89">
        <v>320</v>
      </c>
      <c r="G34" s="89">
        <v>20</v>
      </c>
    </row>
    <row r="35" spans="1:7" ht="15" customHeight="1">
      <c r="A35" s="148" t="s">
        <v>94</v>
      </c>
      <c r="B35" s="78"/>
      <c r="C35" s="89">
        <v>110</v>
      </c>
      <c r="D35" s="89">
        <v>30</v>
      </c>
      <c r="E35" s="89">
        <v>10</v>
      </c>
      <c r="F35" s="89">
        <v>60</v>
      </c>
      <c r="G35" s="89">
        <v>10</v>
      </c>
    </row>
    <row r="36" spans="1:7" ht="15" customHeight="1">
      <c r="A36" s="148" t="s">
        <v>95</v>
      </c>
      <c r="B36" s="78"/>
      <c r="C36" s="89">
        <v>70</v>
      </c>
      <c r="D36" s="89">
        <v>40</v>
      </c>
      <c r="E36" s="89">
        <v>10</v>
      </c>
      <c r="F36" s="89">
        <v>20</v>
      </c>
      <c r="G36" s="89">
        <v>10</v>
      </c>
    </row>
    <row r="37" spans="1:7" ht="15" customHeight="1">
      <c r="A37" s="148" t="s">
        <v>96</v>
      </c>
      <c r="B37" s="78"/>
      <c r="C37" s="89">
        <v>110</v>
      </c>
      <c r="D37" s="89">
        <v>40</v>
      </c>
      <c r="E37" s="89">
        <v>10</v>
      </c>
      <c r="F37" s="89">
        <v>60</v>
      </c>
      <c r="G37" s="89">
        <v>0</v>
      </c>
    </row>
    <row r="38" spans="1:7" ht="15" customHeight="1">
      <c r="A38" s="148" t="s">
        <v>97</v>
      </c>
      <c r="B38" s="78"/>
      <c r="C38" s="89">
        <v>100</v>
      </c>
      <c r="D38" s="89">
        <v>30</v>
      </c>
      <c r="E38" s="89">
        <v>10</v>
      </c>
      <c r="F38" s="89">
        <v>50</v>
      </c>
      <c r="G38" s="89">
        <v>0</v>
      </c>
    </row>
    <row r="39" spans="1:7" ht="15" customHeight="1">
      <c r="A39" s="148" t="s">
        <v>98</v>
      </c>
      <c r="B39" s="78"/>
      <c r="C39" s="89">
        <v>280</v>
      </c>
      <c r="D39" s="89">
        <v>50</v>
      </c>
      <c r="E39" s="89">
        <v>20</v>
      </c>
      <c r="F39" s="89">
        <v>180</v>
      </c>
      <c r="G39" s="89">
        <v>20</v>
      </c>
    </row>
    <row r="40" spans="1:7" ht="15" customHeight="1">
      <c r="A40" s="148" t="s">
        <v>99</v>
      </c>
      <c r="B40" s="78"/>
      <c r="C40" s="89">
        <v>400</v>
      </c>
      <c r="D40" s="89">
        <v>120</v>
      </c>
      <c r="E40" s="89">
        <v>30</v>
      </c>
      <c r="F40" s="89">
        <v>220</v>
      </c>
      <c r="G40" s="89">
        <v>30</v>
      </c>
    </row>
    <row r="41" spans="1:7" ht="15" customHeight="1">
      <c r="A41" s="148" t="s">
        <v>100</v>
      </c>
      <c r="B41" s="78"/>
      <c r="C41" s="89">
        <v>760</v>
      </c>
      <c r="D41" s="89">
        <v>180</v>
      </c>
      <c r="E41" s="89">
        <v>50</v>
      </c>
      <c r="F41" s="89">
        <v>470</v>
      </c>
      <c r="G41" s="89">
        <v>50</v>
      </c>
    </row>
    <row r="42" spans="1:7" ht="15" customHeight="1">
      <c r="A42" s="148" t="s">
        <v>101</v>
      </c>
      <c r="B42" s="78"/>
      <c r="C42" s="89">
        <v>170</v>
      </c>
      <c r="D42" s="89">
        <v>70</v>
      </c>
      <c r="E42" s="89">
        <v>20</v>
      </c>
      <c r="F42" s="89">
        <v>70</v>
      </c>
      <c r="G42" s="89">
        <v>10</v>
      </c>
    </row>
    <row r="43" spans="1:7" ht="15" customHeight="1">
      <c r="A43" s="148" t="s">
        <v>102</v>
      </c>
      <c r="B43" s="78"/>
      <c r="C43" s="89">
        <v>290</v>
      </c>
      <c r="D43" s="89">
        <v>110</v>
      </c>
      <c r="E43" s="89">
        <v>30</v>
      </c>
      <c r="F43" s="89">
        <v>120</v>
      </c>
      <c r="G43" s="89">
        <v>30</v>
      </c>
    </row>
    <row r="44" spans="1:7" ht="15" customHeight="1">
      <c r="A44" s="148" t="s">
        <v>103</v>
      </c>
      <c r="B44" s="78"/>
      <c r="C44" s="89">
        <v>50</v>
      </c>
      <c r="D44" s="89">
        <v>30</v>
      </c>
      <c r="E44" s="89">
        <v>10</v>
      </c>
      <c r="F44" s="89">
        <v>10</v>
      </c>
      <c r="G44" s="89">
        <v>0</v>
      </c>
    </row>
    <row r="45" spans="1:7" ht="15" customHeight="1">
      <c r="A45" s="148" t="s">
        <v>104</v>
      </c>
      <c r="B45" s="78"/>
      <c r="C45" s="89">
        <v>490</v>
      </c>
      <c r="D45" s="89">
        <v>80</v>
      </c>
      <c r="E45" s="89">
        <v>40</v>
      </c>
      <c r="F45" s="89">
        <v>340</v>
      </c>
      <c r="G45" s="89">
        <v>30</v>
      </c>
    </row>
    <row r="46" spans="1:7" ht="15" customHeight="1">
      <c r="A46" s="148" t="s">
        <v>105</v>
      </c>
      <c r="B46" s="78"/>
      <c r="C46" s="89">
        <v>260</v>
      </c>
      <c r="D46" s="89">
        <v>50</v>
      </c>
      <c r="E46" s="89">
        <v>30</v>
      </c>
      <c r="F46" s="89">
        <v>170</v>
      </c>
      <c r="G46" s="89">
        <v>10</v>
      </c>
    </row>
    <row r="47" spans="1:7" ht="15" customHeight="1">
      <c r="A47" s="148" t="s">
        <v>106</v>
      </c>
      <c r="B47" s="78"/>
      <c r="C47" s="89">
        <v>140</v>
      </c>
      <c r="D47" s="89">
        <v>70</v>
      </c>
      <c r="E47" s="89">
        <v>10</v>
      </c>
      <c r="F47" s="89">
        <v>60</v>
      </c>
      <c r="G47" s="89">
        <v>0</v>
      </c>
    </row>
    <row r="48" spans="1:7" ht="15" customHeight="1">
      <c r="A48" s="148" t="s">
        <v>107</v>
      </c>
      <c r="B48" s="78"/>
      <c r="C48" s="89">
        <v>80</v>
      </c>
      <c r="D48" s="89">
        <v>10</v>
      </c>
      <c r="E48" s="89">
        <v>10</v>
      </c>
      <c r="F48" s="89">
        <v>60</v>
      </c>
      <c r="G48" s="89">
        <v>0</v>
      </c>
    </row>
    <row r="49" spans="1:7" ht="15" customHeight="1">
      <c r="A49" s="148" t="s">
        <v>108</v>
      </c>
      <c r="B49" s="78"/>
      <c r="C49" s="89">
        <v>70</v>
      </c>
      <c r="D49" s="89">
        <v>10</v>
      </c>
      <c r="E49" s="89">
        <v>10</v>
      </c>
      <c r="F49" s="89">
        <v>50</v>
      </c>
      <c r="G49" s="89">
        <v>10</v>
      </c>
    </row>
    <row r="50" spans="1:7" ht="15" customHeight="1">
      <c r="A50" s="148" t="s">
        <v>109</v>
      </c>
      <c r="B50" s="78"/>
      <c r="C50" s="89">
        <v>220</v>
      </c>
      <c r="D50" s="89">
        <v>50</v>
      </c>
      <c r="E50" s="89">
        <v>20</v>
      </c>
      <c r="F50" s="89">
        <v>140</v>
      </c>
      <c r="G50" s="89">
        <v>0</v>
      </c>
    </row>
    <row r="51" spans="1:7" ht="15" customHeight="1">
      <c r="A51" s="148" t="s">
        <v>110</v>
      </c>
      <c r="B51" s="78"/>
      <c r="C51" s="89">
        <v>60</v>
      </c>
      <c r="D51" s="89">
        <v>30</v>
      </c>
      <c r="E51" s="89">
        <v>0</v>
      </c>
      <c r="F51" s="89">
        <v>20</v>
      </c>
      <c r="G51" s="89">
        <v>10</v>
      </c>
    </row>
    <row r="52" spans="1:7" ht="15" customHeight="1">
      <c r="A52" s="148" t="s">
        <v>111</v>
      </c>
      <c r="B52" s="78"/>
      <c r="C52" s="89">
        <v>220</v>
      </c>
      <c r="D52" s="89">
        <v>80</v>
      </c>
      <c r="E52" s="89">
        <v>20</v>
      </c>
      <c r="F52" s="89">
        <v>90</v>
      </c>
      <c r="G52" s="89">
        <v>30</v>
      </c>
    </row>
    <row r="53" spans="1:7" ht="15" customHeight="1">
      <c r="A53" s="148" t="s">
        <v>112</v>
      </c>
      <c r="B53" s="78"/>
      <c r="C53" s="89">
        <v>120</v>
      </c>
      <c r="D53" s="89">
        <v>60</v>
      </c>
      <c r="E53" s="89">
        <v>10</v>
      </c>
      <c r="F53" s="89">
        <v>30</v>
      </c>
      <c r="G53" s="89">
        <v>10</v>
      </c>
    </row>
    <row r="54" spans="1:7" ht="15" customHeight="1">
      <c r="A54" s="148" t="s">
        <v>113</v>
      </c>
      <c r="B54" s="78"/>
      <c r="C54" s="89">
        <v>180</v>
      </c>
      <c r="D54" s="89">
        <v>60</v>
      </c>
      <c r="E54" s="89">
        <v>20</v>
      </c>
      <c r="F54" s="89">
        <v>90</v>
      </c>
      <c r="G54" s="89">
        <v>10</v>
      </c>
    </row>
    <row r="55" spans="1:7" ht="15" customHeight="1">
      <c r="A55" s="148" t="s">
        <v>114</v>
      </c>
      <c r="B55" s="78"/>
      <c r="C55" s="89">
        <v>270</v>
      </c>
      <c r="D55" s="89">
        <v>160</v>
      </c>
      <c r="E55" s="89">
        <v>40</v>
      </c>
      <c r="F55" s="89">
        <v>60</v>
      </c>
      <c r="G55" s="89">
        <v>10</v>
      </c>
    </row>
    <row r="56" spans="1:7" ht="15" customHeight="1">
      <c r="A56" s="148" t="s">
        <v>115</v>
      </c>
      <c r="B56" s="78"/>
      <c r="C56" s="89">
        <v>1490</v>
      </c>
      <c r="D56" s="89">
        <v>460</v>
      </c>
      <c r="E56" s="89">
        <v>130</v>
      </c>
      <c r="F56" s="89">
        <v>790</v>
      </c>
      <c r="G56" s="89">
        <v>110</v>
      </c>
    </row>
    <row r="57" spans="1:7" ht="15" customHeight="1">
      <c r="A57" s="148" t="s">
        <v>116</v>
      </c>
      <c r="B57" s="78"/>
      <c r="C57" s="89">
        <v>310</v>
      </c>
      <c r="D57" s="89">
        <v>80</v>
      </c>
      <c r="E57" s="89">
        <v>20</v>
      </c>
      <c r="F57" s="89">
        <v>190</v>
      </c>
      <c r="G57" s="89">
        <v>30</v>
      </c>
    </row>
    <row r="58" spans="1:7" ht="15" customHeight="1">
      <c r="A58" s="148" t="s">
        <v>117</v>
      </c>
      <c r="B58" s="78"/>
      <c r="C58" s="89">
        <v>160</v>
      </c>
      <c r="D58" s="89">
        <v>60</v>
      </c>
      <c r="E58" s="89">
        <v>20</v>
      </c>
      <c r="F58" s="89">
        <v>70</v>
      </c>
      <c r="G58" s="89">
        <v>10</v>
      </c>
    </row>
    <row r="59" spans="1:7" ht="15" customHeight="1">
      <c r="A59" s="148" t="s">
        <v>118</v>
      </c>
      <c r="B59" s="78"/>
      <c r="C59" s="89">
        <v>380</v>
      </c>
      <c r="D59" s="89">
        <v>90</v>
      </c>
      <c r="E59" s="89">
        <v>10</v>
      </c>
      <c r="F59" s="89">
        <v>250</v>
      </c>
      <c r="G59" s="89">
        <v>20</v>
      </c>
    </row>
    <row r="60" spans="1:7" ht="15" customHeight="1">
      <c r="A60" s="148" t="s">
        <v>119</v>
      </c>
      <c r="B60" s="78"/>
      <c r="C60" s="89">
        <v>70</v>
      </c>
      <c r="D60" s="89">
        <v>20</v>
      </c>
      <c r="E60" s="89">
        <v>10</v>
      </c>
      <c r="F60" s="89">
        <v>50</v>
      </c>
      <c r="G60" s="89">
        <v>0</v>
      </c>
    </row>
    <row r="61" spans="1:7" ht="15" customHeight="1">
      <c r="A61" s="148" t="s">
        <v>120</v>
      </c>
      <c r="B61" s="78"/>
      <c r="C61" s="89">
        <v>110</v>
      </c>
      <c r="D61" s="89">
        <v>30</v>
      </c>
      <c r="E61" s="89">
        <v>10</v>
      </c>
      <c r="F61" s="89">
        <v>70</v>
      </c>
      <c r="G61" s="89">
        <v>10</v>
      </c>
    </row>
    <row r="62" spans="1:7" ht="15" customHeight="1">
      <c r="A62" s="148" t="s">
        <v>121</v>
      </c>
      <c r="B62" s="78"/>
      <c r="C62" s="89">
        <v>140</v>
      </c>
      <c r="D62" s="89">
        <v>30</v>
      </c>
      <c r="E62" s="89">
        <v>20</v>
      </c>
      <c r="F62" s="89">
        <v>90</v>
      </c>
      <c r="G62" s="89">
        <v>10</v>
      </c>
    </row>
    <row r="63" spans="1:7" ht="15" customHeight="1">
      <c r="A63" s="148" t="s">
        <v>122</v>
      </c>
      <c r="B63" s="78"/>
      <c r="C63" s="89">
        <v>970</v>
      </c>
      <c r="D63" s="89">
        <v>140</v>
      </c>
      <c r="E63" s="89">
        <v>60</v>
      </c>
      <c r="F63" s="89">
        <v>740</v>
      </c>
      <c r="G63" s="89">
        <v>30</v>
      </c>
    </row>
    <row r="64" spans="1:7" ht="15" customHeight="1">
      <c r="A64" s="148" t="s">
        <v>123</v>
      </c>
      <c r="B64" s="78"/>
      <c r="C64" s="89">
        <v>170</v>
      </c>
      <c r="D64" s="89">
        <v>50</v>
      </c>
      <c r="E64" s="89">
        <v>10</v>
      </c>
      <c r="F64" s="89">
        <v>100</v>
      </c>
      <c r="G64" s="89">
        <v>10</v>
      </c>
    </row>
    <row r="65" spans="1:7" ht="15" customHeight="1">
      <c r="A65" s="148" t="s">
        <v>124</v>
      </c>
      <c r="B65" s="78"/>
      <c r="C65" s="89">
        <v>340</v>
      </c>
      <c r="D65" s="89">
        <v>70</v>
      </c>
      <c r="E65" s="89">
        <v>20</v>
      </c>
      <c r="F65" s="89">
        <v>230</v>
      </c>
      <c r="G65" s="89">
        <v>20</v>
      </c>
    </row>
    <row r="66" spans="1:7" ht="15" customHeight="1">
      <c r="A66" s="148" t="s">
        <v>125</v>
      </c>
      <c r="B66" s="78"/>
      <c r="C66" s="89">
        <v>110</v>
      </c>
      <c r="D66" s="89">
        <v>30</v>
      </c>
      <c r="E66" s="89">
        <v>10</v>
      </c>
      <c r="F66" s="89">
        <v>60</v>
      </c>
      <c r="G66" s="89">
        <v>10</v>
      </c>
    </row>
    <row r="67" spans="1:7" ht="15" customHeight="1">
      <c r="A67" s="148" t="s">
        <v>126</v>
      </c>
      <c r="B67" s="78"/>
      <c r="C67" s="89">
        <v>130</v>
      </c>
      <c r="D67" s="89">
        <v>60</v>
      </c>
      <c r="E67" s="89">
        <v>10</v>
      </c>
      <c r="F67" s="89">
        <v>40</v>
      </c>
      <c r="G67" s="89">
        <v>10</v>
      </c>
    </row>
    <row r="68" spans="1:7" ht="15" customHeight="1">
      <c r="A68" s="148" t="s">
        <v>127</v>
      </c>
      <c r="B68" s="78"/>
      <c r="C68" s="89">
        <v>270</v>
      </c>
      <c r="D68" s="89">
        <v>70</v>
      </c>
      <c r="E68" s="89">
        <v>20</v>
      </c>
      <c r="F68" s="89">
        <v>160</v>
      </c>
      <c r="G68" s="89">
        <v>20</v>
      </c>
    </row>
    <row r="69" spans="1:7" ht="15" customHeight="1">
      <c r="A69" s="148" t="s">
        <v>128</v>
      </c>
      <c r="B69" s="78"/>
      <c r="C69" s="89">
        <v>180</v>
      </c>
      <c r="D69" s="89">
        <v>90</v>
      </c>
      <c r="E69" s="89">
        <v>10</v>
      </c>
      <c r="F69" s="89">
        <v>70</v>
      </c>
      <c r="G69" s="89">
        <v>20</v>
      </c>
    </row>
    <row r="70" spans="1:7" ht="15" customHeight="1">
      <c r="A70" s="148" t="s">
        <v>129</v>
      </c>
      <c r="B70" s="78"/>
      <c r="C70" s="89">
        <v>1100</v>
      </c>
      <c r="D70" s="89">
        <v>330</v>
      </c>
      <c r="E70" s="89">
        <v>90</v>
      </c>
      <c r="F70" s="89">
        <v>580</v>
      </c>
      <c r="G70" s="89">
        <v>110</v>
      </c>
    </row>
    <row r="71" spans="1:7" ht="15" customHeight="1">
      <c r="A71" s="148" t="s">
        <v>130</v>
      </c>
      <c r="B71" s="78"/>
      <c r="C71" s="89">
        <v>170</v>
      </c>
      <c r="D71" s="89">
        <v>80</v>
      </c>
      <c r="E71" s="89">
        <v>10</v>
      </c>
      <c r="F71" s="89">
        <v>70</v>
      </c>
      <c r="G71" s="89">
        <v>0</v>
      </c>
    </row>
    <row r="72" spans="1:7" ht="15" customHeight="1">
      <c r="A72" s="148" t="s">
        <v>131</v>
      </c>
      <c r="B72" s="78"/>
      <c r="C72" s="89">
        <v>1120</v>
      </c>
      <c r="D72" s="89">
        <v>340</v>
      </c>
      <c r="E72" s="89">
        <v>90</v>
      </c>
      <c r="F72" s="89">
        <v>580</v>
      </c>
      <c r="G72" s="89">
        <v>110</v>
      </c>
    </row>
    <row r="73" spans="1:7" ht="15" customHeight="1">
      <c r="A73" s="148" t="s">
        <v>132</v>
      </c>
      <c r="B73" s="78"/>
      <c r="C73" s="89">
        <v>370</v>
      </c>
      <c r="D73" s="89">
        <v>120</v>
      </c>
      <c r="E73" s="89">
        <v>20</v>
      </c>
      <c r="F73" s="89">
        <v>170</v>
      </c>
      <c r="G73" s="89">
        <v>50</v>
      </c>
    </row>
    <row r="74" spans="1:7" ht="15" customHeight="1">
      <c r="A74" s="148" t="s">
        <v>133</v>
      </c>
      <c r="B74" s="78"/>
      <c r="C74" s="89">
        <v>540</v>
      </c>
      <c r="D74" s="89">
        <v>260</v>
      </c>
      <c r="E74" s="89">
        <v>50</v>
      </c>
      <c r="F74" s="89">
        <v>190</v>
      </c>
      <c r="G74" s="89">
        <v>40</v>
      </c>
    </row>
    <row r="75" spans="1:7" ht="15" customHeight="1">
      <c r="A75" s="148" t="s">
        <v>134</v>
      </c>
      <c r="B75" s="78"/>
      <c r="C75" s="89">
        <v>100</v>
      </c>
      <c r="D75" s="89">
        <v>60</v>
      </c>
      <c r="E75" s="89">
        <v>10</v>
      </c>
      <c r="F75" s="89">
        <v>30</v>
      </c>
      <c r="G75" s="89">
        <v>0</v>
      </c>
    </row>
    <row r="76" spans="1:7" ht="15" customHeight="1">
      <c r="A76" s="148" t="s">
        <v>135</v>
      </c>
      <c r="B76" s="78"/>
      <c r="C76" s="89">
        <v>210</v>
      </c>
      <c r="D76" s="89">
        <v>30</v>
      </c>
      <c r="E76" s="89">
        <v>20</v>
      </c>
      <c r="F76" s="89">
        <v>150</v>
      </c>
      <c r="G76" s="89">
        <v>10</v>
      </c>
    </row>
    <row r="77" spans="1:7" ht="15" customHeight="1">
      <c r="A77" s="148" t="s">
        <v>136</v>
      </c>
      <c r="B77" s="78"/>
      <c r="C77" s="89">
        <v>740</v>
      </c>
      <c r="D77" s="89">
        <v>220</v>
      </c>
      <c r="E77" s="89">
        <v>90</v>
      </c>
      <c r="F77" s="89">
        <v>400</v>
      </c>
      <c r="G77" s="89">
        <v>30</v>
      </c>
    </row>
    <row r="78" spans="1:7" ht="15" customHeight="1">
      <c r="A78" s="148" t="s">
        <v>137</v>
      </c>
      <c r="B78" s="78"/>
      <c r="C78" s="89">
        <v>260</v>
      </c>
      <c r="D78" s="89">
        <v>70</v>
      </c>
      <c r="E78" s="89">
        <v>10</v>
      </c>
      <c r="F78" s="89">
        <v>170</v>
      </c>
      <c r="G78" s="89">
        <v>10</v>
      </c>
    </row>
    <row r="79" spans="1:7" ht="15" customHeight="1">
      <c r="A79" s="148" t="s">
        <v>138</v>
      </c>
      <c r="B79" s="78"/>
      <c r="C79" s="89">
        <v>1400</v>
      </c>
      <c r="D79" s="89">
        <v>510</v>
      </c>
      <c r="E79" s="89">
        <v>40</v>
      </c>
      <c r="F79" s="89">
        <v>730</v>
      </c>
      <c r="G79" s="89">
        <v>120</v>
      </c>
    </row>
    <row r="80" spans="1:7" ht="15" customHeight="1">
      <c r="A80" s="148" t="s">
        <v>139</v>
      </c>
      <c r="B80" s="78"/>
      <c r="C80" s="89">
        <v>190</v>
      </c>
      <c r="D80" s="89">
        <v>40</v>
      </c>
      <c r="E80" s="89">
        <v>20</v>
      </c>
      <c r="F80" s="89">
        <v>110</v>
      </c>
      <c r="G80" s="89">
        <v>20</v>
      </c>
    </row>
    <row r="81" spans="1:7" ht="15" customHeight="1">
      <c r="A81" s="148" t="s">
        <v>140</v>
      </c>
      <c r="B81" s="78"/>
      <c r="C81" s="89">
        <v>210</v>
      </c>
      <c r="D81" s="89">
        <v>60</v>
      </c>
      <c r="E81" s="89">
        <v>20</v>
      </c>
      <c r="F81" s="89">
        <v>130</v>
      </c>
      <c r="G81" s="89">
        <v>10</v>
      </c>
    </row>
    <row r="82" spans="1:7" ht="15" customHeight="1">
      <c r="A82" s="148" t="s">
        <v>141</v>
      </c>
      <c r="B82" s="78"/>
      <c r="C82" s="89">
        <v>320</v>
      </c>
      <c r="D82" s="89">
        <v>90</v>
      </c>
      <c r="E82" s="89">
        <v>30</v>
      </c>
      <c r="F82" s="89">
        <v>170</v>
      </c>
      <c r="G82" s="89">
        <v>30</v>
      </c>
    </row>
    <row r="83" spans="1:7" ht="15" customHeight="1">
      <c r="A83" s="148" t="s">
        <v>142</v>
      </c>
      <c r="B83" s="78"/>
      <c r="C83" s="89">
        <v>50</v>
      </c>
      <c r="D83" s="89">
        <v>40</v>
      </c>
      <c r="E83" s="89">
        <v>0</v>
      </c>
      <c r="F83" s="89">
        <v>10</v>
      </c>
      <c r="G83" s="89">
        <v>0</v>
      </c>
    </row>
    <row r="84" spans="1:7" ht="15" customHeight="1">
      <c r="A84" s="148" t="s">
        <v>143</v>
      </c>
      <c r="B84" s="78"/>
      <c r="C84" s="89">
        <v>230</v>
      </c>
      <c r="D84" s="89">
        <v>50</v>
      </c>
      <c r="E84" s="89">
        <v>10</v>
      </c>
      <c r="F84" s="89">
        <v>170</v>
      </c>
      <c r="G84" s="89">
        <v>10</v>
      </c>
    </row>
    <row r="85" spans="1:7" ht="15" customHeight="1">
      <c r="A85" s="148" t="s">
        <v>144</v>
      </c>
      <c r="B85" s="78"/>
      <c r="C85" s="89">
        <v>300</v>
      </c>
      <c r="D85" s="89">
        <v>70</v>
      </c>
      <c r="E85" s="89">
        <v>20</v>
      </c>
      <c r="F85" s="89">
        <v>190</v>
      </c>
      <c r="G85" s="89">
        <v>20</v>
      </c>
    </row>
    <row r="86" spans="1:7" ht="15" customHeight="1">
      <c r="A86" s="148" t="s">
        <v>145</v>
      </c>
      <c r="B86" s="78"/>
      <c r="C86" s="89">
        <v>180</v>
      </c>
      <c r="D86" s="89">
        <v>30</v>
      </c>
      <c r="E86" s="89">
        <v>20</v>
      </c>
      <c r="F86" s="89">
        <v>120</v>
      </c>
      <c r="G86" s="89">
        <v>10</v>
      </c>
    </row>
    <row r="87" spans="1:7" ht="15" customHeight="1">
      <c r="A87" s="148" t="s">
        <v>146</v>
      </c>
      <c r="B87" s="78"/>
      <c r="C87" s="89">
        <v>1490</v>
      </c>
      <c r="D87" s="89">
        <v>230</v>
      </c>
      <c r="E87" s="89">
        <v>100</v>
      </c>
      <c r="F87" s="89">
        <v>1070</v>
      </c>
      <c r="G87" s="89">
        <v>90</v>
      </c>
    </row>
    <row r="88" spans="1:7" ht="15" customHeight="1">
      <c r="A88" s="148" t="s">
        <v>147</v>
      </c>
      <c r="B88" s="78"/>
      <c r="C88" s="89">
        <v>60</v>
      </c>
      <c r="D88" s="89">
        <v>0</v>
      </c>
      <c r="E88" s="89">
        <v>10</v>
      </c>
      <c r="F88" s="89">
        <v>50</v>
      </c>
      <c r="G88" s="89">
        <v>0</v>
      </c>
    </row>
    <row r="89" spans="1:7" ht="15" customHeight="1">
      <c r="A89" s="148" t="s">
        <v>148</v>
      </c>
      <c r="B89" s="78"/>
      <c r="C89" s="89">
        <v>480</v>
      </c>
      <c r="D89" s="89">
        <v>160</v>
      </c>
      <c r="E89" s="89">
        <v>40</v>
      </c>
      <c r="F89" s="89">
        <v>260</v>
      </c>
      <c r="G89" s="89">
        <v>20</v>
      </c>
    </row>
    <row r="90" spans="1:7" ht="15" customHeight="1">
      <c r="A90" s="148" t="s">
        <v>149</v>
      </c>
      <c r="B90" s="78"/>
      <c r="C90" s="89">
        <v>130</v>
      </c>
      <c r="D90" s="89">
        <v>50</v>
      </c>
      <c r="E90" s="89">
        <v>20</v>
      </c>
      <c r="F90" s="89">
        <v>60</v>
      </c>
      <c r="G90" s="89">
        <v>0</v>
      </c>
    </row>
    <row r="91" spans="1:7" ht="15" customHeight="1">
      <c r="A91" s="148" t="s">
        <v>150</v>
      </c>
      <c r="B91" s="78"/>
      <c r="C91" s="89">
        <v>60</v>
      </c>
      <c r="D91" s="89">
        <v>20</v>
      </c>
      <c r="E91" s="89">
        <v>10</v>
      </c>
      <c r="F91" s="89">
        <v>30</v>
      </c>
      <c r="G91" s="89">
        <v>10</v>
      </c>
    </row>
    <row r="92" spans="1:7" ht="15" customHeight="1">
      <c r="A92" s="148" t="s">
        <v>151</v>
      </c>
      <c r="B92" s="78"/>
      <c r="C92" s="89">
        <v>1050</v>
      </c>
      <c r="D92" s="89">
        <v>610</v>
      </c>
      <c r="E92" s="89">
        <v>90</v>
      </c>
      <c r="F92" s="89">
        <v>270</v>
      </c>
      <c r="G92" s="89">
        <v>70</v>
      </c>
    </row>
    <row r="93" spans="1:7" ht="15" customHeight="1">
      <c r="A93" s="148" t="s">
        <v>152</v>
      </c>
      <c r="B93" s="78"/>
      <c r="C93" s="89">
        <v>200</v>
      </c>
      <c r="D93" s="89">
        <v>60</v>
      </c>
      <c r="E93" s="89">
        <v>10</v>
      </c>
      <c r="F93" s="89">
        <v>110</v>
      </c>
      <c r="G93" s="89">
        <v>10</v>
      </c>
    </row>
    <row r="94" spans="1:7" ht="15" customHeight="1">
      <c r="A94" s="148" t="s">
        <v>153</v>
      </c>
      <c r="B94" s="78"/>
      <c r="C94" s="89">
        <v>1180</v>
      </c>
      <c r="D94" s="89">
        <v>360</v>
      </c>
      <c r="E94" s="89">
        <v>60</v>
      </c>
      <c r="F94" s="89">
        <v>690</v>
      </c>
      <c r="G94" s="89">
        <v>70</v>
      </c>
    </row>
    <row r="95" spans="1:7" ht="15" customHeight="1">
      <c r="A95" s="148" t="s">
        <v>154</v>
      </c>
      <c r="B95" s="78"/>
      <c r="C95" s="89">
        <v>240</v>
      </c>
      <c r="D95" s="89">
        <v>60</v>
      </c>
      <c r="E95" s="89">
        <v>30</v>
      </c>
      <c r="F95" s="89">
        <v>140</v>
      </c>
      <c r="G95" s="89">
        <v>20</v>
      </c>
    </row>
    <row r="96" spans="1:7" ht="15" customHeight="1">
      <c r="A96" s="148" t="s">
        <v>155</v>
      </c>
      <c r="B96" s="78"/>
      <c r="C96" s="89">
        <v>2140</v>
      </c>
      <c r="D96" s="89">
        <v>510</v>
      </c>
      <c r="E96" s="89">
        <v>170</v>
      </c>
      <c r="F96" s="89">
        <v>1400</v>
      </c>
      <c r="G96" s="89">
        <v>80</v>
      </c>
    </row>
    <row r="97" spans="1:7" ht="15" customHeight="1">
      <c r="A97" s="148" t="s">
        <v>156</v>
      </c>
      <c r="B97" s="78"/>
      <c r="C97" s="89">
        <v>260</v>
      </c>
      <c r="D97" s="89">
        <v>70</v>
      </c>
      <c r="E97" s="89">
        <v>10</v>
      </c>
      <c r="F97" s="89">
        <v>170</v>
      </c>
      <c r="G97" s="89">
        <v>10</v>
      </c>
    </row>
    <row r="98" spans="1:7" ht="15" customHeight="1">
      <c r="A98" s="148" t="s">
        <v>157</v>
      </c>
      <c r="B98" s="78"/>
      <c r="C98" s="89">
        <v>230</v>
      </c>
      <c r="D98" s="89">
        <v>90</v>
      </c>
      <c r="E98" s="89">
        <v>20</v>
      </c>
      <c r="F98" s="89">
        <v>120</v>
      </c>
      <c r="G98" s="89">
        <v>10</v>
      </c>
    </row>
    <row r="99" spans="1:7" ht="15" customHeight="1">
      <c r="A99" s="148" t="s">
        <v>158</v>
      </c>
      <c r="B99" s="78"/>
      <c r="C99" s="89">
        <v>430</v>
      </c>
      <c r="D99" s="89">
        <v>80</v>
      </c>
      <c r="E99" s="89">
        <v>40</v>
      </c>
      <c r="F99" s="89">
        <v>300</v>
      </c>
      <c r="G99" s="89">
        <v>10</v>
      </c>
    </row>
    <row r="100" spans="1:7" ht="15" customHeight="1">
      <c r="A100" s="148" t="s">
        <v>159</v>
      </c>
      <c r="B100" s="78"/>
      <c r="C100" s="89">
        <v>430</v>
      </c>
      <c r="D100" s="89">
        <v>150</v>
      </c>
      <c r="E100" s="89">
        <v>30</v>
      </c>
      <c r="F100" s="89">
        <v>220</v>
      </c>
      <c r="G100" s="89">
        <v>30</v>
      </c>
    </row>
    <row r="101" spans="1:7" ht="15" customHeight="1">
      <c r="A101" s="148" t="s">
        <v>160</v>
      </c>
      <c r="B101" s="78"/>
      <c r="C101" s="89">
        <v>170</v>
      </c>
      <c r="D101" s="89">
        <v>60</v>
      </c>
      <c r="E101" s="89">
        <v>10</v>
      </c>
      <c r="F101" s="89">
        <v>90</v>
      </c>
      <c r="G101" s="89">
        <v>0</v>
      </c>
    </row>
    <row r="102" spans="1:7" ht="15" customHeight="1">
      <c r="A102" s="148" t="s">
        <v>161</v>
      </c>
      <c r="B102" s="78"/>
      <c r="C102" s="89">
        <v>170</v>
      </c>
      <c r="D102" s="89">
        <v>70</v>
      </c>
      <c r="E102" s="89">
        <v>10</v>
      </c>
      <c r="F102" s="89">
        <v>80</v>
      </c>
      <c r="G102" s="89">
        <v>0</v>
      </c>
    </row>
    <row r="103" spans="1:7" ht="15" customHeight="1">
      <c r="A103" s="148" t="s">
        <v>162</v>
      </c>
      <c r="B103" s="78"/>
      <c r="C103" s="89">
        <v>120</v>
      </c>
      <c r="D103" s="89">
        <v>70</v>
      </c>
      <c r="E103" s="89">
        <v>10</v>
      </c>
      <c r="F103" s="89">
        <v>40</v>
      </c>
      <c r="G103" s="89">
        <v>0</v>
      </c>
    </row>
    <row r="104" spans="1:7" ht="15" customHeight="1">
      <c r="A104" s="148" t="s">
        <v>163</v>
      </c>
      <c r="B104" s="78"/>
      <c r="C104" s="89">
        <v>110</v>
      </c>
      <c r="D104" s="89">
        <v>50</v>
      </c>
      <c r="E104" s="89">
        <v>10</v>
      </c>
      <c r="F104" s="89">
        <v>40</v>
      </c>
      <c r="G104" s="89">
        <v>10</v>
      </c>
    </row>
    <row r="105" spans="1:7" ht="15" customHeight="1">
      <c r="A105" s="148" t="s">
        <v>164</v>
      </c>
      <c r="B105" s="78"/>
      <c r="C105" s="89">
        <v>370</v>
      </c>
      <c r="D105" s="89">
        <v>50</v>
      </c>
      <c r="E105" s="89">
        <v>30</v>
      </c>
      <c r="F105" s="89">
        <v>290</v>
      </c>
      <c r="G105" s="89">
        <v>10</v>
      </c>
    </row>
    <row r="106" spans="1:7" ht="15" customHeight="1">
      <c r="A106" s="148" t="s">
        <v>165</v>
      </c>
      <c r="B106" s="78"/>
      <c r="C106" s="89">
        <v>620</v>
      </c>
      <c r="D106" s="89">
        <v>170</v>
      </c>
      <c r="E106" s="89">
        <v>50</v>
      </c>
      <c r="F106" s="89">
        <v>360</v>
      </c>
      <c r="G106" s="89">
        <v>40</v>
      </c>
    </row>
    <row r="107" spans="1:7" ht="15" customHeight="1">
      <c r="A107" s="148" t="s">
        <v>166</v>
      </c>
      <c r="B107" s="78"/>
      <c r="C107" s="89">
        <v>530</v>
      </c>
      <c r="D107" s="89">
        <v>110</v>
      </c>
      <c r="E107" s="89">
        <v>60</v>
      </c>
      <c r="F107" s="89">
        <v>320</v>
      </c>
      <c r="G107" s="89">
        <v>30</v>
      </c>
    </row>
    <row r="108" spans="1:7" ht="15" customHeight="1">
      <c r="A108" s="148" t="s">
        <v>167</v>
      </c>
      <c r="B108" s="78"/>
      <c r="C108" s="89">
        <v>120</v>
      </c>
      <c r="D108" s="89">
        <v>60</v>
      </c>
      <c r="E108" s="89">
        <v>10</v>
      </c>
      <c r="F108" s="89">
        <v>50</v>
      </c>
      <c r="G108" s="89">
        <v>0</v>
      </c>
    </row>
    <row r="109" spans="1:7" ht="15" customHeight="1">
      <c r="A109" s="148" t="s">
        <v>168</v>
      </c>
      <c r="B109" s="78"/>
      <c r="C109" s="89">
        <v>460</v>
      </c>
      <c r="D109" s="89">
        <v>60</v>
      </c>
      <c r="E109" s="89">
        <v>30</v>
      </c>
      <c r="F109" s="89">
        <v>330</v>
      </c>
      <c r="G109" s="89">
        <v>40</v>
      </c>
    </row>
    <row r="110" spans="1:7" ht="15" customHeight="1">
      <c r="A110" s="148" t="s">
        <v>169</v>
      </c>
      <c r="B110" s="78"/>
      <c r="C110" s="89">
        <v>500</v>
      </c>
      <c r="D110" s="89">
        <v>130</v>
      </c>
      <c r="E110" s="89">
        <v>40</v>
      </c>
      <c r="F110" s="89">
        <v>300</v>
      </c>
      <c r="G110" s="89">
        <v>20</v>
      </c>
    </row>
    <row r="111" spans="1:7" ht="15" customHeight="1">
      <c r="A111" s="148" t="s">
        <v>170</v>
      </c>
      <c r="B111" s="78"/>
      <c r="C111" s="89">
        <v>630</v>
      </c>
      <c r="D111" s="89">
        <v>180</v>
      </c>
      <c r="E111" s="89">
        <v>50</v>
      </c>
      <c r="F111" s="89">
        <v>340</v>
      </c>
      <c r="G111" s="89">
        <v>60</v>
      </c>
    </row>
    <row r="112" spans="1:7" ht="15" customHeight="1">
      <c r="A112" s="148" t="s">
        <v>467</v>
      </c>
      <c r="B112" s="78"/>
      <c r="C112" s="89">
        <v>11900</v>
      </c>
      <c r="D112" s="89">
        <v>1840</v>
      </c>
      <c r="E112" s="89">
        <v>980</v>
      </c>
      <c r="F112" s="89">
        <v>8610</v>
      </c>
      <c r="G112" s="89">
        <v>470</v>
      </c>
    </row>
    <row r="113" spans="1:7" ht="15" customHeight="1">
      <c r="A113" s="148" t="s">
        <v>468</v>
      </c>
      <c r="B113" s="78"/>
      <c r="C113" s="89">
        <v>3610</v>
      </c>
      <c r="D113" s="89">
        <v>780</v>
      </c>
      <c r="E113" s="89">
        <v>340</v>
      </c>
      <c r="F113" s="89">
        <v>2250</v>
      </c>
      <c r="G113" s="89">
        <v>240</v>
      </c>
    </row>
    <row r="114" spans="1:7" ht="15" customHeight="1">
      <c r="A114" s="148" t="s">
        <v>171</v>
      </c>
      <c r="B114" s="78"/>
      <c r="C114" s="89">
        <v>80</v>
      </c>
      <c r="D114" s="89">
        <v>30</v>
      </c>
      <c r="E114" s="89">
        <v>0</v>
      </c>
      <c r="F114" s="89">
        <v>30</v>
      </c>
      <c r="G114" s="89">
        <v>10</v>
      </c>
    </row>
    <row r="115" spans="1:7" ht="15" customHeight="1">
      <c r="A115" s="148" t="s">
        <v>172</v>
      </c>
      <c r="B115" s="78"/>
      <c r="C115" s="89">
        <v>120</v>
      </c>
      <c r="D115" s="89">
        <v>60</v>
      </c>
      <c r="E115" s="89">
        <v>0</v>
      </c>
      <c r="F115" s="89">
        <v>40</v>
      </c>
      <c r="G115" s="89">
        <v>10</v>
      </c>
    </row>
    <row r="116" spans="1:7" ht="15" customHeight="1">
      <c r="A116" s="148" t="s">
        <v>173</v>
      </c>
      <c r="B116" s="78"/>
      <c r="C116" s="89">
        <v>1990</v>
      </c>
      <c r="D116" s="89">
        <v>240</v>
      </c>
      <c r="E116" s="89">
        <v>110</v>
      </c>
      <c r="F116" s="89">
        <v>1500</v>
      </c>
      <c r="G116" s="89">
        <v>140</v>
      </c>
    </row>
    <row r="117" spans="1:7" ht="15" customHeight="1">
      <c r="A117" s="148" t="s">
        <v>174</v>
      </c>
      <c r="B117" s="78"/>
      <c r="C117" s="89">
        <v>960</v>
      </c>
      <c r="D117" s="89">
        <v>210</v>
      </c>
      <c r="E117" s="89">
        <v>70</v>
      </c>
      <c r="F117" s="89">
        <v>570</v>
      </c>
      <c r="G117" s="89">
        <v>110</v>
      </c>
    </row>
    <row r="118" spans="1:7" ht="15" customHeight="1">
      <c r="A118" s="148" t="s">
        <v>175</v>
      </c>
      <c r="B118" s="78"/>
      <c r="C118" s="89">
        <v>240</v>
      </c>
      <c r="D118" s="89">
        <v>40</v>
      </c>
      <c r="E118" s="89">
        <v>20</v>
      </c>
      <c r="F118" s="89">
        <v>180</v>
      </c>
      <c r="G118" s="89">
        <v>0</v>
      </c>
    </row>
    <row r="119" spans="1:7" ht="15" customHeight="1">
      <c r="A119" s="148" t="s">
        <v>176</v>
      </c>
      <c r="B119" s="78"/>
      <c r="C119" s="89">
        <v>620</v>
      </c>
      <c r="D119" s="89">
        <v>210</v>
      </c>
      <c r="E119" s="89">
        <v>60</v>
      </c>
      <c r="F119" s="89">
        <v>330</v>
      </c>
      <c r="G119" s="89">
        <v>30</v>
      </c>
    </row>
    <row r="120" spans="1:7" ht="15" customHeight="1">
      <c r="A120" s="148" t="s">
        <v>177</v>
      </c>
      <c r="B120" s="78"/>
      <c r="C120" s="89">
        <v>330</v>
      </c>
      <c r="D120" s="89">
        <v>110</v>
      </c>
      <c r="E120" s="89">
        <v>30</v>
      </c>
      <c r="F120" s="89">
        <v>170</v>
      </c>
      <c r="G120" s="89">
        <v>20</v>
      </c>
    </row>
    <row r="121" spans="1:7" ht="15" customHeight="1">
      <c r="A121" s="148" t="s">
        <v>178</v>
      </c>
      <c r="B121" s="78"/>
      <c r="C121" s="89">
        <v>90</v>
      </c>
      <c r="D121" s="89">
        <v>40</v>
      </c>
      <c r="E121" s="89">
        <v>0</v>
      </c>
      <c r="F121" s="89">
        <v>40</v>
      </c>
      <c r="G121" s="89">
        <v>10</v>
      </c>
    </row>
    <row r="122" spans="1:7" ht="15" customHeight="1">
      <c r="A122" s="148" t="s">
        <v>179</v>
      </c>
      <c r="B122" s="78"/>
      <c r="C122" s="89">
        <v>270</v>
      </c>
      <c r="D122" s="89">
        <v>50</v>
      </c>
      <c r="E122" s="89">
        <v>20</v>
      </c>
      <c r="F122" s="89">
        <v>190</v>
      </c>
      <c r="G122" s="89">
        <v>20</v>
      </c>
    </row>
    <row r="123" spans="1:7" ht="15" customHeight="1">
      <c r="A123" s="148" t="s">
        <v>180</v>
      </c>
      <c r="B123" s="78"/>
      <c r="C123" s="89">
        <v>100</v>
      </c>
      <c r="D123" s="89">
        <v>20</v>
      </c>
      <c r="E123" s="89">
        <v>10</v>
      </c>
      <c r="F123" s="89">
        <v>70</v>
      </c>
      <c r="G123" s="89">
        <v>10</v>
      </c>
    </row>
    <row r="124" spans="1:7" ht="15" customHeight="1">
      <c r="A124" s="148" t="s">
        <v>181</v>
      </c>
      <c r="B124" s="78"/>
      <c r="C124" s="89">
        <v>330</v>
      </c>
      <c r="D124" s="89">
        <v>40</v>
      </c>
      <c r="E124" s="89">
        <v>40</v>
      </c>
      <c r="F124" s="89">
        <v>240</v>
      </c>
      <c r="G124" s="89">
        <v>10</v>
      </c>
    </row>
    <row r="125" spans="1:7" ht="15" customHeight="1">
      <c r="A125" s="148" t="s">
        <v>182</v>
      </c>
      <c r="B125" s="78"/>
      <c r="C125" s="89">
        <v>120</v>
      </c>
      <c r="D125" s="89">
        <v>40</v>
      </c>
      <c r="E125" s="89">
        <v>20</v>
      </c>
      <c r="F125" s="89">
        <v>60</v>
      </c>
      <c r="G125" s="89">
        <v>10</v>
      </c>
    </row>
    <row r="126" spans="1:7" ht="15" customHeight="1">
      <c r="A126" s="148" t="s">
        <v>183</v>
      </c>
      <c r="B126" s="78"/>
      <c r="C126" s="89">
        <v>150</v>
      </c>
      <c r="D126" s="89">
        <v>50</v>
      </c>
      <c r="E126" s="89">
        <v>20</v>
      </c>
      <c r="F126" s="89">
        <v>70</v>
      </c>
      <c r="G126" s="89">
        <v>20</v>
      </c>
    </row>
    <row r="127" spans="1:7" ht="15" customHeight="1">
      <c r="A127" s="148" t="s">
        <v>184</v>
      </c>
      <c r="B127" s="78"/>
      <c r="C127" s="89">
        <v>440</v>
      </c>
      <c r="D127" s="89">
        <v>170</v>
      </c>
      <c r="E127" s="89">
        <v>30</v>
      </c>
      <c r="F127" s="89">
        <v>200</v>
      </c>
      <c r="G127" s="89">
        <v>40</v>
      </c>
    </row>
    <row r="128" spans="1:7" ht="15" customHeight="1">
      <c r="A128" s="148" t="s">
        <v>185</v>
      </c>
      <c r="B128" s="78"/>
      <c r="C128" s="89">
        <v>1440</v>
      </c>
      <c r="D128" s="89">
        <v>380</v>
      </c>
      <c r="E128" s="89">
        <v>130</v>
      </c>
      <c r="F128" s="89">
        <v>750</v>
      </c>
      <c r="G128" s="89">
        <v>170</v>
      </c>
    </row>
    <row r="129" spans="1:7" ht="15" customHeight="1">
      <c r="A129" s="148" t="s">
        <v>186</v>
      </c>
      <c r="B129" s="78"/>
      <c r="C129" s="89">
        <v>60</v>
      </c>
      <c r="D129" s="89">
        <v>30</v>
      </c>
      <c r="E129" s="89">
        <v>10</v>
      </c>
      <c r="F129" s="89">
        <v>20</v>
      </c>
      <c r="G129" s="89">
        <v>0</v>
      </c>
    </row>
    <row r="130" spans="1:7" ht="15" customHeight="1">
      <c r="A130" s="148" t="s">
        <v>187</v>
      </c>
      <c r="B130" s="78"/>
      <c r="C130" s="89">
        <v>150</v>
      </c>
      <c r="D130" s="89">
        <v>40</v>
      </c>
      <c r="E130" s="89">
        <v>10</v>
      </c>
      <c r="F130" s="89">
        <v>90</v>
      </c>
      <c r="G130" s="89">
        <v>10</v>
      </c>
    </row>
    <row r="131" spans="1:7" ht="15" customHeight="1">
      <c r="A131" s="148" t="s">
        <v>188</v>
      </c>
      <c r="B131" s="78"/>
      <c r="C131" s="89">
        <v>280</v>
      </c>
      <c r="D131" s="89">
        <v>160</v>
      </c>
      <c r="E131" s="89">
        <v>20</v>
      </c>
      <c r="F131" s="89">
        <v>80</v>
      </c>
      <c r="G131" s="89">
        <v>20</v>
      </c>
    </row>
    <row r="132" spans="1:7" ht="15" customHeight="1">
      <c r="A132" s="148" t="s">
        <v>189</v>
      </c>
      <c r="B132" s="78"/>
      <c r="C132" s="89">
        <v>260</v>
      </c>
      <c r="D132" s="89">
        <v>110</v>
      </c>
      <c r="E132" s="89">
        <v>30</v>
      </c>
      <c r="F132" s="89">
        <v>100</v>
      </c>
      <c r="G132" s="89">
        <v>10</v>
      </c>
    </row>
    <row r="133" spans="1:7" ht="15" customHeight="1">
      <c r="A133" s="148" t="s">
        <v>190</v>
      </c>
      <c r="B133" s="78"/>
      <c r="C133" s="89">
        <v>780</v>
      </c>
      <c r="D133" s="89">
        <v>330</v>
      </c>
      <c r="E133" s="89">
        <v>50</v>
      </c>
      <c r="F133" s="89">
        <v>370</v>
      </c>
      <c r="G133" s="89">
        <v>30</v>
      </c>
    </row>
    <row r="134" spans="1:7" ht="15" customHeight="1">
      <c r="A134" s="148" t="s">
        <v>191</v>
      </c>
      <c r="B134" s="78"/>
      <c r="C134" s="89">
        <v>180</v>
      </c>
      <c r="D134" s="89">
        <v>70</v>
      </c>
      <c r="E134" s="89">
        <v>10</v>
      </c>
      <c r="F134" s="89">
        <v>90</v>
      </c>
      <c r="G134" s="89">
        <v>20</v>
      </c>
    </row>
    <row r="135" spans="1:7" ht="15" customHeight="1">
      <c r="A135" s="148" t="s">
        <v>469</v>
      </c>
      <c r="B135" s="78"/>
      <c r="C135" s="89">
        <v>640</v>
      </c>
      <c r="D135" s="89">
        <v>300</v>
      </c>
      <c r="E135" s="89">
        <v>40</v>
      </c>
      <c r="F135" s="89">
        <v>260</v>
      </c>
      <c r="G135" s="89">
        <v>50</v>
      </c>
    </row>
    <row r="136" spans="1:7" ht="15" customHeight="1">
      <c r="A136" s="148" t="s">
        <v>192</v>
      </c>
      <c r="B136" s="78"/>
      <c r="C136" s="89">
        <v>1870</v>
      </c>
      <c r="D136" s="89">
        <v>640</v>
      </c>
      <c r="E136" s="89">
        <v>230</v>
      </c>
      <c r="F136" s="89">
        <v>880</v>
      </c>
      <c r="G136" s="89">
        <v>130</v>
      </c>
    </row>
    <row r="137" spans="1:7" ht="15" customHeight="1">
      <c r="A137" s="148" t="s">
        <v>193</v>
      </c>
      <c r="B137" s="78"/>
      <c r="C137" s="89">
        <v>30</v>
      </c>
      <c r="D137" s="89">
        <v>20</v>
      </c>
      <c r="E137" s="89">
        <v>0</v>
      </c>
      <c r="F137" s="89">
        <v>10</v>
      </c>
      <c r="G137" s="89">
        <v>0</v>
      </c>
    </row>
    <row r="138" spans="1:7" ht="15" customHeight="1">
      <c r="A138" s="148" t="s">
        <v>194</v>
      </c>
      <c r="B138" s="78"/>
      <c r="C138" s="89">
        <v>290</v>
      </c>
      <c r="D138" s="89">
        <v>100</v>
      </c>
      <c r="E138" s="89">
        <v>20</v>
      </c>
      <c r="F138" s="89">
        <v>140</v>
      </c>
      <c r="G138" s="89">
        <v>20</v>
      </c>
    </row>
    <row r="139" spans="1:7" ht="15" customHeight="1">
      <c r="A139" s="148" t="s">
        <v>195</v>
      </c>
      <c r="B139" s="78"/>
      <c r="C139" s="89">
        <v>100</v>
      </c>
      <c r="D139" s="89">
        <v>30</v>
      </c>
      <c r="E139" s="89">
        <v>10</v>
      </c>
      <c r="F139" s="89">
        <v>70</v>
      </c>
      <c r="G139" s="89">
        <v>0</v>
      </c>
    </row>
    <row r="140" spans="1:7" ht="15" customHeight="1">
      <c r="A140" s="148" t="s">
        <v>196</v>
      </c>
      <c r="B140" s="78"/>
      <c r="C140" s="89">
        <v>40</v>
      </c>
      <c r="D140" s="89">
        <v>30</v>
      </c>
      <c r="E140" s="89">
        <v>0</v>
      </c>
      <c r="F140" s="89">
        <v>10</v>
      </c>
      <c r="G140" s="89">
        <v>10</v>
      </c>
    </row>
    <row r="141" spans="1:7" ht="15" customHeight="1">
      <c r="A141" s="148" t="s">
        <v>197</v>
      </c>
      <c r="B141" s="78"/>
      <c r="C141" s="89">
        <v>880</v>
      </c>
      <c r="D141" s="89">
        <v>150</v>
      </c>
      <c r="E141" s="89">
        <v>70</v>
      </c>
      <c r="F141" s="89">
        <v>600</v>
      </c>
      <c r="G141" s="89">
        <v>50</v>
      </c>
    </row>
    <row r="142" spans="1:7" ht="15" customHeight="1">
      <c r="A142" s="148" t="s">
        <v>198</v>
      </c>
      <c r="B142" s="78"/>
      <c r="C142" s="89">
        <v>390</v>
      </c>
      <c r="D142" s="89">
        <v>110</v>
      </c>
      <c r="E142" s="89">
        <v>20</v>
      </c>
      <c r="F142" s="89">
        <v>230</v>
      </c>
      <c r="G142" s="89">
        <v>30</v>
      </c>
    </row>
    <row r="143" spans="1:7" ht="15" customHeight="1">
      <c r="A143" s="148" t="s">
        <v>199</v>
      </c>
      <c r="B143" s="78"/>
      <c r="C143" s="89">
        <v>350</v>
      </c>
      <c r="D143" s="89">
        <v>90</v>
      </c>
      <c r="E143" s="89">
        <v>30</v>
      </c>
      <c r="F143" s="89">
        <v>210</v>
      </c>
      <c r="G143" s="89">
        <v>20</v>
      </c>
    </row>
    <row r="144" spans="1:7" ht="15" customHeight="1">
      <c r="A144" s="148" t="s">
        <v>200</v>
      </c>
      <c r="B144" s="78"/>
      <c r="C144" s="89">
        <v>480</v>
      </c>
      <c r="D144" s="89">
        <v>150</v>
      </c>
      <c r="E144" s="89">
        <v>30</v>
      </c>
      <c r="F144" s="89">
        <v>260</v>
      </c>
      <c r="G144" s="89">
        <v>40</v>
      </c>
    </row>
    <row r="145" spans="1:7" ht="15" customHeight="1">
      <c r="A145" s="148" t="s">
        <v>201</v>
      </c>
      <c r="B145" s="78"/>
      <c r="C145" s="89">
        <v>530</v>
      </c>
      <c r="D145" s="89">
        <v>110</v>
      </c>
      <c r="E145" s="89">
        <v>40</v>
      </c>
      <c r="F145" s="89">
        <v>340</v>
      </c>
      <c r="G145" s="89">
        <v>40</v>
      </c>
    </row>
    <row r="146" spans="1:7" ht="15" customHeight="1">
      <c r="A146" s="148" t="s">
        <v>202</v>
      </c>
      <c r="B146" s="78"/>
      <c r="C146" s="89">
        <v>890</v>
      </c>
      <c r="D146" s="89">
        <v>200</v>
      </c>
      <c r="E146" s="89">
        <v>120</v>
      </c>
      <c r="F146" s="89">
        <v>520</v>
      </c>
      <c r="G146" s="89">
        <v>50</v>
      </c>
    </row>
    <row r="147" spans="1:7" ht="15" customHeight="1">
      <c r="A147" s="148" t="s">
        <v>203</v>
      </c>
      <c r="B147" s="78"/>
      <c r="C147" s="89">
        <v>1120</v>
      </c>
      <c r="D147" s="89">
        <v>270</v>
      </c>
      <c r="E147" s="89">
        <v>100</v>
      </c>
      <c r="F147" s="89">
        <v>640</v>
      </c>
      <c r="G147" s="89">
        <v>110</v>
      </c>
    </row>
    <row r="148" spans="1:7" ht="15" customHeight="1">
      <c r="A148" s="148" t="s">
        <v>204</v>
      </c>
      <c r="B148" s="78"/>
      <c r="C148" s="89">
        <v>190</v>
      </c>
      <c r="D148" s="89">
        <v>70</v>
      </c>
      <c r="E148" s="89">
        <v>10</v>
      </c>
      <c r="F148" s="89">
        <v>100</v>
      </c>
      <c r="G148" s="89">
        <v>10</v>
      </c>
    </row>
    <row r="149" spans="1:7" ht="15" customHeight="1">
      <c r="A149" s="148" t="s">
        <v>205</v>
      </c>
      <c r="B149" s="78"/>
      <c r="C149" s="89">
        <v>380</v>
      </c>
      <c r="D149" s="89">
        <v>70</v>
      </c>
      <c r="E149" s="89">
        <v>20</v>
      </c>
      <c r="F149" s="89">
        <v>250</v>
      </c>
      <c r="G149" s="89">
        <v>40</v>
      </c>
    </row>
    <row r="150" spans="1:7" ht="15" customHeight="1">
      <c r="A150" s="148" t="s">
        <v>206</v>
      </c>
      <c r="B150" s="78"/>
      <c r="C150" s="89">
        <v>410</v>
      </c>
      <c r="D150" s="89">
        <v>60</v>
      </c>
      <c r="E150" s="89">
        <v>50</v>
      </c>
      <c r="F150" s="89">
        <v>300</v>
      </c>
      <c r="G150" s="89">
        <v>10</v>
      </c>
    </row>
    <row r="151" spans="1:7" ht="15" customHeight="1">
      <c r="A151" s="148" t="s">
        <v>207</v>
      </c>
      <c r="B151" s="78"/>
      <c r="C151" s="89">
        <v>160</v>
      </c>
      <c r="D151" s="89">
        <v>50</v>
      </c>
      <c r="E151" s="89">
        <v>10</v>
      </c>
      <c r="F151" s="89">
        <v>90</v>
      </c>
      <c r="G151" s="89">
        <v>10</v>
      </c>
    </row>
    <row r="152" spans="1:7" ht="15" customHeight="1">
      <c r="A152" s="148" t="s">
        <v>208</v>
      </c>
      <c r="B152" s="78"/>
      <c r="C152" s="89">
        <v>290</v>
      </c>
      <c r="D152" s="89">
        <v>60</v>
      </c>
      <c r="E152" s="89">
        <v>20</v>
      </c>
      <c r="F152" s="89">
        <v>190</v>
      </c>
      <c r="G152" s="89">
        <v>20</v>
      </c>
    </row>
    <row r="153" spans="1:7" ht="15" customHeight="1">
      <c r="A153" s="148" t="s">
        <v>209</v>
      </c>
      <c r="B153" s="78"/>
      <c r="C153" s="89">
        <v>70</v>
      </c>
      <c r="D153" s="89">
        <v>30</v>
      </c>
      <c r="E153" s="89">
        <v>10</v>
      </c>
      <c r="F153" s="89">
        <v>20</v>
      </c>
      <c r="G153" s="89">
        <v>10</v>
      </c>
    </row>
    <row r="154" spans="1:7" ht="15" customHeight="1">
      <c r="A154" s="148" t="s">
        <v>210</v>
      </c>
      <c r="B154" s="78"/>
      <c r="C154" s="89">
        <v>390</v>
      </c>
      <c r="D154" s="89">
        <v>170</v>
      </c>
      <c r="E154" s="89">
        <v>30</v>
      </c>
      <c r="F154" s="89">
        <v>180</v>
      </c>
      <c r="G154" s="89">
        <v>20</v>
      </c>
    </row>
    <row r="155" spans="1:7" ht="15" customHeight="1">
      <c r="A155" s="148" t="s">
        <v>211</v>
      </c>
      <c r="B155" s="78"/>
      <c r="C155" s="89">
        <v>70</v>
      </c>
      <c r="D155" s="89">
        <v>20</v>
      </c>
      <c r="E155" s="89">
        <v>10</v>
      </c>
      <c r="F155" s="89">
        <v>30</v>
      </c>
      <c r="G155" s="89">
        <v>10</v>
      </c>
    </row>
    <row r="156" spans="1:7" ht="15" customHeight="1">
      <c r="A156" s="148" t="s">
        <v>212</v>
      </c>
      <c r="B156" s="78"/>
      <c r="C156" s="89">
        <v>500</v>
      </c>
      <c r="D156" s="89">
        <v>120</v>
      </c>
      <c r="E156" s="89">
        <v>60</v>
      </c>
      <c r="F156" s="89">
        <v>300</v>
      </c>
      <c r="G156" s="89">
        <v>20</v>
      </c>
    </row>
    <row r="157" spans="1:7" ht="15" customHeight="1">
      <c r="A157" s="148" t="s">
        <v>213</v>
      </c>
      <c r="B157" s="78"/>
      <c r="C157" s="89">
        <v>340</v>
      </c>
      <c r="D157" s="89">
        <v>70</v>
      </c>
      <c r="E157" s="89">
        <v>20</v>
      </c>
      <c r="F157" s="89">
        <v>230</v>
      </c>
      <c r="G157" s="89">
        <v>20</v>
      </c>
    </row>
    <row r="158" spans="1:7" ht="15" customHeight="1">
      <c r="A158" s="148" t="s">
        <v>214</v>
      </c>
      <c r="B158" s="78"/>
      <c r="C158" s="89">
        <v>200</v>
      </c>
      <c r="D158" s="89">
        <v>70</v>
      </c>
      <c r="E158" s="89">
        <v>20</v>
      </c>
      <c r="F158" s="89">
        <v>100</v>
      </c>
      <c r="G158" s="89">
        <v>10</v>
      </c>
    </row>
    <row r="159" spans="1:7" ht="15" customHeight="1">
      <c r="A159" s="148" t="s">
        <v>215</v>
      </c>
      <c r="B159" s="78"/>
      <c r="C159" s="89">
        <v>330</v>
      </c>
      <c r="D159" s="89">
        <v>70</v>
      </c>
      <c r="E159" s="89">
        <v>30</v>
      </c>
      <c r="F159" s="89">
        <v>220</v>
      </c>
      <c r="G159" s="89">
        <v>10</v>
      </c>
    </row>
    <row r="160" spans="1:7" ht="15" customHeight="1">
      <c r="A160" s="148" t="s">
        <v>216</v>
      </c>
      <c r="B160" s="78"/>
      <c r="C160" s="89">
        <v>370</v>
      </c>
      <c r="D160" s="89">
        <v>110</v>
      </c>
      <c r="E160" s="89">
        <v>30</v>
      </c>
      <c r="F160" s="89">
        <v>190</v>
      </c>
      <c r="G160" s="89">
        <v>40</v>
      </c>
    </row>
    <row r="161" spans="1:7" ht="15" customHeight="1">
      <c r="A161" s="148" t="s">
        <v>217</v>
      </c>
      <c r="B161" s="78"/>
      <c r="C161" s="89">
        <v>90</v>
      </c>
      <c r="D161" s="89">
        <v>50</v>
      </c>
      <c r="E161" s="89">
        <v>0</v>
      </c>
      <c r="F161" s="89">
        <v>50</v>
      </c>
      <c r="G161" s="89">
        <v>0</v>
      </c>
    </row>
    <row r="162" spans="1:7" ht="15" customHeight="1">
      <c r="A162" s="148" t="s">
        <v>218</v>
      </c>
      <c r="B162" s="78"/>
      <c r="C162" s="89">
        <v>760</v>
      </c>
      <c r="D162" s="89">
        <v>280</v>
      </c>
      <c r="E162" s="89">
        <v>80</v>
      </c>
      <c r="F162" s="89">
        <v>370</v>
      </c>
      <c r="G162" s="89">
        <v>40</v>
      </c>
    </row>
    <row r="163" spans="1:7" ht="15" customHeight="1">
      <c r="A163" s="148" t="s">
        <v>219</v>
      </c>
      <c r="B163" s="78"/>
      <c r="C163" s="89">
        <v>510</v>
      </c>
      <c r="D163" s="89">
        <v>80</v>
      </c>
      <c r="E163" s="89">
        <v>20</v>
      </c>
      <c r="F163" s="89">
        <v>390</v>
      </c>
      <c r="G163" s="89">
        <v>20</v>
      </c>
    </row>
    <row r="164" spans="1:7" ht="15" customHeight="1">
      <c r="A164" s="148" t="s">
        <v>220</v>
      </c>
      <c r="B164" s="78"/>
      <c r="C164" s="89">
        <v>40</v>
      </c>
      <c r="D164" s="89">
        <v>20</v>
      </c>
      <c r="E164" s="89">
        <v>0</v>
      </c>
      <c r="F164" s="89">
        <v>10</v>
      </c>
      <c r="G164" s="89">
        <v>0</v>
      </c>
    </row>
    <row r="165" spans="1:7" ht="15" customHeight="1">
      <c r="A165" s="148" t="s">
        <v>221</v>
      </c>
      <c r="B165" s="78"/>
      <c r="C165" s="89">
        <v>210</v>
      </c>
      <c r="D165" s="89">
        <v>60</v>
      </c>
      <c r="E165" s="89">
        <v>10</v>
      </c>
      <c r="F165" s="89">
        <v>130</v>
      </c>
      <c r="G165" s="89">
        <v>10</v>
      </c>
    </row>
    <row r="166" spans="1:7" ht="15" customHeight="1">
      <c r="A166" s="148" t="s">
        <v>470</v>
      </c>
      <c r="B166" s="78"/>
      <c r="C166" s="89">
        <v>50</v>
      </c>
      <c r="D166" s="89">
        <v>10</v>
      </c>
      <c r="E166" s="89">
        <v>0</v>
      </c>
      <c r="F166" s="89">
        <v>40</v>
      </c>
      <c r="G166" s="89">
        <v>0</v>
      </c>
    </row>
    <row r="167" spans="1:7" ht="15" customHeight="1">
      <c r="A167" s="148" t="s">
        <v>222</v>
      </c>
      <c r="B167" s="78"/>
      <c r="C167" s="89">
        <v>1910</v>
      </c>
      <c r="D167" s="89">
        <v>350</v>
      </c>
      <c r="E167" s="89">
        <v>130</v>
      </c>
      <c r="F167" s="89">
        <v>1290</v>
      </c>
      <c r="G167" s="89">
        <v>130</v>
      </c>
    </row>
    <row r="168" spans="1:7" ht="15" customHeight="1">
      <c r="A168" s="148" t="s">
        <v>223</v>
      </c>
      <c r="B168" s="78"/>
      <c r="C168" s="89">
        <v>920</v>
      </c>
      <c r="D168" s="89">
        <v>270</v>
      </c>
      <c r="E168" s="89">
        <v>90</v>
      </c>
      <c r="F168" s="89">
        <v>490</v>
      </c>
      <c r="G168" s="89">
        <v>70</v>
      </c>
    </row>
    <row r="169" spans="1:7" ht="15" customHeight="1">
      <c r="A169" s="148" t="s">
        <v>224</v>
      </c>
      <c r="B169" s="78"/>
      <c r="C169" s="89">
        <v>140</v>
      </c>
      <c r="D169" s="89">
        <v>40</v>
      </c>
      <c r="E169" s="89">
        <v>10</v>
      </c>
      <c r="F169" s="89">
        <v>80</v>
      </c>
      <c r="G169" s="89">
        <v>10</v>
      </c>
    </row>
    <row r="170" spans="1:7" ht="15" customHeight="1">
      <c r="A170" s="148" t="s">
        <v>225</v>
      </c>
      <c r="B170" s="78"/>
      <c r="C170" s="89">
        <v>970</v>
      </c>
      <c r="D170" s="89">
        <v>120</v>
      </c>
      <c r="E170" s="89">
        <v>100</v>
      </c>
      <c r="F170" s="89">
        <v>700</v>
      </c>
      <c r="G170" s="89">
        <v>40</v>
      </c>
    </row>
    <row r="171" spans="1:7" ht="15" customHeight="1">
      <c r="A171" s="148" t="s">
        <v>226</v>
      </c>
      <c r="B171" s="78"/>
      <c r="C171" s="89">
        <v>750</v>
      </c>
      <c r="D171" s="89">
        <v>240</v>
      </c>
      <c r="E171" s="89">
        <v>60</v>
      </c>
      <c r="F171" s="89">
        <v>380</v>
      </c>
      <c r="G171" s="89">
        <v>70</v>
      </c>
    </row>
    <row r="172" spans="1:7" ht="15" customHeight="1">
      <c r="A172" s="148" t="s">
        <v>227</v>
      </c>
      <c r="B172" s="78"/>
      <c r="C172" s="89">
        <v>210</v>
      </c>
      <c r="D172" s="89">
        <v>70</v>
      </c>
      <c r="E172" s="89">
        <v>20</v>
      </c>
      <c r="F172" s="89">
        <v>110</v>
      </c>
      <c r="G172" s="89">
        <v>10</v>
      </c>
    </row>
    <row r="173" spans="1:7" ht="15" customHeight="1">
      <c r="A173" s="148" t="s">
        <v>228</v>
      </c>
      <c r="B173" s="78"/>
      <c r="C173" s="89">
        <v>190</v>
      </c>
      <c r="D173" s="89">
        <v>30</v>
      </c>
      <c r="E173" s="89">
        <v>10</v>
      </c>
      <c r="F173" s="89">
        <v>130</v>
      </c>
      <c r="G173" s="89">
        <v>20</v>
      </c>
    </row>
    <row r="174" spans="1:7" ht="15" customHeight="1">
      <c r="A174" s="148" t="s">
        <v>229</v>
      </c>
      <c r="B174" s="78"/>
      <c r="C174" s="89">
        <v>360</v>
      </c>
      <c r="D174" s="89">
        <v>90</v>
      </c>
      <c r="E174" s="89">
        <v>20</v>
      </c>
      <c r="F174" s="89">
        <v>210</v>
      </c>
      <c r="G174" s="89">
        <v>40</v>
      </c>
    </row>
    <row r="175" spans="1:7" ht="15" customHeight="1">
      <c r="A175" s="148" t="s">
        <v>230</v>
      </c>
      <c r="B175" s="78"/>
      <c r="C175" s="89">
        <v>100</v>
      </c>
      <c r="D175" s="89">
        <v>30</v>
      </c>
      <c r="E175" s="89">
        <v>10</v>
      </c>
      <c r="F175" s="89">
        <v>60</v>
      </c>
      <c r="G175" s="89">
        <v>0</v>
      </c>
    </row>
    <row r="176" spans="1:7" ht="15" customHeight="1">
      <c r="A176" s="148" t="s">
        <v>231</v>
      </c>
      <c r="B176" s="78"/>
      <c r="C176" s="89">
        <v>370</v>
      </c>
      <c r="D176" s="89">
        <v>80</v>
      </c>
      <c r="E176" s="89">
        <v>30</v>
      </c>
      <c r="F176" s="89">
        <v>240</v>
      </c>
      <c r="G176" s="89">
        <v>30</v>
      </c>
    </row>
    <row r="177" spans="1:7" ht="15" customHeight="1">
      <c r="A177" s="148" t="s">
        <v>232</v>
      </c>
      <c r="B177" s="78"/>
      <c r="C177" s="89">
        <v>110</v>
      </c>
      <c r="D177" s="89">
        <v>40</v>
      </c>
      <c r="E177" s="89">
        <v>10</v>
      </c>
      <c r="F177" s="89">
        <v>50</v>
      </c>
      <c r="G177" s="89">
        <v>10</v>
      </c>
    </row>
    <row r="178" spans="1:7" ht="15" customHeight="1">
      <c r="A178" s="148" t="s">
        <v>233</v>
      </c>
      <c r="B178" s="78"/>
      <c r="C178" s="89">
        <v>90</v>
      </c>
      <c r="D178" s="89">
        <v>30</v>
      </c>
      <c r="E178" s="89">
        <v>10</v>
      </c>
      <c r="F178" s="89">
        <v>50</v>
      </c>
      <c r="G178" s="89">
        <v>0</v>
      </c>
    </row>
    <row r="179" spans="1:7" ht="15" customHeight="1">
      <c r="A179" s="148" t="s">
        <v>234</v>
      </c>
      <c r="B179" s="78"/>
      <c r="C179" s="89">
        <v>240</v>
      </c>
      <c r="D179" s="89">
        <v>60</v>
      </c>
      <c r="E179" s="89">
        <v>20</v>
      </c>
      <c r="F179" s="89">
        <v>130</v>
      </c>
      <c r="G179" s="89">
        <v>30</v>
      </c>
    </row>
    <row r="180" spans="1:7" ht="15" customHeight="1">
      <c r="A180" s="148" t="s">
        <v>235</v>
      </c>
      <c r="B180" s="78"/>
      <c r="C180" s="89">
        <v>80</v>
      </c>
      <c r="D180" s="89">
        <v>50</v>
      </c>
      <c r="E180" s="89">
        <v>10</v>
      </c>
      <c r="F180" s="89">
        <v>20</v>
      </c>
      <c r="G180" s="89">
        <v>0</v>
      </c>
    </row>
    <row r="181" spans="1:7" ht="15" customHeight="1">
      <c r="A181" s="148" t="s">
        <v>236</v>
      </c>
      <c r="B181" s="78"/>
      <c r="C181" s="89">
        <v>240</v>
      </c>
      <c r="D181" s="89">
        <v>40</v>
      </c>
      <c r="E181" s="89">
        <v>20</v>
      </c>
      <c r="F181" s="89">
        <v>150</v>
      </c>
      <c r="G181" s="89">
        <v>20</v>
      </c>
    </row>
    <row r="182" spans="1:7" ht="15" customHeight="1">
      <c r="A182" s="148" t="s">
        <v>237</v>
      </c>
      <c r="B182" s="78"/>
      <c r="C182" s="89">
        <v>430</v>
      </c>
      <c r="D182" s="89">
        <v>180</v>
      </c>
      <c r="E182" s="89">
        <v>30</v>
      </c>
      <c r="F182" s="89">
        <v>190</v>
      </c>
      <c r="G182" s="89">
        <v>30</v>
      </c>
    </row>
    <row r="183" spans="1:7" ht="15" customHeight="1">
      <c r="A183" s="148" t="s">
        <v>238</v>
      </c>
      <c r="B183" s="78"/>
      <c r="C183" s="89">
        <v>300</v>
      </c>
      <c r="D183" s="89">
        <v>80</v>
      </c>
      <c r="E183" s="89">
        <v>20</v>
      </c>
      <c r="F183" s="89">
        <v>190</v>
      </c>
      <c r="G183" s="89">
        <v>10</v>
      </c>
    </row>
    <row r="184" spans="1:7" ht="15" customHeight="1">
      <c r="A184" s="148" t="s">
        <v>239</v>
      </c>
      <c r="B184" s="78"/>
      <c r="C184" s="89">
        <v>1220</v>
      </c>
      <c r="D184" s="89">
        <v>360</v>
      </c>
      <c r="E184" s="89">
        <v>100</v>
      </c>
      <c r="F184" s="89">
        <v>660</v>
      </c>
      <c r="G184" s="89">
        <v>100</v>
      </c>
    </row>
    <row r="185" spans="1:7" ht="15" customHeight="1">
      <c r="A185" s="148" t="s">
        <v>240</v>
      </c>
      <c r="B185" s="78"/>
      <c r="C185" s="89">
        <v>490</v>
      </c>
      <c r="D185" s="89">
        <v>140</v>
      </c>
      <c r="E185" s="89">
        <v>40</v>
      </c>
      <c r="F185" s="89">
        <v>280</v>
      </c>
      <c r="G185" s="89">
        <v>40</v>
      </c>
    </row>
    <row r="186" spans="1:7" ht="15" customHeight="1">
      <c r="A186" s="148" t="s">
        <v>241</v>
      </c>
      <c r="B186" s="78"/>
      <c r="C186" s="89">
        <v>100</v>
      </c>
      <c r="D186" s="89">
        <v>40</v>
      </c>
      <c r="E186" s="89">
        <v>10</v>
      </c>
      <c r="F186" s="89">
        <v>50</v>
      </c>
      <c r="G186" s="89">
        <v>0</v>
      </c>
    </row>
    <row r="187" spans="1:7" ht="15" customHeight="1">
      <c r="A187" s="148" t="s">
        <v>242</v>
      </c>
      <c r="B187" s="78"/>
      <c r="C187" s="89">
        <v>510</v>
      </c>
      <c r="D187" s="89">
        <v>260</v>
      </c>
      <c r="E187" s="89">
        <v>70</v>
      </c>
      <c r="F187" s="89">
        <v>160</v>
      </c>
      <c r="G187" s="89">
        <v>20</v>
      </c>
    </row>
    <row r="188" spans="1:7" ht="15" customHeight="1">
      <c r="A188" s="148" t="s">
        <v>243</v>
      </c>
      <c r="B188" s="78"/>
      <c r="C188" s="89">
        <v>570</v>
      </c>
      <c r="D188" s="89">
        <v>120</v>
      </c>
      <c r="E188" s="89">
        <v>60</v>
      </c>
      <c r="F188" s="89">
        <v>360</v>
      </c>
      <c r="G188" s="89">
        <v>30</v>
      </c>
    </row>
    <row r="189" spans="1:7" ht="15" customHeight="1">
      <c r="A189" s="148" t="s">
        <v>471</v>
      </c>
      <c r="B189" s="78"/>
      <c r="C189" s="89">
        <v>240</v>
      </c>
      <c r="D189" s="89">
        <v>90</v>
      </c>
      <c r="E189" s="89">
        <v>20</v>
      </c>
      <c r="F189" s="89">
        <v>110</v>
      </c>
      <c r="G189" s="89">
        <v>20</v>
      </c>
    </row>
    <row r="190" spans="1:7" ht="15" customHeight="1">
      <c r="A190" s="148" t="s">
        <v>244</v>
      </c>
      <c r="B190" s="78"/>
      <c r="C190" s="89">
        <v>30</v>
      </c>
      <c r="D190" s="89">
        <v>20</v>
      </c>
      <c r="E190" s="89">
        <v>10</v>
      </c>
      <c r="F190" s="89">
        <v>10</v>
      </c>
      <c r="G190" s="89">
        <v>0</v>
      </c>
    </row>
    <row r="191" spans="1:7" ht="15" customHeight="1">
      <c r="A191" s="148" t="s">
        <v>245</v>
      </c>
      <c r="B191" s="78"/>
      <c r="C191" s="89">
        <v>150</v>
      </c>
      <c r="D191" s="89">
        <v>50</v>
      </c>
      <c r="E191" s="89">
        <v>10</v>
      </c>
      <c r="F191" s="89">
        <v>70</v>
      </c>
      <c r="G191" s="89">
        <v>10</v>
      </c>
    </row>
    <row r="192" spans="1:7" ht="15" customHeight="1">
      <c r="A192" s="148" t="s">
        <v>246</v>
      </c>
      <c r="B192" s="78"/>
      <c r="C192" s="89">
        <v>1130</v>
      </c>
      <c r="D192" s="89">
        <v>240</v>
      </c>
      <c r="E192" s="89">
        <v>110</v>
      </c>
      <c r="F192" s="89">
        <v>710</v>
      </c>
      <c r="G192" s="89">
        <v>60</v>
      </c>
    </row>
    <row r="193" spans="1:7" ht="15" customHeight="1">
      <c r="A193" s="148" t="s">
        <v>247</v>
      </c>
      <c r="B193" s="78"/>
      <c r="C193" s="89">
        <v>280</v>
      </c>
      <c r="D193" s="89">
        <v>50</v>
      </c>
      <c r="E193" s="89">
        <v>20</v>
      </c>
      <c r="F193" s="89">
        <v>200</v>
      </c>
      <c r="G193" s="89">
        <v>10</v>
      </c>
    </row>
    <row r="194" spans="1:7" ht="15" customHeight="1">
      <c r="A194" s="148" t="s">
        <v>248</v>
      </c>
      <c r="B194" s="78"/>
      <c r="C194" s="89">
        <v>330</v>
      </c>
      <c r="D194" s="89">
        <v>110</v>
      </c>
      <c r="E194" s="89">
        <v>10</v>
      </c>
      <c r="F194" s="89">
        <v>190</v>
      </c>
      <c r="G194" s="89">
        <v>20</v>
      </c>
    </row>
    <row r="195" spans="1:7" ht="15" customHeight="1">
      <c r="A195" s="148" t="s">
        <v>249</v>
      </c>
      <c r="B195" s="78"/>
      <c r="C195" s="89">
        <v>380</v>
      </c>
      <c r="D195" s="89">
        <v>100</v>
      </c>
      <c r="E195" s="89">
        <v>30</v>
      </c>
      <c r="F195" s="89">
        <v>220</v>
      </c>
      <c r="G195" s="89">
        <v>30</v>
      </c>
    </row>
    <row r="196" spans="1:7" ht="15" customHeight="1">
      <c r="A196" s="148" t="s">
        <v>250</v>
      </c>
      <c r="B196" s="78"/>
      <c r="C196" s="89">
        <v>90</v>
      </c>
      <c r="D196" s="89">
        <v>20</v>
      </c>
      <c r="E196" s="89">
        <v>10</v>
      </c>
      <c r="F196" s="89">
        <v>60</v>
      </c>
      <c r="G196" s="89">
        <v>0</v>
      </c>
    </row>
    <row r="197" spans="1:7" ht="15" customHeight="1">
      <c r="A197" s="148" t="s">
        <v>251</v>
      </c>
      <c r="B197" s="78"/>
      <c r="C197" s="89">
        <v>10</v>
      </c>
      <c r="D197" s="89">
        <v>0</v>
      </c>
      <c r="E197" s="89">
        <v>0</v>
      </c>
      <c r="F197" s="89">
        <v>0</v>
      </c>
      <c r="G197" s="89">
        <v>0</v>
      </c>
    </row>
    <row r="198" spans="1:7" ht="15" customHeight="1">
      <c r="A198" s="148" t="s">
        <v>252</v>
      </c>
      <c r="B198" s="78"/>
      <c r="C198" s="89">
        <v>190</v>
      </c>
      <c r="D198" s="89">
        <v>30</v>
      </c>
      <c r="E198" s="89">
        <v>20</v>
      </c>
      <c r="F198" s="89">
        <v>130</v>
      </c>
      <c r="G198" s="89">
        <v>10</v>
      </c>
    </row>
    <row r="199" spans="1:7" ht="15" customHeight="1">
      <c r="A199" s="148" t="s">
        <v>253</v>
      </c>
      <c r="B199" s="78"/>
      <c r="C199" s="89">
        <v>80</v>
      </c>
      <c r="D199" s="89">
        <v>30</v>
      </c>
      <c r="E199" s="89">
        <v>10</v>
      </c>
      <c r="F199" s="89">
        <v>40</v>
      </c>
      <c r="G199" s="89">
        <v>10</v>
      </c>
    </row>
    <row r="200" spans="1:7" ht="15" customHeight="1">
      <c r="A200" s="148" t="s">
        <v>254</v>
      </c>
      <c r="B200" s="78"/>
      <c r="C200" s="89">
        <v>950</v>
      </c>
      <c r="D200" s="89">
        <v>150</v>
      </c>
      <c r="E200" s="89">
        <v>40</v>
      </c>
      <c r="F200" s="89">
        <v>670</v>
      </c>
      <c r="G200" s="89">
        <v>80</v>
      </c>
    </row>
    <row r="201" spans="1:7" ht="15" customHeight="1">
      <c r="A201" s="148" t="s">
        <v>255</v>
      </c>
      <c r="B201" s="78"/>
      <c r="C201" s="89">
        <v>50</v>
      </c>
      <c r="D201" s="89">
        <v>30</v>
      </c>
      <c r="E201" s="89">
        <v>10</v>
      </c>
      <c r="F201" s="89">
        <v>10</v>
      </c>
      <c r="G201" s="89">
        <v>0</v>
      </c>
    </row>
    <row r="202" spans="1:7" ht="15" customHeight="1">
      <c r="A202" s="148" t="s">
        <v>256</v>
      </c>
      <c r="B202" s="78"/>
      <c r="C202" s="89">
        <v>460</v>
      </c>
      <c r="D202" s="89">
        <v>100</v>
      </c>
      <c r="E202" s="89">
        <v>30</v>
      </c>
      <c r="F202" s="89">
        <v>310</v>
      </c>
      <c r="G202" s="89">
        <v>30</v>
      </c>
    </row>
    <row r="203" spans="1:7" ht="15" customHeight="1">
      <c r="A203" s="148" t="s">
        <v>257</v>
      </c>
      <c r="B203" s="78"/>
      <c r="C203" s="89">
        <v>730</v>
      </c>
      <c r="D203" s="89">
        <v>370</v>
      </c>
      <c r="E203" s="89">
        <v>70</v>
      </c>
      <c r="F203" s="89">
        <v>240</v>
      </c>
      <c r="G203" s="89">
        <v>50</v>
      </c>
    </row>
    <row r="204" spans="1:7" ht="15" customHeight="1">
      <c r="A204" s="148" t="s">
        <v>258</v>
      </c>
      <c r="B204" s="78"/>
      <c r="C204" s="89">
        <v>540</v>
      </c>
      <c r="D204" s="89">
        <v>200</v>
      </c>
      <c r="E204" s="89">
        <v>30</v>
      </c>
      <c r="F204" s="89">
        <v>260</v>
      </c>
      <c r="G204" s="89">
        <v>50</v>
      </c>
    </row>
    <row r="205" spans="1:7" ht="15" customHeight="1">
      <c r="A205" s="148" t="s">
        <v>259</v>
      </c>
      <c r="B205" s="78"/>
      <c r="C205" s="89">
        <v>430</v>
      </c>
      <c r="D205" s="89">
        <v>190</v>
      </c>
      <c r="E205" s="89">
        <v>20</v>
      </c>
      <c r="F205" s="89">
        <v>180</v>
      </c>
      <c r="G205" s="89">
        <v>30</v>
      </c>
    </row>
    <row r="206" spans="1:7" ht="15" customHeight="1">
      <c r="A206" s="148" t="s">
        <v>260</v>
      </c>
      <c r="B206" s="78"/>
      <c r="C206" s="89">
        <v>80</v>
      </c>
      <c r="D206" s="89">
        <v>10</v>
      </c>
      <c r="E206" s="89">
        <v>10</v>
      </c>
      <c r="F206" s="89">
        <v>50</v>
      </c>
      <c r="G206" s="89">
        <v>0</v>
      </c>
    </row>
    <row r="207" spans="1:7" ht="15" customHeight="1">
      <c r="A207" s="148" t="s">
        <v>261</v>
      </c>
      <c r="B207" s="78"/>
      <c r="C207" s="89">
        <v>310</v>
      </c>
      <c r="D207" s="89">
        <v>110</v>
      </c>
      <c r="E207" s="89">
        <v>50</v>
      </c>
      <c r="F207" s="89">
        <v>130</v>
      </c>
      <c r="G207" s="89">
        <v>20</v>
      </c>
    </row>
    <row r="208" spans="1:7" ht="15" customHeight="1">
      <c r="A208" s="148" t="s">
        <v>262</v>
      </c>
      <c r="B208" s="78"/>
      <c r="C208" s="89">
        <v>1110</v>
      </c>
      <c r="D208" s="89">
        <v>180</v>
      </c>
      <c r="E208" s="89">
        <v>90</v>
      </c>
      <c r="F208" s="89">
        <v>740</v>
      </c>
      <c r="G208" s="89">
        <v>100</v>
      </c>
    </row>
    <row r="209" spans="1:7" ht="15" customHeight="1">
      <c r="A209" s="148" t="s">
        <v>263</v>
      </c>
      <c r="B209" s="78"/>
      <c r="C209" s="89">
        <v>190</v>
      </c>
      <c r="D209" s="89">
        <v>40</v>
      </c>
      <c r="E209" s="89">
        <v>30</v>
      </c>
      <c r="F209" s="89">
        <v>120</v>
      </c>
      <c r="G209" s="89">
        <v>10</v>
      </c>
    </row>
    <row r="210" spans="1:7" ht="15" customHeight="1">
      <c r="A210" s="148" t="s">
        <v>264</v>
      </c>
      <c r="B210" s="78"/>
      <c r="C210" s="89">
        <v>120</v>
      </c>
      <c r="D210" s="89">
        <v>60</v>
      </c>
      <c r="E210" s="89">
        <v>10</v>
      </c>
      <c r="F210" s="89">
        <v>40</v>
      </c>
      <c r="G210" s="89">
        <v>10</v>
      </c>
    </row>
    <row r="211" spans="1:7" ht="15" customHeight="1">
      <c r="A211" s="148" t="s">
        <v>265</v>
      </c>
      <c r="B211" s="78"/>
      <c r="C211" s="89">
        <v>320</v>
      </c>
      <c r="D211" s="89">
        <v>100</v>
      </c>
      <c r="E211" s="89">
        <v>30</v>
      </c>
      <c r="F211" s="89">
        <v>170</v>
      </c>
      <c r="G211" s="89">
        <v>30</v>
      </c>
    </row>
    <row r="212" spans="1:7" ht="15" customHeight="1">
      <c r="A212" s="148" t="s">
        <v>266</v>
      </c>
      <c r="B212" s="78"/>
      <c r="C212" s="89">
        <v>220</v>
      </c>
      <c r="D212" s="89">
        <v>40</v>
      </c>
      <c r="E212" s="89">
        <v>20</v>
      </c>
      <c r="F212" s="89">
        <v>160</v>
      </c>
      <c r="G212" s="89">
        <v>10</v>
      </c>
    </row>
    <row r="213" spans="1:7" ht="15" customHeight="1">
      <c r="A213" s="148" t="s">
        <v>267</v>
      </c>
      <c r="B213" s="78"/>
      <c r="C213" s="89">
        <v>100</v>
      </c>
      <c r="D213" s="89">
        <v>40</v>
      </c>
      <c r="E213" s="89">
        <v>10</v>
      </c>
      <c r="F213" s="89">
        <v>60</v>
      </c>
      <c r="G213" s="89">
        <v>0</v>
      </c>
    </row>
    <row r="214" spans="1:7" ht="15" customHeight="1">
      <c r="A214" s="148" t="s">
        <v>268</v>
      </c>
      <c r="B214" s="78"/>
      <c r="C214" s="89">
        <v>270</v>
      </c>
      <c r="D214" s="89">
        <v>60</v>
      </c>
      <c r="E214" s="89">
        <v>30</v>
      </c>
      <c r="F214" s="89">
        <v>160</v>
      </c>
      <c r="G214" s="89">
        <v>20</v>
      </c>
    </row>
    <row r="215" spans="1:7" ht="15" customHeight="1">
      <c r="A215" s="148" t="s">
        <v>269</v>
      </c>
      <c r="B215" s="78"/>
      <c r="C215" s="89">
        <v>670</v>
      </c>
      <c r="D215" s="89">
        <v>170</v>
      </c>
      <c r="E215" s="89">
        <v>100</v>
      </c>
      <c r="F215" s="89">
        <v>360</v>
      </c>
      <c r="G215" s="89">
        <v>30</v>
      </c>
    </row>
    <row r="216" spans="1:7" ht="15" customHeight="1">
      <c r="A216" s="148" t="s">
        <v>270</v>
      </c>
      <c r="B216" s="78"/>
      <c r="C216" s="89">
        <v>260</v>
      </c>
      <c r="D216" s="89">
        <v>70</v>
      </c>
      <c r="E216" s="89">
        <v>10</v>
      </c>
      <c r="F216" s="89">
        <v>150</v>
      </c>
      <c r="G216" s="89">
        <v>20</v>
      </c>
    </row>
    <row r="217" spans="1:7" ht="15" customHeight="1">
      <c r="A217" s="148" t="s">
        <v>271</v>
      </c>
      <c r="B217" s="78"/>
      <c r="C217" s="89">
        <v>320</v>
      </c>
      <c r="D217" s="89">
        <v>100</v>
      </c>
      <c r="E217" s="89">
        <v>30</v>
      </c>
      <c r="F217" s="89">
        <v>180</v>
      </c>
      <c r="G217" s="89">
        <v>10</v>
      </c>
    </row>
    <row r="218" spans="1:7" ht="15" customHeight="1">
      <c r="A218" s="148" t="s">
        <v>272</v>
      </c>
      <c r="B218" s="78"/>
      <c r="C218" s="89">
        <v>220</v>
      </c>
      <c r="D218" s="89">
        <v>50</v>
      </c>
      <c r="E218" s="89">
        <v>20</v>
      </c>
      <c r="F218" s="89">
        <v>130</v>
      </c>
      <c r="G218" s="89">
        <v>20</v>
      </c>
    </row>
    <row r="219" spans="1:7" ht="15" customHeight="1">
      <c r="A219" s="148" t="s">
        <v>273</v>
      </c>
      <c r="B219" s="78"/>
      <c r="C219" s="89">
        <v>170</v>
      </c>
      <c r="D219" s="89">
        <v>80</v>
      </c>
      <c r="E219" s="89">
        <v>10</v>
      </c>
      <c r="F219" s="89">
        <v>80</v>
      </c>
      <c r="G219" s="89">
        <v>10</v>
      </c>
    </row>
    <row r="220" spans="1:7" ht="15" customHeight="1">
      <c r="A220" s="148" t="s">
        <v>274</v>
      </c>
      <c r="B220" s="78"/>
      <c r="C220" s="89">
        <v>450</v>
      </c>
      <c r="D220" s="89">
        <v>90</v>
      </c>
      <c r="E220" s="89">
        <v>40</v>
      </c>
      <c r="F220" s="89">
        <v>280</v>
      </c>
      <c r="G220" s="89">
        <v>40</v>
      </c>
    </row>
    <row r="221" spans="1:7" ht="15" customHeight="1">
      <c r="A221" s="148" t="s">
        <v>275</v>
      </c>
      <c r="B221" s="78"/>
      <c r="C221" s="89">
        <v>400</v>
      </c>
      <c r="D221" s="89">
        <v>130</v>
      </c>
      <c r="E221" s="89">
        <v>20</v>
      </c>
      <c r="F221" s="89">
        <v>220</v>
      </c>
      <c r="G221" s="89">
        <v>30</v>
      </c>
    </row>
    <row r="222" spans="1:7" ht="15" customHeight="1">
      <c r="A222" s="148" t="s">
        <v>276</v>
      </c>
      <c r="B222" s="78"/>
      <c r="C222" s="89">
        <v>360</v>
      </c>
      <c r="D222" s="89">
        <v>100</v>
      </c>
      <c r="E222" s="89">
        <v>30</v>
      </c>
      <c r="F222" s="89">
        <v>210</v>
      </c>
      <c r="G222" s="89">
        <v>20</v>
      </c>
    </row>
    <row r="223" spans="1:7" ht="15" customHeight="1">
      <c r="A223" s="148" t="s">
        <v>277</v>
      </c>
      <c r="B223" s="78"/>
      <c r="C223" s="89">
        <v>10</v>
      </c>
      <c r="D223" s="89">
        <v>0</v>
      </c>
      <c r="E223" s="89">
        <v>0</v>
      </c>
      <c r="F223" s="89">
        <v>0</v>
      </c>
      <c r="G223" s="89">
        <v>0</v>
      </c>
    </row>
    <row r="224" spans="1:7" ht="15" customHeight="1">
      <c r="A224" s="148" t="s">
        <v>278</v>
      </c>
      <c r="B224" s="78"/>
      <c r="C224" s="89">
        <v>110</v>
      </c>
      <c r="D224" s="89">
        <v>30</v>
      </c>
      <c r="E224" s="89">
        <v>10</v>
      </c>
      <c r="F224" s="89">
        <v>60</v>
      </c>
      <c r="G224" s="89">
        <v>10</v>
      </c>
    </row>
    <row r="225" spans="1:7" ht="15" customHeight="1">
      <c r="A225" s="148" t="s">
        <v>279</v>
      </c>
      <c r="B225" s="78"/>
      <c r="C225" s="89">
        <v>260</v>
      </c>
      <c r="D225" s="89">
        <v>70</v>
      </c>
      <c r="E225" s="89">
        <v>30</v>
      </c>
      <c r="F225" s="89">
        <v>150</v>
      </c>
      <c r="G225" s="89">
        <v>10</v>
      </c>
    </row>
    <row r="226" spans="1:7" ht="15" customHeight="1">
      <c r="A226" s="148" t="s">
        <v>280</v>
      </c>
      <c r="B226" s="78"/>
      <c r="C226" s="89">
        <v>820</v>
      </c>
      <c r="D226" s="89">
        <v>450</v>
      </c>
      <c r="E226" s="89">
        <v>100</v>
      </c>
      <c r="F226" s="89">
        <v>210</v>
      </c>
      <c r="G226" s="89">
        <v>60</v>
      </c>
    </row>
    <row r="227" spans="1:7" ht="15" customHeight="1">
      <c r="A227" s="148" t="s">
        <v>281</v>
      </c>
      <c r="B227" s="78"/>
      <c r="C227" s="89">
        <v>700</v>
      </c>
      <c r="D227" s="89">
        <v>90</v>
      </c>
      <c r="E227" s="89">
        <v>60</v>
      </c>
      <c r="F227" s="89">
        <v>500</v>
      </c>
      <c r="G227" s="89">
        <v>50</v>
      </c>
    </row>
    <row r="228" spans="1:7" ht="15" customHeight="1">
      <c r="A228" s="148" t="s">
        <v>282</v>
      </c>
      <c r="B228" s="78"/>
      <c r="C228" s="89">
        <v>60</v>
      </c>
      <c r="D228" s="89">
        <v>20</v>
      </c>
      <c r="E228" s="89">
        <v>10</v>
      </c>
      <c r="F228" s="89">
        <v>30</v>
      </c>
      <c r="G228" s="89">
        <v>0</v>
      </c>
    </row>
    <row r="229" spans="1:7" ht="15" customHeight="1">
      <c r="A229" s="148" t="s">
        <v>283</v>
      </c>
      <c r="B229" s="78"/>
      <c r="C229" s="89">
        <v>60</v>
      </c>
      <c r="D229" s="89">
        <v>10</v>
      </c>
      <c r="E229" s="89">
        <v>10</v>
      </c>
      <c r="F229" s="89">
        <v>40</v>
      </c>
      <c r="G229" s="89">
        <v>0</v>
      </c>
    </row>
    <row r="230" spans="1:7" ht="15" customHeight="1">
      <c r="A230" s="148" t="s">
        <v>284</v>
      </c>
      <c r="B230" s="78"/>
      <c r="C230" s="89">
        <v>330</v>
      </c>
      <c r="D230" s="89">
        <v>100</v>
      </c>
      <c r="E230" s="89">
        <v>30</v>
      </c>
      <c r="F230" s="89">
        <v>170</v>
      </c>
      <c r="G230" s="89">
        <v>30</v>
      </c>
    </row>
    <row r="231" spans="1:7" ht="15" customHeight="1">
      <c r="A231" s="148" t="s">
        <v>285</v>
      </c>
      <c r="B231" s="78"/>
      <c r="C231" s="89">
        <v>220</v>
      </c>
      <c r="D231" s="89">
        <v>100</v>
      </c>
      <c r="E231" s="89">
        <v>10</v>
      </c>
      <c r="F231" s="89">
        <v>90</v>
      </c>
      <c r="G231" s="89">
        <v>20</v>
      </c>
    </row>
    <row r="232" spans="1:7" ht="15" customHeight="1">
      <c r="A232" s="148" t="s">
        <v>286</v>
      </c>
      <c r="B232" s="78"/>
      <c r="C232" s="89">
        <v>340</v>
      </c>
      <c r="D232" s="89">
        <v>110</v>
      </c>
      <c r="E232" s="89">
        <v>30</v>
      </c>
      <c r="F232" s="89">
        <v>170</v>
      </c>
      <c r="G232" s="89">
        <v>30</v>
      </c>
    </row>
    <row r="233" spans="1:7" ht="15" customHeight="1">
      <c r="A233" s="148" t="s">
        <v>287</v>
      </c>
      <c r="B233" s="78"/>
      <c r="C233" s="89">
        <v>230</v>
      </c>
      <c r="D233" s="89">
        <v>40</v>
      </c>
      <c r="E233" s="89">
        <v>20</v>
      </c>
      <c r="F233" s="89">
        <v>160</v>
      </c>
      <c r="G233" s="89">
        <v>10</v>
      </c>
    </row>
    <row r="234" spans="1:7" ht="15" customHeight="1">
      <c r="A234" s="148" t="s">
        <v>288</v>
      </c>
      <c r="B234" s="78"/>
      <c r="C234" s="89">
        <v>160</v>
      </c>
      <c r="D234" s="89">
        <v>80</v>
      </c>
      <c r="E234" s="89">
        <v>10</v>
      </c>
      <c r="F234" s="89">
        <v>50</v>
      </c>
      <c r="G234" s="89">
        <v>20</v>
      </c>
    </row>
    <row r="235" spans="1:7" ht="15" customHeight="1">
      <c r="A235" s="148" t="s">
        <v>289</v>
      </c>
      <c r="B235" s="78"/>
      <c r="C235" s="89">
        <v>600</v>
      </c>
      <c r="D235" s="89">
        <v>130</v>
      </c>
      <c r="E235" s="89">
        <v>50</v>
      </c>
      <c r="F235" s="89">
        <v>360</v>
      </c>
      <c r="G235" s="89">
        <v>50</v>
      </c>
    </row>
    <row r="236" spans="1:7" ht="15" customHeight="1">
      <c r="A236" s="148" t="s">
        <v>290</v>
      </c>
      <c r="B236" s="78"/>
      <c r="C236" s="89">
        <v>140</v>
      </c>
      <c r="D236" s="89">
        <v>80</v>
      </c>
      <c r="E236" s="89">
        <v>10</v>
      </c>
      <c r="F236" s="89">
        <v>30</v>
      </c>
      <c r="G236" s="89">
        <v>20</v>
      </c>
    </row>
    <row r="237" spans="1:7" ht="15" customHeight="1">
      <c r="A237" s="148" t="s">
        <v>291</v>
      </c>
      <c r="B237" s="78"/>
      <c r="C237" s="89">
        <v>380</v>
      </c>
      <c r="D237" s="89">
        <v>60</v>
      </c>
      <c r="E237" s="89">
        <v>50</v>
      </c>
      <c r="F237" s="89">
        <v>260</v>
      </c>
      <c r="G237" s="89">
        <v>20</v>
      </c>
    </row>
    <row r="238" spans="1:7" ht="15" customHeight="1">
      <c r="A238" s="148" t="s">
        <v>292</v>
      </c>
      <c r="B238" s="78"/>
      <c r="C238" s="89">
        <v>200</v>
      </c>
      <c r="D238" s="89">
        <v>60</v>
      </c>
      <c r="E238" s="89">
        <v>10</v>
      </c>
      <c r="F238" s="89">
        <v>120</v>
      </c>
      <c r="G238" s="89">
        <v>20</v>
      </c>
    </row>
    <row r="239" spans="1:7" ht="15" customHeight="1">
      <c r="A239" s="148" t="s">
        <v>293</v>
      </c>
      <c r="B239" s="78"/>
      <c r="C239" s="89">
        <v>390</v>
      </c>
      <c r="D239" s="89">
        <v>80</v>
      </c>
      <c r="E239" s="89">
        <v>30</v>
      </c>
      <c r="F239" s="89">
        <v>250</v>
      </c>
      <c r="G239" s="89">
        <v>20</v>
      </c>
    </row>
    <row r="240" spans="1:7" ht="15" customHeight="1">
      <c r="A240" s="148" t="s">
        <v>294</v>
      </c>
      <c r="B240" s="78"/>
      <c r="C240" s="89">
        <v>40</v>
      </c>
      <c r="D240" s="89">
        <v>10</v>
      </c>
      <c r="E240" s="89">
        <v>0</v>
      </c>
      <c r="F240" s="89">
        <v>30</v>
      </c>
      <c r="G240" s="89">
        <v>0</v>
      </c>
    </row>
    <row r="241" spans="1:7" ht="15" customHeight="1">
      <c r="A241" s="148" t="s">
        <v>295</v>
      </c>
      <c r="B241" s="78"/>
      <c r="C241" s="89">
        <v>70</v>
      </c>
      <c r="D241" s="89">
        <v>30</v>
      </c>
      <c r="E241" s="89">
        <v>10</v>
      </c>
      <c r="F241" s="89">
        <v>30</v>
      </c>
      <c r="G241" s="89">
        <v>10</v>
      </c>
    </row>
    <row r="242" spans="1:7" ht="15" customHeight="1">
      <c r="A242" s="148" t="s">
        <v>296</v>
      </c>
      <c r="B242" s="78"/>
      <c r="C242" s="89">
        <v>390</v>
      </c>
      <c r="D242" s="89">
        <v>90</v>
      </c>
      <c r="E242" s="89">
        <v>40</v>
      </c>
      <c r="F242" s="89">
        <v>220</v>
      </c>
      <c r="G242" s="89">
        <v>30</v>
      </c>
    </row>
    <row r="243" spans="1:7" ht="15" customHeight="1">
      <c r="A243" s="148" t="s">
        <v>297</v>
      </c>
      <c r="B243" s="78"/>
      <c r="C243" s="89">
        <v>180</v>
      </c>
      <c r="D243" s="89">
        <v>50</v>
      </c>
      <c r="E243" s="89">
        <v>10</v>
      </c>
      <c r="F243" s="89">
        <v>110</v>
      </c>
      <c r="G243" s="89">
        <v>10</v>
      </c>
    </row>
    <row r="244" spans="1:7" ht="15" customHeight="1">
      <c r="A244" s="148" t="s">
        <v>298</v>
      </c>
      <c r="B244" s="78"/>
      <c r="C244" s="89">
        <v>510</v>
      </c>
      <c r="D244" s="89">
        <v>90</v>
      </c>
      <c r="E244" s="89">
        <v>40</v>
      </c>
      <c r="F244" s="89">
        <v>370</v>
      </c>
      <c r="G244" s="89">
        <v>20</v>
      </c>
    </row>
    <row r="245" spans="1:7" ht="15" customHeight="1">
      <c r="A245" s="148" t="s">
        <v>299</v>
      </c>
      <c r="B245" s="78"/>
      <c r="C245" s="89">
        <v>310</v>
      </c>
      <c r="D245" s="89">
        <v>100</v>
      </c>
      <c r="E245" s="89">
        <v>10</v>
      </c>
      <c r="F245" s="89">
        <v>190</v>
      </c>
      <c r="G245" s="89">
        <v>10</v>
      </c>
    </row>
    <row r="246" spans="1:7" ht="15" customHeight="1">
      <c r="A246" s="148" t="s">
        <v>472</v>
      </c>
      <c r="B246" s="78"/>
      <c r="C246" s="89">
        <v>460</v>
      </c>
      <c r="D246" s="89">
        <v>140</v>
      </c>
      <c r="E246" s="89">
        <v>60</v>
      </c>
      <c r="F246" s="89">
        <v>230</v>
      </c>
      <c r="G246" s="89">
        <v>30</v>
      </c>
    </row>
    <row r="247" spans="1:7" ht="15" customHeight="1">
      <c r="A247" s="148" t="s">
        <v>300</v>
      </c>
      <c r="B247" s="78"/>
      <c r="C247" s="89">
        <v>240</v>
      </c>
      <c r="D247" s="89">
        <v>50</v>
      </c>
      <c r="E247" s="89">
        <v>20</v>
      </c>
      <c r="F247" s="89">
        <v>170</v>
      </c>
      <c r="G247" s="89">
        <v>10</v>
      </c>
    </row>
    <row r="248" spans="1:7" ht="15" customHeight="1">
      <c r="A248" s="148" t="s">
        <v>301</v>
      </c>
      <c r="B248" s="78"/>
      <c r="C248" s="89">
        <v>330</v>
      </c>
      <c r="D248" s="89">
        <v>180</v>
      </c>
      <c r="E248" s="89">
        <v>40</v>
      </c>
      <c r="F248" s="89">
        <v>100</v>
      </c>
      <c r="G248" s="89">
        <v>20</v>
      </c>
    </row>
    <row r="249" spans="1:7" ht="15" customHeight="1">
      <c r="A249" s="148" t="s">
        <v>302</v>
      </c>
      <c r="B249" s="78"/>
      <c r="C249" s="89">
        <v>280</v>
      </c>
      <c r="D249" s="89">
        <v>60</v>
      </c>
      <c r="E249" s="89">
        <v>20</v>
      </c>
      <c r="F249" s="89">
        <v>170</v>
      </c>
      <c r="G249" s="89">
        <v>20</v>
      </c>
    </row>
    <row r="250" spans="1:7" ht="15" customHeight="1">
      <c r="A250" s="148" t="s">
        <v>303</v>
      </c>
      <c r="B250" s="78"/>
      <c r="C250" s="89">
        <v>850</v>
      </c>
      <c r="D250" s="89">
        <v>150</v>
      </c>
      <c r="E250" s="89">
        <v>80</v>
      </c>
      <c r="F250" s="89">
        <v>600</v>
      </c>
      <c r="G250" s="89">
        <v>30</v>
      </c>
    </row>
    <row r="251" spans="1:7" ht="15" customHeight="1">
      <c r="A251" s="148" t="s">
        <v>304</v>
      </c>
      <c r="B251" s="78"/>
      <c r="C251" s="89">
        <v>7200</v>
      </c>
      <c r="D251" s="89">
        <v>1550</v>
      </c>
      <c r="E251" s="89">
        <v>620</v>
      </c>
      <c r="F251" s="89">
        <v>4740</v>
      </c>
      <c r="G251" s="89">
        <v>300</v>
      </c>
    </row>
    <row r="252" spans="1:7" ht="15" customHeight="1">
      <c r="A252" s="148" t="s">
        <v>305</v>
      </c>
      <c r="B252" s="78"/>
      <c r="C252" s="89">
        <v>0</v>
      </c>
      <c r="D252" s="89">
        <v>0</v>
      </c>
      <c r="E252" s="89">
        <v>0</v>
      </c>
      <c r="F252" s="89">
        <v>0</v>
      </c>
      <c r="G252" s="89">
        <v>0</v>
      </c>
    </row>
    <row r="253" spans="1:7" ht="15" customHeight="1">
      <c r="A253" s="148" t="s">
        <v>306</v>
      </c>
      <c r="B253" s="78"/>
      <c r="C253" s="89">
        <v>160</v>
      </c>
      <c r="D253" s="89">
        <v>40</v>
      </c>
      <c r="E253" s="89">
        <v>10</v>
      </c>
      <c r="F253" s="89">
        <v>110</v>
      </c>
      <c r="G253" s="89">
        <v>0</v>
      </c>
    </row>
    <row r="254" spans="1:7" ht="15" customHeight="1">
      <c r="A254" s="148" t="s">
        <v>307</v>
      </c>
      <c r="B254" s="78"/>
      <c r="C254" s="89">
        <v>300</v>
      </c>
      <c r="D254" s="89">
        <v>80</v>
      </c>
      <c r="E254" s="89">
        <v>30</v>
      </c>
      <c r="F254" s="89">
        <v>170</v>
      </c>
      <c r="G254" s="89">
        <v>20</v>
      </c>
    </row>
    <row r="255" spans="1:7" ht="15" customHeight="1">
      <c r="A255" s="148" t="s">
        <v>308</v>
      </c>
      <c r="B255" s="78"/>
      <c r="C255" s="89">
        <v>60</v>
      </c>
      <c r="D255" s="89">
        <v>20</v>
      </c>
      <c r="E255" s="89">
        <v>0</v>
      </c>
      <c r="F255" s="89">
        <v>30</v>
      </c>
      <c r="G255" s="89">
        <v>0</v>
      </c>
    </row>
    <row r="256" spans="1:7" ht="15" customHeight="1">
      <c r="A256" s="148" t="s">
        <v>309</v>
      </c>
      <c r="B256" s="78"/>
      <c r="C256" s="89">
        <v>750</v>
      </c>
      <c r="D256" s="89">
        <v>210</v>
      </c>
      <c r="E256" s="89">
        <v>50</v>
      </c>
      <c r="F256" s="89">
        <v>450</v>
      </c>
      <c r="G256" s="89">
        <v>30</v>
      </c>
    </row>
    <row r="257" spans="1:7" ht="15" customHeight="1">
      <c r="A257" s="148" t="s">
        <v>310</v>
      </c>
      <c r="B257" s="78"/>
      <c r="C257" s="89">
        <v>0</v>
      </c>
      <c r="D257" s="89">
        <v>0</v>
      </c>
      <c r="E257" s="89">
        <v>0</v>
      </c>
      <c r="F257" s="89">
        <v>0</v>
      </c>
      <c r="G257" s="89">
        <v>0</v>
      </c>
    </row>
    <row r="258" spans="1:7" ht="15" customHeight="1">
      <c r="A258" s="148" t="s">
        <v>311</v>
      </c>
      <c r="B258" s="78"/>
      <c r="C258" s="89">
        <v>410</v>
      </c>
      <c r="D258" s="89">
        <v>120</v>
      </c>
      <c r="E258" s="89">
        <v>40</v>
      </c>
      <c r="F258" s="89">
        <v>230</v>
      </c>
      <c r="G258" s="89">
        <v>20</v>
      </c>
    </row>
    <row r="259" spans="1:7" ht="15" customHeight="1">
      <c r="A259" s="148" t="s">
        <v>312</v>
      </c>
      <c r="B259" s="78"/>
      <c r="C259" s="89">
        <v>140</v>
      </c>
      <c r="D259" s="89">
        <v>20</v>
      </c>
      <c r="E259" s="89">
        <v>10</v>
      </c>
      <c r="F259" s="89">
        <v>100</v>
      </c>
      <c r="G259" s="89">
        <v>10</v>
      </c>
    </row>
    <row r="260" spans="1:7" ht="15" customHeight="1">
      <c r="A260" s="148" t="s">
        <v>313</v>
      </c>
      <c r="B260" s="78"/>
      <c r="C260" s="89">
        <v>150</v>
      </c>
      <c r="D260" s="89">
        <v>80</v>
      </c>
      <c r="E260" s="89">
        <v>20</v>
      </c>
      <c r="F260" s="89">
        <v>50</v>
      </c>
      <c r="G260" s="89">
        <v>10</v>
      </c>
    </row>
    <row r="261" spans="1:7" ht="15" customHeight="1">
      <c r="A261" s="148" t="s">
        <v>314</v>
      </c>
      <c r="B261" s="78"/>
      <c r="C261" s="89">
        <v>950</v>
      </c>
      <c r="D261" s="89">
        <v>310</v>
      </c>
      <c r="E261" s="89">
        <v>40</v>
      </c>
      <c r="F261" s="89">
        <v>530</v>
      </c>
      <c r="G261" s="89">
        <v>80</v>
      </c>
    </row>
    <row r="262" spans="1:7" ht="15" customHeight="1">
      <c r="A262" s="148" t="s">
        <v>315</v>
      </c>
      <c r="B262" s="78"/>
      <c r="C262" s="89">
        <v>230</v>
      </c>
      <c r="D262" s="89">
        <v>90</v>
      </c>
      <c r="E262" s="89">
        <v>10</v>
      </c>
      <c r="F262" s="89">
        <v>100</v>
      </c>
      <c r="G262" s="89">
        <v>30</v>
      </c>
    </row>
    <row r="263" spans="1:7" ht="15" customHeight="1">
      <c r="A263" s="148" t="s">
        <v>316</v>
      </c>
      <c r="B263" s="78"/>
      <c r="C263" s="89">
        <v>90</v>
      </c>
      <c r="D263" s="89">
        <v>30</v>
      </c>
      <c r="E263" s="89">
        <v>10</v>
      </c>
      <c r="F263" s="89">
        <v>50</v>
      </c>
      <c r="G263" s="89">
        <v>0</v>
      </c>
    </row>
    <row r="264" spans="1:7" ht="15" customHeight="1">
      <c r="A264" s="148" t="s">
        <v>317</v>
      </c>
      <c r="B264" s="78"/>
      <c r="C264" s="89">
        <v>560</v>
      </c>
      <c r="D264" s="89">
        <v>170</v>
      </c>
      <c r="E264" s="89">
        <v>40</v>
      </c>
      <c r="F264" s="89">
        <v>300</v>
      </c>
      <c r="G264" s="89">
        <v>50</v>
      </c>
    </row>
    <row r="265" spans="1:7" ht="15" customHeight="1">
      <c r="A265" s="148" t="s">
        <v>318</v>
      </c>
      <c r="B265" s="78"/>
      <c r="C265" s="89">
        <v>350</v>
      </c>
      <c r="D265" s="89">
        <v>40</v>
      </c>
      <c r="E265" s="89">
        <v>40</v>
      </c>
      <c r="F265" s="89">
        <v>260</v>
      </c>
      <c r="G265" s="89">
        <v>10</v>
      </c>
    </row>
    <row r="266" spans="1:7" ht="15" customHeight="1">
      <c r="A266" s="148" t="s">
        <v>319</v>
      </c>
      <c r="B266" s="78"/>
      <c r="C266" s="89">
        <v>80</v>
      </c>
      <c r="D266" s="89">
        <v>30</v>
      </c>
      <c r="E266" s="89">
        <v>10</v>
      </c>
      <c r="F266" s="89">
        <v>30</v>
      </c>
      <c r="G266" s="89">
        <v>0</v>
      </c>
    </row>
    <row r="267" spans="1:7" ht="15" customHeight="1">
      <c r="A267" s="148" t="s">
        <v>320</v>
      </c>
      <c r="B267" s="78"/>
      <c r="C267" s="89">
        <v>70</v>
      </c>
      <c r="D267" s="89">
        <v>40</v>
      </c>
      <c r="E267" s="89">
        <v>10</v>
      </c>
      <c r="F267" s="89">
        <v>30</v>
      </c>
      <c r="G267" s="89">
        <v>0</v>
      </c>
    </row>
    <row r="268" spans="1:7" ht="15" customHeight="1">
      <c r="A268" s="148" t="s">
        <v>321</v>
      </c>
      <c r="B268" s="78"/>
      <c r="C268" s="89">
        <v>420</v>
      </c>
      <c r="D268" s="89">
        <v>170</v>
      </c>
      <c r="E268" s="89">
        <v>20</v>
      </c>
      <c r="F268" s="89">
        <v>210</v>
      </c>
      <c r="G268" s="89">
        <v>20</v>
      </c>
    </row>
    <row r="269" spans="1:7" ht="15" customHeight="1">
      <c r="A269" s="148" t="s">
        <v>322</v>
      </c>
      <c r="B269" s="78"/>
      <c r="C269" s="89">
        <v>120</v>
      </c>
      <c r="D269" s="89">
        <v>30</v>
      </c>
      <c r="E269" s="89">
        <v>10</v>
      </c>
      <c r="F269" s="89">
        <v>70</v>
      </c>
      <c r="G269" s="89">
        <v>0</v>
      </c>
    </row>
    <row r="270" spans="1:7" ht="15" customHeight="1">
      <c r="A270" s="148" t="s">
        <v>323</v>
      </c>
      <c r="B270" s="78"/>
      <c r="C270" s="89">
        <v>230</v>
      </c>
      <c r="D270" s="89">
        <v>60</v>
      </c>
      <c r="E270" s="89">
        <v>20</v>
      </c>
      <c r="F270" s="89">
        <v>130</v>
      </c>
      <c r="G270" s="89">
        <v>20</v>
      </c>
    </row>
    <row r="271" spans="1:7" ht="15" customHeight="1">
      <c r="A271" s="148" t="s">
        <v>324</v>
      </c>
      <c r="B271" s="78"/>
      <c r="C271" s="89">
        <v>110</v>
      </c>
      <c r="D271" s="89">
        <v>30</v>
      </c>
      <c r="E271" s="89">
        <v>10</v>
      </c>
      <c r="F271" s="89">
        <v>70</v>
      </c>
      <c r="G271" s="89">
        <v>0</v>
      </c>
    </row>
    <row r="272" spans="1:7" ht="15" customHeight="1">
      <c r="A272" s="148" t="s">
        <v>325</v>
      </c>
      <c r="B272" s="78"/>
      <c r="C272" s="89">
        <v>490</v>
      </c>
      <c r="D272" s="89">
        <v>210</v>
      </c>
      <c r="E272" s="89">
        <v>50</v>
      </c>
      <c r="F272" s="89">
        <v>220</v>
      </c>
      <c r="G272" s="89">
        <v>20</v>
      </c>
    </row>
    <row r="273" spans="1:7" ht="15" customHeight="1">
      <c r="A273" s="148" t="s">
        <v>473</v>
      </c>
      <c r="B273" s="78"/>
      <c r="C273" s="89">
        <v>120</v>
      </c>
      <c r="D273" s="89">
        <v>30</v>
      </c>
      <c r="E273" s="89">
        <v>10</v>
      </c>
      <c r="F273" s="89">
        <v>70</v>
      </c>
      <c r="G273" s="89">
        <v>10</v>
      </c>
    </row>
    <row r="274" spans="1:7" ht="15" customHeight="1">
      <c r="A274" s="148" t="s">
        <v>326</v>
      </c>
      <c r="B274" s="78"/>
      <c r="C274" s="89">
        <v>250</v>
      </c>
      <c r="D274" s="89">
        <v>60</v>
      </c>
      <c r="E274" s="89">
        <v>30</v>
      </c>
      <c r="F274" s="89">
        <v>150</v>
      </c>
      <c r="G274" s="89">
        <v>20</v>
      </c>
    </row>
    <row r="275" spans="1:7" ht="15" customHeight="1">
      <c r="A275" s="148" t="s">
        <v>327</v>
      </c>
      <c r="B275" s="78"/>
      <c r="C275" s="89">
        <v>1620</v>
      </c>
      <c r="D275" s="89">
        <v>460</v>
      </c>
      <c r="E275" s="89">
        <v>100</v>
      </c>
      <c r="F275" s="89">
        <v>880</v>
      </c>
      <c r="G275" s="89">
        <v>180</v>
      </c>
    </row>
    <row r="276" spans="1:7" ht="15" customHeight="1">
      <c r="A276" s="148" t="s">
        <v>328</v>
      </c>
      <c r="B276" s="78"/>
      <c r="C276" s="89">
        <v>830</v>
      </c>
      <c r="D276" s="89">
        <v>290</v>
      </c>
      <c r="E276" s="89">
        <v>60</v>
      </c>
      <c r="F276" s="89">
        <v>390</v>
      </c>
      <c r="G276" s="89">
        <v>90</v>
      </c>
    </row>
    <row r="277" spans="1:7" ht="15" customHeight="1">
      <c r="A277" s="148" t="s">
        <v>329</v>
      </c>
      <c r="B277" s="78"/>
      <c r="C277" s="89">
        <v>20</v>
      </c>
      <c r="D277" s="89">
        <v>10</v>
      </c>
      <c r="E277" s="89">
        <v>0</v>
      </c>
      <c r="F277" s="89">
        <v>10</v>
      </c>
      <c r="G277" s="89">
        <v>0</v>
      </c>
    </row>
    <row r="278" spans="1:7" ht="15" customHeight="1">
      <c r="A278" s="148" t="s">
        <v>330</v>
      </c>
      <c r="B278" s="78"/>
      <c r="C278" s="89">
        <v>30</v>
      </c>
      <c r="D278" s="89">
        <v>30</v>
      </c>
      <c r="E278" s="89">
        <v>0</v>
      </c>
      <c r="F278" s="89">
        <v>0</v>
      </c>
      <c r="G278" s="89">
        <v>0</v>
      </c>
    </row>
    <row r="279" spans="1:7" ht="15" customHeight="1">
      <c r="A279" s="148" t="s">
        <v>331</v>
      </c>
      <c r="B279" s="78"/>
      <c r="C279" s="89">
        <v>170</v>
      </c>
      <c r="D279" s="89">
        <v>50</v>
      </c>
      <c r="E279" s="89">
        <v>20</v>
      </c>
      <c r="F279" s="89">
        <v>100</v>
      </c>
      <c r="G279" s="89">
        <v>10</v>
      </c>
    </row>
    <row r="280" spans="1:7" ht="15" customHeight="1">
      <c r="A280" s="148" t="s">
        <v>332</v>
      </c>
      <c r="B280" s="78"/>
      <c r="C280" s="89">
        <v>250</v>
      </c>
      <c r="D280" s="89">
        <v>100</v>
      </c>
      <c r="E280" s="89">
        <v>10</v>
      </c>
      <c r="F280" s="89">
        <v>110</v>
      </c>
      <c r="G280" s="89">
        <v>30</v>
      </c>
    </row>
    <row r="281" spans="1:7" ht="15" customHeight="1">
      <c r="A281" s="148" t="s">
        <v>333</v>
      </c>
      <c r="B281" s="78"/>
      <c r="C281" s="89">
        <v>320</v>
      </c>
      <c r="D281" s="89">
        <v>180</v>
      </c>
      <c r="E281" s="89">
        <v>30</v>
      </c>
      <c r="F281" s="89">
        <v>90</v>
      </c>
      <c r="G281" s="89">
        <v>20</v>
      </c>
    </row>
    <row r="282" spans="1:7" ht="15" customHeight="1">
      <c r="A282" s="148" t="s">
        <v>334</v>
      </c>
      <c r="B282" s="78"/>
      <c r="C282" s="89">
        <v>2220</v>
      </c>
      <c r="D282" s="89">
        <v>680</v>
      </c>
      <c r="E282" s="89">
        <v>130</v>
      </c>
      <c r="F282" s="89">
        <v>1260</v>
      </c>
      <c r="G282" s="89">
        <v>150</v>
      </c>
    </row>
    <row r="283" spans="1:7" ht="15" customHeight="1">
      <c r="A283" s="148" t="s">
        <v>335</v>
      </c>
      <c r="B283" s="78"/>
      <c r="C283" s="89">
        <v>70</v>
      </c>
      <c r="D283" s="89">
        <v>50</v>
      </c>
      <c r="E283" s="89">
        <v>0</v>
      </c>
      <c r="F283" s="89">
        <v>20</v>
      </c>
      <c r="G283" s="89">
        <v>0</v>
      </c>
    </row>
    <row r="284" spans="1:7" ht="15" customHeight="1">
      <c r="A284" s="148" t="s">
        <v>336</v>
      </c>
      <c r="B284" s="78"/>
      <c r="C284" s="89">
        <v>220</v>
      </c>
      <c r="D284" s="89">
        <v>140</v>
      </c>
      <c r="E284" s="89">
        <v>20</v>
      </c>
      <c r="F284" s="89">
        <v>50</v>
      </c>
      <c r="G284" s="89">
        <v>20</v>
      </c>
    </row>
    <row r="285" spans="1:7" ht="15" customHeight="1">
      <c r="A285" s="148" t="s">
        <v>337</v>
      </c>
      <c r="B285" s="78"/>
      <c r="C285" s="89">
        <v>240</v>
      </c>
      <c r="D285" s="89">
        <v>50</v>
      </c>
      <c r="E285" s="89">
        <v>30</v>
      </c>
      <c r="F285" s="89">
        <v>140</v>
      </c>
      <c r="G285" s="89">
        <v>20</v>
      </c>
    </row>
    <row r="286" spans="1:7" ht="15" customHeight="1">
      <c r="A286" s="148" t="s">
        <v>338</v>
      </c>
      <c r="B286" s="78"/>
      <c r="C286" s="89">
        <v>500</v>
      </c>
      <c r="D286" s="89">
        <v>100</v>
      </c>
      <c r="E286" s="89">
        <v>30</v>
      </c>
      <c r="F286" s="89">
        <v>310</v>
      </c>
      <c r="G286" s="89">
        <v>70</v>
      </c>
    </row>
    <row r="287" spans="1:7" ht="15" customHeight="1">
      <c r="A287" s="148" t="s">
        <v>339</v>
      </c>
      <c r="B287" s="78"/>
      <c r="C287" s="89">
        <v>60</v>
      </c>
      <c r="D287" s="89">
        <v>20</v>
      </c>
      <c r="E287" s="89">
        <v>0</v>
      </c>
      <c r="F287" s="89">
        <v>30</v>
      </c>
      <c r="G287" s="89">
        <v>0</v>
      </c>
    </row>
    <row r="288" spans="1:7" ht="15" customHeight="1">
      <c r="A288" s="148" t="s">
        <v>340</v>
      </c>
      <c r="B288" s="78"/>
      <c r="C288" s="89">
        <v>130</v>
      </c>
      <c r="D288" s="89">
        <v>40</v>
      </c>
      <c r="E288" s="89">
        <v>20</v>
      </c>
      <c r="F288" s="89">
        <v>70</v>
      </c>
      <c r="G288" s="89">
        <v>0</v>
      </c>
    </row>
    <row r="289" spans="1:7" ht="15" customHeight="1">
      <c r="A289" s="148" t="s">
        <v>341</v>
      </c>
      <c r="B289" s="78"/>
      <c r="C289" s="89">
        <v>100</v>
      </c>
      <c r="D289" s="89">
        <v>40</v>
      </c>
      <c r="E289" s="89">
        <v>10</v>
      </c>
      <c r="F289" s="89">
        <v>40</v>
      </c>
      <c r="G289" s="89">
        <v>0</v>
      </c>
    </row>
    <row r="290" spans="1:7" ht="15" customHeight="1">
      <c r="A290" s="148" t="s">
        <v>474</v>
      </c>
      <c r="B290" s="78"/>
      <c r="C290" s="89">
        <v>3520</v>
      </c>
      <c r="D290" s="89">
        <v>520</v>
      </c>
      <c r="E290" s="89">
        <v>490</v>
      </c>
      <c r="F290" s="89">
        <v>2280</v>
      </c>
      <c r="G290" s="89">
        <v>230</v>
      </c>
    </row>
    <row r="291" spans="1:7" ht="15" customHeight="1">
      <c r="A291" s="148" t="s">
        <v>342</v>
      </c>
      <c r="B291" s="78"/>
      <c r="C291" s="89">
        <v>270</v>
      </c>
      <c r="D291" s="89">
        <v>80</v>
      </c>
      <c r="E291" s="89">
        <v>10</v>
      </c>
      <c r="F291" s="89">
        <v>160</v>
      </c>
      <c r="G291" s="89">
        <v>20</v>
      </c>
    </row>
    <row r="292" spans="1:7" ht="15" customHeight="1">
      <c r="A292" s="148" t="s">
        <v>343</v>
      </c>
      <c r="B292" s="78"/>
      <c r="C292" s="89">
        <v>120</v>
      </c>
      <c r="D292" s="89">
        <v>30</v>
      </c>
      <c r="E292" s="89">
        <v>10</v>
      </c>
      <c r="F292" s="89">
        <v>80</v>
      </c>
      <c r="G292" s="89">
        <v>10</v>
      </c>
    </row>
    <row r="293" spans="1:7" ht="15" customHeight="1">
      <c r="A293" s="148" t="s">
        <v>344</v>
      </c>
      <c r="B293" s="78"/>
      <c r="C293" s="89">
        <v>90</v>
      </c>
      <c r="D293" s="89">
        <v>30</v>
      </c>
      <c r="E293" s="89">
        <v>10</v>
      </c>
      <c r="F293" s="89">
        <v>50</v>
      </c>
      <c r="G293" s="89">
        <v>10</v>
      </c>
    </row>
    <row r="294" spans="1:7" ht="15" customHeight="1">
      <c r="A294" s="148" t="s">
        <v>345</v>
      </c>
      <c r="B294" s="78"/>
      <c r="C294" s="89">
        <v>220</v>
      </c>
      <c r="D294" s="89">
        <v>80</v>
      </c>
      <c r="E294" s="89">
        <v>20</v>
      </c>
      <c r="F294" s="89">
        <v>110</v>
      </c>
      <c r="G294" s="89">
        <v>10</v>
      </c>
    </row>
    <row r="295" spans="1:7" ht="15" customHeight="1">
      <c r="A295" s="148" t="s">
        <v>346</v>
      </c>
      <c r="B295" s="78"/>
      <c r="C295" s="89">
        <v>540</v>
      </c>
      <c r="D295" s="89">
        <v>130</v>
      </c>
      <c r="E295" s="89">
        <v>80</v>
      </c>
      <c r="F295" s="89">
        <v>310</v>
      </c>
      <c r="G295" s="89">
        <v>20</v>
      </c>
    </row>
    <row r="296" spans="1:7" ht="15" customHeight="1">
      <c r="A296" s="148" t="s">
        <v>347</v>
      </c>
      <c r="B296" s="78"/>
      <c r="C296" s="89">
        <v>780</v>
      </c>
      <c r="D296" s="89">
        <v>150</v>
      </c>
      <c r="E296" s="89">
        <v>30</v>
      </c>
      <c r="F296" s="89">
        <v>550</v>
      </c>
      <c r="G296" s="89">
        <v>50</v>
      </c>
    </row>
    <row r="297" spans="1:7" ht="15" customHeight="1">
      <c r="A297" s="148" t="s">
        <v>348</v>
      </c>
      <c r="B297" s="78"/>
      <c r="C297" s="89">
        <v>40</v>
      </c>
      <c r="D297" s="89">
        <v>20</v>
      </c>
      <c r="E297" s="89">
        <v>0</v>
      </c>
      <c r="F297" s="89">
        <v>10</v>
      </c>
      <c r="G297" s="89">
        <v>0</v>
      </c>
    </row>
    <row r="298" spans="1:7" ht="15" customHeight="1">
      <c r="A298" s="148" t="s">
        <v>349</v>
      </c>
      <c r="B298" s="78"/>
      <c r="C298" s="89">
        <v>340</v>
      </c>
      <c r="D298" s="89">
        <v>100</v>
      </c>
      <c r="E298" s="89">
        <v>20</v>
      </c>
      <c r="F298" s="89">
        <v>200</v>
      </c>
      <c r="G298" s="89">
        <v>10</v>
      </c>
    </row>
    <row r="299" spans="1:7" ht="15" customHeight="1">
      <c r="A299" s="148" t="s">
        <v>350</v>
      </c>
      <c r="B299" s="78"/>
      <c r="C299" s="89">
        <v>580</v>
      </c>
      <c r="D299" s="89">
        <v>170</v>
      </c>
      <c r="E299" s="89">
        <v>60</v>
      </c>
      <c r="F299" s="89">
        <v>300</v>
      </c>
      <c r="G299" s="89">
        <v>60</v>
      </c>
    </row>
    <row r="300" spans="1:7" ht="15" customHeight="1">
      <c r="A300" s="148" t="s">
        <v>351</v>
      </c>
      <c r="B300" s="78"/>
      <c r="C300" s="89">
        <v>380</v>
      </c>
      <c r="D300" s="89">
        <v>190</v>
      </c>
      <c r="E300" s="89">
        <v>50</v>
      </c>
      <c r="F300" s="89">
        <v>120</v>
      </c>
      <c r="G300" s="89">
        <v>20</v>
      </c>
    </row>
    <row r="301" spans="1:7" ht="15" customHeight="1">
      <c r="A301" s="148" t="s">
        <v>352</v>
      </c>
      <c r="B301" s="78"/>
      <c r="C301" s="89">
        <v>120</v>
      </c>
      <c r="D301" s="89">
        <v>80</v>
      </c>
      <c r="E301" s="89">
        <v>20</v>
      </c>
      <c r="F301" s="89">
        <v>10</v>
      </c>
      <c r="G301" s="89">
        <v>0</v>
      </c>
    </row>
    <row r="302" spans="1:7" ht="15" customHeight="1">
      <c r="A302" s="148" t="s">
        <v>353</v>
      </c>
      <c r="B302" s="78"/>
      <c r="C302" s="89">
        <v>450</v>
      </c>
      <c r="D302" s="89">
        <v>110</v>
      </c>
      <c r="E302" s="89">
        <v>30</v>
      </c>
      <c r="F302" s="89">
        <v>280</v>
      </c>
      <c r="G302" s="89">
        <v>20</v>
      </c>
    </row>
    <row r="303" spans="1:7" ht="15" customHeight="1">
      <c r="A303" s="148" t="s">
        <v>354</v>
      </c>
      <c r="B303" s="78"/>
      <c r="C303" s="89">
        <v>700</v>
      </c>
      <c r="D303" s="89">
        <v>180</v>
      </c>
      <c r="E303" s="89">
        <v>60</v>
      </c>
      <c r="F303" s="89">
        <v>410</v>
      </c>
      <c r="G303" s="89">
        <v>40</v>
      </c>
    </row>
    <row r="304" spans="1:7" ht="15" customHeight="1">
      <c r="A304" s="148" t="s">
        <v>355</v>
      </c>
      <c r="B304" s="78"/>
      <c r="C304" s="89">
        <v>0</v>
      </c>
      <c r="D304" s="89">
        <v>0</v>
      </c>
      <c r="E304" s="89">
        <v>0</v>
      </c>
      <c r="F304" s="89">
        <v>0</v>
      </c>
      <c r="G304" s="89">
        <v>0</v>
      </c>
    </row>
    <row r="305" spans="1:7" ht="15" customHeight="1">
      <c r="A305" s="148" t="s">
        <v>356</v>
      </c>
      <c r="B305" s="78"/>
      <c r="C305" s="89">
        <v>280</v>
      </c>
      <c r="D305" s="89">
        <v>100</v>
      </c>
      <c r="E305" s="89">
        <v>20</v>
      </c>
      <c r="F305" s="89">
        <v>140</v>
      </c>
      <c r="G305" s="89">
        <v>30</v>
      </c>
    </row>
    <row r="306" spans="1:7" ht="15" customHeight="1">
      <c r="A306" s="148" t="s">
        <v>357</v>
      </c>
      <c r="B306" s="78"/>
      <c r="C306" s="89">
        <v>120</v>
      </c>
      <c r="D306" s="89">
        <v>20</v>
      </c>
      <c r="E306" s="89">
        <v>10</v>
      </c>
      <c r="F306" s="89">
        <v>90</v>
      </c>
      <c r="G306" s="89">
        <v>10</v>
      </c>
    </row>
    <row r="307" spans="1:7" ht="15" customHeight="1">
      <c r="A307" s="148" t="s">
        <v>475</v>
      </c>
      <c r="B307" s="78"/>
      <c r="C307" s="89">
        <v>540</v>
      </c>
      <c r="D307" s="89">
        <v>130</v>
      </c>
      <c r="E307" s="89">
        <v>50</v>
      </c>
      <c r="F307" s="89">
        <v>310</v>
      </c>
      <c r="G307" s="89">
        <v>50</v>
      </c>
    </row>
    <row r="308" spans="1:7" ht="15" customHeight="1">
      <c r="A308" s="148" t="s">
        <v>358</v>
      </c>
      <c r="B308" s="78"/>
      <c r="C308" s="89">
        <v>170</v>
      </c>
      <c r="D308" s="89">
        <v>30</v>
      </c>
      <c r="E308" s="89">
        <v>20</v>
      </c>
      <c r="F308" s="89">
        <v>110</v>
      </c>
      <c r="G308" s="89">
        <v>10</v>
      </c>
    </row>
    <row r="309" spans="1:7" ht="15" customHeight="1">
      <c r="A309" s="148" t="s">
        <v>359</v>
      </c>
      <c r="B309" s="78"/>
      <c r="C309" s="89">
        <v>190</v>
      </c>
      <c r="D309" s="89">
        <v>50</v>
      </c>
      <c r="E309" s="89">
        <v>30</v>
      </c>
      <c r="F309" s="89">
        <v>90</v>
      </c>
      <c r="G309" s="89">
        <v>30</v>
      </c>
    </row>
    <row r="310" spans="1:7" ht="15" customHeight="1">
      <c r="A310" s="148" t="s">
        <v>360</v>
      </c>
      <c r="B310" s="78"/>
      <c r="C310" s="89">
        <v>250</v>
      </c>
      <c r="D310" s="89">
        <v>110</v>
      </c>
      <c r="E310" s="89">
        <v>20</v>
      </c>
      <c r="F310" s="89">
        <v>100</v>
      </c>
      <c r="G310" s="89">
        <v>20</v>
      </c>
    </row>
    <row r="311" spans="1:7" ht="15" customHeight="1">
      <c r="A311" s="148" t="s">
        <v>361</v>
      </c>
      <c r="B311" s="78"/>
      <c r="C311" s="89">
        <v>620</v>
      </c>
      <c r="D311" s="89">
        <v>130</v>
      </c>
      <c r="E311" s="89">
        <v>40</v>
      </c>
      <c r="F311" s="89">
        <v>420</v>
      </c>
      <c r="G311" s="89">
        <v>30</v>
      </c>
    </row>
    <row r="312" spans="1:7" ht="15" customHeight="1">
      <c r="A312" s="148" t="s">
        <v>362</v>
      </c>
      <c r="B312" s="78"/>
      <c r="C312" s="89">
        <v>80</v>
      </c>
      <c r="D312" s="89">
        <v>20</v>
      </c>
      <c r="E312" s="89">
        <v>10</v>
      </c>
      <c r="F312" s="89">
        <v>50</v>
      </c>
      <c r="G312" s="89">
        <v>0</v>
      </c>
    </row>
    <row r="313" spans="1:7" ht="15" customHeight="1">
      <c r="A313" s="148" t="s">
        <v>363</v>
      </c>
      <c r="B313" s="78"/>
      <c r="C313" s="89">
        <v>400</v>
      </c>
      <c r="D313" s="89">
        <v>150</v>
      </c>
      <c r="E313" s="89">
        <v>40</v>
      </c>
      <c r="F313" s="89">
        <v>170</v>
      </c>
      <c r="G313" s="89">
        <v>30</v>
      </c>
    </row>
    <row r="314" spans="1:7" ht="15" customHeight="1">
      <c r="A314" s="148" t="s">
        <v>364</v>
      </c>
      <c r="B314" s="78"/>
      <c r="C314" s="89">
        <v>140</v>
      </c>
      <c r="D314" s="89">
        <v>50</v>
      </c>
      <c r="E314" s="89">
        <v>10</v>
      </c>
      <c r="F314" s="89">
        <v>60</v>
      </c>
      <c r="G314" s="89">
        <v>20</v>
      </c>
    </row>
    <row r="315" spans="1:7" ht="15" customHeight="1">
      <c r="A315" s="148" t="s">
        <v>365</v>
      </c>
      <c r="B315" s="78"/>
      <c r="C315" s="89">
        <v>380</v>
      </c>
      <c r="D315" s="89">
        <v>140</v>
      </c>
      <c r="E315" s="89">
        <v>50</v>
      </c>
      <c r="F315" s="89">
        <v>180</v>
      </c>
      <c r="G315" s="89">
        <v>20</v>
      </c>
    </row>
    <row r="316" spans="1:7" ht="15" customHeight="1">
      <c r="A316" s="148" t="s">
        <v>366</v>
      </c>
      <c r="B316" s="78"/>
      <c r="C316" s="89">
        <v>180</v>
      </c>
      <c r="D316" s="89">
        <v>30</v>
      </c>
      <c r="E316" s="89">
        <v>20</v>
      </c>
      <c r="F316" s="89">
        <v>130</v>
      </c>
      <c r="G316" s="89">
        <v>10</v>
      </c>
    </row>
    <row r="317" spans="1:7" ht="15" customHeight="1">
      <c r="A317" s="148" t="s">
        <v>367</v>
      </c>
      <c r="B317" s="78"/>
      <c r="C317" s="89">
        <v>90</v>
      </c>
      <c r="D317" s="89">
        <v>40</v>
      </c>
      <c r="E317" s="89">
        <v>10</v>
      </c>
      <c r="F317" s="89">
        <v>50</v>
      </c>
      <c r="G317" s="89">
        <v>10</v>
      </c>
    </row>
    <row r="318" spans="1:7" ht="15" customHeight="1">
      <c r="A318" s="148" t="s">
        <v>368</v>
      </c>
      <c r="B318" s="78"/>
      <c r="C318" s="89">
        <v>630</v>
      </c>
      <c r="D318" s="89">
        <v>150</v>
      </c>
      <c r="E318" s="89">
        <v>50</v>
      </c>
      <c r="F318" s="89">
        <v>390</v>
      </c>
      <c r="G318" s="89">
        <v>50</v>
      </c>
    </row>
    <row r="319" spans="1:7" ht="15" customHeight="1">
      <c r="A319" s="148" t="s">
        <v>369</v>
      </c>
      <c r="B319" s="78"/>
      <c r="C319" s="89">
        <v>190</v>
      </c>
      <c r="D319" s="89">
        <v>100</v>
      </c>
      <c r="E319" s="89">
        <v>20</v>
      </c>
      <c r="F319" s="89">
        <v>50</v>
      </c>
      <c r="G319" s="89">
        <v>20</v>
      </c>
    </row>
    <row r="320" spans="1:7" ht="15" customHeight="1">
      <c r="A320" s="148" t="s">
        <v>370</v>
      </c>
      <c r="B320" s="78"/>
      <c r="C320" s="89">
        <v>70</v>
      </c>
      <c r="D320" s="89">
        <v>40</v>
      </c>
      <c r="E320" s="89">
        <v>10</v>
      </c>
      <c r="F320" s="89">
        <v>20</v>
      </c>
      <c r="G320" s="89">
        <v>0</v>
      </c>
    </row>
    <row r="321" spans="1:7" ht="15" customHeight="1">
      <c r="A321" s="148" t="s">
        <v>371</v>
      </c>
      <c r="B321" s="78"/>
      <c r="C321" s="89">
        <v>360</v>
      </c>
      <c r="D321" s="89">
        <v>150</v>
      </c>
      <c r="E321" s="89">
        <v>30</v>
      </c>
      <c r="F321" s="89">
        <v>140</v>
      </c>
      <c r="G321" s="89">
        <v>40</v>
      </c>
    </row>
    <row r="322" spans="1:7" ht="15" customHeight="1">
      <c r="A322" s="148" t="s">
        <v>372</v>
      </c>
      <c r="B322" s="78"/>
      <c r="C322" s="89">
        <v>60</v>
      </c>
      <c r="D322" s="89">
        <v>30</v>
      </c>
      <c r="E322" s="89">
        <v>10</v>
      </c>
      <c r="F322" s="89">
        <v>10</v>
      </c>
      <c r="G322" s="89">
        <v>10</v>
      </c>
    </row>
    <row r="323" spans="1:7" ht="15" customHeight="1">
      <c r="A323" s="148" t="s">
        <v>373</v>
      </c>
      <c r="B323" s="78"/>
      <c r="C323" s="89">
        <v>170</v>
      </c>
      <c r="D323" s="89">
        <v>40</v>
      </c>
      <c r="E323" s="89">
        <v>10</v>
      </c>
      <c r="F323" s="89">
        <v>120</v>
      </c>
      <c r="G323" s="89">
        <v>10</v>
      </c>
    </row>
    <row r="324" spans="1:7" ht="15" customHeight="1">
      <c r="A324" s="148" t="s">
        <v>374</v>
      </c>
      <c r="B324" s="78"/>
      <c r="C324" s="89">
        <v>320</v>
      </c>
      <c r="D324" s="89">
        <v>80</v>
      </c>
      <c r="E324" s="89">
        <v>40</v>
      </c>
      <c r="F324" s="89">
        <v>200</v>
      </c>
      <c r="G324" s="89">
        <v>10</v>
      </c>
    </row>
    <row r="325" spans="1:7" ht="15" customHeight="1">
      <c r="A325" s="148" t="s">
        <v>375</v>
      </c>
      <c r="B325" s="78"/>
      <c r="C325" s="89">
        <v>280</v>
      </c>
      <c r="D325" s="89">
        <v>160</v>
      </c>
      <c r="E325" s="89">
        <v>20</v>
      </c>
      <c r="F325" s="89">
        <v>80</v>
      </c>
      <c r="G325" s="89">
        <v>20</v>
      </c>
    </row>
    <row r="326" spans="1:7" ht="15" customHeight="1">
      <c r="A326" s="148" t="s">
        <v>376</v>
      </c>
      <c r="B326" s="78"/>
      <c r="C326" s="89">
        <v>360</v>
      </c>
      <c r="D326" s="89">
        <v>130</v>
      </c>
      <c r="E326" s="89">
        <v>30</v>
      </c>
      <c r="F326" s="89">
        <v>170</v>
      </c>
      <c r="G326" s="89">
        <v>30</v>
      </c>
    </row>
    <row r="327" spans="1:7" ht="15" customHeight="1">
      <c r="A327" s="148" t="s">
        <v>377</v>
      </c>
      <c r="B327" s="78"/>
      <c r="C327" s="89">
        <v>160</v>
      </c>
      <c r="D327" s="89">
        <v>60</v>
      </c>
      <c r="E327" s="89">
        <v>20</v>
      </c>
      <c r="F327" s="89">
        <v>70</v>
      </c>
      <c r="G327" s="89">
        <v>20</v>
      </c>
    </row>
    <row r="328" spans="1:7" ht="15" customHeight="1">
      <c r="A328" s="148" t="s">
        <v>378</v>
      </c>
      <c r="B328" s="78"/>
      <c r="C328" s="89">
        <v>80</v>
      </c>
      <c r="D328" s="89">
        <v>60</v>
      </c>
      <c r="E328" s="89">
        <v>0</v>
      </c>
      <c r="F328" s="89">
        <v>20</v>
      </c>
      <c r="G328" s="89">
        <v>0</v>
      </c>
    </row>
    <row r="329" spans="1:7" ht="15" customHeight="1">
      <c r="A329" s="148" t="s">
        <v>379</v>
      </c>
      <c r="B329" s="78"/>
      <c r="C329" s="89">
        <v>90</v>
      </c>
      <c r="D329" s="89">
        <v>10</v>
      </c>
      <c r="E329" s="89">
        <v>10</v>
      </c>
      <c r="F329" s="89">
        <v>60</v>
      </c>
      <c r="G329" s="89">
        <v>10</v>
      </c>
    </row>
    <row r="330" spans="1:7" ht="15" customHeight="1">
      <c r="A330" s="148" t="s">
        <v>380</v>
      </c>
      <c r="B330" s="78"/>
      <c r="C330" s="89">
        <v>120</v>
      </c>
      <c r="D330" s="89">
        <v>30</v>
      </c>
      <c r="E330" s="89">
        <v>10</v>
      </c>
      <c r="F330" s="89">
        <v>80</v>
      </c>
      <c r="G330" s="89">
        <v>10</v>
      </c>
    </row>
    <row r="331" spans="1:7" ht="15" customHeight="1">
      <c r="A331" s="148" t="s">
        <v>381</v>
      </c>
      <c r="B331" s="78"/>
      <c r="C331" s="89">
        <v>720</v>
      </c>
      <c r="D331" s="89">
        <v>80</v>
      </c>
      <c r="E331" s="89">
        <v>60</v>
      </c>
      <c r="F331" s="89">
        <v>540</v>
      </c>
      <c r="G331" s="89">
        <v>50</v>
      </c>
    </row>
    <row r="332" spans="1:7" ht="15" customHeight="1">
      <c r="A332" s="148" t="s">
        <v>382</v>
      </c>
      <c r="B332" s="78"/>
      <c r="C332" s="89">
        <v>80</v>
      </c>
      <c r="D332" s="89">
        <v>20</v>
      </c>
      <c r="E332" s="89">
        <v>10</v>
      </c>
      <c r="F332" s="89">
        <v>40</v>
      </c>
      <c r="G332" s="89">
        <v>0</v>
      </c>
    </row>
    <row r="333" spans="1:7" ht="15" customHeight="1">
      <c r="A333" s="148" t="s">
        <v>383</v>
      </c>
      <c r="B333" s="78"/>
      <c r="C333" s="89">
        <v>380</v>
      </c>
      <c r="D333" s="89">
        <v>70</v>
      </c>
      <c r="E333" s="89">
        <v>40</v>
      </c>
      <c r="F333" s="89">
        <v>250</v>
      </c>
      <c r="G333" s="89">
        <v>20</v>
      </c>
    </row>
    <row r="334" spans="1:7" ht="15" customHeight="1">
      <c r="A334" s="148" t="s">
        <v>384</v>
      </c>
      <c r="B334" s="78"/>
      <c r="C334" s="89">
        <v>190</v>
      </c>
      <c r="D334" s="89">
        <v>50</v>
      </c>
      <c r="E334" s="89">
        <v>20</v>
      </c>
      <c r="F334" s="89">
        <v>120</v>
      </c>
      <c r="G334" s="89">
        <v>10</v>
      </c>
    </row>
    <row r="335" spans="1:7" ht="15" customHeight="1">
      <c r="A335" s="148" t="s">
        <v>385</v>
      </c>
      <c r="B335" s="78"/>
      <c r="C335" s="89">
        <v>10</v>
      </c>
      <c r="D335" s="89">
        <v>10</v>
      </c>
      <c r="E335" s="89">
        <v>0</v>
      </c>
      <c r="F335" s="89">
        <v>0</v>
      </c>
      <c r="G335" s="89">
        <v>0</v>
      </c>
    </row>
    <row r="336" spans="1:7" ht="15" customHeight="1">
      <c r="A336" s="148" t="s">
        <v>386</v>
      </c>
      <c r="B336" s="78"/>
      <c r="C336" s="89">
        <v>50</v>
      </c>
      <c r="D336" s="89">
        <v>20</v>
      </c>
      <c r="E336" s="89">
        <v>0</v>
      </c>
      <c r="F336" s="89">
        <v>30</v>
      </c>
      <c r="G336" s="89">
        <v>0</v>
      </c>
    </row>
    <row r="337" spans="1:7" ht="15" customHeight="1">
      <c r="A337" s="148" t="s">
        <v>387</v>
      </c>
      <c r="B337" s="78"/>
      <c r="C337" s="89">
        <v>1030</v>
      </c>
      <c r="D337" s="89">
        <v>230</v>
      </c>
      <c r="E337" s="89">
        <v>120</v>
      </c>
      <c r="F337" s="89">
        <v>570</v>
      </c>
      <c r="G337" s="89">
        <v>110</v>
      </c>
    </row>
    <row r="338" spans="1:7" ht="15" customHeight="1">
      <c r="A338" s="148" t="s">
        <v>388</v>
      </c>
      <c r="B338" s="78"/>
      <c r="C338" s="89">
        <v>120</v>
      </c>
      <c r="D338" s="89">
        <v>70</v>
      </c>
      <c r="E338" s="89">
        <v>10</v>
      </c>
      <c r="F338" s="89">
        <v>40</v>
      </c>
      <c r="G338" s="89">
        <v>10</v>
      </c>
    </row>
    <row r="339" spans="1:7" ht="15" customHeight="1">
      <c r="A339" s="148" t="s">
        <v>389</v>
      </c>
      <c r="B339" s="78"/>
      <c r="C339" s="89">
        <v>220</v>
      </c>
      <c r="D339" s="89">
        <v>20</v>
      </c>
      <c r="E339" s="89">
        <v>10</v>
      </c>
      <c r="F339" s="89">
        <v>170</v>
      </c>
      <c r="G339" s="89">
        <v>20</v>
      </c>
    </row>
    <row r="340" spans="1:7" ht="15" customHeight="1">
      <c r="A340" s="148" t="s">
        <v>390</v>
      </c>
      <c r="B340" s="78"/>
      <c r="C340" s="89">
        <v>130</v>
      </c>
      <c r="D340" s="89">
        <v>40</v>
      </c>
      <c r="E340" s="89">
        <v>10</v>
      </c>
      <c r="F340" s="89">
        <v>70</v>
      </c>
      <c r="G340" s="89">
        <v>10</v>
      </c>
    </row>
    <row r="341" spans="1:7" ht="15" customHeight="1">
      <c r="A341" s="148" t="s">
        <v>391</v>
      </c>
      <c r="B341" s="78"/>
      <c r="C341" s="89">
        <v>520</v>
      </c>
      <c r="D341" s="89">
        <v>110</v>
      </c>
      <c r="E341" s="89">
        <v>40</v>
      </c>
      <c r="F341" s="89">
        <v>330</v>
      </c>
      <c r="G341" s="89">
        <v>40</v>
      </c>
    </row>
    <row r="342" spans="1:7" ht="15" customHeight="1">
      <c r="A342" s="148" t="s">
        <v>392</v>
      </c>
      <c r="B342" s="78"/>
      <c r="C342" s="89">
        <v>440</v>
      </c>
      <c r="D342" s="89">
        <v>120</v>
      </c>
      <c r="E342" s="89">
        <v>30</v>
      </c>
      <c r="F342" s="89">
        <v>280</v>
      </c>
      <c r="G342" s="89">
        <v>20</v>
      </c>
    </row>
    <row r="343" spans="1:7" ht="15" customHeight="1">
      <c r="A343" s="148" t="s">
        <v>393</v>
      </c>
      <c r="B343" s="78"/>
      <c r="C343" s="89">
        <v>1500</v>
      </c>
      <c r="D343" s="89">
        <v>290</v>
      </c>
      <c r="E343" s="89">
        <v>160</v>
      </c>
      <c r="F343" s="89">
        <v>960</v>
      </c>
      <c r="G343" s="89">
        <v>90</v>
      </c>
    </row>
    <row r="344" spans="1:7" ht="15" customHeight="1">
      <c r="A344" s="148" t="s">
        <v>394</v>
      </c>
      <c r="B344" s="78"/>
      <c r="C344" s="89">
        <v>40</v>
      </c>
      <c r="D344" s="89">
        <v>10</v>
      </c>
      <c r="E344" s="89">
        <v>10</v>
      </c>
      <c r="F344" s="89">
        <v>20</v>
      </c>
      <c r="G344" s="89">
        <v>10</v>
      </c>
    </row>
    <row r="345" spans="1:7" ht="15" customHeight="1">
      <c r="A345" s="148" t="s">
        <v>395</v>
      </c>
      <c r="B345" s="78"/>
      <c r="C345" s="89">
        <v>350</v>
      </c>
      <c r="D345" s="89">
        <v>60</v>
      </c>
      <c r="E345" s="89">
        <v>20</v>
      </c>
      <c r="F345" s="89">
        <v>260</v>
      </c>
      <c r="G345" s="89">
        <v>10</v>
      </c>
    </row>
    <row r="346" spans="1:7" ht="15" customHeight="1">
      <c r="A346" s="148" t="s">
        <v>396</v>
      </c>
      <c r="B346" s="78"/>
      <c r="C346" s="89">
        <v>150</v>
      </c>
      <c r="D346" s="89">
        <v>30</v>
      </c>
      <c r="E346" s="89">
        <v>10</v>
      </c>
      <c r="F346" s="89">
        <v>100</v>
      </c>
      <c r="G346" s="89">
        <v>10</v>
      </c>
    </row>
    <row r="347" spans="1:7" ht="15" customHeight="1">
      <c r="A347" s="148" t="s">
        <v>397</v>
      </c>
      <c r="B347" s="78"/>
      <c r="C347" s="89">
        <v>1090</v>
      </c>
      <c r="D347" s="89">
        <v>260</v>
      </c>
      <c r="E347" s="89">
        <v>110</v>
      </c>
      <c r="F347" s="89">
        <v>610</v>
      </c>
      <c r="G347" s="89">
        <v>110</v>
      </c>
    </row>
    <row r="348" spans="1:7" ht="15" customHeight="1">
      <c r="A348" s="148" t="s">
        <v>398</v>
      </c>
      <c r="B348" s="78"/>
      <c r="C348" s="89">
        <v>180</v>
      </c>
      <c r="D348" s="89">
        <v>70</v>
      </c>
      <c r="E348" s="89">
        <v>20</v>
      </c>
      <c r="F348" s="89">
        <v>90</v>
      </c>
      <c r="G348" s="89">
        <v>10</v>
      </c>
    </row>
    <row r="349" spans="1:7" ht="15" customHeight="1">
      <c r="A349" s="148" t="s">
        <v>399</v>
      </c>
      <c r="B349" s="78"/>
      <c r="C349" s="89">
        <v>450</v>
      </c>
      <c r="D349" s="89">
        <v>140</v>
      </c>
      <c r="E349" s="89">
        <v>20</v>
      </c>
      <c r="F349" s="89">
        <v>250</v>
      </c>
      <c r="G349" s="89">
        <v>50</v>
      </c>
    </row>
    <row r="350" spans="1:7" ht="15" customHeight="1">
      <c r="A350" s="148" t="s">
        <v>400</v>
      </c>
      <c r="B350" s="78"/>
      <c r="C350" s="89">
        <v>1750</v>
      </c>
      <c r="D350" s="89">
        <v>480</v>
      </c>
      <c r="E350" s="89">
        <v>170</v>
      </c>
      <c r="F350" s="89">
        <v>860</v>
      </c>
      <c r="G350" s="89">
        <v>250</v>
      </c>
    </row>
    <row r="351" spans="1:7" ht="15" customHeight="1">
      <c r="A351" s="78" t="s">
        <v>401</v>
      </c>
      <c r="C351" s="89">
        <v>810</v>
      </c>
      <c r="D351" s="89">
        <v>80</v>
      </c>
      <c r="E351" s="89">
        <v>0</v>
      </c>
      <c r="F351" s="89">
        <v>20</v>
      </c>
      <c r="G351" s="89">
        <v>720</v>
      </c>
    </row>
    <row r="352" spans="1:7" ht="15" customHeight="1">
      <c r="A352" s="151"/>
      <c r="B352" s="152"/>
      <c r="C352" s="152"/>
      <c r="D352" s="143"/>
      <c r="E352" s="143"/>
      <c r="F352" s="151"/>
      <c r="G352" s="151"/>
    </row>
    <row r="353" spans="1:5" ht="15" customHeight="1">
      <c r="A353" s="149" t="s">
        <v>402</v>
      </c>
      <c r="B353" s="107"/>
      <c r="C353" s="103"/>
      <c r="D353" s="78"/>
      <c r="E353" s="78"/>
    </row>
    <row r="354" spans="1:5" ht="15" customHeight="1">
      <c r="A354" s="149" t="s">
        <v>66</v>
      </c>
      <c r="B354" s="78"/>
      <c r="C354" s="78"/>
      <c r="D354" s="78"/>
      <c r="E354" s="78"/>
    </row>
    <row r="355" spans="1:5" ht="15" customHeight="1">
      <c r="B355" s="78"/>
      <c r="C355" s="78"/>
      <c r="D355" s="78"/>
      <c r="E355" s="78"/>
    </row>
    <row r="356" spans="1:5" ht="15" customHeight="1">
      <c r="B356" s="78"/>
      <c r="C356" s="78"/>
      <c r="D356" s="78"/>
      <c r="E356" s="78"/>
    </row>
  </sheetData>
  <autoFilter ref="A3:A351"/>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scaleWithDoc="0"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8"/>
  <sheetViews>
    <sheetView showGridLines="0" zoomScaleNormal="100" workbookViewId="0">
      <selection sqref="A1:H1"/>
    </sheetView>
  </sheetViews>
  <sheetFormatPr defaultColWidth="11.42578125" defaultRowHeight="1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84" t="s">
        <v>641</v>
      </c>
      <c r="B1" s="184"/>
      <c r="C1" s="184"/>
      <c r="D1" s="184"/>
      <c r="E1" s="184"/>
      <c r="F1" s="184"/>
      <c r="G1" s="184"/>
      <c r="H1" s="184"/>
    </row>
    <row r="2" spans="1:8">
      <c r="A2" s="156" t="s">
        <v>0</v>
      </c>
      <c r="B2" s="142"/>
      <c r="C2" s="142"/>
      <c r="D2" s="186" t="s">
        <v>1</v>
      </c>
      <c r="E2" s="187"/>
      <c r="F2" s="187"/>
      <c r="G2" s="187"/>
      <c r="H2" s="187"/>
    </row>
    <row r="3" spans="1:8" ht="26.25" customHeight="1">
      <c r="A3" s="101">
        <v>1</v>
      </c>
      <c r="B3" s="101">
        <v>2</v>
      </c>
      <c r="C3" s="102"/>
      <c r="D3" s="105" t="s">
        <v>2</v>
      </c>
      <c r="E3" s="108" t="s">
        <v>3</v>
      </c>
      <c r="F3" s="108" t="s">
        <v>4</v>
      </c>
      <c r="G3" s="108" t="s">
        <v>5</v>
      </c>
      <c r="H3" s="108" t="s">
        <v>6</v>
      </c>
    </row>
    <row r="4" spans="1:8">
      <c r="A4" s="141"/>
      <c r="B4" s="153"/>
      <c r="C4" s="153"/>
      <c r="D4" s="96"/>
      <c r="E4" s="78"/>
      <c r="F4" s="78"/>
    </row>
    <row r="5" spans="1:8">
      <c r="A5" s="141"/>
      <c r="B5" s="153"/>
      <c r="C5" s="153"/>
      <c r="D5" s="154" t="s">
        <v>7</v>
      </c>
      <c r="E5" s="154"/>
      <c r="F5" s="154"/>
    </row>
    <row r="6" spans="1:8">
      <c r="A6" s="114" t="s">
        <v>8</v>
      </c>
      <c r="B6" s="153"/>
      <c r="C6" s="153"/>
      <c r="D6" s="136"/>
      <c r="E6" s="78"/>
      <c r="F6" s="78"/>
    </row>
    <row r="7" spans="1:8">
      <c r="A7" s="114" t="s">
        <v>9</v>
      </c>
      <c r="B7" s="155"/>
      <c r="C7" s="155"/>
      <c r="D7" s="89">
        <v>165700</v>
      </c>
      <c r="E7" s="89">
        <v>45050</v>
      </c>
      <c r="F7" s="89">
        <v>13310</v>
      </c>
      <c r="G7" s="89">
        <v>94590</v>
      </c>
      <c r="H7" s="89">
        <v>12760</v>
      </c>
    </row>
    <row r="8" spans="1:8">
      <c r="A8" s="114" t="s">
        <v>8</v>
      </c>
      <c r="B8" s="155"/>
      <c r="C8" s="96" t="s">
        <v>10</v>
      </c>
      <c r="D8" s="89">
        <v>17340</v>
      </c>
      <c r="E8" s="89"/>
      <c r="F8" s="89">
        <v>2010</v>
      </c>
      <c r="G8" s="89">
        <v>15330</v>
      </c>
      <c r="H8" s="89"/>
    </row>
    <row r="9" spans="1:8">
      <c r="A9" s="114" t="s">
        <v>8</v>
      </c>
      <c r="B9" s="155"/>
      <c r="C9" s="96" t="s">
        <v>11</v>
      </c>
      <c r="D9" s="89">
        <v>15090</v>
      </c>
      <c r="E9" s="89"/>
      <c r="F9" s="89">
        <v>1780</v>
      </c>
      <c r="G9" s="89">
        <v>13310</v>
      </c>
      <c r="H9" s="89"/>
    </row>
    <row r="10" spans="1:8">
      <c r="A10" s="114" t="s">
        <v>8</v>
      </c>
      <c r="B10" s="155"/>
      <c r="C10" s="96" t="s">
        <v>12</v>
      </c>
      <c r="D10" s="89">
        <v>11440</v>
      </c>
      <c r="E10" s="89"/>
      <c r="F10" s="89">
        <v>1520</v>
      </c>
      <c r="G10" s="89">
        <v>9920</v>
      </c>
      <c r="H10" s="89"/>
    </row>
    <row r="11" spans="1:8">
      <c r="A11" s="114" t="s">
        <v>8</v>
      </c>
      <c r="B11" s="155"/>
      <c r="C11" s="96" t="s">
        <v>13</v>
      </c>
      <c r="D11" s="89">
        <v>9320</v>
      </c>
      <c r="E11" s="89"/>
      <c r="F11" s="89">
        <v>1300</v>
      </c>
      <c r="G11" s="89">
        <v>8020</v>
      </c>
      <c r="H11" s="89"/>
    </row>
    <row r="12" spans="1:8">
      <c r="A12" s="114" t="s">
        <v>8</v>
      </c>
      <c r="B12" s="155"/>
      <c r="C12" s="96" t="s">
        <v>14</v>
      </c>
      <c r="D12" s="89">
        <v>7500</v>
      </c>
      <c r="E12" s="89"/>
      <c r="F12" s="89">
        <v>970</v>
      </c>
      <c r="G12" s="89">
        <v>6530</v>
      </c>
      <c r="H12" s="89"/>
    </row>
    <row r="13" spans="1:8">
      <c r="A13" s="114" t="s">
        <v>8</v>
      </c>
      <c r="B13" s="155"/>
      <c r="C13" s="96" t="s">
        <v>15</v>
      </c>
      <c r="D13" s="89">
        <v>47220</v>
      </c>
      <c r="E13" s="89"/>
      <c r="F13" s="89">
        <v>5740</v>
      </c>
      <c r="G13" s="89">
        <v>41480</v>
      </c>
      <c r="H13" s="89"/>
    </row>
    <row r="14" spans="1:8">
      <c r="A14" s="114" t="s">
        <v>8</v>
      </c>
      <c r="B14" s="97"/>
      <c r="C14" s="96" t="s">
        <v>16</v>
      </c>
      <c r="D14" s="89">
        <v>57800</v>
      </c>
      <c r="E14" s="89">
        <v>45050</v>
      </c>
      <c r="F14" s="89"/>
      <c r="G14" s="89"/>
      <c r="H14" s="89">
        <v>12760</v>
      </c>
    </row>
    <row r="15" spans="1:8">
      <c r="A15" s="97" t="s">
        <v>17</v>
      </c>
      <c r="B15" s="155"/>
      <c r="C15" s="155"/>
      <c r="D15" s="89"/>
      <c r="E15" s="89"/>
      <c r="F15" s="89"/>
      <c r="G15" s="89"/>
      <c r="H15" s="89"/>
    </row>
    <row r="16" spans="1:8">
      <c r="A16" s="97" t="s">
        <v>18</v>
      </c>
      <c r="B16" s="78"/>
      <c r="C16" s="78"/>
      <c r="D16" s="89"/>
      <c r="E16" s="89"/>
      <c r="F16" s="89"/>
      <c r="G16" s="89"/>
      <c r="H16" s="89"/>
    </row>
    <row r="17" spans="1:8">
      <c r="A17" s="97" t="s">
        <v>17</v>
      </c>
      <c r="B17" s="85" t="s">
        <v>19</v>
      </c>
      <c r="C17" s="82"/>
      <c r="D17" s="89">
        <v>32060</v>
      </c>
      <c r="E17" s="89">
        <v>28500</v>
      </c>
      <c r="F17" s="89">
        <v>2850</v>
      </c>
      <c r="G17" s="89">
        <v>170</v>
      </c>
      <c r="H17" s="89">
        <v>530</v>
      </c>
    </row>
    <row r="18" spans="1:8">
      <c r="A18" s="97" t="s">
        <v>17</v>
      </c>
      <c r="B18" s="97" t="s">
        <v>20</v>
      </c>
      <c r="C18" s="96" t="s">
        <v>10</v>
      </c>
      <c r="D18" s="89">
        <v>310</v>
      </c>
      <c r="E18" s="89"/>
      <c r="F18" s="89">
        <v>260</v>
      </c>
      <c r="G18" s="89">
        <v>50</v>
      </c>
      <c r="H18" s="89"/>
    </row>
    <row r="19" spans="1:8">
      <c r="A19" s="97" t="s">
        <v>17</v>
      </c>
      <c r="B19" s="97" t="s">
        <v>20</v>
      </c>
      <c r="C19" s="96" t="s">
        <v>11</v>
      </c>
      <c r="D19" s="89">
        <v>310</v>
      </c>
      <c r="E19" s="89"/>
      <c r="F19" s="89">
        <v>290</v>
      </c>
      <c r="G19" s="89">
        <v>20</v>
      </c>
      <c r="H19" s="89"/>
    </row>
    <row r="20" spans="1:8">
      <c r="A20" s="97" t="s">
        <v>17</v>
      </c>
      <c r="B20" s="97" t="s">
        <v>20</v>
      </c>
      <c r="C20" s="96" t="s">
        <v>12</v>
      </c>
      <c r="D20" s="89">
        <v>320</v>
      </c>
      <c r="E20" s="89"/>
      <c r="F20" s="89">
        <v>300</v>
      </c>
      <c r="G20" s="89">
        <v>20</v>
      </c>
      <c r="H20" s="89"/>
    </row>
    <row r="21" spans="1:8">
      <c r="A21" s="97" t="s">
        <v>17</v>
      </c>
      <c r="B21" s="97" t="s">
        <v>20</v>
      </c>
      <c r="C21" s="96" t="s">
        <v>13</v>
      </c>
      <c r="D21" s="89">
        <v>310</v>
      </c>
      <c r="E21" s="89"/>
      <c r="F21" s="89">
        <v>300</v>
      </c>
      <c r="G21" s="89">
        <v>20</v>
      </c>
      <c r="H21" s="89"/>
    </row>
    <row r="22" spans="1:8">
      <c r="A22" s="97" t="s">
        <v>17</v>
      </c>
      <c r="B22" s="97" t="s">
        <v>20</v>
      </c>
      <c r="C22" s="96" t="s">
        <v>14</v>
      </c>
      <c r="D22" s="89">
        <v>240</v>
      </c>
      <c r="E22" s="89"/>
      <c r="F22" s="89">
        <v>230</v>
      </c>
      <c r="G22" s="89">
        <v>10</v>
      </c>
      <c r="H22" s="89"/>
    </row>
    <row r="23" spans="1:8">
      <c r="A23" s="97" t="s">
        <v>17</v>
      </c>
      <c r="B23" s="97" t="s">
        <v>20</v>
      </c>
      <c r="C23" s="96" t="s">
        <v>15</v>
      </c>
      <c r="D23" s="89">
        <v>1530</v>
      </c>
      <c r="E23" s="89"/>
      <c r="F23" s="89">
        <v>1470</v>
      </c>
      <c r="G23" s="89">
        <v>50</v>
      </c>
      <c r="H23" s="89"/>
    </row>
    <row r="24" spans="1:8">
      <c r="A24" s="97" t="s">
        <v>17</v>
      </c>
      <c r="B24" s="97" t="s">
        <v>20</v>
      </c>
      <c r="C24" s="96" t="s">
        <v>16</v>
      </c>
      <c r="D24" s="89">
        <v>29030</v>
      </c>
      <c r="E24" s="89">
        <v>28500</v>
      </c>
      <c r="F24" s="89"/>
      <c r="G24" s="89"/>
      <c r="H24" s="89">
        <v>530</v>
      </c>
    </row>
    <row r="25" spans="1:8">
      <c r="A25" s="97" t="s">
        <v>17</v>
      </c>
      <c r="B25" s="97" t="s">
        <v>21</v>
      </c>
      <c r="C25" s="96"/>
      <c r="D25" s="89"/>
      <c r="E25" s="89"/>
      <c r="F25" s="89"/>
      <c r="G25" s="89"/>
      <c r="H25" s="89"/>
    </row>
    <row r="26" spans="1:8">
      <c r="A26" s="97" t="s">
        <v>17</v>
      </c>
      <c r="B26" s="82" t="s">
        <v>22</v>
      </c>
      <c r="C26" s="82"/>
      <c r="D26" s="89">
        <v>2560</v>
      </c>
      <c r="E26" s="89">
        <v>2150</v>
      </c>
      <c r="F26" s="89">
        <v>360</v>
      </c>
      <c r="G26" s="89">
        <v>20</v>
      </c>
      <c r="H26" s="89">
        <v>40</v>
      </c>
    </row>
    <row r="27" spans="1:8">
      <c r="A27" s="97" t="s">
        <v>17</v>
      </c>
      <c r="B27" s="97" t="s">
        <v>21</v>
      </c>
      <c r="C27" s="96" t="s">
        <v>10</v>
      </c>
      <c r="D27" s="89">
        <v>60</v>
      </c>
      <c r="E27" s="89"/>
      <c r="F27" s="89">
        <v>60</v>
      </c>
      <c r="G27" s="89">
        <v>10</v>
      </c>
      <c r="H27" s="89"/>
    </row>
    <row r="28" spans="1:8">
      <c r="A28" s="97" t="s">
        <v>17</v>
      </c>
      <c r="B28" s="97" t="s">
        <v>21</v>
      </c>
      <c r="C28" s="96" t="s">
        <v>11</v>
      </c>
      <c r="D28" s="89">
        <v>60</v>
      </c>
      <c r="E28" s="89"/>
      <c r="F28" s="89">
        <v>50</v>
      </c>
      <c r="G28" s="89">
        <v>0</v>
      </c>
      <c r="H28" s="89"/>
    </row>
    <row r="29" spans="1:8">
      <c r="A29" s="97" t="s">
        <v>17</v>
      </c>
      <c r="B29" s="97" t="s">
        <v>21</v>
      </c>
      <c r="C29" s="96" t="s">
        <v>12</v>
      </c>
      <c r="D29" s="89">
        <v>50</v>
      </c>
      <c r="E29" s="89"/>
      <c r="F29" s="89">
        <v>40</v>
      </c>
      <c r="G29" s="89">
        <v>0</v>
      </c>
      <c r="H29" s="89"/>
    </row>
    <row r="30" spans="1:8">
      <c r="A30" s="97" t="s">
        <v>17</v>
      </c>
      <c r="B30" s="97" t="s">
        <v>21</v>
      </c>
      <c r="C30" s="96" t="s">
        <v>13</v>
      </c>
      <c r="D30" s="89">
        <v>40</v>
      </c>
      <c r="E30" s="89"/>
      <c r="F30" s="89">
        <v>40</v>
      </c>
      <c r="G30" s="89">
        <v>0</v>
      </c>
      <c r="H30" s="89"/>
    </row>
    <row r="31" spans="1:8">
      <c r="A31" s="97" t="s">
        <v>17</v>
      </c>
      <c r="B31" s="97" t="s">
        <v>21</v>
      </c>
      <c r="C31" s="96" t="s">
        <v>14</v>
      </c>
      <c r="D31" s="89">
        <v>20</v>
      </c>
      <c r="E31" s="89"/>
      <c r="F31" s="89">
        <v>20</v>
      </c>
      <c r="G31" s="89">
        <v>0</v>
      </c>
      <c r="H31" s="89"/>
    </row>
    <row r="32" spans="1:8">
      <c r="A32" s="97" t="s">
        <v>17</v>
      </c>
      <c r="B32" s="97" t="s">
        <v>21</v>
      </c>
      <c r="C32" s="96" t="s">
        <v>15</v>
      </c>
      <c r="D32" s="89">
        <v>140</v>
      </c>
      <c r="E32" s="89"/>
      <c r="F32" s="89">
        <v>140</v>
      </c>
      <c r="G32" s="89">
        <v>10</v>
      </c>
      <c r="H32" s="89"/>
    </row>
    <row r="33" spans="1:8">
      <c r="A33" s="97" t="s">
        <v>17</v>
      </c>
      <c r="B33" s="97" t="s">
        <v>21</v>
      </c>
      <c r="C33" s="96" t="s">
        <v>16</v>
      </c>
      <c r="D33" s="89">
        <v>2180</v>
      </c>
      <c r="E33" s="89">
        <v>2150</v>
      </c>
      <c r="F33" s="89"/>
      <c r="G33" s="89"/>
      <c r="H33" s="89">
        <v>40</v>
      </c>
    </row>
    <row r="34" spans="1:8">
      <c r="A34" s="97" t="s">
        <v>17</v>
      </c>
      <c r="B34" s="97" t="s">
        <v>23</v>
      </c>
      <c r="C34" s="96"/>
      <c r="D34" s="89"/>
      <c r="E34" s="89"/>
      <c r="F34" s="89"/>
      <c r="G34" s="89"/>
      <c r="H34" s="89"/>
    </row>
    <row r="35" spans="1:8">
      <c r="A35" s="97" t="s">
        <v>17</v>
      </c>
      <c r="B35" s="82" t="s">
        <v>24</v>
      </c>
      <c r="C35" s="82"/>
      <c r="D35" s="89">
        <v>660</v>
      </c>
      <c r="E35" s="89">
        <v>480</v>
      </c>
      <c r="F35" s="89">
        <v>80</v>
      </c>
      <c r="G35" s="89">
        <v>50</v>
      </c>
      <c r="H35" s="89">
        <v>50</v>
      </c>
    </row>
    <row r="36" spans="1:8">
      <c r="A36" s="97" t="s">
        <v>17</v>
      </c>
      <c r="B36" s="97" t="s">
        <v>23</v>
      </c>
      <c r="C36" s="96" t="s">
        <v>10</v>
      </c>
      <c r="D36" s="89">
        <v>20</v>
      </c>
      <c r="E36" s="89"/>
      <c r="F36" s="89">
        <v>10</v>
      </c>
      <c r="G36" s="89">
        <v>20</v>
      </c>
      <c r="H36" s="89"/>
    </row>
    <row r="37" spans="1:8">
      <c r="A37" s="97" t="s">
        <v>17</v>
      </c>
      <c r="B37" s="97" t="s">
        <v>23</v>
      </c>
      <c r="C37" s="96" t="s">
        <v>11</v>
      </c>
      <c r="D37" s="89">
        <v>20</v>
      </c>
      <c r="E37" s="89"/>
      <c r="F37" s="89">
        <v>10</v>
      </c>
      <c r="G37" s="89">
        <v>10</v>
      </c>
      <c r="H37" s="89"/>
    </row>
    <row r="38" spans="1:8">
      <c r="A38" s="97" t="s">
        <v>17</v>
      </c>
      <c r="B38" s="97" t="s">
        <v>23</v>
      </c>
      <c r="C38" s="96" t="s">
        <v>12</v>
      </c>
      <c r="D38" s="89">
        <v>20</v>
      </c>
      <c r="E38" s="89"/>
      <c r="F38" s="89">
        <v>10</v>
      </c>
      <c r="G38" s="89">
        <v>0</v>
      </c>
      <c r="H38" s="89"/>
    </row>
    <row r="39" spans="1:8">
      <c r="A39" s="97" t="s">
        <v>17</v>
      </c>
      <c r="B39" s="97" t="s">
        <v>23</v>
      </c>
      <c r="C39" s="96" t="s">
        <v>13</v>
      </c>
      <c r="D39" s="89">
        <v>10</v>
      </c>
      <c r="E39" s="89"/>
      <c r="F39" s="89">
        <v>10</v>
      </c>
      <c r="G39" s="89">
        <v>0</v>
      </c>
      <c r="H39" s="89"/>
    </row>
    <row r="40" spans="1:8">
      <c r="A40" s="97" t="s">
        <v>17</v>
      </c>
      <c r="B40" s="97" t="s">
        <v>23</v>
      </c>
      <c r="C40" s="96" t="s">
        <v>14</v>
      </c>
      <c r="D40" s="89">
        <v>20</v>
      </c>
      <c r="E40" s="89"/>
      <c r="F40" s="89">
        <v>10</v>
      </c>
      <c r="G40" s="89">
        <v>10</v>
      </c>
      <c r="H40" s="89"/>
    </row>
    <row r="41" spans="1:8">
      <c r="A41" s="97" t="s">
        <v>17</v>
      </c>
      <c r="B41" s="97" t="s">
        <v>23</v>
      </c>
      <c r="C41" s="96" t="s">
        <v>15</v>
      </c>
      <c r="D41" s="89">
        <v>50</v>
      </c>
      <c r="E41" s="89"/>
      <c r="F41" s="89">
        <v>30</v>
      </c>
      <c r="G41" s="89">
        <v>10</v>
      </c>
      <c r="H41" s="89"/>
    </row>
    <row r="42" spans="1:8">
      <c r="A42" s="97" t="s">
        <v>17</v>
      </c>
      <c r="B42" s="97" t="s">
        <v>23</v>
      </c>
      <c r="C42" s="96" t="s">
        <v>16</v>
      </c>
      <c r="D42" s="89">
        <v>530</v>
      </c>
      <c r="E42" s="89">
        <v>480</v>
      </c>
      <c r="F42" s="89"/>
      <c r="G42" s="89"/>
      <c r="H42" s="89">
        <v>50</v>
      </c>
    </row>
    <row r="43" spans="1:8">
      <c r="A43" s="97" t="s">
        <v>25</v>
      </c>
      <c r="B43" s="78"/>
      <c r="C43" s="78"/>
      <c r="D43" s="89"/>
      <c r="E43" s="89"/>
      <c r="F43" s="89"/>
      <c r="G43" s="89"/>
      <c r="H43" s="89"/>
    </row>
    <row r="44" spans="1:8">
      <c r="A44" s="97" t="s">
        <v>26</v>
      </c>
      <c r="B44" s="78"/>
      <c r="C44" s="78"/>
      <c r="D44" s="89"/>
      <c r="E44" s="89"/>
      <c r="F44" s="89"/>
      <c r="G44" s="89"/>
      <c r="H44" s="89"/>
    </row>
    <row r="45" spans="1:8">
      <c r="A45" s="97" t="s">
        <v>25</v>
      </c>
      <c r="B45" s="82" t="s">
        <v>27</v>
      </c>
      <c r="C45" s="78"/>
      <c r="D45" s="89">
        <v>230</v>
      </c>
      <c r="E45" s="89">
        <v>190</v>
      </c>
      <c r="F45" s="89">
        <v>0</v>
      </c>
      <c r="G45" s="89">
        <v>0</v>
      </c>
      <c r="H45" s="89">
        <v>40</v>
      </c>
    </row>
    <row r="46" spans="1:8">
      <c r="A46" s="97" t="s">
        <v>25</v>
      </c>
      <c r="B46" s="97" t="s">
        <v>28</v>
      </c>
      <c r="C46" s="96" t="s">
        <v>10</v>
      </c>
      <c r="D46" s="89">
        <v>0</v>
      </c>
      <c r="E46" s="89"/>
      <c r="F46" s="89">
        <v>0</v>
      </c>
      <c r="G46" s="89">
        <v>0</v>
      </c>
      <c r="H46" s="89"/>
    </row>
    <row r="47" spans="1:8">
      <c r="A47" s="97" t="s">
        <v>25</v>
      </c>
      <c r="B47" s="97" t="s">
        <v>28</v>
      </c>
      <c r="C47" s="96" t="s">
        <v>11</v>
      </c>
      <c r="D47" s="89">
        <v>0</v>
      </c>
      <c r="E47" s="89"/>
      <c r="F47" s="89">
        <v>0</v>
      </c>
      <c r="G47" s="89">
        <v>0</v>
      </c>
      <c r="H47" s="89"/>
    </row>
    <row r="48" spans="1:8">
      <c r="A48" s="97" t="s">
        <v>25</v>
      </c>
      <c r="B48" s="97" t="s">
        <v>28</v>
      </c>
      <c r="C48" s="96" t="s">
        <v>12</v>
      </c>
      <c r="D48" s="89">
        <v>0</v>
      </c>
      <c r="E48" s="89"/>
      <c r="F48" s="89">
        <v>0</v>
      </c>
      <c r="G48" s="89">
        <v>0</v>
      </c>
      <c r="H48" s="89"/>
    </row>
    <row r="49" spans="1:8">
      <c r="A49" s="97" t="s">
        <v>25</v>
      </c>
      <c r="B49" s="97" t="s">
        <v>28</v>
      </c>
      <c r="C49" s="96" t="s">
        <v>13</v>
      </c>
      <c r="D49" s="89">
        <v>0</v>
      </c>
      <c r="E49" s="89"/>
      <c r="F49" s="89">
        <v>0</v>
      </c>
      <c r="G49" s="89">
        <v>0</v>
      </c>
      <c r="H49" s="89"/>
    </row>
    <row r="50" spans="1:8">
      <c r="A50" s="97" t="s">
        <v>25</v>
      </c>
      <c r="B50" s="97" t="s">
        <v>28</v>
      </c>
      <c r="C50" s="96" t="s">
        <v>14</v>
      </c>
      <c r="D50" s="89">
        <v>0</v>
      </c>
      <c r="E50" s="89"/>
      <c r="F50" s="89">
        <v>0</v>
      </c>
      <c r="G50" s="89">
        <v>0</v>
      </c>
      <c r="H50" s="89"/>
    </row>
    <row r="51" spans="1:8">
      <c r="A51" s="97" t="s">
        <v>25</v>
      </c>
      <c r="B51" s="97" t="s">
        <v>28</v>
      </c>
      <c r="C51" s="96" t="s">
        <v>15</v>
      </c>
      <c r="D51" s="89">
        <v>0</v>
      </c>
      <c r="E51" s="89"/>
      <c r="F51" s="89">
        <v>0</v>
      </c>
      <c r="G51" s="89">
        <v>0</v>
      </c>
      <c r="H51" s="89"/>
    </row>
    <row r="52" spans="1:8">
      <c r="A52" s="97" t="s">
        <v>25</v>
      </c>
      <c r="B52" s="97" t="s">
        <v>28</v>
      </c>
      <c r="C52" s="96" t="s">
        <v>16</v>
      </c>
      <c r="D52" s="89">
        <v>230</v>
      </c>
      <c r="E52" s="89">
        <v>190</v>
      </c>
      <c r="F52" s="89"/>
      <c r="G52" s="89"/>
      <c r="H52" s="89">
        <v>40</v>
      </c>
    </row>
    <row r="53" spans="1:8">
      <c r="A53" s="97" t="s">
        <v>25</v>
      </c>
      <c r="B53" s="97" t="s">
        <v>29</v>
      </c>
      <c r="C53" s="96"/>
      <c r="D53" s="89"/>
      <c r="E53" s="89"/>
      <c r="F53" s="89"/>
      <c r="G53" s="89"/>
      <c r="H53" s="89"/>
    </row>
    <row r="54" spans="1:8">
      <c r="A54" s="97" t="s">
        <v>25</v>
      </c>
      <c r="B54" s="97" t="s">
        <v>30</v>
      </c>
      <c r="C54" s="78"/>
      <c r="D54" s="89">
        <v>7040</v>
      </c>
      <c r="E54" s="89">
        <v>6050</v>
      </c>
      <c r="F54" s="89">
        <v>600</v>
      </c>
      <c r="G54" s="89">
        <v>150</v>
      </c>
      <c r="H54" s="89">
        <v>250</v>
      </c>
    </row>
    <row r="55" spans="1:8">
      <c r="A55" s="97" t="s">
        <v>25</v>
      </c>
      <c r="B55" s="97" t="s">
        <v>29</v>
      </c>
      <c r="C55" s="96" t="s">
        <v>10</v>
      </c>
      <c r="D55" s="89">
        <v>80</v>
      </c>
      <c r="E55" s="89"/>
      <c r="F55" s="89">
        <v>50</v>
      </c>
      <c r="G55" s="89">
        <v>30</v>
      </c>
      <c r="H55" s="89"/>
    </row>
    <row r="56" spans="1:8">
      <c r="A56" s="97" t="s">
        <v>25</v>
      </c>
      <c r="B56" s="97" t="s">
        <v>29</v>
      </c>
      <c r="C56" s="96" t="s">
        <v>11</v>
      </c>
      <c r="D56" s="89">
        <v>60</v>
      </c>
      <c r="E56" s="89"/>
      <c r="F56" s="89">
        <v>40</v>
      </c>
      <c r="G56" s="89">
        <v>20</v>
      </c>
      <c r="H56" s="89"/>
    </row>
    <row r="57" spans="1:8">
      <c r="A57" s="97" t="s">
        <v>25</v>
      </c>
      <c r="B57" s="97" t="s">
        <v>29</v>
      </c>
      <c r="C57" s="96" t="s">
        <v>12</v>
      </c>
      <c r="D57" s="89">
        <v>70</v>
      </c>
      <c r="E57" s="89"/>
      <c r="F57" s="89">
        <v>50</v>
      </c>
      <c r="G57" s="89">
        <v>20</v>
      </c>
      <c r="H57" s="89"/>
    </row>
    <row r="58" spans="1:8">
      <c r="A58" s="97" t="s">
        <v>25</v>
      </c>
      <c r="B58" s="97" t="s">
        <v>29</v>
      </c>
      <c r="C58" s="96" t="s">
        <v>13</v>
      </c>
      <c r="D58" s="89">
        <v>70</v>
      </c>
      <c r="E58" s="89"/>
      <c r="F58" s="89">
        <v>50</v>
      </c>
      <c r="G58" s="89">
        <v>20</v>
      </c>
      <c r="H58" s="89"/>
    </row>
    <row r="59" spans="1:8">
      <c r="A59" s="97" t="s">
        <v>25</v>
      </c>
      <c r="B59" s="97" t="s">
        <v>29</v>
      </c>
      <c r="C59" s="96" t="s">
        <v>14</v>
      </c>
      <c r="D59" s="89">
        <v>60</v>
      </c>
      <c r="E59" s="89"/>
      <c r="F59" s="89">
        <v>40</v>
      </c>
      <c r="G59" s="89">
        <v>20</v>
      </c>
      <c r="H59" s="89"/>
    </row>
    <row r="60" spans="1:8">
      <c r="A60" s="97" t="s">
        <v>25</v>
      </c>
      <c r="B60" s="97" t="s">
        <v>29</v>
      </c>
      <c r="C60" s="96" t="s">
        <v>15</v>
      </c>
      <c r="D60" s="89">
        <v>420</v>
      </c>
      <c r="E60" s="89"/>
      <c r="F60" s="89">
        <v>360</v>
      </c>
      <c r="G60" s="89">
        <v>50</v>
      </c>
      <c r="H60" s="89"/>
    </row>
    <row r="61" spans="1:8">
      <c r="A61" s="97" t="s">
        <v>25</v>
      </c>
      <c r="B61" s="97" t="s">
        <v>29</v>
      </c>
      <c r="C61" s="96" t="s">
        <v>16</v>
      </c>
      <c r="D61" s="89">
        <v>6290</v>
      </c>
      <c r="E61" s="89">
        <v>6050</v>
      </c>
      <c r="F61" s="89"/>
      <c r="G61" s="89"/>
      <c r="H61" s="89">
        <v>250</v>
      </c>
    </row>
    <row r="62" spans="1:8">
      <c r="A62" s="97" t="s">
        <v>25</v>
      </c>
      <c r="B62" s="97" t="s">
        <v>31</v>
      </c>
      <c r="C62" s="96"/>
      <c r="D62" s="89"/>
      <c r="E62" s="89"/>
      <c r="F62" s="89"/>
      <c r="G62" s="89"/>
      <c r="H62" s="89"/>
    </row>
    <row r="63" spans="1:8" ht="15" customHeight="1">
      <c r="A63" s="97" t="s">
        <v>25</v>
      </c>
      <c r="B63" s="82" t="s">
        <v>32</v>
      </c>
      <c r="C63" s="78"/>
      <c r="D63" s="89">
        <v>3230</v>
      </c>
      <c r="E63" s="89">
        <v>450</v>
      </c>
      <c r="F63" s="89">
        <v>230</v>
      </c>
      <c r="G63" s="89">
        <v>2240</v>
      </c>
      <c r="H63" s="89">
        <v>320</v>
      </c>
    </row>
    <row r="64" spans="1:8" ht="15" customHeight="1">
      <c r="A64" s="97" t="s">
        <v>25</v>
      </c>
      <c r="B64" s="97" t="s">
        <v>31</v>
      </c>
      <c r="C64" s="96" t="s">
        <v>10</v>
      </c>
      <c r="D64" s="89">
        <v>270</v>
      </c>
      <c r="E64" s="89"/>
      <c r="F64" s="89">
        <v>30</v>
      </c>
      <c r="G64" s="89">
        <v>240</v>
      </c>
      <c r="H64" s="89"/>
    </row>
    <row r="65" spans="1:8" ht="15" customHeight="1">
      <c r="A65" s="97" t="s">
        <v>25</v>
      </c>
      <c r="B65" s="97" t="s">
        <v>31</v>
      </c>
      <c r="C65" s="96" t="s">
        <v>11</v>
      </c>
      <c r="D65" s="89">
        <v>300</v>
      </c>
      <c r="E65" s="89"/>
      <c r="F65" s="89">
        <v>30</v>
      </c>
      <c r="G65" s="89">
        <v>270</v>
      </c>
      <c r="H65" s="89"/>
    </row>
    <row r="66" spans="1:8" ht="15" customHeight="1">
      <c r="A66" s="97" t="s">
        <v>25</v>
      </c>
      <c r="B66" s="97" t="s">
        <v>31</v>
      </c>
      <c r="C66" s="96" t="s">
        <v>12</v>
      </c>
      <c r="D66" s="89">
        <v>260</v>
      </c>
      <c r="E66" s="89"/>
      <c r="F66" s="89">
        <v>20</v>
      </c>
      <c r="G66" s="89">
        <v>230</v>
      </c>
      <c r="H66" s="89"/>
    </row>
    <row r="67" spans="1:8" ht="15" customHeight="1">
      <c r="A67" s="97" t="s">
        <v>25</v>
      </c>
      <c r="B67" s="97" t="s">
        <v>31</v>
      </c>
      <c r="C67" s="96" t="s">
        <v>13</v>
      </c>
      <c r="D67" s="89">
        <v>190</v>
      </c>
      <c r="E67" s="89"/>
      <c r="F67" s="89">
        <v>20</v>
      </c>
      <c r="G67" s="89">
        <v>170</v>
      </c>
      <c r="H67" s="89"/>
    </row>
    <row r="68" spans="1:8" ht="15" customHeight="1">
      <c r="A68" s="97" t="s">
        <v>25</v>
      </c>
      <c r="B68" s="97" t="s">
        <v>31</v>
      </c>
      <c r="C68" s="96" t="s">
        <v>14</v>
      </c>
      <c r="D68" s="89">
        <v>190</v>
      </c>
      <c r="E68" s="89"/>
      <c r="F68" s="89">
        <v>20</v>
      </c>
      <c r="G68" s="89">
        <v>170</v>
      </c>
      <c r="H68" s="89"/>
    </row>
    <row r="69" spans="1:8" ht="15" customHeight="1">
      <c r="A69" s="97" t="s">
        <v>25</v>
      </c>
      <c r="B69" s="97" t="s">
        <v>31</v>
      </c>
      <c r="C69" s="96" t="s">
        <v>15</v>
      </c>
      <c r="D69" s="89">
        <v>1260</v>
      </c>
      <c r="E69" s="89"/>
      <c r="F69" s="89">
        <v>110</v>
      </c>
      <c r="G69" s="89">
        <v>1150</v>
      </c>
      <c r="H69" s="89"/>
    </row>
    <row r="70" spans="1:8">
      <c r="A70" s="97" t="s">
        <v>25</v>
      </c>
      <c r="B70" s="97" t="s">
        <v>31</v>
      </c>
      <c r="C70" s="96" t="s">
        <v>16</v>
      </c>
      <c r="D70" s="89">
        <v>770</v>
      </c>
      <c r="E70" s="89">
        <v>450</v>
      </c>
      <c r="F70" s="89"/>
      <c r="G70" s="89"/>
      <c r="H70" s="89">
        <v>320</v>
      </c>
    </row>
    <row r="71" spans="1:8" ht="15" customHeight="1">
      <c r="A71" s="97" t="s">
        <v>25</v>
      </c>
      <c r="B71" s="97" t="s">
        <v>33</v>
      </c>
      <c r="C71" s="96"/>
      <c r="D71" s="89"/>
      <c r="E71" s="89"/>
      <c r="F71" s="89"/>
      <c r="G71" s="89"/>
      <c r="H71" s="89"/>
    </row>
    <row r="72" spans="1:8" ht="15" customHeight="1">
      <c r="A72" s="97" t="s">
        <v>25</v>
      </c>
      <c r="B72" s="82" t="s">
        <v>34</v>
      </c>
      <c r="C72" s="78"/>
      <c r="D72" s="89">
        <v>510</v>
      </c>
      <c r="E72" s="89">
        <v>110</v>
      </c>
      <c r="F72" s="89">
        <v>50</v>
      </c>
      <c r="G72" s="89">
        <v>280</v>
      </c>
      <c r="H72" s="89">
        <v>70</v>
      </c>
    </row>
    <row r="73" spans="1:8" ht="15" customHeight="1">
      <c r="A73" s="97" t="s">
        <v>25</v>
      </c>
      <c r="B73" s="97" t="s">
        <v>33</v>
      </c>
      <c r="C73" s="96" t="s">
        <v>10</v>
      </c>
      <c r="D73" s="89">
        <v>70</v>
      </c>
      <c r="E73" s="89"/>
      <c r="F73" s="89">
        <v>10</v>
      </c>
      <c r="G73" s="89">
        <v>70</v>
      </c>
      <c r="H73" s="89"/>
    </row>
    <row r="74" spans="1:8" ht="15" customHeight="1">
      <c r="A74" s="97" t="s">
        <v>25</v>
      </c>
      <c r="B74" s="97" t="s">
        <v>33</v>
      </c>
      <c r="C74" s="96" t="s">
        <v>11</v>
      </c>
      <c r="D74" s="89">
        <v>40</v>
      </c>
      <c r="E74" s="89"/>
      <c r="F74" s="89">
        <v>10</v>
      </c>
      <c r="G74" s="89">
        <v>40</v>
      </c>
      <c r="H74" s="89"/>
    </row>
    <row r="75" spans="1:8" ht="15" customHeight="1">
      <c r="A75" s="97" t="s">
        <v>25</v>
      </c>
      <c r="B75" s="97" t="s">
        <v>33</v>
      </c>
      <c r="C75" s="96" t="s">
        <v>12</v>
      </c>
      <c r="D75" s="89">
        <v>40</v>
      </c>
      <c r="E75" s="89"/>
      <c r="F75" s="89">
        <v>10</v>
      </c>
      <c r="G75" s="89">
        <v>30</v>
      </c>
      <c r="H75" s="89"/>
    </row>
    <row r="76" spans="1:8" ht="15" customHeight="1">
      <c r="A76" s="97" t="s">
        <v>25</v>
      </c>
      <c r="B76" s="97" t="s">
        <v>33</v>
      </c>
      <c r="C76" s="96" t="s">
        <v>13</v>
      </c>
      <c r="D76" s="89">
        <v>40</v>
      </c>
      <c r="E76" s="89"/>
      <c r="F76" s="89">
        <v>0</v>
      </c>
      <c r="G76" s="89">
        <v>40</v>
      </c>
      <c r="H76" s="89"/>
    </row>
    <row r="77" spans="1:8" ht="15" customHeight="1">
      <c r="A77" s="97" t="s">
        <v>25</v>
      </c>
      <c r="B77" s="97" t="s">
        <v>33</v>
      </c>
      <c r="C77" s="96" t="s">
        <v>14</v>
      </c>
      <c r="D77" s="89">
        <v>20</v>
      </c>
      <c r="E77" s="89"/>
      <c r="F77" s="89">
        <v>0</v>
      </c>
      <c r="G77" s="89">
        <v>20</v>
      </c>
      <c r="H77" s="89"/>
    </row>
    <row r="78" spans="1:8" ht="15" customHeight="1">
      <c r="A78" s="97" t="s">
        <v>25</v>
      </c>
      <c r="B78" s="97" t="s">
        <v>33</v>
      </c>
      <c r="C78" s="96" t="s">
        <v>15</v>
      </c>
      <c r="D78" s="89">
        <v>110</v>
      </c>
      <c r="E78" s="89"/>
      <c r="F78" s="89">
        <v>20</v>
      </c>
      <c r="G78" s="89">
        <v>90</v>
      </c>
      <c r="H78" s="89"/>
    </row>
    <row r="79" spans="1:8">
      <c r="A79" s="97" t="s">
        <v>25</v>
      </c>
      <c r="B79" s="97" t="s">
        <v>33</v>
      </c>
      <c r="C79" s="96" t="s">
        <v>16</v>
      </c>
      <c r="D79" s="89">
        <v>180</v>
      </c>
      <c r="E79" s="89">
        <v>110</v>
      </c>
      <c r="F79" s="89"/>
      <c r="G79" s="89"/>
      <c r="H79" s="89">
        <v>70</v>
      </c>
    </row>
    <row r="80" spans="1:8" ht="15" customHeight="1">
      <c r="A80" s="97" t="s">
        <v>25</v>
      </c>
      <c r="B80" s="97" t="s">
        <v>35</v>
      </c>
      <c r="C80" s="96"/>
      <c r="D80" s="89"/>
      <c r="E80" s="89"/>
      <c r="F80" s="89"/>
      <c r="G80" s="89"/>
      <c r="H80" s="89"/>
    </row>
    <row r="81" spans="1:8">
      <c r="A81" s="97" t="s">
        <v>25</v>
      </c>
      <c r="B81" s="82" t="s">
        <v>36</v>
      </c>
      <c r="C81" s="78"/>
      <c r="D81" s="89">
        <v>12400</v>
      </c>
      <c r="E81" s="89">
        <v>1770</v>
      </c>
      <c r="F81" s="89">
        <v>1480</v>
      </c>
      <c r="G81" s="89">
        <v>8050</v>
      </c>
      <c r="H81" s="89">
        <v>1110</v>
      </c>
    </row>
    <row r="82" spans="1:8">
      <c r="A82" s="97" t="s">
        <v>25</v>
      </c>
      <c r="B82" s="97" t="s">
        <v>35</v>
      </c>
      <c r="C82" s="96" t="s">
        <v>10</v>
      </c>
      <c r="D82" s="89">
        <v>1380</v>
      </c>
      <c r="E82" s="89"/>
      <c r="F82" s="89">
        <v>160</v>
      </c>
      <c r="G82" s="89">
        <v>1220</v>
      </c>
      <c r="H82" s="89"/>
    </row>
    <row r="83" spans="1:8">
      <c r="A83" s="97" t="s">
        <v>25</v>
      </c>
      <c r="B83" s="97" t="s">
        <v>35</v>
      </c>
      <c r="C83" s="96" t="s">
        <v>11</v>
      </c>
      <c r="D83" s="89">
        <v>1480</v>
      </c>
      <c r="E83" s="89"/>
      <c r="F83" s="89">
        <v>190</v>
      </c>
      <c r="G83" s="89">
        <v>1290</v>
      </c>
      <c r="H83" s="89"/>
    </row>
    <row r="84" spans="1:8">
      <c r="A84" s="97" t="s">
        <v>25</v>
      </c>
      <c r="B84" s="97" t="s">
        <v>35</v>
      </c>
      <c r="C84" s="96" t="s">
        <v>12</v>
      </c>
      <c r="D84" s="89">
        <v>1170</v>
      </c>
      <c r="E84" s="89"/>
      <c r="F84" s="89">
        <v>190</v>
      </c>
      <c r="G84" s="89">
        <v>990</v>
      </c>
      <c r="H84" s="89"/>
    </row>
    <row r="85" spans="1:8">
      <c r="A85" s="97" t="s">
        <v>25</v>
      </c>
      <c r="B85" s="97" t="s">
        <v>35</v>
      </c>
      <c r="C85" s="96" t="s">
        <v>13</v>
      </c>
      <c r="D85" s="89">
        <v>980</v>
      </c>
      <c r="E85" s="89"/>
      <c r="F85" s="89">
        <v>160</v>
      </c>
      <c r="G85" s="89">
        <v>810</v>
      </c>
      <c r="H85" s="89"/>
    </row>
    <row r="86" spans="1:8">
      <c r="A86" s="97" t="s">
        <v>25</v>
      </c>
      <c r="B86" s="97" t="s">
        <v>35</v>
      </c>
      <c r="C86" s="96" t="s">
        <v>14</v>
      </c>
      <c r="D86" s="89">
        <v>800</v>
      </c>
      <c r="E86" s="89"/>
      <c r="F86" s="89">
        <v>130</v>
      </c>
      <c r="G86" s="89">
        <v>680</v>
      </c>
      <c r="H86" s="89"/>
    </row>
    <row r="87" spans="1:8">
      <c r="A87" s="97" t="s">
        <v>25</v>
      </c>
      <c r="B87" s="97" t="s">
        <v>35</v>
      </c>
      <c r="C87" s="96" t="s">
        <v>15</v>
      </c>
      <c r="D87" s="89">
        <v>3720</v>
      </c>
      <c r="E87" s="89"/>
      <c r="F87" s="89">
        <v>660</v>
      </c>
      <c r="G87" s="89">
        <v>3060</v>
      </c>
      <c r="H87" s="89"/>
    </row>
    <row r="88" spans="1:8">
      <c r="A88" s="97" t="s">
        <v>25</v>
      </c>
      <c r="B88" s="97" t="s">
        <v>35</v>
      </c>
      <c r="C88" s="96" t="s">
        <v>16</v>
      </c>
      <c r="D88" s="89">
        <v>2880</v>
      </c>
      <c r="E88" s="89">
        <v>1770</v>
      </c>
      <c r="F88" s="89"/>
      <c r="G88" s="89"/>
      <c r="H88" s="89">
        <v>1110</v>
      </c>
    </row>
    <row r="89" spans="1:8">
      <c r="A89" s="97" t="s">
        <v>37</v>
      </c>
      <c r="B89" s="82"/>
      <c r="C89" s="78"/>
      <c r="D89" s="89"/>
      <c r="E89" s="89"/>
      <c r="F89" s="89"/>
      <c r="G89" s="89"/>
      <c r="H89" s="89"/>
    </row>
    <row r="90" spans="1:8">
      <c r="A90" s="114" t="s">
        <v>38</v>
      </c>
      <c r="B90" s="82"/>
      <c r="C90" s="78"/>
      <c r="D90" s="89"/>
      <c r="E90" s="89"/>
      <c r="F90" s="89"/>
      <c r="G90" s="89"/>
      <c r="H90" s="89"/>
    </row>
    <row r="91" spans="1:8">
      <c r="A91" s="97" t="s">
        <v>37</v>
      </c>
      <c r="B91" s="82" t="s">
        <v>39</v>
      </c>
      <c r="C91" s="78"/>
      <c r="D91" s="89">
        <v>17320</v>
      </c>
      <c r="E91" s="89">
        <v>12980</v>
      </c>
      <c r="F91" s="89">
        <v>1590</v>
      </c>
      <c r="G91" s="89">
        <v>1790</v>
      </c>
      <c r="H91" s="89">
        <v>970</v>
      </c>
    </row>
    <row r="92" spans="1:8">
      <c r="A92" s="97" t="s">
        <v>37</v>
      </c>
      <c r="B92" s="99" t="s">
        <v>40</v>
      </c>
      <c r="C92" s="96" t="s">
        <v>10</v>
      </c>
      <c r="D92" s="89">
        <v>550</v>
      </c>
      <c r="E92" s="89"/>
      <c r="F92" s="89">
        <v>180</v>
      </c>
      <c r="G92" s="89">
        <v>370</v>
      </c>
      <c r="H92" s="89"/>
    </row>
    <row r="93" spans="1:8">
      <c r="A93" s="97" t="s">
        <v>37</v>
      </c>
      <c r="B93" s="99" t="s">
        <v>40</v>
      </c>
      <c r="C93" s="96" t="s">
        <v>11</v>
      </c>
      <c r="D93" s="89">
        <v>480</v>
      </c>
      <c r="E93" s="89"/>
      <c r="F93" s="89">
        <v>210</v>
      </c>
      <c r="G93" s="89">
        <v>270</v>
      </c>
      <c r="H93" s="89"/>
    </row>
    <row r="94" spans="1:8">
      <c r="A94" s="97" t="s">
        <v>37</v>
      </c>
      <c r="B94" s="99" t="s">
        <v>40</v>
      </c>
      <c r="C94" s="96" t="s">
        <v>12</v>
      </c>
      <c r="D94" s="89">
        <v>410</v>
      </c>
      <c r="E94" s="89"/>
      <c r="F94" s="89">
        <v>180</v>
      </c>
      <c r="G94" s="89">
        <v>240</v>
      </c>
      <c r="H94" s="89"/>
    </row>
    <row r="95" spans="1:8">
      <c r="A95" s="97" t="s">
        <v>37</v>
      </c>
      <c r="B95" s="99" t="s">
        <v>40</v>
      </c>
      <c r="C95" s="96" t="s">
        <v>13</v>
      </c>
      <c r="D95" s="89">
        <v>340</v>
      </c>
      <c r="E95" s="89"/>
      <c r="F95" s="89">
        <v>160</v>
      </c>
      <c r="G95" s="89">
        <v>180</v>
      </c>
      <c r="H95" s="89"/>
    </row>
    <row r="96" spans="1:8">
      <c r="A96" s="97" t="s">
        <v>37</v>
      </c>
      <c r="B96" s="99" t="s">
        <v>40</v>
      </c>
      <c r="C96" s="96" t="s">
        <v>14</v>
      </c>
      <c r="D96" s="89">
        <v>280</v>
      </c>
      <c r="E96" s="89"/>
      <c r="F96" s="89">
        <v>120</v>
      </c>
      <c r="G96" s="89">
        <v>160</v>
      </c>
      <c r="H96" s="89"/>
    </row>
    <row r="97" spans="1:8">
      <c r="A97" s="97" t="s">
        <v>37</v>
      </c>
      <c r="B97" s="99" t="s">
        <v>40</v>
      </c>
      <c r="C97" s="96" t="s">
        <v>15</v>
      </c>
      <c r="D97" s="89">
        <v>1310</v>
      </c>
      <c r="E97" s="89"/>
      <c r="F97" s="89">
        <v>740</v>
      </c>
      <c r="G97" s="89">
        <v>570</v>
      </c>
      <c r="H97" s="89"/>
    </row>
    <row r="98" spans="1:8">
      <c r="A98" s="97" t="s">
        <v>37</v>
      </c>
      <c r="B98" s="99" t="s">
        <v>40</v>
      </c>
      <c r="C98" s="96" t="s">
        <v>16</v>
      </c>
      <c r="D98" s="89">
        <v>13950</v>
      </c>
      <c r="E98" s="89">
        <v>12980</v>
      </c>
      <c r="F98" s="89"/>
      <c r="G98" s="89"/>
      <c r="H98" s="89">
        <v>970</v>
      </c>
    </row>
    <row r="99" spans="1:8">
      <c r="A99" s="97" t="s">
        <v>37</v>
      </c>
      <c r="B99" s="97" t="s">
        <v>41</v>
      </c>
      <c r="C99" s="96"/>
      <c r="D99" s="89"/>
      <c r="E99" s="89"/>
      <c r="F99" s="89"/>
      <c r="G99" s="89"/>
      <c r="H99" s="89"/>
    </row>
    <row r="100" spans="1:8">
      <c r="A100" s="97" t="s">
        <v>37</v>
      </c>
      <c r="B100" s="82" t="s">
        <v>42</v>
      </c>
      <c r="C100" s="78"/>
      <c r="D100" s="89">
        <v>20</v>
      </c>
      <c r="E100" s="89">
        <v>10</v>
      </c>
      <c r="F100" s="89">
        <v>0</v>
      </c>
      <c r="G100" s="89">
        <v>10</v>
      </c>
      <c r="H100" s="89">
        <v>0</v>
      </c>
    </row>
    <row r="101" spans="1:8">
      <c r="A101" s="97" t="s">
        <v>37</v>
      </c>
      <c r="B101" s="97" t="s">
        <v>41</v>
      </c>
      <c r="C101" s="96" t="s">
        <v>10</v>
      </c>
      <c r="D101" s="89">
        <v>0</v>
      </c>
      <c r="E101" s="89"/>
      <c r="F101" s="89">
        <v>0</v>
      </c>
      <c r="G101" s="89">
        <v>0</v>
      </c>
      <c r="H101" s="89"/>
    </row>
    <row r="102" spans="1:8">
      <c r="A102" s="97" t="s">
        <v>37</v>
      </c>
      <c r="B102" s="97" t="s">
        <v>41</v>
      </c>
      <c r="C102" s="96" t="s">
        <v>11</v>
      </c>
      <c r="D102" s="89">
        <v>0</v>
      </c>
      <c r="E102" s="89"/>
      <c r="F102" s="89">
        <v>0</v>
      </c>
      <c r="G102" s="89">
        <v>0</v>
      </c>
      <c r="H102" s="89"/>
    </row>
    <row r="103" spans="1:8">
      <c r="A103" s="97" t="s">
        <v>37</v>
      </c>
      <c r="B103" s="97" t="s">
        <v>41</v>
      </c>
      <c r="C103" s="96" t="s">
        <v>12</v>
      </c>
      <c r="D103" s="89">
        <v>0</v>
      </c>
      <c r="E103" s="89"/>
      <c r="F103" s="89">
        <v>0</v>
      </c>
      <c r="G103" s="89">
        <v>0</v>
      </c>
      <c r="H103" s="89"/>
    </row>
    <row r="104" spans="1:8">
      <c r="A104" s="97" t="s">
        <v>37</v>
      </c>
      <c r="B104" s="97" t="s">
        <v>41</v>
      </c>
      <c r="C104" s="96" t="s">
        <v>13</v>
      </c>
      <c r="D104" s="89">
        <v>0</v>
      </c>
      <c r="E104" s="89"/>
      <c r="F104" s="89">
        <v>0</v>
      </c>
      <c r="G104" s="89">
        <v>0</v>
      </c>
      <c r="H104" s="89"/>
    </row>
    <row r="105" spans="1:8">
      <c r="A105" s="97" t="s">
        <v>37</v>
      </c>
      <c r="B105" s="97" t="s">
        <v>41</v>
      </c>
      <c r="C105" s="96" t="s">
        <v>14</v>
      </c>
      <c r="D105" s="89">
        <v>0</v>
      </c>
      <c r="E105" s="89"/>
      <c r="F105" s="89">
        <v>0</v>
      </c>
      <c r="G105" s="89">
        <v>0</v>
      </c>
      <c r="H105" s="89"/>
    </row>
    <row r="106" spans="1:8">
      <c r="A106" s="97" t="s">
        <v>37</v>
      </c>
      <c r="B106" s="97" t="s">
        <v>41</v>
      </c>
      <c r="C106" s="96" t="s">
        <v>15</v>
      </c>
      <c r="D106" s="89">
        <v>0</v>
      </c>
      <c r="E106" s="89"/>
      <c r="F106" s="89">
        <v>0</v>
      </c>
      <c r="G106" s="89">
        <v>0</v>
      </c>
      <c r="H106" s="89"/>
    </row>
    <row r="107" spans="1:8">
      <c r="A107" s="97" t="s">
        <v>37</v>
      </c>
      <c r="B107" s="97" t="s">
        <v>41</v>
      </c>
      <c r="C107" s="96" t="s">
        <v>16</v>
      </c>
      <c r="D107" s="89">
        <v>10</v>
      </c>
      <c r="E107" s="89">
        <v>10</v>
      </c>
      <c r="F107" s="89"/>
      <c r="G107" s="89"/>
      <c r="H107" s="89">
        <v>0</v>
      </c>
    </row>
    <row r="108" spans="1:8">
      <c r="A108" s="97" t="s">
        <v>43</v>
      </c>
      <c r="B108" s="82"/>
      <c r="C108" s="78"/>
      <c r="D108" s="89"/>
      <c r="E108" s="89"/>
      <c r="F108" s="89"/>
      <c r="G108" s="89"/>
      <c r="H108" s="89"/>
    </row>
    <row r="109" spans="1:8">
      <c r="A109" s="97" t="s">
        <v>44</v>
      </c>
      <c r="B109" s="82"/>
      <c r="C109" s="78"/>
      <c r="D109" s="89"/>
      <c r="E109" s="89"/>
      <c r="F109" s="89"/>
      <c r="G109" s="89"/>
      <c r="H109" s="89"/>
    </row>
    <row r="110" spans="1:8">
      <c r="A110" s="97" t="s">
        <v>43</v>
      </c>
      <c r="B110" s="82" t="s">
        <v>45</v>
      </c>
      <c r="C110" s="78"/>
      <c r="D110" s="89">
        <v>59000</v>
      </c>
      <c r="E110" s="89">
        <v>6780</v>
      </c>
      <c r="F110" s="89">
        <v>5760</v>
      </c>
      <c r="G110" s="89">
        <v>40400</v>
      </c>
      <c r="H110" s="89">
        <v>6060</v>
      </c>
    </row>
    <row r="111" spans="1:8">
      <c r="A111" s="97" t="s">
        <v>43</v>
      </c>
      <c r="B111" s="99" t="s">
        <v>46</v>
      </c>
      <c r="C111" s="96" t="s">
        <v>10</v>
      </c>
      <c r="D111" s="89">
        <v>9730</v>
      </c>
      <c r="E111" s="89"/>
      <c r="F111" s="89">
        <v>1110</v>
      </c>
      <c r="G111" s="89">
        <v>8620</v>
      </c>
      <c r="H111" s="89"/>
    </row>
    <row r="112" spans="1:8">
      <c r="A112" s="97" t="s">
        <v>43</v>
      </c>
      <c r="B112" s="99" t="s">
        <v>46</v>
      </c>
      <c r="C112" s="96" t="s">
        <v>11</v>
      </c>
      <c r="D112" s="89">
        <v>7340</v>
      </c>
      <c r="E112" s="89"/>
      <c r="F112" s="89">
        <v>830</v>
      </c>
      <c r="G112" s="89">
        <v>6500</v>
      </c>
      <c r="H112" s="89"/>
    </row>
    <row r="113" spans="1:8">
      <c r="A113" s="97" t="s">
        <v>43</v>
      </c>
      <c r="B113" s="99" t="s">
        <v>46</v>
      </c>
      <c r="C113" s="96" t="s">
        <v>12</v>
      </c>
      <c r="D113" s="89">
        <v>5400</v>
      </c>
      <c r="E113" s="89"/>
      <c r="F113" s="89">
        <v>660</v>
      </c>
      <c r="G113" s="89">
        <v>4740</v>
      </c>
      <c r="H113" s="89"/>
    </row>
    <row r="114" spans="1:8">
      <c r="A114" s="97" t="s">
        <v>43</v>
      </c>
      <c r="B114" s="99" t="s">
        <v>46</v>
      </c>
      <c r="C114" s="96" t="s">
        <v>13</v>
      </c>
      <c r="D114" s="89">
        <v>4380</v>
      </c>
      <c r="E114" s="89"/>
      <c r="F114" s="89">
        <v>560</v>
      </c>
      <c r="G114" s="89">
        <v>3820</v>
      </c>
      <c r="H114" s="89"/>
    </row>
    <row r="115" spans="1:8">
      <c r="A115" s="97" t="s">
        <v>43</v>
      </c>
      <c r="B115" s="99" t="s">
        <v>46</v>
      </c>
      <c r="C115" s="96" t="s">
        <v>14</v>
      </c>
      <c r="D115" s="89">
        <v>3260</v>
      </c>
      <c r="E115" s="89"/>
      <c r="F115" s="89">
        <v>420</v>
      </c>
      <c r="G115" s="89">
        <v>2840</v>
      </c>
      <c r="H115" s="89"/>
    </row>
    <row r="116" spans="1:8">
      <c r="A116" s="97" t="s">
        <v>43</v>
      </c>
      <c r="B116" s="99" t="s">
        <v>46</v>
      </c>
      <c r="C116" s="96" t="s">
        <v>15</v>
      </c>
      <c r="D116" s="89">
        <v>16050</v>
      </c>
      <c r="E116" s="89"/>
      <c r="F116" s="89">
        <v>2180</v>
      </c>
      <c r="G116" s="89">
        <v>13870</v>
      </c>
      <c r="H116" s="89"/>
    </row>
    <row r="117" spans="1:8">
      <c r="A117" s="97" t="s">
        <v>43</v>
      </c>
      <c r="B117" s="99" t="s">
        <v>46</v>
      </c>
      <c r="C117" s="96" t="s">
        <v>16</v>
      </c>
      <c r="D117" s="89">
        <v>12840</v>
      </c>
      <c r="E117" s="89">
        <v>6780</v>
      </c>
      <c r="F117" s="89"/>
      <c r="G117" s="89"/>
      <c r="H117" s="89">
        <v>6060</v>
      </c>
    </row>
    <row r="118" spans="1:8">
      <c r="A118" s="97" t="s">
        <v>43</v>
      </c>
      <c r="B118" s="97" t="s">
        <v>47</v>
      </c>
      <c r="C118" s="96"/>
      <c r="D118" s="89"/>
      <c r="E118" s="89"/>
      <c r="F118" s="89"/>
      <c r="G118" s="89"/>
      <c r="H118" s="89"/>
    </row>
    <row r="119" spans="1:8">
      <c r="A119" s="97" t="s">
        <v>43</v>
      </c>
      <c r="B119" s="82" t="s">
        <v>48</v>
      </c>
      <c r="C119" s="78"/>
      <c r="D119" s="89">
        <v>23020</v>
      </c>
      <c r="E119" s="89">
        <v>3600</v>
      </c>
      <c r="F119" s="89">
        <v>1790</v>
      </c>
      <c r="G119" s="89">
        <v>15280</v>
      </c>
      <c r="H119" s="89">
        <v>2350</v>
      </c>
    </row>
    <row r="120" spans="1:8">
      <c r="A120" s="97" t="s">
        <v>43</v>
      </c>
      <c r="B120" s="97" t="s">
        <v>47</v>
      </c>
      <c r="C120" s="96" t="s">
        <v>10</v>
      </c>
      <c r="D120" s="89">
        <v>2920</v>
      </c>
      <c r="E120" s="89"/>
      <c r="F120" s="89">
        <v>270</v>
      </c>
      <c r="G120" s="89">
        <v>2650</v>
      </c>
      <c r="H120" s="89"/>
    </row>
    <row r="121" spans="1:8">
      <c r="A121" s="97" t="s">
        <v>43</v>
      </c>
      <c r="B121" s="97" t="s">
        <v>47</v>
      </c>
      <c r="C121" s="96" t="s">
        <v>11</v>
      </c>
      <c r="D121" s="89">
        <v>3050</v>
      </c>
      <c r="E121" s="89"/>
      <c r="F121" s="89">
        <v>310</v>
      </c>
      <c r="G121" s="89">
        <v>2740</v>
      </c>
      <c r="H121" s="89"/>
    </row>
    <row r="122" spans="1:8">
      <c r="A122" s="97" t="s">
        <v>43</v>
      </c>
      <c r="B122" s="97" t="s">
        <v>47</v>
      </c>
      <c r="C122" s="96" t="s">
        <v>12</v>
      </c>
      <c r="D122" s="89">
        <v>2170</v>
      </c>
      <c r="E122" s="89"/>
      <c r="F122" s="89">
        <v>270</v>
      </c>
      <c r="G122" s="89">
        <v>1900</v>
      </c>
      <c r="H122" s="89"/>
    </row>
    <row r="123" spans="1:8">
      <c r="A123" s="97" t="s">
        <v>43</v>
      </c>
      <c r="B123" s="97" t="s">
        <v>47</v>
      </c>
      <c r="C123" s="96" t="s">
        <v>13</v>
      </c>
      <c r="D123" s="89">
        <v>1620</v>
      </c>
      <c r="E123" s="89"/>
      <c r="F123" s="89">
        <v>190</v>
      </c>
      <c r="G123" s="89">
        <v>1430</v>
      </c>
      <c r="H123" s="89"/>
    </row>
    <row r="124" spans="1:8">
      <c r="A124" s="97" t="s">
        <v>43</v>
      </c>
      <c r="B124" s="97" t="s">
        <v>47</v>
      </c>
      <c r="C124" s="96" t="s">
        <v>14</v>
      </c>
      <c r="D124" s="89">
        <v>1320</v>
      </c>
      <c r="E124" s="89"/>
      <c r="F124" s="89">
        <v>150</v>
      </c>
      <c r="G124" s="89">
        <v>1180</v>
      </c>
      <c r="H124" s="89"/>
    </row>
    <row r="125" spans="1:8">
      <c r="A125" s="97" t="s">
        <v>43</v>
      </c>
      <c r="B125" s="97" t="s">
        <v>47</v>
      </c>
      <c r="C125" s="96" t="s">
        <v>15</v>
      </c>
      <c r="D125" s="89">
        <v>5990</v>
      </c>
      <c r="E125" s="89"/>
      <c r="F125" s="89">
        <v>610</v>
      </c>
      <c r="G125" s="89">
        <v>5380</v>
      </c>
      <c r="H125" s="89"/>
    </row>
    <row r="126" spans="1:8">
      <c r="A126" s="97" t="s">
        <v>43</v>
      </c>
      <c r="B126" s="97" t="s">
        <v>47</v>
      </c>
      <c r="C126" s="96" t="s">
        <v>16</v>
      </c>
      <c r="D126" s="89">
        <v>5950</v>
      </c>
      <c r="E126" s="89">
        <v>3600</v>
      </c>
      <c r="F126" s="89"/>
      <c r="G126" s="89"/>
      <c r="H126" s="89">
        <v>2350</v>
      </c>
    </row>
    <row r="127" spans="1:8">
      <c r="A127" s="97" t="s">
        <v>43</v>
      </c>
      <c r="B127" s="97" t="s">
        <v>49</v>
      </c>
      <c r="C127" s="96"/>
      <c r="D127" s="89"/>
      <c r="E127" s="89"/>
      <c r="F127" s="89"/>
      <c r="G127" s="89"/>
      <c r="H127" s="89"/>
    </row>
    <row r="128" spans="1:8">
      <c r="A128" s="97" t="s">
        <v>43</v>
      </c>
      <c r="B128" s="82" t="s">
        <v>50</v>
      </c>
      <c r="C128" s="78"/>
      <c r="D128" s="89">
        <v>17820</v>
      </c>
      <c r="E128" s="89">
        <v>470</v>
      </c>
      <c r="F128" s="89">
        <v>620</v>
      </c>
      <c r="G128" s="89">
        <v>16040</v>
      </c>
      <c r="H128" s="89">
        <v>690</v>
      </c>
    </row>
    <row r="129" spans="1:8">
      <c r="A129" s="97" t="s">
        <v>43</v>
      </c>
      <c r="B129" s="97" t="s">
        <v>49</v>
      </c>
      <c r="C129" s="96" t="s">
        <v>10</v>
      </c>
      <c r="D129" s="89">
        <v>720</v>
      </c>
      <c r="E129" s="89"/>
      <c r="F129" s="89">
        <v>30</v>
      </c>
      <c r="G129" s="89">
        <v>690</v>
      </c>
      <c r="H129" s="89"/>
    </row>
    <row r="130" spans="1:8">
      <c r="A130" s="97" t="s">
        <v>43</v>
      </c>
      <c r="B130" s="97" t="s">
        <v>49</v>
      </c>
      <c r="C130" s="96" t="s">
        <v>11</v>
      </c>
      <c r="D130" s="89">
        <v>1200</v>
      </c>
      <c r="E130" s="89"/>
      <c r="F130" s="89">
        <v>60</v>
      </c>
      <c r="G130" s="89">
        <v>1140</v>
      </c>
      <c r="H130" s="89"/>
    </row>
    <row r="131" spans="1:8">
      <c r="A131" s="97" t="s">
        <v>43</v>
      </c>
      <c r="B131" s="97" t="s">
        <v>49</v>
      </c>
      <c r="C131" s="96" t="s">
        <v>12</v>
      </c>
      <c r="D131" s="89">
        <v>1110</v>
      </c>
      <c r="E131" s="89"/>
      <c r="F131" s="89">
        <v>40</v>
      </c>
      <c r="G131" s="89">
        <v>1070</v>
      </c>
      <c r="H131" s="89"/>
    </row>
    <row r="132" spans="1:8">
      <c r="A132" s="97" t="s">
        <v>43</v>
      </c>
      <c r="B132" s="97" t="s">
        <v>49</v>
      </c>
      <c r="C132" s="96" t="s">
        <v>13</v>
      </c>
      <c r="D132" s="89">
        <v>1050</v>
      </c>
      <c r="E132" s="89"/>
      <c r="F132" s="89">
        <v>50</v>
      </c>
      <c r="G132" s="89">
        <v>1000</v>
      </c>
      <c r="H132" s="89"/>
    </row>
    <row r="133" spans="1:8">
      <c r="A133" s="97" t="s">
        <v>43</v>
      </c>
      <c r="B133" s="97" t="s">
        <v>49</v>
      </c>
      <c r="C133" s="96" t="s">
        <v>14</v>
      </c>
      <c r="D133" s="89">
        <v>1060</v>
      </c>
      <c r="E133" s="89"/>
      <c r="F133" s="89">
        <v>40</v>
      </c>
      <c r="G133" s="89">
        <v>1020</v>
      </c>
      <c r="H133" s="89"/>
    </row>
    <row r="134" spans="1:8">
      <c r="A134" s="97" t="s">
        <v>43</v>
      </c>
      <c r="B134" s="97" t="s">
        <v>49</v>
      </c>
      <c r="C134" s="96" t="s">
        <v>15</v>
      </c>
      <c r="D134" s="89">
        <v>11520</v>
      </c>
      <c r="E134" s="89"/>
      <c r="F134" s="89">
        <v>400</v>
      </c>
      <c r="G134" s="89">
        <v>11120</v>
      </c>
      <c r="H134" s="89"/>
    </row>
    <row r="135" spans="1:8">
      <c r="A135" s="97" t="s">
        <v>43</v>
      </c>
      <c r="B135" s="97" t="s">
        <v>49</v>
      </c>
      <c r="C135" s="96" t="s">
        <v>16</v>
      </c>
      <c r="D135" s="89">
        <v>1160</v>
      </c>
      <c r="E135" s="89">
        <v>470</v>
      </c>
      <c r="F135" s="89"/>
      <c r="G135" s="89"/>
      <c r="H135" s="89">
        <v>690</v>
      </c>
    </row>
    <row r="136" spans="1:8">
      <c r="A136" s="97" t="s">
        <v>43</v>
      </c>
      <c r="B136" s="97" t="s">
        <v>51</v>
      </c>
      <c r="C136" s="96"/>
      <c r="D136" s="89"/>
      <c r="E136" s="89"/>
      <c r="F136" s="89"/>
      <c r="G136" s="89"/>
      <c r="H136" s="89"/>
    </row>
    <row r="137" spans="1:8">
      <c r="A137" s="97" t="s">
        <v>43</v>
      </c>
      <c r="B137" s="82" t="s">
        <v>52</v>
      </c>
      <c r="C137" s="78"/>
      <c r="D137" s="89">
        <v>19010</v>
      </c>
      <c r="E137" s="89">
        <v>400</v>
      </c>
      <c r="F137" s="89">
        <v>1220</v>
      </c>
      <c r="G137" s="89">
        <v>16590</v>
      </c>
      <c r="H137" s="89">
        <v>810</v>
      </c>
    </row>
    <row r="138" spans="1:8">
      <c r="A138" s="97" t="s">
        <v>43</v>
      </c>
      <c r="B138" s="97" t="s">
        <v>51</v>
      </c>
      <c r="C138" s="96" t="s">
        <v>10</v>
      </c>
      <c r="D138" s="89">
        <v>1660</v>
      </c>
      <c r="E138" s="89"/>
      <c r="F138" s="89">
        <v>130</v>
      </c>
      <c r="G138" s="89">
        <v>1530</v>
      </c>
      <c r="H138" s="89"/>
    </row>
    <row r="139" spans="1:8">
      <c r="A139" s="97" t="s">
        <v>43</v>
      </c>
      <c r="B139" s="97" t="s">
        <v>51</v>
      </c>
      <c r="C139" s="96" t="s">
        <v>11</v>
      </c>
      <c r="D139" s="89">
        <v>1740</v>
      </c>
      <c r="E139" s="89"/>
      <c r="F139" s="89">
        <v>120</v>
      </c>
      <c r="G139" s="89">
        <v>1620</v>
      </c>
      <c r="H139" s="89"/>
    </row>
    <row r="140" spans="1:8">
      <c r="A140" s="97" t="s">
        <v>43</v>
      </c>
      <c r="B140" s="97" t="s">
        <v>51</v>
      </c>
      <c r="C140" s="96" t="s">
        <v>12</v>
      </c>
      <c r="D140" s="89">
        <v>1430</v>
      </c>
      <c r="E140" s="89"/>
      <c r="F140" s="89">
        <v>110</v>
      </c>
      <c r="G140" s="89">
        <v>1320</v>
      </c>
      <c r="H140" s="89"/>
    </row>
    <row r="141" spans="1:8">
      <c r="A141" s="97" t="s">
        <v>43</v>
      </c>
      <c r="B141" s="97" t="s">
        <v>51</v>
      </c>
      <c r="C141" s="96" t="s">
        <v>13</v>
      </c>
      <c r="D141" s="89">
        <v>1350</v>
      </c>
      <c r="E141" s="89"/>
      <c r="F141" s="89">
        <v>110</v>
      </c>
      <c r="G141" s="89">
        <v>1250</v>
      </c>
      <c r="H141" s="89"/>
    </row>
    <row r="142" spans="1:8">
      <c r="A142" s="97" t="s">
        <v>43</v>
      </c>
      <c r="B142" s="97" t="s">
        <v>51</v>
      </c>
      <c r="C142" s="96" t="s">
        <v>14</v>
      </c>
      <c r="D142" s="89">
        <v>1130</v>
      </c>
      <c r="E142" s="89"/>
      <c r="F142" s="89">
        <v>80</v>
      </c>
      <c r="G142" s="89">
        <v>1060</v>
      </c>
      <c r="H142" s="89"/>
    </row>
    <row r="143" spans="1:8">
      <c r="A143" s="97" t="s">
        <v>43</v>
      </c>
      <c r="B143" s="97" t="s">
        <v>51</v>
      </c>
      <c r="C143" s="96" t="s">
        <v>15</v>
      </c>
      <c r="D143" s="89">
        <v>10480</v>
      </c>
      <c r="E143" s="89"/>
      <c r="F143" s="89">
        <v>670</v>
      </c>
      <c r="G143" s="89">
        <v>9810</v>
      </c>
      <c r="H143" s="89"/>
    </row>
    <row r="144" spans="1:8">
      <c r="A144" s="97" t="s">
        <v>43</v>
      </c>
      <c r="B144" s="97" t="s">
        <v>51</v>
      </c>
      <c r="C144" s="96" t="s">
        <v>16</v>
      </c>
      <c r="D144" s="89">
        <v>1210</v>
      </c>
      <c r="E144" s="89">
        <v>400</v>
      </c>
      <c r="F144" s="89"/>
      <c r="G144" s="89"/>
      <c r="H144" s="89">
        <v>810</v>
      </c>
    </row>
    <row r="145" spans="1:8">
      <c r="A145" s="97" t="s">
        <v>53</v>
      </c>
      <c r="B145" s="82"/>
      <c r="C145" s="78"/>
      <c r="D145" s="89"/>
      <c r="E145" s="89"/>
      <c r="F145" s="89"/>
      <c r="G145" s="89"/>
      <c r="H145" s="89"/>
    </row>
    <row r="146" spans="1:8">
      <c r="A146" s="97" t="s">
        <v>54</v>
      </c>
      <c r="B146" s="82"/>
      <c r="C146" s="78"/>
      <c r="D146" s="89"/>
      <c r="E146" s="89"/>
      <c r="F146" s="89"/>
      <c r="G146" s="89"/>
      <c r="H146" s="89"/>
    </row>
    <row r="147" spans="1:8">
      <c r="A147" s="97" t="s">
        <v>53</v>
      </c>
      <c r="B147" s="82" t="s">
        <v>55</v>
      </c>
      <c r="C147" s="78"/>
      <c r="D147" s="89">
        <v>11260</v>
      </c>
      <c r="E147" s="89">
        <v>1230</v>
      </c>
      <c r="F147" s="89">
        <v>900</v>
      </c>
      <c r="G147" s="89">
        <v>8400</v>
      </c>
      <c r="H147" s="89">
        <v>740</v>
      </c>
    </row>
    <row r="148" spans="1:8">
      <c r="A148" s="97" t="s">
        <v>53</v>
      </c>
      <c r="B148" s="99" t="s">
        <v>56</v>
      </c>
      <c r="C148" s="96" t="s">
        <v>10</v>
      </c>
      <c r="D148" s="89">
        <v>2400</v>
      </c>
      <c r="E148" s="89"/>
      <c r="F148" s="89">
        <v>150</v>
      </c>
      <c r="G148" s="89">
        <v>2250</v>
      </c>
      <c r="H148" s="89"/>
    </row>
    <row r="149" spans="1:8">
      <c r="A149" s="97" t="s">
        <v>53</v>
      </c>
      <c r="B149" s="99" t="s">
        <v>56</v>
      </c>
      <c r="C149" s="96" t="s">
        <v>11</v>
      </c>
      <c r="D149" s="89">
        <v>2220</v>
      </c>
      <c r="E149" s="89"/>
      <c r="F149" s="89">
        <v>190</v>
      </c>
      <c r="G149" s="89">
        <v>2030</v>
      </c>
      <c r="H149" s="89"/>
    </row>
    <row r="150" spans="1:8">
      <c r="A150" s="97" t="s">
        <v>53</v>
      </c>
      <c r="B150" s="99" t="s">
        <v>56</v>
      </c>
      <c r="C150" s="96" t="s">
        <v>12</v>
      </c>
      <c r="D150" s="89">
        <v>1260</v>
      </c>
      <c r="E150" s="89"/>
      <c r="F150" s="89">
        <v>140</v>
      </c>
      <c r="G150" s="89">
        <v>1110</v>
      </c>
      <c r="H150" s="89"/>
    </row>
    <row r="151" spans="1:8">
      <c r="A151" s="97" t="s">
        <v>53</v>
      </c>
      <c r="B151" s="99" t="s">
        <v>56</v>
      </c>
      <c r="C151" s="96" t="s">
        <v>13</v>
      </c>
      <c r="D151" s="89">
        <v>780</v>
      </c>
      <c r="E151" s="89"/>
      <c r="F151" s="89">
        <v>90</v>
      </c>
      <c r="G151" s="89">
        <v>690</v>
      </c>
      <c r="H151" s="89"/>
    </row>
    <row r="152" spans="1:8">
      <c r="A152" s="97" t="s">
        <v>53</v>
      </c>
      <c r="B152" s="99" t="s">
        <v>56</v>
      </c>
      <c r="C152" s="96" t="s">
        <v>14</v>
      </c>
      <c r="D152" s="89">
        <v>530</v>
      </c>
      <c r="E152" s="89"/>
      <c r="F152" s="89">
        <v>60</v>
      </c>
      <c r="G152" s="89">
        <v>470</v>
      </c>
      <c r="H152" s="89"/>
    </row>
    <row r="153" spans="1:8">
      <c r="A153" s="97" t="s">
        <v>53</v>
      </c>
      <c r="B153" s="99" t="s">
        <v>56</v>
      </c>
      <c r="C153" s="96" t="s">
        <v>15</v>
      </c>
      <c r="D153" s="89">
        <v>2110</v>
      </c>
      <c r="E153" s="89"/>
      <c r="F153" s="89">
        <v>260</v>
      </c>
      <c r="G153" s="89">
        <v>1850</v>
      </c>
      <c r="H153" s="89"/>
    </row>
    <row r="154" spans="1:8">
      <c r="A154" s="97" t="s">
        <v>53</v>
      </c>
      <c r="B154" s="99" t="s">
        <v>56</v>
      </c>
      <c r="C154" s="96" t="s">
        <v>16</v>
      </c>
      <c r="D154" s="89">
        <v>1960</v>
      </c>
      <c r="E154" s="89">
        <v>1230</v>
      </c>
      <c r="F154" s="89"/>
      <c r="G154" s="89"/>
      <c r="H154" s="89">
        <v>740</v>
      </c>
    </row>
    <row r="155" spans="1:8">
      <c r="A155" s="97" t="s">
        <v>53</v>
      </c>
      <c r="B155" s="97" t="s">
        <v>57</v>
      </c>
      <c r="C155" s="96"/>
      <c r="D155" s="89"/>
      <c r="E155" s="89"/>
      <c r="F155" s="89"/>
      <c r="G155" s="89"/>
      <c r="H155" s="89"/>
    </row>
    <row r="156" spans="1:8">
      <c r="A156" s="97" t="s">
        <v>53</v>
      </c>
      <c r="B156" s="82" t="s">
        <v>58</v>
      </c>
      <c r="C156" s="78"/>
      <c r="D156" s="89">
        <v>4080</v>
      </c>
      <c r="E156" s="89">
        <v>640</v>
      </c>
      <c r="F156" s="89">
        <v>460</v>
      </c>
      <c r="G156" s="89">
        <v>2670</v>
      </c>
      <c r="H156" s="89">
        <v>320</v>
      </c>
    </row>
    <row r="157" spans="1:8">
      <c r="A157" s="97" t="s">
        <v>53</v>
      </c>
      <c r="B157" s="97" t="s">
        <v>57</v>
      </c>
      <c r="C157" s="96" t="s">
        <v>10</v>
      </c>
      <c r="D157" s="89">
        <v>470</v>
      </c>
      <c r="E157" s="89"/>
      <c r="F157" s="89">
        <v>40</v>
      </c>
      <c r="G157" s="89">
        <v>420</v>
      </c>
      <c r="H157" s="89"/>
    </row>
    <row r="158" spans="1:8">
      <c r="A158" s="97" t="s">
        <v>53</v>
      </c>
      <c r="B158" s="97" t="s">
        <v>57</v>
      </c>
      <c r="C158" s="96" t="s">
        <v>11</v>
      </c>
      <c r="D158" s="89">
        <v>600</v>
      </c>
      <c r="E158" s="89"/>
      <c r="F158" s="89">
        <v>90</v>
      </c>
      <c r="G158" s="89">
        <v>520</v>
      </c>
      <c r="H158" s="89"/>
    </row>
    <row r="159" spans="1:8">
      <c r="A159" s="97" t="s">
        <v>53</v>
      </c>
      <c r="B159" s="97" t="s">
        <v>57</v>
      </c>
      <c r="C159" s="96" t="s">
        <v>12</v>
      </c>
      <c r="D159" s="89">
        <v>440</v>
      </c>
      <c r="E159" s="89"/>
      <c r="F159" s="89">
        <v>50</v>
      </c>
      <c r="G159" s="89">
        <v>380</v>
      </c>
      <c r="H159" s="89"/>
    </row>
    <row r="160" spans="1:8">
      <c r="A160" s="97" t="s">
        <v>53</v>
      </c>
      <c r="B160" s="97" t="s">
        <v>57</v>
      </c>
      <c r="C160" s="96" t="s">
        <v>13</v>
      </c>
      <c r="D160" s="89">
        <v>290</v>
      </c>
      <c r="E160" s="89"/>
      <c r="F160" s="89">
        <v>40</v>
      </c>
      <c r="G160" s="89">
        <v>250</v>
      </c>
      <c r="H160" s="89"/>
    </row>
    <row r="161" spans="1:8">
      <c r="A161" s="97" t="s">
        <v>53</v>
      </c>
      <c r="B161" s="97" t="s">
        <v>57</v>
      </c>
      <c r="C161" s="96" t="s">
        <v>14</v>
      </c>
      <c r="D161" s="89">
        <v>270</v>
      </c>
      <c r="E161" s="89"/>
      <c r="F161" s="89">
        <v>50</v>
      </c>
      <c r="G161" s="89">
        <v>220</v>
      </c>
      <c r="H161" s="89"/>
    </row>
    <row r="162" spans="1:8">
      <c r="A162" s="97" t="s">
        <v>53</v>
      </c>
      <c r="B162" s="97" t="s">
        <v>57</v>
      </c>
      <c r="C162" s="96" t="s">
        <v>15</v>
      </c>
      <c r="D162" s="89">
        <v>1070</v>
      </c>
      <c r="E162" s="89"/>
      <c r="F162" s="89">
        <v>190</v>
      </c>
      <c r="G162" s="89">
        <v>880</v>
      </c>
      <c r="H162" s="89"/>
    </row>
    <row r="163" spans="1:8">
      <c r="A163" s="97" t="s">
        <v>53</v>
      </c>
      <c r="B163" s="97" t="s">
        <v>57</v>
      </c>
      <c r="C163" s="96" t="s">
        <v>16</v>
      </c>
      <c r="D163" s="89">
        <v>960</v>
      </c>
      <c r="E163" s="89">
        <v>640</v>
      </c>
      <c r="F163" s="89"/>
      <c r="G163" s="89"/>
      <c r="H163" s="89">
        <v>320</v>
      </c>
    </row>
    <row r="164" spans="1:8">
      <c r="A164" s="97" t="s">
        <v>59</v>
      </c>
      <c r="B164" s="82"/>
      <c r="C164" s="78"/>
      <c r="D164" s="89"/>
      <c r="E164" s="89"/>
      <c r="F164" s="89"/>
      <c r="G164" s="89"/>
      <c r="H164" s="89"/>
    </row>
    <row r="165" spans="1:8">
      <c r="A165" s="97" t="s">
        <v>60</v>
      </c>
      <c r="B165" s="82"/>
      <c r="C165" s="78"/>
      <c r="D165" s="89"/>
      <c r="E165" s="89"/>
      <c r="F165" s="89"/>
      <c r="G165" s="89"/>
      <c r="H165" s="89"/>
    </row>
    <row r="166" spans="1:8">
      <c r="A166" s="97" t="s">
        <v>59</v>
      </c>
      <c r="B166" s="82" t="s">
        <v>61</v>
      </c>
      <c r="C166" s="78"/>
      <c r="D166" s="89">
        <v>770</v>
      </c>
      <c r="E166" s="89">
        <v>50</v>
      </c>
      <c r="F166" s="89">
        <v>70</v>
      </c>
      <c r="G166" s="89">
        <v>570</v>
      </c>
      <c r="H166" s="89">
        <v>80</v>
      </c>
    </row>
    <row r="167" spans="1:8">
      <c r="A167" s="97" t="s">
        <v>59</v>
      </c>
      <c r="B167" s="99" t="s">
        <v>62</v>
      </c>
      <c r="C167" s="96" t="s">
        <v>10</v>
      </c>
      <c r="D167" s="89">
        <v>120</v>
      </c>
      <c r="E167" s="89"/>
      <c r="F167" s="89">
        <v>10</v>
      </c>
      <c r="G167" s="89">
        <v>110</v>
      </c>
      <c r="H167" s="89"/>
    </row>
    <row r="168" spans="1:8">
      <c r="A168" s="97" t="s">
        <v>59</v>
      </c>
      <c r="B168" s="99" t="s">
        <v>62</v>
      </c>
      <c r="C168" s="96" t="s">
        <v>11</v>
      </c>
      <c r="D168" s="89">
        <v>110</v>
      </c>
      <c r="E168" s="89"/>
      <c r="F168" s="89">
        <v>10</v>
      </c>
      <c r="G168" s="89">
        <v>100</v>
      </c>
      <c r="H168" s="89"/>
    </row>
    <row r="169" spans="1:8">
      <c r="A169" s="97" t="s">
        <v>59</v>
      </c>
      <c r="B169" s="99" t="s">
        <v>62</v>
      </c>
      <c r="C169" s="96" t="s">
        <v>12</v>
      </c>
      <c r="D169" s="89">
        <v>90</v>
      </c>
      <c r="E169" s="89"/>
      <c r="F169" s="89">
        <v>10</v>
      </c>
      <c r="G169" s="89">
        <v>80</v>
      </c>
      <c r="H169" s="89"/>
    </row>
    <row r="170" spans="1:8">
      <c r="A170" s="97" t="s">
        <v>59</v>
      </c>
      <c r="B170" s="99" t="s">
        <v>62</v>
      </c>
      <c r="C170" s="96" t="s">
        <v>13</v>
      </c>
      <c r="D170" s="89">
        <v>60</v>
      </c>
      <c r="E170" s="89"/>
      <c r="F170" s="89">
        <v>10</v>
      </c>
      <c r="G170" s="89">
        <v>50</v>
      </c>
      <c r="H170" s="89"/>
    </row>
    <row r="171" spans="1:8">
      <c r="A171" s="97" t="s">
        <v>59</v>
      </c>
      <c r="B171" s="99" t="s">
        <v>62</v>
      </c>
      <c r="C171" s="96" t="s">
        <v>14</v>
      </c>
      <c r="D171" s="89">
        <v>50</v>
      </c>
      <c r="E171" s="89"/>
      <c r="F171" s="89">
        <v>0</v>
      </c>
      <c r="G171" s="89">
        <v>40</v>
      </c>
      <c r="H171" s="89"/>
    </row>
    <row r="172" spans="1:8">
      <c r="A172" s="97" t="s">
        <v>59</v>
      </c>
      <c r="B172" s="99" t="s">
        <v>62</v>
      </c>
      <c r="C172" s="96" t="s">
        <v>15</v>
      </c>
      <c r="D172" s="89">
        <v>220</v>
      </c>
      <c r="E172" s="89"/>
      <c r="F172" s="89">
        <v>30</v>
      </c>
      <c r="G172" s="89">
        <v>200</v>
      </c>
      <c r="H172" s="89"/>
    </row>
    <row r="173" spans="1:8">
      <c r="A173" s="97" t="s">
        <v>59</v>
      </c>
      <c r="B173" s="99" t="s">
        <v>62</v>
      </c>
      <c r="C173" s="96" t="s">
        <v>16</v>
      </c>
      <c r="D173" s="89">
        <v>130</v>
      </c>
      <c r="E173" s="89">
        <v>50</v>
      </c>
      <c r="F173" s="89"/>
      <c r="G173" s="89"/>
      <c r="H173" s="89">
        <v>80</v>
      </c>
    </row>
    <row r="174" spans="1:8">
      <c r="A174" s="97" t="s">
        <v>59</v>
      </c>
      <c r="B174" s="99" t="s">
        <v>63</v>
      </c>
      <c r="C174" s="96"/>
      <c r="D174" s="89"/>
      <c r="E174" s="89"/>
      <c r="F174" s="89"/>
      <c r="G174" s="89"/>
      <c r="H174" s="89"/>
    </row>
    <row r="175" spans="1:8">
      <c r="A175" s="97" t="s">
        <v>59</v>
      </c>
      <c r="B175" s="82" t="s">
        <v>64</v>
      </c>
      <c r="C175" s="78"/>
      <c r="D175" s="89">
        <v>2540</v>
      </c>
      <c r="E175" s="89">
        <v>550</v>
      </c>
      <c r="F175" s="89">
        <v>250</v>
      </c>
      <c r="G175" s="89">
        <v>1440</v>
      </c>
      <c r="H175" s="89">
        <v>300</v>
      </c>
    </row>
    <row r="176" spans="1:8">
      <c r="A176" s="97" t="s">
        <v>59</v>
      </c>
      <c r="B176" s="99" t="s">
        <v>63</v>
      </c>
      <c r="C176" s="96" t="s">
        <v>10</v>
      </c>
      <c r="D176" s="89">
        <v>370</v>
      </c>
      <c r="E176" s="89"/>
      <c r="F176" s="89">
        <v>50</v>
      </c>
      <c r="G176" s="89">
        <v>320</v>
      </c>
      <c r="H176" s="89"/>
    </row>
    <row r="177" spans="1:8">
      <c r="A177" s="97" t="s">
        <v>59</v>
      </c>
      <c r="B177" s="99" t="s">
        <v>63</v>
      </c>
      <c r="C177" s="96" t="s">
        <v>11</v>
      </c>
      <c r="D177" s="89">
        <v>310</v>
      </c>
      <c r="E177" s="89"/>
      <c r="F177" s="89">
        <v>50</v>
      </c>
      <c r="G177" s="89">
        <v>260</v>
      </c>
      <c r="H177" s="89"/>
    </row>
    <row r="178" spans="1:8">
      <c r="A178" s="97" t="s">
        <v>59</v>
      </c>
      <c r="B178" s="99" t="s">
        <v>63</v>
      </c>
      <c r="C178" s="96" t="s">
        <v>12</v>
      </c>
      <c r="D178" s="89">
        <v>190</v>
      </c>
      <c r="E178" s="89"/>
      <c r="F178" s="89">
        <v>30</v>
      </c>
      <c r="G178" s="89">
        <v>170</v>
      </c>
      <c r="H178" s="89"/>
    </row>
    <row r="179" spans="1:8">
      <c r="A179" s="97" t="s">
        <v>59</v>
      </c>
      <c r="B179" s="99" t="s">
        <v>63</v>
      </c>
      <c r="C179" s="96" t="s">
        <v>13</v>
      </c>
      <c r="D179" s="89">
        <v>150</v>
      </c>
      <c r="E179" s="89"/>
      <c r="F179" s="89">
        <v>20</v>
      </c>
      <c r="G179" s="89">
        <v>130</v>
      </c>
      <c r="H179" s="89"/>
    </row>
    <row r="180" spans="1:8">
      <c r="A180" s="97" t="s">
        <v>59</v>
      </c>
      <c r="B180" s="99" t="s">
        <v>63</v>
      </c>
      <c r="C180" s="96" t="s">
        <v>14</v>
      </c>
      <c r="D180" s="89">
        <v>100</v>
      </c>
      <c r="E180" s="89"/>
      <c r="F180" s="89">
        <v>20</v>
      </c>
      <c r="G180" s="89">
        <v>80</v>
      </c>
      <c r="H180" s="89"/>
    </row>
    <row r="181" spans="1:8">
      <c r="A181" s="97" t="s">
        <v>59</v>
      </c>
      <c r="B181" s="99" t="s">
        <v>63</v>
      </c>
      <c r="C181" s="96" t="s">
        <v>15</v>
      </c>
      <c r="D181" s="89">
        <v>570</v>
      </c>
      <c r="E181" s="89"/>
      <c r="F181" s="89">
        <v>90</v>
      </c>
      <c r="G181" s="89">
        <v>490</v>
      </c>
      <c r="H181" s="89"/>
    </row>
    <row r="182" spans="1:8">
      <c r="A182" s="97" t="s">
        <v>59</v>
      </c>
      <c r="B182" s="99" t="s">
        <v>63</v>
      </c>
      <c r="C182" s="96" t="s">
        <v>16</v>
      </c>
      <c r="D182" s="89">
        <v>850</v>
      </c>
      <c r="E182" s="89">
        <v>550</v>
      </c>
      <c r="F182" s="89"/>
      <c r="G182" s="89"/>
      <c r="H182" s="89">
        <v>300</v>
      </c>
    </row>
    <row r="183" spans="1:8">
      <c r="A183" s="140"/>
      <c r="B183" s="140"/>
      <c r="C183" s="140"/>
      <c r="D183" s="140"/>
      <c r="E183" s="143"/>
      <c r="F183" s="143"/>
      <c r="G183" s="102"/>
      <c r="H183" s="102"/>
    </row>
    <row r="184" spans="1:8">
      <c r="A184" s="188" t="s">
        <v>65</v>
      </c>
      <c r="B184" s="188"/>
      <c r="C184" s="188"/>
      <c r="D184" s="188"/>
      <c r="E184" s="188"/>
      <c r="F184" s="188"/>
      <c r="G184" s="188"/>
      <c r="H184" s="188"/>
    </row>
    <row r="185" spans="1:8">
      <c r="A185" s="157" t="s">
        <v>66</v>
      </c>
      <c r="B185" s="157"/>
      <c r="C185" s="157"/>
      <c r="D185" s="158"/>
      <c r="E185" s="159"/>
      <c r="F185" s="159"/>
    </row>
    <row r="186" spans="1:8">
      <c r="A186" s="160"/>
      <c r="B186" s="160"/>
      <c r="C186" s="160"/>
      <c r="D186" s="161"/>
    </row>
    <row r="187" spans="1:8">
      <c r="A187" s="160"/>
      <c r="B187" s="160"/>
      <c r="C187" s="160"/>
      <c r="D187" s="161"/>
    </row>
    <row r="188" spans="1:8">
      <c r="A188" s="160"/>
      <c r="B188" s="160"/>
      <c r="C188" s="160"/>
      <c r="D188" s="161"/>
    </row>
    <row r="189" spans="1:8">
      <c r="A189" s="160"/>
      <c r="B189" s="160"/>
      <c r="C189" s="160"/>
      <c r="D189" s="161"/>
    </row>
    <row r="190" spans="1:8">
      <c r="A190" s="160"/>
      <c r="B190" s="160"/>
      <c r="C190" s="160"/>
      <c r="D190" s="161"/>
    </row>
    <row r="191" spans="1:8">
      <c r="A191" s="160"/>
      <c r="B191" s="160"/>
      <c r="C191" s="160"/>
      <c r="D191" s="161"/>
    </row>
    <row r="192" spans="1:8">
      <c r="A192" s="160"/>
      <c r="B192" s="160"/>
      <c r="C192" s="160"/>
      <c r="D192" s="161"/>
    </row>
    <row r="193" spans="1:4">
      <c r="A193" s="160"/>
      <c r="B193" s="160"/>
      <c r="C193" s="160"/>
      <c r="D193" s="161"/>
    </row>
    <row r="194" spans="1:4">
      <c r="A194" s="160"/>
      <c r="B194" s="160"/>
      <c r="C194" s="160"/>
      <c r="D194" s="161"/>
    </row>
    <row r="195" spans="1:4">
      <c r="A195" s="160"/>
      <c r="B195" s="160"/>
      <c r="C195" s="160"/>
      <c r="D195" s="161"/>
    </row>
    <row r="196" spans="1:4">
      <c r="A196" s="160"/>
      <c r="B196" s="160"/>
      <c r="C196" s="160"/>
      <c r="D196" s="161"/>
    </row>
    <row r="197" spans="1:4">
      <c r="A197" s="160"/>
      <c r="B197" s="160"/>
      <c r="C197" s="160"/>
      <c r="D197" s="161"/>
    </row>
    <row r="198" spans="1:4">
      <c r="A198" s="160"/>
      <c r="B198" s="160"/>
      <c r="C198" s="160"/>
      <c r="D198" s="161"/>
    </row>
    <row r="199" spans="1:4">
      <c r="A199" s="160"/>
      <c r="B199" s="160"/>
      <c r="C199" s="160"/>
      <c r="D199" s="161"/>
    </row>
    <row r="200" spans="1:4">
      <c r="A200" s="160"/>
      <c r="B200" s="160"/>
      <c r="C200" s="160"/>
      <c r="D200" s="161"/>
    </row>
    <row r="201" spans="1:4">
      <c r="A201" s="160"/>
      <c r="B201" s="160"/>
      <c r="C201" s="160"/>
      <c r="D201" s="161"/>
    </row>
    <row r="202" spans="1:4">
      <c r="A202" s="160"/>
      <c r="B202" s="160"/>
      <c r="C202" s="160"/>
      <c r="D202" s="161"/>
    </row>
    <row r="203" spans="1:4">
      <c r="A203" s="160"/>
      <c r="B203" s="160"/>
      <c r="C203" s="160"/>
      <c r="D203" s="161"/>
    </row>
    <row r="204" spans="1:4">
      <c r="A204" s="160"/>
      <c r="B204" s="160"/>
      <c r="C204" s="160"/>
      <c r="D204" s="161"/>
    </row>
    <row r="205" spans="1:4">
      <c r="A205" s="160"/>
      <c r="B205" s="160"/>
      <c r="C205" s="160"/>
      <c r="D205" s="161"/>
    </row>
    <row r="206" spans="1:4">
      <c r="A206" s="160"/>
      <c r="B206" s="160"/>
      <c r="C206" s="160"/>
      <c r="D206" s="161"/>
    </row>
    <row r="207" spans="1:4">
      <c r="A207" s="160"/>
      <c r="B207" s="160"/>
      <c r="C207" s="160"/>
      <c r="D207" s="161"/>
    </row>
    <row r="208" spans="1:4">
      <c r="A208" s="160"/>
      <c r="B208" s="160"/>
      <c r="C208" s="160"/>
      <c r="D208" s="161"/>
    </row>
    <row r="209" spans="1:4">
      <c r="A209" s="160"/>
      <c r="B209" s="160"/>
      <c r="C209" s="160"/>
      <c r="D209" s="161"/>
    </row>
    <row r="210" spans="1:4">
      <c r="A210" s="160"/>
      <c r="B210" s="160"/>
      <c r="C210" s="160"/>
      <c r="D210" s="161"/>
    </row>
    <row r="211" spans="1:4">
      <c r="A211" s="160"/>
      <c r="B211" s="160"/>
      <c r="C211" s="160"/>
      <c r="D211" s="161"/>
    </row>
    <row r="212" spans="1:4">
      <c r="A212" s="160"/>
      <c r="B212" s="160"/>
      <c r="C212" s="160"/>
      <c r="D212" s="161"/>
    </row>
    <row r="213" spans="1:4">
      <c r="A213" s="160"/>
      <c r="B213" s="160"/>
      <c r="C213" s="160"/>
      <c r="D213" s="161"/>
    </row>
    <row r="214" spans="1:4">
      <c r="A214" s="160"/>
      <c r="B214" s="160"/>
      <c r="C214" s="160"/>
      <c r="D214" s="161"/>
    </row>
    <row r="215" spans="1:4">
      <c r="A215" s="160"/>
      <c r="B215" s="160"/>
      <c r="C215" s="160"/>
      <c r="D215" s="161"/>
    </row>
    <row r="216" spans="1:4">
      <c r="A216" s="160"/>
      <c r="B216" s="160"/>
      <c r="C216" s="160"/>
      <c r="D216" s="161"/>
    </row>
    <row r="217" spans="1:4">
      <c r="A217" s="160"/>
      <c r="B217" s="160"/>
      <c r="C217" s="160"/>
      <c r="D217" s="161"/>
    </row>
    <row r="218" spans="1:4">
      <c r="A218" s="160"/>
      <c r="B218" s="160"/>
      <c r="C218" s="160"/>
      <c r="D218" s="161"/>
    </row>
    <row r="219" spans="1:4">
      <c r="A219" s="160"/>
      <c r="B219" s="160"/>
      <c r="C219" s="160"/>
      <c r="D219" s="161"/>
    </row>
    <row r="220" spans="1:4">
      <c r="A220" s="160"/>
      <c r="B220" s="160"/>
      <c r="C220" s="160"/>
      <c r="D220" s="161"/>
    </row>
    <row r="221" spans="1:4">
      <c r="A221" s="160"/>
      <c r="B221" s="160"/>
      <c r="C221" s="160"/>
      <c r="D221" s="161"/>
    </row>
    <row r="222" spans="1:4">
      <c r="A222" s="160"/>
      <c r="B222" s="160"/>
      <c r="C222" s="160"/>
      <c r="D222" s="161"/>
    </row>
    <row r="223" spans="1:4">
      <c r="A223" s="160"/>
      <c r="B223" s="160"/>
      <c r="C223" s="160"/>
      <c r="D223" s="161"/>
    </row>
    <row r="224" spans="1:4">
      <c r="A224" s="160"/>
      <c r="B224" s="160"/>
      <c r="C224" s="160"/>
      <c r="D224" s="161"/>
    </row>
    <row r="225" spans="1:4">
      <c r="A225" s="160"/>
      <c r="B225" s="160"/>
      <c r="C225" s="160"/>
      <c r="D225" s="161"/>
    </row>
    <row r="226" spans="1:4">
      <c r="A226" s="160"/>
      <c r="B226" s="160"/>
      <c r="C226" s="160"/>
      <c r="D226" s="161"/>
    </row>
    <row r="227" spans="1:4">
      <c r="A227" s="160"/>
      <c r="B227" s="160"/>
      <c r="C227" s="160"/>
      <c r="D227" s="161"/>
    </row>
    <row r="228" spans="1:4">
      <c r="A228" s="160"/>
      <c r="B228" s="160"/>
      <c r="C228" s="160"/>
      <c r="D228" s="161"/>
    </row>
    <row r="229" spans="1:4">
      <c r="A229" s="160"/>
      <c r="B229" s="160"/>
      <c r="C229" s="160"/>
      <c r="D229" s="161"/>
    </row>
    <row r="230" spans="1:4">
      <c r="A230" s="160"/>
      <c r="B230" s="160"/>
      <c r="C230" s="160"/>
      <c r="D230" s="161"/>
    </row>
    <row r="231" spans="1:4">
      <c r="A231" s="160"/>
      <c r="B231" s="160"/>
      <c r="C231" s="160"/>
      <c r="D231" s="161"/>
    </row>
    <row r="232" spans="1:4">
      <c r="A232" s="160"/>
      <c r="B232" s="160"/>
      <c r="C232" s="160"/>
      <c r="D232" s="161"/>
    </row>
    <row r="233" spans="1:4">
      <c r="A233" s="160"/>
      <c r="B233" s="160"/>
      <c r="C233" s="160"/>
      <c r="D233" s="161"/>
    </row>
    <row r="234" spans="1:4">
      <c r="A234" s="160"/>
      <c r="B234" s="160"/>
      <c r="C234" s="160"/>
      <c r="D234" s="161"/>
    </row>
    <row r="235" spans="1:4">
      <c r="A235" s="160"/>
      <c r="B235" s="160"/>
      <c r="C235" s="160"/>
      <c r="D235" s="161"/>
    </row>
    <row r="236" spans="1:4">
      <c r="A236" s="160"/>
      <c r="B236" s="160"/>
      <c r="C236" s="160"/>
      <c r="D236" s="161"/>
    </row>
    <row r="237" spans="1:4">
      <c r="A237" s="160"/>
      <c r="B237" s="160"/>
      <c r="C237" s="160"/>
      <c r="D237" s="161"/>
    </row>
    <row r="238" spans="1:4">
      <c r="A238" s="160"/>
      <c r="B238" s="160"/>
      <c r="C238" s="160"/>
      <c r="D238" s="161"/>
    </row>
    <row r="239" spans="1:4">
      <c r="A239" s="160"/>
      <c r="B239" s="160"/>
      <c r="C239" s="160"/>
      <c r="D239" s="161"/>
    </row>
    <row r="240" spans="1:4">
      <c r="A240" s="160"/>
      <c r="B240" s="160"/>
      <c r="C240" s="160"/>
      <c r="D240" s="161"/>
    </row>
    <row r="241" spans="1:4">
      <c r="A241" s="160"/>
      <c r="B241" s="160"/>
      <c r="C241" s="160"/>
      <c r="D241" s="161"/>
    </row>
    <row r="242" spans="1:4">
      <c r="A242" s="160"/>
      <c r="B242" s="160"/>
      <c r="C242" s="160"/>
      <c r="D242" s="161"/>
    </row>
    <row r="243" spans="1:4">
      <c r="A243" s="160"/>
      <c r="B243" s="160"/>
      <c r="C243" s="160"/>
      <c r="D243" s="161"/>
    </row>
    <row r="244" spans="1:4">
      <c r="A244" s="160"/>
      <c r="B244" s="160"/>
      <c r="C244" s="160"/>
      <c r="D244" s="161"/>
    </row>
    <row r="245" spans="1:4">
      <c r="A245" s="160"/>
      <c r="B245" s="160"/>
      <c r="C245" s="160"/>
      <c r="D245" s="161"/>
    </row>
    <row r="246" spans="1:4">
      <c r="A246" s="160"/>
      <c r="B246" s="160"/>
      <c r="C246" s="160"/>
      <c r="D246" s="161"/>
    </row>
    <row r="247" spans="1:4">
      <c r="A247" s="160"/>
      <c r="B247" s="160"/>
      <c r="C247" s="160"/>
      <c r="D247" s="161"/>
    </row>
    <row r="248" spans="1:4">
      <c r="A248" s="160"/>
      <c r="B248" s="160"/>
      <c r="C248" s="160"/>
      <c r="D248" s="161"/>
    </row>
    <row r="249" spans="1:4">
      <c r="A249" s="160"/>
      <c r="B249" s="160"/>
      <c r="C249" s="160"/>
      <c r="D249" s="161"/>
    </row>
    <row r="250" spans="1:4">
      <c r="A250" s="160"/>
      <c r="B250" s="160"/>
      <c r="C250" s="160"/>
      <c r="D250" s="161"/>
    </row>
    <row r="251" spans="1:4">
      <c r="A251" s="160"/>
      <c r="B251" s="160"/>
      <c r="C251" s="160"/>
      <c r="D251" s="161"/>
    </row>
    <row r="252" spans="1:4">
      <c r="A252" s="160"/>
      <c r="B252" s="160"/>
      <c r="C252" s="160"/>
      <c r="D252" s="161"/>
    </row>
    <row r="253" spans="1:4">
      <c r="A253" s="160"/>
      <c r="B253" s="160"/>
      <c r="C253" s="160"/>
      <c r="D253" s="161"/>
    </row>
    <row r="254" spans="1:4">
      <c r="A254" s="160"/>
      <c r="B254" s="160"/>
      <c r="C254" s="160"/>
      <c r="D254" s="161"/>
    </row>
    <row r="255" spans="1:4">
      <c r="A255" s="160"/>
      <c r="B255" s="160"/>
      <c r="C255" s="160"/>
      <c r="D255" s="161"/>
    </row>
    <row r="256" spans="1:4">
      <c r="A256" s="160"/>
      <c r="B256" s="160"/>
      <c r="C256" s="160"/>
      <c r="D256" s="161"/>
    </row>
    <row r="257" spans="1:4">
      <c r="A257" s="160"/>
      <c r="B257" s="160"/>
      <c r="C257" s="160"/>
      <c r="D257" s="161"/>
    </row>
    <row r="258" spans="1:4">
      <c r="A258" s="160"/>
      <c r="B258" s="160"/>
      <c r="C258" s="160"/>
      <c r="D258" s="161"/>
    </row>
    <row r="259" spans="1:4">
      <c r="A259" s="160"/>
      <c r="B259" s="160"/>
      <c r="C259" s="160"/>
      <c r="D259" s="161"/>
    </row>
    <row r="260" spans="1:4">
      <c r="A260" s="160"/>
      <c r="B260" s="160"/>
      <c r="C260" s="160"/>
      <c r="D260" s="161"/>
    </row>
    <row r="261" spans="1:4">
      <c r="A261" s="160"/>
      <c r="B261" s="160"/>
      <c r="C261" s="160"/>
      <c r="D261" s="161"/>
    </row>
    <row r="262" spans="1:4">
      <c r="A262" s="160"/>
      <c r="B262" s="160"/>
      <c r="C262" s="160"/>
      <c r="D262" s="161"/>
    </row>
    <row r="263" spans="1:4">
      <c r="A263" s="160"/>
      <c r="B263" s="160"/>
      <c r="C263" s="160"/>
      <c r="D263" s="161"/>
    </row>
    <row r="264" spans="1:4">
      <c r="A264" s="160"/>
      <c r="B264" s="160"/>
      <c r="C264" s="160"/>
      <c r="D264" s="161"/>
    </row>
    <row r="265" spans="1:4">
      <c r="A265" s="160"/>
      <c r="B265" s="160"/>
      <c r="C265" s="160"/>
      <c r="D265" s="161"/>
    </row>
    <row r="266" spans="1:4">
      <c r="A266" s="160"/>
      <c r="B266" s="160"/>
      <c r="C266" s="160"/>
      <c r="D266" s="161"/>
    </row>
    <row r="267" spans="1:4">
      <c r="A267" s="160"/>
      <c r="B267" s="160"/>
      <c r="C267" s="160"/>
      <c r="D267" s="161"/>
    </row>
    <row r="268" spans="1:4">
      <c r="A268" s="160"/>
      <c r="B268" s="160"/>
      <c r="C268" s="160"/>
      <c r="D268" s="161"/>
    </row>
    <row r="269" spans="1:4">
      <c r="A269" s="160"/>
      <c r="B269" s="160"/>
      <c r="C269" s="160"/>
      <c r="D269" s="161"/>
    </row>
    <row r="270" spans="1:4">
      <c r="A270" s="160"/>
      <c r="B270" s="160"/>
      <c r="C270" s="160"/>
      <c r="D270" s="161"/>
    </row>
    <row r="271" spans="1:4">
      <c r="A271" s="160"/>
      <c r="B271" s="160"/>
      <c r="C271" s="160"/>
      <c r="D271" s="161"/>
    </row>
    <row r="272" spans="1:4">
      <c r="A272" s="160"/>
      <c r="B272" s="160"/>
      <c r="C272" s="160"/>
      <c r="D272" s="161"/>
    </row>
    <row r="273" spans="1:4">
      <c r="A273" s="160"/>
      <c r="B273" s="160"/>
      <c r="C273" s="160"/>
      <c r="D273" s="161"/>
    </row>
    <row r="274" spans="1:4">
      <c r="A274" s="160"/>
      <c r="B274" s="160"/>
      <c r="C274" s="160"/>
      <c r="D274" s="161"/>
    </row>
    <row r="275" spans="1:4">
      <c r="A275" s="160"/>
      <c r="B275" s="160"/>
      <c r="C275" s="160"/>
      <c r="D275" s="161"/>
    </row>
    <row r="276" spans="1:4">
      <c r="A276" s="160"/>
      <c r="B276" s="160"/>
      <c r="C276" s="160"/>
      <c r="D276" s="161"/>
    </row>
    <row r="277" spans="1:4">
      <c r="A277" s="160"/>
      <c r="B277" s="160"/>
      <c r="C277" s="160"/>
      <c r="D277" s="161"/>
    </row>
    <row r="278" spans="1:4">
      <c r="A278" s="160"/>
      <c r="B278" s="160"/>
      <c r="C278" s="160"/>
      <c r="D278" s="161"/>
    </row>
    <row r="279" spans="1:4">
      <c r="A279" s="160"/>
      <c r="B279" s="160"/>
      <c r="C279" s="160"/>
      <c r="D279" s="161"/>
    </row>
    <row r="280" spans="1:4">
      <c r="A280" s="160"/>
      <c r="B280" s="160"/>
      <c r="C280" s="160"/>
      <c r="D280" s="161"/>
    </row>
    <row r="281" spans="1:4">
      <c r="A281" s="160"/>
      <c r="B281" s="160"/>
      <c r="C281" s="160"/>
      <c r="D281" s="161"/>
    </row>
    <row r="282" spans="1:4">
      <c r="A282" s="160"/>
      <c r="B282" s="160"/>
      <c r="C282" s="160"/>
      <c r="D282" s="161"/>
    </row>
    <row r="283" spans="1:4">
      <c r="A283" s="160"/>
      <c r="B283" s="160"/>
      <c r="C283" s="160"/>
      <c r="D283" s="161"/>
    </row>
    <row r="284" spans="1:4">
      <c r="A284" s="160"/>
      <c r="B284" s="160"/>
      <c r="C284" s="160"/>
      <c r="D284" s="161"/>
    </row>
    <row r="285" spans="1:4">
      <c r="A285" s="160"/>
      <c r="B285" s="160"/>
      <c r="C285" s="160"/>
      <c r="D285" s="161"/>
    </row>
    <row r="286" spans="1:4">
      <c r="A286" s="160"/>
      <c r="B286" s="160"/>
      <c r="C286" s="160"/>
      <c r="D286" s="161"/>
    </row>
    <row r="287" spans="1:4">
      <c r="A287" s="160"/>
      <c r="B287" s="160"/>
      <c r="C287" s="160"/>
      <c r="D287" s="161"/>
    </row>
    <row r="288" spans="1:4">
      <c r="A288" s="160"/>
      <c r="B288" s="160"/>
      <c r="C288" s="160"/>
      <c r="D288" s="161"/>
    </row>
    <row r="289" spans="1:4">
      <c r="A289" s="160"/>
      <c r="B289" s="160"/>
      <c r="C289" s="160"/>
      <c r="D289" s="161"/>
    </row>
    <row r="290" spans="1:4">
      <c r="A290" s="160"/>
      <c r="B290" s="160"/>
      <c r="C290" s="160"/>
      <c r="D290" s="161"/>
    </row>
    <row r="291" spans="1:4">
      <c r="A291" s="160"/>
      <c r="B291" s="160"/>
      <c r="C291" s="160"/>
      <c r="D291" s="161"/>
    </row>
    <row r="292" spans="1:4">
      <c r="A292" s="160"/>
      <c r="B292" s="160"/>
      <c r="C292" s="160"/>
      <c r="D292" s="161"/>
    </row>
    <row r="293" spans="1:4">
      <c r="A293" s="160"/>
      <c r="B293" s="160"/>
      <c r="C293" s="160"/>
      <c r="D293" s="161"/>
    </row>
    <row r="294" spans="1:4">
      <c r="A294" s="160"/>
      <c r="B294" s="160"/>
      <c r="C294" s="160"/>
      <c r="D294" s="161"/>
    </row>
    <row r="295" spans="1:4">
      <c r="A295" s="160"/>
      <c r="B295" s="160"/>
      <c r="C295" s="160"/>
      <c r="D295" s="161"/>
    </row>
    <row r="296" spans="1:4">
      <c r="A296" s="160"/>
      <c r="B296" s="160"/>
      <c r="C296" s="160"/>
      <c r="D296" s="161"/>
    </row>
    <row r="297" spans="1:4">
      <c r="A297" s="160"/>
      <c r="B297" s="160"/>
      <c r="C297" s="160"/>
      <c r="D297" s="161"/>
    </row>
    <row r="298" spans="1:4">
      <c r="A298" s="160"/>
      <c r="B298" s="160"/>
      <c r="C298" s="160"/>
      <c r="D298" s="161"/>
    </row>
    <row r="299" spans="1:4">
      <c r="A299" s="160"/>
      <c r="B299" s="160"/>
      <c r="C299" s="160"/>
      <c r="D299" s="161"/>
    </row>
    <row r="300" spans="1:4">
      <c r="A300" s="160"/>
      <c r="B300" s="160"/>
      <c r="C300" s="160"/>
      <c r="D300" s="161"/>
    </row>
    <row r="301" spans="1:4">
      <c r="A301" s="160"/>
      <c r="B301" s="160"/>
      <c r="C301" s="160"/>
      <c r="D301" s="161"/>
    </row>
    <row r="302" spans="1:4">
      <c r="A302" s="160"/>
      <c r="B302" s="160"/>
      <c r="C302" s="160"/>
      <c r="D302" s="161"/>
    </row>
    <row r="303" spans="1:4">
      <c r="A303" s="160"/>
      <c r="B303" s="160"/>
      <c r="C303" s="160"/>
      <c r="D303" s="161"/>
    </row>
    <row r="304" spans="1:4">
      <c r="A304" s="160"/>
      <c r="B304" s="160"/>
      <c r="C304" s="160"/>
      <c r="D304" s="161"/>
    </row>
    <row r="305" spans="1:4">
      <c r="A305" s="160"/>
      <c r="B305" s="160"/>
      <c r="C305" s="160"/>
      <c r="D305" s="161"/>
    </row>
    <row r="306" spans="1:4">
      <c r="A306" s="160"/>
      <c r="B306" s="160"/>
      <c r="C306" s="160"/>
      <c r="D306" s="161"/>
    </row>
    <row r="307" spans="1:4">
      <c r="A307" s="160"/>
      <c r="B307" s="160"/>
      <c r="C307" s="160"/>
      <c r="D307" s="161"/>
    </row>
    <row r="308" spans="1:4">
      <c r="A308" s="160"/>
      <c r="B308" s="160"/>
      <c r="C308" s="160"/>
      <c r="D308" s="161"/>
    </row>
    <row r="309" spans="1:4">
      <c r="A309" s="160"/>
      <c r="B309" s="160"/>
      <c r="C309" s="160"/>
      <c r="D309" s="161"/>
    </row>
    <row r="310" spans="1:4">
      <c r="A310" s="160"/>
      <c r="B310" s="160"/>
      <c r="C310" s="160"/>
      <c r="D310" s="161"/>
    </row>
    <row r="311" spans="1:4">
      <c r="A311" s="160"/>
      <c r="B311" s="160"/>
      <c r="C311" s="160"/>
      <c r="D311" s="161"/>
    </row>
    <row r="312" spans="1:4">
      <c r="A312" s="160"/>
      <c r="B312" s="160"/>
      <c r="C312" s="160"/>
      <c r="D312" s="161"/>
    </row>
    <row r="313" spans="1:4">
      <c r="A313" s="160"/>
      <c r="B313" s="160"/>
      <c r="C313" s="160"/>
      <c r="D313" s="161"/>
    </row>
    <row r="314" spans="1:4">
      <c r="A314" s="160"/>
      <c r="B314" s="160"/>
      <c r="C314" s="160"/>
      <c r="D314" s="161"/>
    </row>
    <row r="315" spans="1:4">
      <c r="A315" s="160"/>
      <c r="B315" s="160"/>
      <c r="C315" s="160"/>
      <c r="D315" s="161"/>
    </row>
    <row r="316" spans="1:4">
      <c r="A316" s="160"/>
      <c r="B316" s="160"/>
      <c r="C316" s="160"/>
      <c r="D316" s="161"/>
    </row>
    <row r="317" spans="1:4">
      <c r="A317" s="160"/>
      <c r="B317" s="160"/>
      <c r="C317" s="160"/>
      <c r="D317" s="161"/>
    </row>
    <row r="318" spans="1:4">
      <c r="A318" s="160"/>
      <c r="B318" s="160"/>
      <c r="C318" s="160"/>
      <c r="D318" s="161"/>
    </row>
    <row r="319" spans="1:4">
      <c r="A319" s="160"/>
      <c r="B319" s="160"/>
      <c r="C319" s="160"/>
      <c r="D319" s="161"/>
    </row>
    <row r="320" spans="1:4">
      <c r="A320" s="160"/>
      <c r="B320" s="160"/>
      <c r="C320" s="160"/>
      <c r="D320" s="161"/>
    </row>
    <row r="321" spans="1:4">
      <c r="A321" s="160"/>
      <c r="B321" s="160"/>
      <c r="C321" s="160"/>
      <c r="D321" s="161"/>
    </row>
    <row r="322" spans="1:4">
      <c r="A322" s="160"/>
      <c r="B322" s="160"/>
      <c r="C322" s="160"/>
      <c r="D322" s="161"/>
    </row>
    <row r="323" spans="1:4">
      <c r="A323" s="160"/>
      <c r="B323" s="160"/>
      <c r="C323" s="160"/>
      <c r="D323" s="161"/>
    </row>
    <row r="324" spans="1:4">
      <c r="A324" s="160"/>
      <c r="B324" s="160"/>
      <c r="C324" s="160"/>
      <c r="D324" s="161"/>
    </row>
    <row r="325" spans="1:4">
      <c r="A325" s="160"/>
      <c r="B325" s="160"/>
      <c r="C325" s="160"/>
      <c r="D325" s="161"/>
    </row>
    <row r="326" spans="1:4">
      <c r="A326" s="160"/>
      <c r="B326" s="160"/>
      <c r="C326" s="160"/>
      <c r="D326" s="161"/>
    </row>
    <row r="327" spans="1:4">
      <c r="A327" s="160"/>
      <c r="B327" s="160"/>
      <c r="C327" s="160"/>
      <c r="D327" s="161"/>
    </row>
    <row r="328" spans="1:4">
      <c r="A328" s="160"/>
      <c r="B328" s="160"/>
      <c r="C328" s="160"/>
      <c r="D328" s="161"/>
    </row>
    <row r="329" spans="1:4">
      <c r="A329" s="160"/>
      <c r="B329" s="160"/>
      <c r="C329" s="160"/>
      <c r="D329" s="161"/>
    </row>
    <row r="330" spans="1:4">
      <c r="A330" s="160"/>
      <c r="B330" s="160"/>
      <c r="C330" s="160"/>
      <c r="D330" s="161"/>
    </row>
    <row r="331" spans="1:4">
      <c r="A331" s="160"/>
      <c r="B331" s="160"/>
      <c r="C331" s="160"/>
      <c r="D331" s="161"/>
    </row>
    <row r="332" spans="1:4">
      <c r="A332" s="160"/>
      <c r="B332" s="160"/>
      <c r="C332" s="160"/>
      <c r="D332" s="161"/>
    </row>
    <row r="333" spans="1:4">
      <c r="A333" s="160"/>
      <c r="B333" s="160"/>
      <c r="C333" s="160"/>
      <c r="D333" s="161"/>
    </row>
    <row r="334" spans="1:4">
      <c r="A334" s="160"/>
      <c r="B334" s="160"/>
      <c r="C334" s="160"/>
      <c r="D334" s="161"/>
    </row>
    <row r="335" spans="1:4">
      <c r="A335" s="160"/>
      <c r="B335" s="160"/>
      <c r="C335" s="160"/>
      <c r="D335" s="161"/>
    </row>
    <row r="336" spans="1:4">
      <c r="A336" s="160"/>
      <c r="B336" s="160"/>
      <c r="C336" s="160"/>
      <c r="D336" s="161"/>
    </row>
    <row r="337" spans="1:4">
      <c r="A337" s="160"/>
      <c r="B337" s="160"/>
      <c r="C337" s="160"/>
      <c r="D337" s="161"/>
    </row>
    <row r="338" spans="1:4">
      <c r="A338" s="160"/>
      <c r="B338" s="160"/>
      <c r="C338" s="160"/>
      <c r="D338" s="161"/>
    </row>
    <row r="339" spans="1:4">
      <c r="A339" s="160"/>
      <c r="B339" s="160"/>
      <c r="C339" s="160"/>
      <c r="D339" s="161"/>
    </row>
    <row r="340" spans="1:4">
      <c r="A340" s="160"/>
      <c r="B340" s="160"/>
      <c r="C340" s="160"/>
      <c r="D340" s="161"/>
    </row>
    <row r="341" spans="1:4">
      <c r="A341" s="160"/>
      <c r="B341" s="160"/>
      <c r="C341" s="160"/>
      <c r="D341" s="161"/>
    </row>
    <row r="342" spans="1:4">
      <c r="A342" s="160"/>
      <c r="B342" s="160"/>
      <c r="C342" s="160"/>
      <c r="D342" s="161"/>
    </row>
    <row r="343" spans="1:4">
      <c r="A343" s="160"/>
      <c r="B343" s="160"/>
      <c r="C343" s="160"/>
      <c r="D343" s="161"/>
    </row>
    <row r="344" spans="1:4">
      <c r="A344" s="160"/>
      <c r="B344" s="160"/>
      <c r="C344" s="160"/>
      <c r="D344" s="161"/>
    </row>
    <row r="345" spans="1:4">
      <c r="A345" s="160"/>
      <c r="B345" s="160"/>
      <c r="C345" s="160"/>
      <c r="D345" s="161"/>
    </row>
    <row r="346" spans="1:4">
      <c r="A346" s="160"/>
      <c r="B346" s="160"/>
      <c r="C346" s="160"/>
      <c r="D346" s="161"/>
    </row>
    <row r="347" spans="1:4">
      <c r="A347" s="160"/>
      <c r="B347" s="160"/>
      <c r="C347" s="160"/>
      <c r="D347" s="161"/>
    </row>
    <row r="348" spans="1:4">
      <c r="A348" s="160"/>
      <c r="B348" s="160"/>
      <c r="C348" s="160"/>
      <c r="D348" s="161"/>
    </row>
    <row r="349" spans="1:4">
      <c r="A349" s="160"/>
      <c r="B349" s="160"/>
      <c r="C349" s="160"/>
      <c r="D349" s="161"/>
    </row>
    <row r="350" spans="1:4">
      <c r="A350" s="160"/>
      <c r="B350" s="160"/>
      <c r="C350" s="160"/>
      <c r="D350" s="161"/>
    </row>
    <row r="351" spans="1:4">
      <c r="A351" s="160"/>
      <c r="B351" s="160"/>
      <c r="C351" s="160"/>
      <c r="D351" s="161"/>
    </row>
    <row r="352" spans="1:4">
      <c r="A352" s="160"/>
      <c r="B352" s="160"/>
      <c r="C352" s="160"/>
      <c r="D352" s="161"/>
    </row>
    <row r="353" spans="1:4">
      <c r="A353" s="160"/>
      <c r="B353" s="160"/>
      <c r="C353" s="160"/>
      <c r="D353" s="161"/>
    </row>
    <row r="354" spans="1:4">
      <c r="A354" s="160"/>
      <c r="B354" s="160"/>
      <c r="C354" s="160"/>
      <c r="D354" s="161"/>
    </row>
    <row r="355" spans="1:4">
      <c r="A355" s="160"/>
      <c r="B355" s="160"/>
      <c r="C355" s="160"/>
      <c r="D355" s="161"/>
    </row>
    <row r="356" spans="1:4">
      <c r="A356" s="160"/>
      <c r="B356" s="160"/>
      <c r="C356" s="160"/>
      <c r="D356" s="161"/>
    </row>
    <row r="357" spans="1:4">
      <c r="A357" s="160"/>
      <c r="B357" s="160"/>
      <c r="C357" s="160"/>
      <c r="D357" s="161"/>
    </row>
    <row r="358" spans="1:4">
      <c r="A358" s="160"/>
      <c r="B358" s="160"/>
      <c r="C358" s="160"/>
      <c r="D358" s="161"/>
    </row>
    <row r="359" spans="1:4">
      <c r="A359" s="160"/>
      <c r="B359" s="160"/>
      <c r="C359" s="160"/>
      <c r="D359" s="161"/>
    </row>
    <row r="360" spans="1:4">
      <c r="A360" s="160"/>
      <c r="B360" s="160"/>
      <c r="C360" s="160"/>
      <c r="D360" s="161"/>
    </row>
    <row r="361" spans="1:4">
      <c r="A361" s="160"/>
      <c r="B361" s="160"/>
      <c r="C361" s="160"/>
      <c r="D361" s="161"/>
    </row>
    <row r="362" spans="1:4">
      <c r="A362" s="160"/>
      <c r="B362" s="160"/>
      <c r="C362" s="160"/>
      <c r="D362" s="161"/>
    </row>
    <row r="363" spans="1:4">
      <c r="A363" s="160"/>
      <c r="B363" s="160"/>
      <c r="C363" s="160"/>
      <c r="D363" s="161"/>
    </row>
    <row r="364" spans="1:4">
      <c r="A364" s="160"/>
      <c r="B364" s="160"/>
      <c r="C364" s="160"/>
      <c r="D364" s="161"/>
    </row>
    <row r="365" spans="1:4">
      <c r="A365" s="160"/>
      <c r="B365" s="160"/>
      <c r="C365" s="160"/>
      <c r="D365" s="161"/>
    </row>
    <row r="366" spans="1:4">
      <c r="A366" s="160"/>
      <c r="B366" s="160"/>
      <c r="C366" s="160"/>
      <c r="D366" s="161"/>
    </row>
    <row r="367" spans="1:4">
      <c r="A367" s="160"/>
      <c r="B367" s="160"/>
      <c r="C367" s="160"/>
      <c r="D367" s="161"/>
    </row>
    <row r="368" spans="1:4">
      <c r="A368" s="160"/>
      <c r="B368" s="160"/>
      <c r="C368" s="160"/>
      <c r="D368" s="161"/>
    </row>
    <row r="369" spans="1:4">
      <c r="A369" s="160"/>
      <c r="B369" s="160"/>
      <c r="C369" s="160"/>
      <c r="D369" s="161"/>
    </row>
    <row r="370" spans="1:4">
      <c r="A370" s="160"/>
      <c r="B370" s="160"/>
      <c r="C370" s="160"/>
      <c r="D370" s="161"/>
    </row>
    <row r="371" spans="1:4">
      <c r="A371" s="160"/>
      <c r="B371" s="160"/>
      <c r="C371" s="160"/>
      <c r="D371" s="161"/>
    </row>
    <row r="372" spans="1:4">
      <c r="A372" s="160"/>
      <c r="B372" s="160"/>
      <c r="C372" s="160"/>
      <c r="D372" s="161"/>
    </row>
    <row r="373" spans="1:4">
      <c r="A373" s="160"/>
      <c r="B373" s="160"/>
      <c r="C373" s="160"/>
      <c r="D373" s="161"/>
    </row>
    <row r="374" spans="1:4">
      <c r="A374" s="160"/>
      <c r="B374" s="160"/>
      <c r="C374" s="160"/>
      <c r="D374" s="161"/>
    </row>
    <row r="375" spans="1:4">
      <c r="A375" s="160"/>
      <c r="B375" s="160"/>
      <c r="C375" s="160"/>
      <c r="D375" s="161"/>
    </row>
    <row r="376" spans="1:4">
      <c r="A376" s="160"/>
      <c r="B376" s="160"/>
      <c r="C376" s="160"/>
      <c r="D376" s="161"/>
    </row>
    <row r="377" spans="1:4">
      <c r="A377" s="160"/>
      <c r="B377" s="160"/>
      <c r="C377" s="160"/>
      <c r="D377" s="161"/>
    </row>
    <row r="378" spans="1:4">
      <c r="A378" s="160"/>
      <c r="B378" s="160"/>
      <c r="C378" s="160"/>
      <c r="D378" s="161"/>
    </row>
    <row r="379" spans="1:4">
      <c r="A379" s="160"/>
      <c r="B379" s="160"/>
      <c r="C379" s="160"/>
      <c r="D379" s="161"/>
    </row>
    <row r="380" spans="1:4">
      <c r="A380" s="160"/>
      <c r="B380" s="160"/>
      <c r="C380" s="160"/>
      <c r="D380" s="161"/>
    </row>
    <row r="381" spans="1:4">
      <c r="A381" s="160"/>
      <c r="B381" s="160"/>
      <c r="C381" s="160"/>
      <c r="D381" s="161"/>
    </row>
    <row r="382" spans="1:4">
      <c r="A382" s="160"/>
      <c r="B382" s="160"/>
      <c r="C382" s="160"/>
      <c r="D382" s="161"/>
    </row>
    <row r="383" spans="1:4">
      <c r="A383" s="160"/>
      <c r="B383" s="160"/>
      <c r="C383" s="160"/>
      <c r="D383" s="161"/>
    </row>
    <row r="384" spans="1:4">
      <c r="A384" s="160"/>
      <c r="B384" s="160"/>
      <c r="C384" s="160"/>
      <c r="D384" s="161"/>
    </row>
    <row r="385" spans="1:4">
      <c r="A385" s="160"/>
      <c r="B385" s="160"/>
      <c r="C385" s="160"/>
      <c r="D385" s="161"/>
    </row>
    <row r="386" spans="1:4">
      <c r="A386" s="160"/>
      <c r="B386" s="160"/>
      <c r="C386" s="160"/>
      <c r="D386" s="161"/>
    </row>
    <row r="387" spans="1:4">
      <c r="A387" s="160"/>
      <c r="B387" s="160"/>
      <c r="C387" s="160"/>
      <c r="D387" s="161"/>
    </row>
    <row r="388" spans="1:4">
      <c r="A388" s="160"/>
      <c r="B388" s="160"/>
      <c r="C388" s="160"/>
      <c r="D388" s="161"/>
    </row>
    <row r="389" spans="1:4">
      <c r="A389" s="160"/>
      <c r="B389" s="160"/>
      <c r="C389" s="160"/>
      <c r="D389" s="161"/>
    </row>
    <row r="390" spans="1:4">
      <c r="A390" s="160"/>
      <c r="B390" s="160"/>
      <c r="C390" s="160"/>
      <c r="D390" s="161"/>
    </row>
    <row r="391" spans="1:4">
      <c r="A391" s="160"/>
      <c r="B391" s="160"/>
      <c r="C391" s="160"/>
      <c r="D391" s="161"/>
    </row>
    <row r="392" spans="1:4">
      <c r="A392" s="160"/>
      <c r="B392" s="160"/>
      <c r="C392" s="160"/>
      <c r="D392" s="161"/>
    </row>
    <row r="393" spans="1:4">
      <c r="A393" s="160"/>
      <c r="B393" s="160"/>
      <c r="C393" s="160"/>
      <c r="D393" s="161"/>
    </row>
    <row r="394" spans="1:4">
      <c r="A394" s="160"/>
      <c r="B394" s="160"/>
      <c r="C394" s="160"/>
      <c r="D394" s="161"/>
    </row>
    <row r="395" spans="1:4">
      <c r="A395" s="160"/>
      <c r="B395" s="160"/>
      <c r="C395" s="160"/>
      <c r="D395" s="161"/>
    </row>
    <row r="396" spans="1:4">
      <c r="A396" s="160"/>
      <c r="B396" s="160"/>
      <c r="C396" s="160"/>
      <c r="D396" s="161"/>
    </row>
    <row r="397" spans="1:4">
      <c r="A397" s="160"/>
      <c r="B397" s="160"/>
      <c r="C397" s="160"/>
      <c r="D397" s="161"/>
    </row>
    <row r="398" spans="1:4">
      <c r="A398" s="160"/>
      <c r="B398" s="160"/>
      <c r="C398" s="160"/>
      <c r="D398" s="161"/>
    </row>
    <row r="399" spans="1:4">
      <c r="A399" s="160"/>
      <c r="B399" s="160"/>
      <c r="C399" s="160"/>
      <c r="D399" s="161"/>
    </row>
    <row r="400" spans="1:4">
      <c r="A400" s="160"/>
      <c r="B400" s="160"/>
      <c r="C400" s="160"/>
      <c r="D400" s="161"/>
    </row>
    <row r="401" spans="1:4">
      <c r="A401" s="160"/>
      <c r="B401" s="160"/>
      <c r="C401" s="160"/>
      <c r="D401" s="161"/>
    </row>
    <row r="402" spans="1:4">
      <c r="A402" s="160"/>
      <c r="B402" s="160"/>
      <c r="C402" s="160"/>
      <c r="D402" s="161"/>
    </row>
    <row r="403" spans="1:4">
      <c r="A403" s="160"/>
      <c r="B403" s="160"/>
      <c r="C403" s="160"/>
      <c r="D403" s="161"/>
    </row>
    <row r="404" spans="1:4">
      <c r="A404" s="160"/>
      <c r="B404" s="160"/>
      <c r="C404" s="160"/>
      <c r="D404" s="161"/>
    </row>
    <row r="405" spans="1:4">
      <c r="A405" s="160"/>
      <c r="B405" s="160"/>
      <c r="C405" s="160"/>
      <c r="D405" s="161"/>
    </row>
    <row r="406" spans="1:4">
      <c r="A406" s="160"/>
      <c r="B406" s="160"/>
      <c r="C406" s="160"/>
      <c r="D406" s="161"/>
    </row>
    <row r="407" spans="1:4">
      <c r="A407" s="160"/>
      <c r="B407" s="160"/>
      <c r="C407" s="160"/>
      <c r="D407" s="161"/>
    </row>
    <row r="408" spans="1:4">
      <c r="A408" s="160"/>
      <c r="B408" s="160"/>
      <c r="C408" s="160"/>
      <c r="D408" s="161"/>
    </row>
    <row r="409" spans="1:4">
      <c r="A409" s="160"/>
      <c r="B409" s="160"/>
      <c r="C409" s="160"/>
      <c r="D409" s="161"/>
    </row>
    <row r="410" spans="1:4">
      <c r="A410" s="160"/>
      <c r="B410" s="160"/>
      <c r="C410" s="160"/>
      <c r="D410" s="161"/>
    </row>
    <row r="411" spans="1:4">
      <c r="A411" s="160"/>
      <c r="B411" s="160"/>
      <c r="C411" s="160"/>
      <c r="D411" s="161"/>
    </row>
    <row r="412" spans="1:4">
      <c r="A412" s="160"/>
      <c r="B412" s="160"/>
      <c r="C412" s="160"/>
      <c r="D412" s="161"/>
    </row>
    <row r="413" spans="1:4">
      <c r="A413" s="160"/>
      <c r="B413" s="160"/>
      <c r="C413" s="160"/>
      <c r="D413" s="161"/>
    </row>
    <row r="414" spans="1:4">
      <c r="A414" s="160"/>
      <c r="B414" s="160"/>
      <c r="C414" s="160"/>
      <c r="D414" s="161"/>
    </row>
    <row r="415" spans="1:4">
      <c r="A415" s="160"/>
      <c r="B415" s="160"/>
      <c r="C415" s="160"/>
      <c r="D415" s="161"/>
    </row>
    <row r="416" spans="1:4">
      <c r="A416" s="160"/>
      <c r="B416" s="160"/>
      <c r="C416" s="160"/>
      <c r="D416" s="161"/>
    </row>
    <row r="417" spans="1:4">
      <c r="A417" s="160"/>
      <c r="B417" s="160"/>
      <c r="C417" s="160"/>
      <c r="D417" s="161"/>
    </row>
    <row r="418" spans="1:4">
      <c r="A418" s="160"/>
      <c r="B418" s="160"/>
      <c r="C418" s="160"/>
      <c r="D418" s="161"/>
    </row>
    <row r="419" spans="1:4">
      <c r="A419" s="160"/>
      <c r="B419" s="160"/>
      <c r="C419" s="160"/>
      <c r="D419" s="161"/>
    </row>
    <row r="420" spans="1:4">
      <c r="A420" s="160"/>
      <c r="B420" s="160"/>
      <c r="C420" s="160"/>
      <c r="D420" s="161"/>
    </row>
    <row r="421" spans="1:4">
      <c r="A421" s="160"/>
      <c r="B421" s="160"/>
      <c r="C421" s="160"/>
      <c r="D421" s="161"/>
    </row>
    <row r="422" spans="1:4">
      <c r="A422" s="160"/>
      <c r="B422" s="160"/>
      <c r="C422" s="160"/>
      <c r="D422" s="161"/>
    </row>
    <row r="423" spans="1:4">
      <c r="A423" s="160"/>
      <c r="B423" s="160"/>
      <c r="C423" s="160"/>
      <c r="D423" s="161"/>
    </row>
    <row r="424" spans="1:4">
      <c r="A424" s="160"/>
      <c r="B424" s="160"/>
      <c r="C424" s="160"/>
      <c r="D424" s="161"/>
    </row>
    <row r="425" spans="1:4">
      <c r="A425" s="160"/>
      <c r="B425" s="160"/>
      <c r="C425" s="160"/>
      <c r="D425" s="161"/>
    </row>
    <row r="426" spans="1:4">
      <c r="A426" s="160"/>
      <c r="B426" s="160"/>
      <c r="C426" s="160"/>
      <c r="D426" s="161"/>
    </row>
    <row r="427" spans="1:4">
      <c r="A427" s="160"/>
      <c r="B427" s="160"/>
      <c r="C427" s="160"/>
      <c r="D427" s="161"/>
    </row>
    <row r="428" spans="1:4">
      <c r="A428" s="160"/>
      <c r="B428" s="160"/>
      <c r="C428" s="160"/>
      <c r="D428" s="161"/>
    </row>
    <row r="429" spans="1:4">
      <c r="A429" s="160"/>
      <c r="B429" s="160"/>
      <c r="C429" s="160"/>
      <c r="D429" s="161"/>
    </row>
    <row r="430" spans="1:4">
      <c r="A430" s="160"/>
      <c r="B430" s="160"/>
      <c r="C430" s="160"/>
      <c r="D430" s="161"/>
    </row>
    <row r="431" spans="1:4">
      <c r="A431" s="160"/>
      <c r="B431" s="160"/>
      <c r="C431" s="160"/>
      <c r="D431" s="161"/>
    </row>
    <row r="432" spans="1:4">
      <c r="A432" s="160"/>
      <c r="B432" s="160"/>
      <c r="C432" s="160"/>
      <c r="D432" s="161"/>
    </row>
    <row r="433" spans="1:4">
      <c r="A433" s="160"/>
      <c r="B433" s="160"/>
      <c r="C433" s="160"/>
      <c r="D433" s="161"/>
    </row>
    <row r="434" spans="1:4">
      <c r="A434" s="160"/>
      <c r="B434" s="160"/>
      <c r="C434" s="160"/>
      <c r="D434" s="161"/>
    </row>
    <row r="435" spans="1:4">
      <c r="A435" s="160"/>
      <c r="B435" s="160"/>
      <c r="C435" s="160"/>
      <c r="D435" s="161"/>
    </row>
    <row r="436" spans="1:4">
      <c r="A436" s="160"/>
      <c r="B436" s="160"/>
      <c r="C436" s="160"/>
      <c r="D436" s="161"/>
    </row>
    <row r="437" spans="1:4">
      <c r="A437" s="160"/>
      <c r="B437" s="160"/>
      <c r="C437" s="160"/>
      <c r="D437" s="161"/>
    </row>
    <row r="438" spans="1:4">
      <c r="A438" s="160"/>
      <c r="B438" s="160"/>
      <c r="C438" s="160"/>
      <c r="D438" s="161"/>
    </row>
    <row r="439" spans="1:4">
      <c r="A439" s="160"/>
      <c r="B439" s="160"/>
      <c r="C439" s="160"/>
      <c r="D439" s="161"/>
    </row>
    <row r="440" spans="1:4">
      <c r="A440" s="160"/>
      <c r="B440" s="160"/>
      <c r="C440" s="160"/>
      <c r="D440" s="161"/>
    </row>
    <row r="441" spans="1:4">
      <c r="A441" s="160"/>
      <c r="B441" s="160"/>
      <c r="C441" s="160"/>
      <c r="D441" s="161"/>
    </row>
    <row r="442" spans="1:4">
      <c r="A442" s="160"/>
      <c r="B442" s="160"/>
      <c r="C442" s="160"/>
      <c r="D442" s="161"/>
    </row>
    <row r="443" spans="1:4">
      <c r="A443" s="160"/>
      <c r="B443" s="160"/>
      <c r="C443" s="160"/>
      <c r="D443" s="161"/>
    </row>
    <row r="444" spans="1:4">
      <c r="A444" s="160"/>
      <c r="B444" s="160"/>
      <c r="C444" s="160"/>
      <c r="D444" s="161"/>
    </row>
    <row r="445" spans="1:4">
      <c r="A445" s="160"/>
      <c r="B445" s="160"/>
      <c r="C445" s="160"/>
      <c r="D445" s="161"/>
    </row>
    <row r="446" spans="1:4">
      <c r="A446" s="160"/>
      <c r="B446" s="160"/>
      <c r="C446" s="160"/>
      <c r="D446" s="161"/>
    </row>
    <row r="447" spans="1:4">
      <c r="A447" s="160"/>
      <c r="B447" s="160"/>
      <c r="C447" s="160"/>
      <c r="D447" s="161"/>
    </row>
    <row r="448" spans="1:4">
      <c r="A448" s="160"/>
      <c r="B448" s="160"/>
      <c r="C448" s="160"/>
      <c r="D448" s="161"/>
    </row>
    <row r="449" spans="1:4">
      <c r="A449" s="160"/>
      <c r="B449" s="160"/>
      <c r="C449" s="160"/>
      <c r="D449" s="161"/>
    </row>
    <row r="450" spans="1:4">
      <c r="A450" s="160"/>
      <c r="B450" s="160"/>
      <c r="C450" s="160"/>
      <c r="D450" s="161"/>
    </row>
    <row r="451" spans="1:4">
      <c r="A451" s="160"/>
      <c r="B451" s="160"/>
      <c r="C451" s="160"/>
      <c r="D451" s="161"/>
    </row>
    <row r="452" spans="1:4">
      <c r="A452" s="160"/>
      <c r="B452" s="160"/>
      <c r="C452" s="160"/>
      <c r="D452" s="161"/>
    </row>
    <row r="453" spans="1:4">
      <c r="A453" s="160"/>
      <c r="B453" s="160"/>
      <c r="C453" s="160"/>
      <c r="D453" s="161"/>
    </row>
    <row r="454" spans="1:4">
      <c r="A454" s="160"/>
      <c r="B454" s="160"/>
      <c r="C454" s="160"/>
      <c r="D454" s="161"/>
    </row>
    <row r="455" spans="1:4">
      <c r="A455" s="160"/>
      <c r="B455" s="160"/>
      <c r="C455" s="160"/>
      <c r="D455" s="161"/>
    </row>
    <row r="456" spans="1:4">
      <c r="A456" s="160"/>
      <c r="B456" s="160"/>
      <c r="C456" s="160"/>
      <c r="D456" s="161"/>
    </row>
    <row r="457" spans="1:4">
      <c r="A457" s="160"/>
      <c r="B457" s="160"/>
      <c r="C457" s="160"/>
      <c r="D457" s="161"/>
    </row>
    <row r="458" spans="1:4">
      <c r="A458" s="160"/>
      <c r="B458" s="160"/>
      <c r="C458" s="160"/>
      <c r="D458" s="161"/>
    </row>
    <row r="459" spans="1:4">
      <c r="A459" s="160"/>
      <c r="B459" s="160"/>
      <c r="C459" s="160"/>
      <c r="D459" s="161"/>
    </row>
    <row r="460" spans="1:4">
      <c r="A460" s="160"/>
      <c r="B460" s="160"/>
      <c r="C460" s="160"/>
      <c r="D460" s="161"/>
    </row>
    <row r="461" spans="1:4">
      <c r="A461" s="160"/>
      <c r="B461" s="160"/>
      <c r="C461" s="160"/>
      <c r="D461" s="161"/>
    </row>
    <row r="462" spans="1:4">
      <c r="A462" s="160"/>
      <c r="B462" s="160"/>
      <c r="C462" s="160"/>
      <c r="D462" s="161"/>
    </row>
    <row r="463" spans="1:4">
      <c r="A463" s="160"/>
      <c r="B463" s="160"/>
      <c r="C463" s="160"/>
      <c r="D463" s="161"/>
    </row>
    <row r="464" spans="1:4">
      <c r="A464" s="160"/>
      <c r="B464" s="160"/>
      <c r="C464" s="160"/>
      <c r="D464" s="161"/>
    </row>
    <row r="465" spans="1:4">
      <c r="A465" s="160"/>
      <c r="B465" s="160"/>
      <c r="C465" s="160"/>
      <c r="D465" s="161"/>
    </row>
    <row r="466" spans="1:4">
      <c r="A466" s="160"/>
      <c r="B466" s="160"/>
      <c r="C466" s="160"/>
      <c r="D466" s="161"/>
    </row>
    <row r="467" spans="1:4">
      <c r="A467" s="160"/>
      <c r="B467" s="160"/>
      <c r="C467" s="160"/>
      <c r="D467" s="161"/>
    </row>
    <row r="468" spans="1:4">
      <c r="A468" s="160"/>
      <c r="B468" s="160"/>
      <c r="C468" s="160"/>
      <c r="D468" s="161"/>
    </row>
    <row r="469" spans="1:4">
      <c r="A469" s="160"/>
      <c r="B469" s="160"/>
      <c r="C469" s="160"/>
      <c r="D469" s="161"/>
    </row>
    <row r="470" spans="1:4">
      <c r="A470" s="160"/>
      <c r="B470" s="160"/>
      <c r="C470" s="160"/>
      <c r="D470" s="161"/>
    </row>
    <row r="471" spans="1:4">
      <c r="A471" s="160"/>
      <c r="B471" s="160"/>
      <c r="C471" s="160"/>
      <c r="D471" s="161"/>
    </row>
    <row r="472" spans="1:4">
      <c r="A472" s="160"/>
      <c r="B472" s="160"/>
      <c r="C472" s="160"/>
      <c r="D472" s="161"/>
    </row>
    <row r="473" spans="1:4">
      <c r="A473" s="160"/>
      <c r="B473" s="160"/>
      <c r="C473" s="160"/>
      <c r="D473" s="161"/>
    </row>
    <row r="474" spans="1:4">
      <c r="A474" s="160"/>
      <c r="B474" s="160"/>
      <c r="C474" s="160"/>
      <c r="D474" s="161"/>
    </row>
    <row r="475" spans="1:4">
      <c r="A475" s="160"/>
      <c r="B475" s="160"/>
      <c r="C475" s="160"/>
      <c r="D475" s="161"/>
    </row>
    <row r="476" spans="1:4">
      <c r="A476" s="160"/>
      <c r="B476" s="160"/>
      <c r="C476" s="160"/>
      <c r="D476" s="161"/>
    </row>
    <row r="477" spans="1:4">
      <c r="A477" s="160"/>
      <c r="B477" s="160"/>
      <c r="C477" s="160"/>
      <c r="D477" s="161"/>
    </row>
    <row r="478" spans="1:4">
      <c r="A478" s="160"/>
      <c r="B478" s="160"/>
      <c r="C478" s="160"/>
      <c r="D478" s="161"/>
    </row>
    <row r="479" spans="1:4">
      <c r="A479" s="160"/>
      <c r="B479" s="160"/>
      <c r="C479" s="160"/>
      <c r="D479" s="161"/>
    </row>
    <row r="480" spans="1:4">
      <c r="A480" s="160"/>
      <c r="B480" s="160"/>
      <c r="C480" s="160"/>
      <c r="D480" s="161"/>
    </row>
    <row r="481" spans="1:4">
      <c r="A481" s="160"/>
      <c r="B481" s="160"/>
      <c r="C481" s="160"/>
      <c r="D481" s="161"/>
    </row>
    <row r="482" spans="1:4">
      <c r="A482" s="160"/>
      <c r="B482" s="160"/>
      <c r="C482" s="160"/>
      <c r="D482" s="161"/>
    </row>
    <row r="483" spans="1:4">
      <c r="A483" s="160"/>
      <c r="B483" s="160"/>
      <c r="C483" s="160"/>
      <c r="D483" s="161"/>
    </row>
    <row r="484" spans="1:4">
      <c r="A484" s="160"/>
      <c r="B484" s="160"/>
      <c r="C484" s="160"/>
      <c r="D484" s="161"/>
    </row>
    <row r="485" spans="1:4">
      <c r="A485" s="160"/>
      <c r="B485" s="160"/>
      <c r="C485" s="160"/>
      <c r="D485" s="161"/>
    </row>
    <row r="486" spans="1:4">
      <c r="A486" s="160"/>
      <c r="B486" s="160"/>
      <c r="C486" s="160"/>
      <c r="D486" s="161"/>
    </row>
    <row r="487" spans="1:4">
      <c r="A487" s="160"/>
      <c r="B487" s="160"/>
      <c r="C487" s="160"/>
      <c r="D487" s="161"/>
    </row>
    <row r="488" spans="1:4">
      <c r="A488" s="160"/>
      <c r="B488" s="160"/>
      <c r="C488" s="160"/>
      <c r="D488" s="161"/>
    </row>
    <row r="489" spans="1:4">
      <c r="A489" s="160"/>
      <c r="B489" s="160"/>
      <c r="C489" s="160"/>
      <c r="D489" s="161"/>
    </row>
    <row r="490" spans="1:4">
      <c r="A490" s="160"/>
      <c r="B490" s="160"/>
      <c r="C490" s="160"/>
      <c r="D490" s="161"/>
    </row>
    <row r="491" spans="1:4">
      <c r="A491" s="160"/>
      <c r="B491" s="160"/>
      <c r="C491" s="160"/>
      <c r="D491" s="161"/>
    </row>
    <row r="492" spans="1:4">
      <c r="A492" s="160"/>
      <c r="B492" s="160"/>
      <c r="C492" s="160"/>
      <c r="D492" s="161"/>
    </row>
    <row r="493" spans="1:4">
      <c r="A493" s="160"/>
      <c r="B493" s="160"/>
      <c r="C493" s="160"/>
      <c r="D493" s="161"/>
    </row>
    <row r="494" spans="1:4">
      <c r="A494" s="160"/>
      <c r="B494" s="160"/>
      <c r="C494" s="160"/>
      <c r="D494" s="161"/>
    </row>
    <row r="495" spans="1:4">
      <c r="A495" s="160"/>
      <c r="B495" s="160"/>
      <c r="C495" s="160"/>
      <c r="D495" s="161"/>
    </row>
    <row r="496" spans="1:4">
      <c r="A496" s="160"/>
      <c r="B496" s="160"/>
      <c r="C496" s="160"/>
      <c r="D496" s="161"/>
    </row>
    <row r="497" spans="1:4">
      <c r="A497" s="160"/>
      <c r="B497" s="160"/>
      <c r="C497" s="160"/>
      <c r="D497" s="161"/>
    </row>
    <row r="498" spans="1:4">
      <c r="A498" s="160"/>
      <c r="B498" s="160"/>
      <c r="C498" s="160"/>
      <c r="D498" s="161"/>
    </row>
    <row r="499" spans="1:4">
      <c r="A499" s="160"/>
      <c r="B499" s="160"/>
      <c r="C499" s="160"/>
      <c r="D499" s="161"/>
    </row>
    <row r="500" spans="1:4">
      <c r="A500" s="160"/>
      <c r="B500" s="160"/>
      <c r="C500" s="160"/>
      <c r="D500" s="161"/>
    </row>
    <row r="501" spans="1:4">
      <c r="A501" s="160"/>
      <c r="B501" s="160"/>
      <c r="C501" s="160"/>
      <c r="D501" s="161"/>
    </row>
    <row r="502" spans="1:4">
      <c r="A502" s="160"/>
      <c r="B502" s="160"/>
      <c r="C502" s="160"/>
      <c r="D502" s="161"/>
    </row>
    <row r="503" spans="1:4">
      <c r="A503" s="160"/>
      <c r="B503" s="160"/>
      <c r="C503" s="160"/>
      <c r="D503" s="161"/>
    </row>
    <row r="504" spans="1:4">
      <c r="A504" s="160"/>
      <c r="B504" s="160"/>
      <c r="C504" s="160"/>
      <c r="D504" s="161"/>
    </row>
    <row r="505" spans="1:4">
      <c r="A505" s="160"/>
      <c r="B505" s="160"/>
      <c r="C505" s="160"/>
      <c r="D505" s="161"/>
    </row>
    <row r="506" spans="1:4">
      <c r="A506" s="160"/>
      <c r="B506" s="160"/>
      <c r="C506" s="160"/>
      <c r="D506" s="161"/>
    </row>
    <row r="507" spans="1:4">
      <c r="A507" s="160"/>
      <c r="B507" s="160"/>
      <c r="C507" s="160"/>
      <c r="D507" s="161"/>
    </row>
    <row r="508" spans="1:4">
      <c r="A508" s="160"/>
      <c r="B508" s="160"/>
      <c r="C508" s="160"/>
      <c r="D508" s="161"/>
    </row>
    <row r="509" spans="1:4">
      <c r="A509" s="160"/>
      <c r="B509" s="160"/>
      <c r="C509" s="160"/>
      <c r="D509" s="161"/>
    </row>
    <row r="510" spans="1:4">
      <c r="A510" s="160"/>
      <c r="B510" s="160"/>
      <c r="C510" s="160"/>
      <c r="D510" s="161"/>
    </row>
    <row r="511" spans="1:4">
      <c r="A511" s="160"/>
      <c r="B511" s="160"/>
      <c r="C511" s="160"/>
      <c r="D511" s="161"/>
    </row>
    <row r="512" spans="1:4">
      <c r="A512" s="160"/>
      <c r="B512" s="160"/>
      <c r="C512" s="160"/>
      <c r="D512" s="161"/>
    </row>
    <row r="513" spans="1:4">
      <c r="A513" s="160"/>
      <c r="B513" s="160"/>
      <c r="C513" s="160"/>
      <c r="D513" s="161"/>
    </row>
    <row r="514" spans="1:4">
      <c r="A514" s="160"/>
      <c r="B514" s="160"/>
      <c r="C514" s="160"/>
      <c r="D514" s="161"/>
    </row>
    <row r="515" spans="1:4">
      <c r="A515" s="160"/>
      <c r="B515" s="160"/>
      <c r="C515" s="160"/>
      <c r="D515" s="161"/>
    </row>
    <row r="516" spans="1:4">
      <c r="A516" s="160"/>
      <c r="B516" s="160"/>
      <c r="C516" s="160"/>
      <c r="D516" s="161"/>
    </row>
    <row r="517" spans="1:4">
      <c r="A517" s="160"/>
      <c r="B517" s="160"/>
      <c r="C517" s="160"/>
      <c r="D517" s="161"/>
    </row>
    <row r="518" spans="1:4">
      <c r="A518" s="160"/>
      <c r="B518" s="160"/>
      <c r="C518" s="160"/>
      <c r="D518" s="161"/>
    </row>
    <row r="519" spans="1:4">
      <c r="A519" s="160"/>
      <c r="B519" s="160"/>
      <c r="C519" s="160"/>
      <c r="D519" s="161"/>
    </row>
    <row r="520" spans="1:4">
      <c r="A520" s="160"/>
      <c r="B520" s="160"/>
      <c r="C520" s="160"/>
      <c r="D520" s="161"/>
    </row>
    <row r="521" spans="1:4">
      <c r="A521" s="160"/>
      <c r="B521" s="160"/>
      <c r="C521" s="160"/>
      <c r="D521" s="161"/>
    </row>
    <row r="522" spans="1:4">
      <c r="A522" s="160"/>
      <c r="B522" s="160"/>
      <c r="C522" s="160"/>
      <c r="D522" s="161"/>
    </row>
    <row r="523" spans="1:4">
      <c r="A523" s="160"/>
      <c r="B523" s="160"/>
      <c r="C523" s="160"/>
      <c r="D523" s="161"/>
    </row>
    <row r="524" spans="1:4">
      <c r="A524" s="160"/>
      <c r="B524" s="160"/>
      <c r="C524" s="160"/>
      <c r="D524" s="161"/>
    </row>
    <row r="525" spans="1:4">
      <c r="A525" s="160"/>
      <c r="B525" s="160"/>
      <c r="C525" s="160"/>
      <c r="D525" s="161"/>
    </row>
    <row r="526" spans="1:4">
      <c r="A526" s="160"/>
      <c r="B526" s="160"/>
      <c r="C526" s="160"/>
      <c r="D526" s="161"/>
    </row>
    <row r="527" spans="1:4">
      <c r="A527" s="160"/>
      <c r="B527" s="160"/>
      <c r="C527" s="160"/>
      <c r="D527" s="161"/>
    </row>
    <row r="528" spans="1:4">
      <c r="A528" s="160"/>
      <c r="B528" s="160"/>
      <c r="C528" s="160"/>
      <c r="D528" s="161"/>
    </row>
    <row r="529" spans="1:4">
      <c r="A529" s="160"/>
      <c r="B529" s="160"/>
      <c r="C529" s="160"/>
      <c r="D529" s="161"/>
    </row>
    <row r="530" spans="1:4">
      <c r="A530" s="160"/>
      <c r="B530" s="160"/>
      <c r="C530" s="160"/>
      <c r="D530" s="161"/>
    </row>
    <row r="531" spans="1:4">
      <c r="A531" s="160"/>
      <c r="B531" s="160"/>
      <c r="C531" s="160"/>
      <c r="D531" s="161"/>
    </row>
    <row r="532" spans="1:4">
      <c r="A532" s="160"/>
      <c r="B532" s="160"/>
      <c r="C532" s="160"/>
      <c r="D532" s="161"/>
    </row>
    <row r="533" spans="1:4">
      <c r="A533" s="160"/>
      <c r="B533" s="160"/>
      <c r="C533" s="160"/>
      <c r="D533" s="161"/>
    </row>
    <row r="534" spans="1:4">
      <c r="A534" s="160"/>
      <c r="B534" s="160"/>
      <c r="C534" s="160"/>
      <c r="D534" s="161"/>
    </row>
    <row r="535" spans="1:4">
      <c r="A535" s="160"/>
      <c r="B535" s="160"/>
      <c r="C535" s="160"/>
      <c r="D535" s="161"/>
    </row>
    <row r="536" spans="1:4">
      <c r="A536" s="160"/>
      <c r="B536" s="160"/>
      <c r="C536" s="160"/>
      <c r="D536" s="161"/>
    </row>
    <row r="537" spans="1:4">
      <c r="A537" s="160"/>
      <c r="B537" s="160"/>
      <c r="C537" s="160"/>
      <c r="D537" s="161"/>
    </row>
    <row r="538" spans="1:4">
      <c r="A538" s="160"/>
      <c r="B538" s="160"/>
      <c r="C538" s="160"/>
      <c r="D538" s="161"/>
    </row>
    <row r="539" spans="1:4">
      <c r="A539" s="160"/>
      <c r="B539" s="160"/>
      <c r="C539" s="160"/>
      <c r="D539" s="161"/>
    </row>
    <row r="540" spans="1:4">
      <c r="A540" s="160"/>
      <c r="B540" s="160"/>
      <c r="C540" s="160"/>
      <c r="D540" s="161"/>
    </row>
    <row r="541" spans="1:4">
      <c r="A541" s="160"/>
      <c r="B541" s="160"/>
      <c r="C541" s="160"/>
      <c r="D541" s="161"/>
    </row>
    <row r="542" spans="1:4">
      <c r="A542" s="160"/>
      <c r="B542" s="160"/>
      <c r="C542" s="160"/>
      <c r="D542" s="161"/>
    </row>
    <row r="543" spans="1:4">
      <c r="A543" s="160"/>
      <c r="B543" s="160"/>
      <c r="C543" s="160"/>
      <c r="D543" s="161"/>
    </row>
    <row r="544" spans="1:4">
      <c r="A544" s="160"/>
      <c r="B544" s="160"/>
      <c r="C544" s="160"/>
      <c r="D544" s="161"/>
    </row>
    <row r="545" spans="1:4">
      <c r="A545" s="160"/>
      <c r="B545" s="160"/>
      <c r="C545" s="160"/>
      <c r="D545" s="161"/>
    </row>
    <row r="546" spans="1:4">
      <c r="A546" s="160"/>
      <c r="B546" s="160"/>
      <c r="C546" s="160"/>
      <c r="D546" s="161"/>
    </row>
    <row r="547" spans="1:4">
      <c r="A547" s="160"/>
      <c r="B547" s="160"/>
      <c r="C547" s="160"/>
      <c r="D547" s="161"/>
    </row>
    <row r="548" spans="1:4">
      <c r="A548" s="160"/>
      <c r="B548" s="160"/>
      <c r="C548" s="160"/>
      <c r="D548" s="161"/>
    </row>
    <row r="549" spans="1:4">
      <c r="A549" s="160"/>
      <c r="B549" s="160"/>
      <c r="C549" s="160"/>
      <c r="D549" s="161"/>
    </row>
    <row r="550" spans="1:4">
      <c r="A550" s="160"/>
      <c r="B550" s="160"/>
      <c r="C550" s="160"/>
      <c r="D550" s="161"/>
    </row>
    <row r="551" spans="1:4">
      <c r="A551" s="160"/>
      <c r="B551" s="160"/>
      <c r="C551" s="160"/>
      <c r="D551" s="161"/>
    </row>
    <row r="552" spans="1:4">
      <c r="A552" s="160"/>
      <c r="B552" s="160"/>
      <c r="C552" s="160"/>
      <c r="D552" s="161"/>
    </row>
    <row r="553" spans="1:4">
      <c r="A553" s="160"/>
      <c r="B553" s="160"/>
      <c r="C553" s="160"/>
      <c r="D553" s="161"/>
    </row>
    <row r="554" spans="1:4">
      <c r="A554" s="160"/>
      <c r="B554" s="160"/>
      <c r="C554" s="160"/>
      <c r="D554" s="161"/>
    </row>
    <row r="555" spans="1:4">
      <c r="A555" s="160"/>
      <c r="B555" s="160"/>
      <c r="C555" s="160"/>
      <c r="D555" s="161"/>
    </row>
    <row r="556" spans="1:4">
      <c r="A556" s="160"/>
      <c r="B556" s="160"/>
      <c r="C556" s="160"/>
      <c r="D556" s="161"/>
    </row>
    <row r="557" spans="1:4">
      <c r="A557" s="160"/>
      <c r="B557" s="160"/>
      <c r="C557" s="160"/>
      <c r="D557" s="161"/>
    </row>
    <row r="558" spans="1:4">
      <c r="A558" s="160"/>
      <c r="B558" s="160"/>
      <c r="C558" s="160"/>
      <c r="D558" s="161"/>
    </row>
    <row r="559" spans="1:4">
      <c r="A559" s="160"/>
      <c r="B559" s="160"/>
      <c r="C559" s="160"/>
      <c r="D559" s="161"/>
    </row>
    <row r="560" spans="1:4">
      <c r="A560" s="160"/>
      <c r="B560" s="160"/>
      <c r="C560" s="160"/>
      <c r="D560" s="161"/>
    </row>
    <row r="561" spans="1:5">
      <c r="A561" s="160"/>
      <c r="B561" s="160"/>
      <c r="C561" s="160"/>
      <c r="D561" s="161"/>
    </row>
    <row r="562" spans="1:5">
      <c r="A562" s="160"/>
      <c r="B562" s="160"/>
      <c r="C562" s="160"/>
      <c r="D562" s="161"/>
    </row>
    <row r="563" spans="1:5">
      <c r="A563" s="160"/>
      <c r="B563" s="160"/>
      <c r="C563" s="160"/>
      <c r="D563" s="161"/>
    </row>
    <row r="564" spans="1:5">
      <c r="A564" s="160"/>
      <c r="B564" s="160"/>
      <c r="C564" s="160"/>
      <c r="D564" s="161"/>
    </row>
    <row r="565" spans="1:5">
      <c r="A565" s="160"/>
      <c r="B565" s="160"/>
      <c r="C565" s="160"/>
      <c r="D565" s="161"/>
    </row>
    <row r="566" spans="1:5">
      <c r="A566" s="160"/>
      <c r="B566" s="160"/>
      <c r="C566" s="160"/>
      <c r="D566" s="161"/>
    </row>
    <row r="567" spans="1:5">
      <c r="A567" s="162"/>
      <c r="B567" s="162"/>
      <c r="C567" s="162"/>
      <c r="D567" s="162"/>
      <c r="E567" s="100"/>
    </row>
    <row r="568" spans="1:5">
      <c r="A568" s="162"/>
      <c r="B568" s="162"/>
      <c r="C568" s="162"/>
      <c r="D568" s="100"/>
      <c r="E568" s="100"/>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showGridLines="0" zoomScaleNormal="100" workbookViewId="0"/>
  </sheetViews>
  <sheetFormatPr defaultColWidth="11.42578125" defaultRowHeight="15"/>
  <cols>
    <col min="1" max="1" width="1.85546875" customWidth="1"/>
    <col min="2" max="2" width="2.85546875" customWidth="1"/>
    <col min="3" max="3" width="106.7109375" customWidth="1"/>
    <col min="4" max="4" width="2.85546875" customWidth="1"/>
    <col min="5" max="5" width="1.85546875" customWidth="1"/>
    <col min="6" max="6" width="106.7109375" customWidth="1"/>
    <col min="7" max="69" width="8.85546875" customWidth="1"/>
  </cols>
  <sheetData>
    <row r="1" spans="1:6" ht="12.75" customHeight="1">
      <c r="C1" s="37"/>
    </row>
    <row r="2" spans="1:6" ht="12.75" customHeight="1">
      <c r="B2" s="38"/>
      <c r="C2" s="39"/>
      <c r="D2" s="40"/>
    </row>
    <row r="3" spans="1:6" ht="20.85" customHeight="1">
      <c r="B3" s="41"/>
      <c r="C3" s="163" t="s">
        <v>476</v>
      </c>
      <c r="D3" s="42"/>
    </row>
    <row r="4" spans="1:6" ht="15" customHeight="1">
      <c r="B4" s="41"/>
      <c r="C4" s="43"/>
      <c r="D4" s="42"/>
    </row>
    <row r="5" spans="1:6" ht="42.75" customHeight="1">
      <c r="A5" s="5"/>
      <c r="B5" s="44"/>
      <c r="C5" s="31" t="s">
        <v>477</v>
      </c>
      <c r="D5" s="45"/>
      <c r="E5" s="5"/>
    </row>
    <row r="6" spans="1:6" ht="12.75" customHeight="1">
      <c r="A6" s="5"/>
      <c r="B6" s="44"/>
      <c r="C6" s="31"/>
      <c r="D6" s="27"/>
      <c r="E6" s="5"/>
    </row>
    <row r="7" spans="1:6" ht="15" customHeight="1">
      <c r="A7" s="5"/>
      <c r="B7" s="44"/>
      <c r="C7" s="28" t="s">
        <v>478</v>
      </c>
      <c r="D7" s="27"/>
      <c r="E7" s="5"/>
    </row>
    <row r="8" spans="1:6" ht="41.25" customHeight="1">
      <c r="A8" s="5"/>
      <c r="B8" s="44"/>
      <c r="C8" s="31" t="s">
        <v>671</v>
      </c>
      <c r="D8" s="27"/>
      <c r="E8" s="5"/>
    </row>
    <row r="9" spans="1:6" ht="12.75" customHeight="1">
      <c r="A9" s="5"/>
      <c r="B9" s="44"/>
      <c r="C9" s="29"/>
      <c r="D9" s="27"/>
      <c r="E9" s="5"/>
    </row>
    <row r="10" spans="1:6" ht="93.75" customHeight="1">
      <c r="A10" s="5"/>
      <c r="B10" s="44"/>
      <c r="C10" s="31" t="s">
        <v>672</v>
      </c>
      <c r="D10" s="27"/>
      <c r="E10" s="5"/>
    </row>
    <row r="11" spans="1:6" ht="12.75" customHeight="1">
      <c r="A11" s="5"/>
      <c r="B11" s="44"/>
      <c r="C11" s="29"/>
      <c r="D11" s="27"/>
      <c r="E11" s="5"/>
    </row>
    <row r="12" spans="1:6" ht="93.75" customHeight="1">
      <c r="A12" s="5"/>
      <c r="B12" s="44"/>
      <c r="C12" s="164" t="s">
        <v>673</v>
      </c>
      <c r="D12" s="27"/>
      <c r="E12" s="5"/>
    </row>
    <row r="13" spans="1:6" ht="12.75" customHeight="1">
      <c r="A13" s="5"/>
      <c r="B13" s="44"/>
      <c r="C13" s="30"/>
      <c r="D13" s="27"/>
      <c r="E13" s="5"/>
    </row>
    <row r="14" spans="1:6">
      <c r="A14" s="5"/>
      <c r="B14" s="44"/>
      <c r="C14" s="28" t="s">
        <v>674</v>
      </c>
      <c r="D14" s="27"/>
      <c r="E14" s="5"/>
    </row>
    <row r="15" spans="1:6" ht="93.75" customHeight="1">
      <c r="A15" s="5"/>
      <c r="B15" s="44"/>
      <c r="C15" s="31" t="s">
        <v>675</v>
      </c>
      <c r="D15" s="27"/>
      <c r="E15" s="5"/>
    </row>
    <row r="16" spans="1:6" ht="55.5" customHeight="1">
      <c r="A16" s="5"/>
      <c r="B16" s="44"/>
      <c r="C16" s="31" t="s">
        <v>676</v>
      </c>
      <c r="D16" s="27"/>
      <c r="E16" s="5"/>
      <c r="F16" s="32"/>
    </row>
    <row r="17" spans="1:6" ht="57" customHeight="1">
      <c r="A17" s="5"/>
      <c r="B17" s="44"/>
      <c r="C17" s="31" t="s">
        <v>677</v>
      </c>
      <c r="D17" s="27"/>
      <c r="E17" s="5"/>
      <c r="F17" s="32"/>
    </row>
    <row r="18" spans="1:6" ht="12.75" customHeight="1">
      <c r="A18" s="5"/>
      <c r="B18" s="44"/>
      <c r="C18" s="31"/>
      <c r="D18" s="27"/>
      <c r="E18" s="5"/>
      <c r="F18" s="32"/>
    </row>
    <row r="19" spans="1:6" ht="315" customHeight="1">
      <c r="A19" s="5"/>
      <c r="B19" s="44"/>
      <c r="C19" s="29"/>
      <c r="D19" s="27"/>
      <c r="E19" s="5"/>
      <c r="F19" s="32"/>
    </row>
    <row r="20" spans="1:6" ht="12.75" customHeight="1">
      <c r="B20" s="33"/>
      <c r="C20" s="34"/>
      <c r="D20" s="35"/>
    </row>
    <row r="21" spans="1:6">
      <c r="B21" s="21"/>
      <c r="C21" s="36"/>
      <c r="D21" s="21"/>
    </row>
    <row r="22" spans="1:6">
      <c r="B22" s="21"/>
      <c r="C22" s="21"/>
      <c r="D22" s="21"/>
    </row>
    <row r="23" spans="1:6">
      <c r="B23" s="21"/>
      <c r="C23" s="21"/>
      <c r="D23" s="21"/>
    </row>
  </sheetData>
  <pageMargins left="0.70866141732283472" right="0.70866141732283472" top="0.74803149606299213" bottom="0.74803149606299213" header="0.31496062992125984" footer="0.31496062992125984"/>
  <pageSetup paperSize="9" scale="78"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0"/>
  <sheetViews>
    <sheetView showGridLines="0" zoomScaleNormal="100" workbookViewId="0"/>
  </sheetViews>
  <sheetFormatPr defaultColWidth="11.42578125" defaultRowHeight="15"/>
  <cols>
    <col min="1" max="1" width="91.42578125" customWidth="1"/>
  </cols>
  <sheetData>
    <row r="1" spans="1:1" ht="15.75" customHeight="1">
      <c r="A1" s="63" t="s">
        <v>488</v>
      </c>
    </row>
    <row r="2" spans="1:1" ht="12.75" customHeight="1">
      <c r="A2" s="59"/>
    </row>
    <row r="3" spans="1:1">
      <c r="A3" s="50" t="s">
        <v>586</v>
      </c>
    </row>
    <row r="4" spans="1:1" ht="4.5" customHeight="1">
      <c r="A4" s="50"/>
    </row>
    <row r="5" spans="1:1" ht="81" customHeight="1">
      <c r="A5" s="61" t="s">
        <v>585</v>
      </c>
    </row>
    <row r="6" spans="1:1" ht="4.5" customHeight="1">
      <c r="A6" s="61"/>
    </row>
    <row r="7" spans="1:1" ht="96" customHeight="1">
      <c r="A7" s="61" t="s">
        <v>667</v>
      </c>
    </row>
    <row r="8" spans="1:1" ht="4.5" customHeight="1">
      <c r="A8" s="61"/>
    </row>
    <row r="9" spans="1:1" ht="70.5" customHeight="1">
      <c r="A9" s="61" t="s">
        <v>665</v>
      </c>
    </row>
    <row r="10" spans="1:1" ht="12.75" customHeight="1">
      <c r="A10" s="62"/>
    </row>
    <row r="11" spans="1:1">
      <c r="A11" s="50" t="s">
        <v>584</v>
      </c>
    </row>
    <row r="12" spans="1:1" ht="4.5" customHeight="1">
      <c r="A12" s="50"/>
    </row>
    <row r="13" spans="1:1" ht="15" customHeight="1">
      <c r="A13" s="61" t="s">
        <v>666</v>
      </c>
    </row>
    <row r="14" spans="1:1" ht="12.75" customHeight="1">
      <c r="A14" s="62"/>
    </row>
    <row r="15" spans="1:1">
      <c r="A15" s="50" t="s">
        <v>583</v>
      </c>
    </row>
    <row r="16" spans="1:1" ht="4.5" customHeight="1">
      <c r="A16" s="50"/>
    </row>
    <row r="17" spans="1:2" ht="117.75" customHeight="1">
      <c r="A17" s="53" t="s">
        <v>582</v>
      </c>
    </row>
    <row r="18" spans="1:2" ht="12.75" customHeight="1">
      <c r="A18" s="53"/>
    </row>
    <row r="19" spans="1:2">
      <c r="A19" s="50" t="s">
        <v>581</v>
      </c>
    </row>
    <row r="20" spans="1:2" ht="4.5" customHeight="1">
      <c r="A20" s="50"/>
    </row>
    <row r="21" spans="1:2" ht="44.25" customHeight="1">
      <c r="A21" s="61" t="s">
        <v>580</v>
      </c>
      <c r="B21" s="57"/>
    </row>
    <row r="22" spans="1:2" ht="12.75" customHeight="1">
      <c r="A22" s="61"/>
    </row>
    <row r="23" spans="1:2">
      <c r="A23" s="58" t="s">
        <v>579</v>
      </c>
    </row>
    <row r="24" spans="1:2" ht="4.5" customHeight="1">
      <c r="A24" s="58"/>
    </row>
    <row r="25" spans="1:2" ht="41.25" customHeight="1">
      <c r="A25" s="53" t="s">
        <v>578</v>
      </c>
    </row>
    <row r="26" spans="1:2" ht="4.5" customHeight="1">
      <c r="A26" s="48"/>
    </row>
    <row r="27" spans="1:2" ht="42" customHeight="1">
      <c r="A27" s="53" t="s">
        <v>577</v>
      </c>
    </row>
    <row r="28" spans="1:2" ht="4.5" customHeight="1">
      <c r="A28" s="48"/>
    </row>
    <row r="29" spans="1:2">
      <c r="A29" s="60" t="s">
        <v>576</v>
      </c>
    </row>
    <row r="30" spans="1:2" ht="69" customHeight="1">
      <c r="A30" s="53" t="s">
        <v>575</v>
      </c>
    </row>
    <row r="31" spans="1:2" ht="119.25" customHeight="1">
      <c r="A31" s="56" t="s">
        <v>574</v>
      </c>
    </row>
    <row r="32" spans="1:2" ht="28.5" customHeight="1">
      <c r="A32" s="56" t="s">
        <v>573</v>
      </c>
    </row>
    <row r="33" spans="1:2" ht="42" customHeight="1">
      <c r="A33" s="56" t="s">
        <v>678</v>
      </c>
    </row>
    <row r="34" spans="1:2" ht="29.25" customHeight="1">
      <c r="A34" s="56" t="s">
        <v>572</v>
      </c>
    </row>
    <row r="35" spans="1:2" ht="12.75" customHeight="1">
      <c r="A35" s="59"/>
    </row>
    <row r="36" spans="1:2">
      <c r="A36" s="58" t="s">
        <v>571</v>
      </c>
    </row>
    <row r="37" spans="1:2" ht="66" customHeight="1">
      <c r="A37" s="165" t="s">
        <v>679</v>
      </c>
    </row>
    <row r="38" spans="1:2" ht="4.5" customHeight="1">
      <c r="A38" s="56"/>
    </row>
    <row r="39" spans="1:2" ht="42" customHeight="1">
      <c r="A39" s="56" t="s">
        <v>570</v>
      </c>
    </row>
    <row r="40" spans="1:2" ht="4.5" customHeight="1">
      <c r="A40" s="53"/>
    </row>
    <row r="41" spans="1:2" ht="71.25" customHeight="1">
      <c r="A41" s="56" t="s">
        <v>569</v>
      </c>
      <c r="B41" s="57"/>
    </row>
    <row r="42" spans="1:2" ht="4.5" customHeight="1">
      <c r="A42" s="53"/>
    </row>
    <row r="43" spans="1:2" ht="129.75" customHeight="1">
      <c r="A43" s="56" t="s">
        <v>568</v>
      </c>
    </row>
    <row r="44" spans="1:2" ht="12.75" customHeight="1">
      <c r="A44" s="53"/>
    </row>
    <row r="45" spans="1:2" ht="15" customHeight="1">
      <c r="A45" s="48" t="s">
        <v>567</v>
      </c>
    </row>
    <row r="46" spans="1:2" ht="4.5" customHeight="1">
      <c r="A46" s="48"/>
    </row>
    <row r="47" spans="1:2" ht="15" customHeight="1">
      <c r="A47" s="55" t="s">
        <v>566</v>
      </c>
    </row>
    <row r="48" spans="1:2" ht="27" customHeight="1">
      <c r="A48" s="53" t="s">
        <v>565</v>
      </c>
    </row>
    <row r="49" spans="1:2" ht="12.75" customHeight="1">
      <c r="A49" s="53"/>
    </row>
    <row r="50" spans="1:2" ht="15" customHeight="1">
      <c r="A50" s="54" t="s">
        <v>564</v>
      </c>
    </row>
    <row r="51" spans="1:2" ht="4.5" customHeight="1">
      <c r="A51" s="54"/>
    </row>
    <row r="52" spans="1:2" ht="41.25" customHeight="1">
      <c r="A52" s="46" t="s">
        <v>563</v>
      </c>
    </row>
    <row r="53" spans="1:2" ht="118.5" customHeight="1">
      <c r="A53" s="46" t="s">
        <v>562</v>
      </c>
    </row>
    <row r="54" spans="1:2" ht="18" customHeight="1">
      <c r="A54" s="46" t="s">
        <v>561</v>
      </c>
    </row>
    <row r="55" spans="1:2" ht="12.75" customHeight="1">
      <c r="A55" s="53"/>
    </row>
    <row r="56" spans="1:2" ht="15" customHeight="1">
      <c r="A56" s="50" t="s">
        <v>489</v>
      </c>
      <c r="B56" s="52"/>
    </row>
    <row r="57" spans="1:2" ht="4.5" customHeight="1">
      <c r="A57" s="50"/>
      <c r="B57" s="52"/>
    </row>
    <row r="58" spans="1:2" ht="15" customHeight="1">
      <c r="A58" s="51" t="s">
        <v>668</v>
      </c>
      <c r="B58" s="52"/>
    </row>
    <row r="59" spans="1:2" ht="15" customHeight="1">
      <c r="A59" s="51" t="s">
        <v>560</v>
      </c>
      <c r="B59" s="52"/>
    </row>
    <row r="60" spans="1:2" ht="15" customHeight="1">
      <c r="A60" s="51" t="s">
        <v>559</v>
      </c>
    </row>
    <row r="61" spans="1:2" ht="15" customHeight="1">
      <c r="A61" s="51" t="s">
        <v>459</v>
      </c>
    </row>
    <row r="62" spans="1:2" ht="15" customHeight="1">
      <c r="A62" s="51" t="s">
        <v>558</v>
      </c>
    </row>
    <row r="63" spans="1:2" ht="15" customHeight="1">
      <c r="A63" s="51" t="s">
        <v>409</v>
      </c>
    </row>
    <row r="64" spans="1:2" ht="15" customHeight="1">
      <c r="A64" s="51" t="s">
        <v>557</v>
      </c>
    </row>
    <row r="65" spans="1:1" ht="15" customHeight="1">
      <c r="A65" s="51" t="s">
        <v>556</v>
      </c>
    </row>
    <row r="66" spans="1:1" ht="15" customHeight="1">
      <c r="A66" s="51" t="s">
        <v>555</v>
      </c>
    </row>
    <row r="67" spans="1:1" ht="15" customHeight="1">
      <c r="A67" s="51" t="s">
        <v>554</v>
      </c>
    </row>
    <row r="68" spans="1:1" ht="15" customHeight="1">
      <c r="A68" s="51" t="s">
        <v>553</v>
      </c>
    </row>
    <row r="69" spans="1:1" ht="15" customHeight="1">
      <c r="A69" s="51" t="s">
        <v>552</v>
      </c>
    </row>
    <row r="70" spans="1:1" ht="15" customHeight="1">
      <c r="A70" s="51" t="s">
        <v>551</v>
      </c>
    </row>
    <row r="71" spans="1:1" ht="15" customHeight="1">
      <c r="A71" s="51" t="s">
        <v>550</v>
      </c>
    </row>
    <row r="72" spans="1:1" ht="15" customHeight="1">
      <c r="A72" s="51" t="s">
        <v>549</v>
      </c>
    </row>
    <row r="73" spans="1:1" ht="15" customHeight="1">
      <c r="A73" s="51" t="s">
        <v>548</v>
      </c>
    </row>
    <row r="74" spans="1:1" ht="15" customHeight="1">
      <c r="A74" s="51" t="s">
        <v>547</v>
      </c>
    </row>
    <row r="75" spans="1:1" ht="15" customHeight="1">
      <c r="A75" s="51" t="s">
        <v>546</v>
      </c>
    </row>
    <row r="76" spans="1:1" ht="15" customHeight="1">
      <c r="A76" s="51" t="s">
        <v>545</v>
      </c>
    </row>
    <row r="77" spans="1:1" ht="15" customHeight="1">
      <c r="A77" s="51" t="s">
        <v>544</v>
      </c>
    </row>
    <row r="78" spans="1:1" ht="15" customHeight="1">
      <c r="A78" s="51" t="s">
        <v>543</v>
      </c>
    </row>
    <row r="79" spans="1:1" ht="15" customHeight="1">
      <c r="A79" s="51" t="s">
        <v>542</v>
      </c>
    </row>
    <row r="80" spans="1:1" ht="15" customHeight="1">
      <c r="A80" s="51" t="s">
        <v>541</v>
      </c>
    </row>
    <row r="81" spans="1:1" ht="15" customHeight="1">
      <c r="A81" s="51" t="s">
        <v>540</v>
      </c>
    </row>
    <row r="82" spans="1:1" ht="15" customHeight="1">
      <c r="A82" s="51" t="s">
        <v>539</v>
      </c>
    </row>
    <row r="83" spans="1:1" ht="15" customHeight="1">
      <c r="A83" s="51" t="s">
        <v>538</v>
      </c>
    </row>
    <row r="84" spans="1:1" ht="15" customHeight="1">
      <c r="A84" s="51" t="s">
        <v>537</v>
      </c>
    </row>
    <row r="85" spans="1:1" ht="15" customHeight="1">
      <c r="A85" s="51" t="s">
        <v>536</v>
      </c>
    </row>
    <row r="86" spans="1:1" ht="15" customHeight="1">
      <c r="A86" s="51" t="s">
        <v>535</v>
      </c>
    </row>
    <row r="87" spans="1:1" ht="15" customHeight="1">
      <c r="A87" s="51" t="s">
        <v>452</v>
      </c>
    </row>
    <row r="88" spans="1:1" ht="15" customHeight="1">
      <c r="A88" s="51" t="s">
        <v>534</v>
      </c>
    </row>
    <row r="89" spans="1:1" ht="12.75" customHeight="1">
      <c r="A89" s="51"/>
    </row>
    <row r="90" spans="1:1">
      <c r="A90" s="48" t="s">
        <v>533</v>
      </c>
    </row>
    <row r="91" spans="1:1" ht="4.5" customHeight="1">
      <c r="A91" s="48"/>
    </row>
    <row r="92" spans="1:1">
      <c r="A92" s="47" t="s">
        <v>532</v>
      </c>
    </row>
    <row r="93" spans="1:1">
      <c r="A93" s="47" t="s">
        <v>531</v>
      </c>
    </row>
    <row r="94" spans="1:1">
      <c r="A94" s="46" t="s">
        <v>530</v>
      </c>
    </row>
    <row r="95" spans="1:1">
      <c r="A95" s="49" t="s">
        <v>529</v>
      </c>
    </row>
    <row r="96" spans="1:1">
      <c r="A96" s="47" t="s">
        <v>528</v>
      </c>
    </row>
    <row r="97" spans="1:1">
      <c r="A97" s="47" t="s">
        <v>527</v>
      </c>
    </row>
    <row r="98" spans="1:1">
      <c r="A98" s="47" t="s">
        <v>526</v>
      </c>
    </row>
    <row r="99" spans="1:1">
      <c r="A99" s="46" t="s">
        <v>525</v>
      </c>
    </row>
    <row r="100" spans="1:1">
      <c r="A100" s="46" t="s">
        <v>524</v>
      </c>
    </row>
    <row r="101" spans="1:1">
      <c r="A101" s="46" t="s">
        <v>523</v>
      </c>
    </row>
    <row r="102" spans="1:1">
      <c r="A102" s="46" t="s">
        <v>522</v>
      </c>
    </row>
    <row r="103" spans="1:1" ht="12.75" customHeight="1"/>
    <row r="104" spans="1:1">
      <c r="A104" s="48" t="s">
        <v>521</v>
      </c>
    </row>
    <row r="105" spans="1:1" ht="4.5" customHeight="1">
      <c r="A105" s="48"/>
    </row>
    <row r="106" spans="1:1">
      <c r="A106" s="47" t="s">
        <v>520</v>
      </c>
    </row>
    <row r="107" spans="1:1">
      <c r="A107" s="47" t="s">
        <v>519</v>
      </c>
    </row>
    <row r="108" spans="1:1">
      <c r="A108" s="47" t="s">
        <v>518</v>
      </c>
    </row>
    <row r="109" spans="1:1">
      <c r="A109" s="47" t="s">
        <v>517</v>
      </c>
    </row>
    <row r="110" spans="1:1">
      <c r="A110" s="47" t="s">
        <v>516</v>
      </c>
    </row>
  </sheetData>
  <hyperlinks>
    <hyperlink ref="A68" location="Begrippen!A27" display="Type voorziening"/>
    <hyperlink ref="A69" location="Begrippen!A37" display="   Beschut werk"/>
    <hyperlink ref="A70" location="Begrippen!A49" display="   Coaching naar werk of naar participatie"/>
    <hyperlink ref="A71" location="Begrippen!A31" display="   Forfaitaire loonkostensubsidie"/>
    <hyperlink ref="A72" location="Begrippen!A45" display="   Jobcoach/begeleiding op de werkplek"/>
    <hyperlink ref="A73" location="Begrippen!A29" display="   Loonkostensubsidie op grond van de Participatiewet"/>
    <hyperlink ref="A74" location="Begrippen!A63" display="   Niet nader in te delen"/>
    <hyperlink ref="A75" location="Begrippen!A59" display="   Overige faciliterende voorziening"/>
    <hyperlink ref="A76" location="Begrippen!A55" display="   Overige sociale activering"/>
    <hyperlink ref="A77" location="Begrippen!A43" display="   Overige werkplekken"/>
    <hyperlink ref="A78" location="Begrippen!A39" display="   Participatieplaats"/>
    <hyperlink ref="A79" location="Begrippen!A41" display="   Proefplaatsing t.b.v. loonwaardebepaling"/>
    <hyperlink ref="A80" location="Begrippen!A33" display="   Tijdelijke loonkostensubsidie"/>
    <hyperlink ref="A81" location="Begrippen!A51" display="   Training/cursus/opleiding"/>
    <hyperlink ref="A82" location="Begrippen!A61" display="   Uitbesteed én onbekend"/>
    <hyperlink ref="A83" location="Begrippen!A57" display="   Vervoersvoorziening"/>
    <hyperlink ref="A84" location="Begrippen!A53" display="   Vrijwilligerswerk"/>
    <hyperlink ref="A85" location="Begrippen!A47" display="   Werkplekaanpassing"/>
    <hyperlink ref="A86" location="Begrippen!A35" display="   WIW/ID-baan"/>
    <hyperlink ref="A58" location="Begrippen!A3" display="Algemene bijstand"/>
    <hyperlink ref="A59" location="Begrippen!A17" display="Beëindigde voorziening"/>
    <hyperlink ref="A60" location="Begrippen!A25" display="Duur voorziening "/>
    <hyperlink ref="A63" location="Begrippen!A9" display="Leeftijd"/>
    <hyperlink ref="A65" location="Begrippen!A23" display="Lopende voorziening eind verslagperiode"/>
    <hyperlink ref="A66" location="Begrippen!A15" display="Re-integratie- / participatievoorziening "/>
    <hyperlink ref="A67" location="Begrippen!A19" display="Startende voorziening"/>
    <hyperlink ref="A88" location="Begrippen!A5" display="Werkend"/>
    <hyperlink ref="A64" location="Begrippen!A21" display="Lopende voorziening begin verslagperiode"/>
    <hyperlink ref="A62" location="Begrippen!A13" display="Herkomstland"/>
    <hyperlink ref="A61" location="Begrippen!A11" display="Geboorteland"/>
    <hyperlink ref="A87" location="Begrippen!A7" display="Uitkeringspositie"/>
  </hyperlinks>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rowBreaks count="3" manualBreakCount="3">
    <brk id="28" man="1"/>
    <brk id="49" man="1"/>
    <brk id="8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zoomScaleNormal="100" workbookViewId="0"/>
  </sheetViews>
  <sheetFormatPr defaultColWidth="11.42578125" defaultRowHeight="15"/>
  <cols>
    <col min="1" max="1" width="91.42578125" customWidth="1"/>
  </cols>
  <sheetData>
    <row r="1" spans="1:2" ht="15.75" customHeight="1">
      <c r="A1" s="63" t="s">
        <v>489</v>
      </c>
    </row>
    <row r="2" spans="1:2" ht="12.75" customHeight="1">
      <c r="A2" s="59"/>
    </row>
    <row r="3" spans="1:2" ht="93" customHeight="1">
      <c r="A3" s="64" t="s">
        <v>669</v>
      </c>
    </row>
    <row r="4" spans="1:2" ht="12.75" customHeight="1">
      <c r="A4" s="64"/>
    </row>
    <row r="5" spans="1:2" ht="54" customHeight="1">
      <c r="A5" s="64" t="s">
        <v>587</v>
      </c>
      <c r="B5" s="57"/>
    </row>
    <row r="6" spans="1:2" ht="12.75" customHeight="1">
      <c r="A6" s="64"/>
    </row>
    <row r="7" spans="1:2" ht="91.5" customHeight="1">
      <c r="A7" s="60" t="s">
        <v>588</v>
      </c>
      <c r="B7" s="57"/>
    </row>
    <row r="8" spans="1:2" ht="12.75" customHeight="1">
      <c r="A8" s="60"/>
    </row>
    <row r="9" spans="1:2" ht="28.5" customHeight="1">
      <c r="A9" s="64" t="s">
        <v>589</v>
      </c>
    </row>
    <row r="10" spans="1:2" ht="12.75" customHeight="1">
      <c r="A10" s="64"/>
    </row>
    <row r="11" spans="1:2" ht="32.25" customHeight="1">
      <c r="A11" s="64" t="s">
        <v>590</v>
      </c>
    </row>
    <row r="12" spans="1:2" ht="12.75" customHeight="1">
      <c r="A12" s="64"/>
    </row>
    <row r="13" spans="1:2" ht="107.25" customHeight="1">
      <c r="A13" s="64" t="s">
        <v>591</v>
      </c>
    </row>
    <row r="14" spans="1:2" ht="12.75" customHeight="1">
      <c r="A14" s="64"/>
    </row>
    <row r="15" spans="1:2" ht="105" customHeight="1">
      <c r="A15" s="60" t="s">
        <v>592</v>
      </c>
    </row>
    <row r="16" spans="1:2" ht="12.75" customHeight="1">
      <c r="A16" s="64"/>
    </row>
    <row r="17" spans="1:2" ht="29.25" customHeight="1">
      <c r="A17" s="60" t="s">
        <v>593</v>
      </c>
    </row>
    <row r="18" spans="1:2" ht="12.75" customHeight="1">
      <c r="A18" s="60"/>
    </row>
    <row r="19" spans="1:2" ht="28.5" customHeight="1">
      <c r="A19" s="58" t="s">
        <v>594</v>
      </c>
    </row>
    <row r="20" spans="1:2" ht="12.75" customHeight="1">
      <c r="A20" s="60"/>
    </row>
    <row r="21" spans="1:2" ht="55.5" customHeight="1">
      <c r="A21" s="65" t="s">
        <v>595</v>
      </c>
    </row>
    <row r="22" spans="1:2" ht="12.75" customHeight="1">
      <c r="A22" s="60"/>
    </row>
    <row r="23" spans="1:2" ht="56.25" customHeight="1">
      <c r="A23" s="66" t="s">
        <v>664</v>
      </c>
    </row>
    <row r="24" spans="1:2" ht="12.75" customHeight="1">
      <c r="A24" s="60"/>
    </row>
    <row r="25" spans="1:2" ht="55.5" customHeight="1">
      <c r="A25" s="60" t="s">
        <v>596</v>
      </c>
    </row>
    <row r="26" spans="1:2" ht="12.75" customHeight="1">
      <c r="A26" s="64"/>
    </row>
    <row r="27" spans="1:2" ht="92.25" customHeight="1">
      <c r="A27" s="60" t="s">
        <v>597</v>
      </c>
    </row>
    <row r="28" spans="1:2" ht="12.75" customHeight="1">
      <c r="A28" s="60"/>
    </row>
    <row r="29" spans="1:2" ht="245.25" customHeight="1">
      <c r="A29" s="49" t="s">
        <v>598</v>
      </c>
      <c r="B29" s="57"/>
    </row>
    <row r="30" spans="1:2" ht="12.75" customHeight="1">
      <c r="A30" s="49"/>
    </row>
    <row r="31" spans="1:2" ht="80.25" customHeight="1">
      <c r="A31" s="49" t="s">
        <v>599</v>
      </c>
    </row>
    <row r="32" spans="1:2" ht="12.75" customHeight="1">
      <c r="A32" s="49"/>
    </row>
    <row r="33" spans="1:2" ht="66.75" customHeight="1">
      <c r="A33" s="49" t="s">
        <v>600</v>
      </c>
    </row>
    <row r="34" spans="1:2" ht="12.75" customHeight="1">
      <c r="A34" s="49"/>
    </row>
    <row r="35" spans="1:2" ht="57" customHeight="1">
      <c r="A35" s="49" t="s">
        <v>601</v>
      </c>
    </row>
    <row r="36" spans="1:2" ht="12.75" customHeight="1">
      <c r="A36" s="49"/>
    </row>
    <row r="37" spans="1:2" ht="220.5" customHeight="1">
      <c r="A37" s="49" t="s">
        <v>602</v>
      </c>
      <c r="B37" s="57"/>
    </row>
    <row r="38" spans="1:2" ht="12.75" customHeight="1">
      <c r="A38" s="49"/>
    </row>
    <row r="39" spans="1:2" ht="105.75" customHeight="1">
      <c r="A39" s="49" t="s">
        <v>603</v>
      </c>
    </row>
    <row r="40" spans="1:2" ht="12.75" customHeight="1">
      <c r="A40" s="49"/>
    </row>
    <row r="41" spans="1:2" ht="79.5" customHeight="1">
      <c r="A41" s="67" t="s">
        <v>604</v>
      </c>
    </row>
    <row r="42" spans="1:2" ht="12.75" customHeight="1">
      <c r="A42" s="46"/>
    </row>
    <row r="43" spans="1:2" ht="66.75" customHeight="1">
      <c r="A43" s="67" t="s">
        <v>605</v>
      </c>
    </row>
    <row r="44" spans="1:2" ht="12.75" customHeight="1">
      <c r="A44" s="46"/>
    </row>
    <row r="45" spans="1:2" ht="93" customHeight="1">
      <c r="A45" s="49" t="s">
        <v>606</v>
      </c>
    </row>
    <row r="46" spans="1:2" ht="12.75" customHeight="1">
      <c r="A46" s="49"/>
    </row>
    <row r="47" spans="1:2" ht="41.25" customHeight="1">
      <c r="A47" s="67" t="s">
        <v>607</v>
      </c>
    </row>
    <row r="48" spans="1:2" ht="12.75" customHeight="1">
      <c r="A48" s="49"/>
    </row>
    <row r="49" spans="1:2" ht="105" customHeight="1">
      <c r="A49" s="67" t="s">
        <v>608</v>
      </c>
    </row>
    <row r="50" spans="1:2" ht="12.75" customHeight="1">
      <c r="A50" s="49"/>
    </row>
    <row r="51" spans="1:2" ht="54.75" customHeight="1">
      <c r="A51" s="67" t="s">
        <v>609</v>
      </c>
      <c r="B51" s="57"/>
    </row>
    <row r="52" spans="1:2" ht="12.75" customHeight="1">
      <c r="A52" s="67"/>
    </row>
    <row r="53" spans="1:2" ht="105" customHeight="1">
      <c r="A53" s="67" t="s">
        <v>610</v>
      </c>
    </row>
    <row r="54" spans="1:2" ht="12.75" customHeight="1">
      <c r="A54" s="67"/>
    </row>
    <row r="55" spans="1:2" ht="67.5" customHeight="1">
      <c r="A55" s="67" t="s">
        <v>611</v>
      </c>
    </row>
    <row r="56" spans="1:2" ht="12.75" customHeight="1">
      <c r="A56" s="67"/>
    </row>
    <row r="57" spans="1:2" ht="28.5" customHeight="1">
      <c r="A57" s="67" t="s">
        <v>612</v>
      </c>
    </row>
    <row r="58" spans="1:2" ht="12.75" customHeight="1">
      <c r="A58" s="67"/>
    </row>
    <row r="59" spans="1:2" ht="42.75" customHeight="1">
      <c r="A59" s="67" t="s">
        <v>613</v>
      </c>
    </row>
    <row r="60" spans="1:2" ht="12.75" customHeight="1">
      <c r="A60" s="67"/>
    </row>
    <row r="61" spans="1:2" ht="91.5" customHeight="1">
      <c r="A61" s="67" t="s">
        <v>614</v>
      </c>
    </row>
    <row r="62" spans="1:2" ht="12.75" customHeight="1">
      <c r="A62" s="67"/>
    </row>
    <row r="63" spans="1:2" ht="29.25" customHeight="1">
      <c r="A63" s="67" t="s">
        <v>615</v>
      </c>
    </row>
    <row r="64" spans="1:2" ht="12.75" customHeight="1">
      <c r="A64" s="67"/>
    </row>
  </sheetData>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heetViews>
  <sheetFormatPr defaultColWidth="11.42578125" defaultRowHeight="15"/>
  <cols>
    <col min="1" max="1" width="22.85546875" customWidth="1"/>
    <col min="2" max="2" width="71" customWidth="1"/>
  </cols>
  <sheetData>
    <row r="1" spans="1:7" ht="15.75" customHeight="1">
      <c r="A1" s="68" t="s">
        <v>616</v>
      </c>
    </row>
    <row r="2" spans="1:7" ht="12.75" customHeight="1">
      <c r="A2" s="68"/>
    </row>
    <row r="3" spans="1:7" ht="13.15" customHeight="1">
      <c r="A3" s="69" t="s">
        <v>617</v>
      </c>
      <c r="B3" s="70" t="s">
        <v>618</v>
      </c>
    </row>
    <row r="4" spans="1:7" ht="80.25" customHeight="1">
      <c r="A4" s="71" t="s">
        <v>619</v>
      </c>
      <c r="B4" s="72" t="s">
        <v>620</v>
      </c>
    </row>
    <row r="5" spans="1:7" ht="15" customHeight="1">
      <c r="A5" s="71" t="s">
        <v>621</v>
      </c>
      <c r="B5" s="73" t="s">
        <v>622</v>
      </c>
    </row>
    <row r="6" spans="1:7" ht="15" customHeight="1">
      <c r="A6" s="71" t="s">
        <v>623</v>
      </c>
      <c r="B6" s="73" t="s">
        <v>624</v>
      </c>
    </row>
    <row r="7" spans="1:7" ht="15" customHeight="1">
      <c r="A7" s="71" t="s">
        <v>625</v>
      </c>
      <c r="B7" s="73" t="s">
        <v>626</v>
      </c>
    </row>
    <row r="8" spans="1:7" ht="57" customHeight="1">
      <c r="A8" s="74" t="s">
        <v>627</v>
      </c>
      <c r="B8" s="75" t="s">
        <v>640</v>
      </c>
    </row>
    <row r="9" spans="1:7" ht="12.75" customHeight="1">
      <c r="A9" s="54"/>
    </row>
    <row r="10" spans="1:7" ht="15" customHeight="1">
      <c r="A10" s="69" t="s">
        <v>617</v>
      </c>
      <c r="B10" s="70" t="s">
        <v>628</v>
      </c>
    </row>
    <row r="11" spans="1:7" ht="93" customHeight="1">
      <c r="A11" s="71" t="s">
        <v>619</v>
      </c>
      <c r="B11" s="72" t="s">
        <v>629</v>
      </c>
    </row>
    <row r="12" spans="1:7" ht="15" customHeight="1">
      <c r="A12" s="71" t="s">
        <v>621</v>
      </c>
      <c r="B12" s="73" t="s">
        <v>622</v>
      </c>
    </row>
    <row r="13" spans="1:7" ht="15" customHeight="1">
      <c r="A13" s="71" t="s">
        <v>623</v>
      </c>
      <c r="B13" s="73" t="s">
        <v>624</v>
      </c>
    </row>
    <row r="14" spans="1:7" ht="15" customHeight="1">
      <c r="A14" s="71" t="s">
        <v>625</v>
      </c>
      <c r="B14" s="73" t="s">
        <v>626</v>
      </c>
    </row>
    <row r="15" spans="1:7" ht="56.25" customHeight="1">
      <c r="A15" s="74" t="s">
        <v>627</v>
      </c>
      <c r="B15" s="75" t="s">
        <v>630</v>
      </c>
    </row>
    <row r="16" spans="1:7" ht="12.75" customHeight="1">
      <c r="A16" s="71"/>
      <c r="B16" s="76"/>
      <c r="C16" s="77"/>
      <c r="D16" s="77"/>
      <c r="E16" s="77"/>
      <c r="F16" s="77"/>
      <c r="G16" s="77"/>
    </row>
    <row r="17" spans="1:2" ht="15" customHeight="1">
      <c r="A17" s="69" t="s">
        <v>617</v>
      </c>
      <c r="B17" s="70" t="s">
        <v>631</v>
      </c>
    </row>
    <row r="18" spans="1:2" ht="81" customHeight="1">
      <c r="A18" s="71" t="s">
        <v>619</v>
      </c>
      <c r="B18" s="72" t="s">
        <v>632</v>
      </c>
    </row>
    <row r="19" spans="1:2" ht="29.25" customHeight="1">
      <c r="A19" s="71" t="s">
        <v>621</v>
      </c>
      <c r="B19" s="73" t="s">
        <v>633</v>
      </c>
    </row>
    <row r="20" spans="1:2" ht="15" customHeight="1">
      <c r="A20" s="71" t="s">
        <v>623</v>
      </c>
      <c r="B20" s="73" t="s">
        <v>624</v>
      </c>
    </row>
    <row r="21" spans="1:2" ht="15" customHeight="1">
      <c r="A21" s="71" t="s">
        <v>625</v>
      </c>
      <c r="B21" s="73" t="s">
        <v>626</v>
      </c>
    </row>
    <row r="22" spans="1:2" ht="15" customHeight="1">
      <c r="A22" s="74" t="s">
        <v>627</v>
      </c>
      <c r="B22" s="75" t="s">
        <v>634</v>
      </c>
    </row>
    <row r="23" spans="1:2" ht="12.75" customHeight="1"/>
    <row r="24" spans="1:2" ht="15" customHeight="1">
      <c r="A24" s="69" t="s">
        <v>617</v>
      </c>
      <c r="B24" s="70" t="s">
        <v>635</v>
      </c>
    </row>
    <row r="25" spans="1:2" ht="132" customHeight="1">
      <c r="A25" s="71" t="s">
        <v>619</v>
      </c>
      <c r="B25" s="72" t="s">
        <v>636</v>
      </c>
    </row>
    <row r="26" spans="1:2" ht="15" customHeight="1">
      <c r="A26" s="71" t="s">
        <v>621</v>
      </c>
      <c r="B26" s="73" t="s">
        <v>622</v>
      </c>
    </row>
    <row r="27" spans="1:2" ht="15" customHeight="1">
      <c r="A27" s="71" t="s">
        <v>623</v>
      </c>
      <c r="B27" s="73" t="s">
        <v>624</v>
      </c>
    </row>
    <row r="28" spans="1:2" ht="15" customHeight="1">
      <c r="A28" s="71" t="s">
        <v>625</v>
      </c>
      <c r="B28" s="73" t="s">
        <v>626</v>
      </c>
    </row>
    <row r="29" spans="1:2" ht="15" customHeight="1">
      <c r="A29" s="74" t="s">
        <v>627</v>
      </c>
      <c r="B29" s="75" t="s">
        <v>634</v>
      </c>
    </row>
  </sheetData>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Normal="100" workbookViewId="0">
      <selection sqref="A1:F1"/>
    </sheetView>
  </sheetViews>
  <sheetFormatPr defaultColWidth="11.42578125" defaultRowHeight="15"/>
  <cols>
    <col min="1" max="1" width="3.7109375" customWidth="1"/>
    <col min="2" max="2" width="24.7109375" customWidth="1"/>
    <col min="3" max="4" width="15.7109375" customWidth="1"/>
    <col min="5" max="6" width="10.7109375" customWidth="1"/>
  </cols>
  <sheetData>
    <row r="1" spans="1:6">
      <c r="A1" s="168" t="s">
        <v>657</v>
      </c>
      <c r="B1" s="168"/>
      <c r="C1" s="168"/>
      <c r="D1" s="168"/>
      <c r="E1" s="168"/>
      <c r="F1" s="168"/>
    </row>
    <row r="2" spans="1:6" ht="22.5" customHeight="1">
      <c r="A2" s="170"/>
      <c r="B2" s="170"/>
      <c r="C2" s="84" t="s">
        <v>456</v>
      </c>
      <c r="D2" s="84" t="s">
        <v>455</v>
      </c>
      <c r="E2" s="87" t="s">
        <v>457</v>
      </c>
      <c r="F2" s="87" t="s">
        <v>454</v>
      </c>
    </row>
    <row r="3" spans="1:6">
      <c r="A3" s="171"/>
      <c r="B3" s="171"/>
      <c r="C3" s="86"/>
      <c r="D3" s="86"/>
      <c r="E3" s="86"/>
      <c r="F3" s="86"/>
    </row>
    <row r="4" spans="1:6">
      <c r="A4" s="86"/>
      <c r="B4" s="86"/>
      <c r="C4" s="88" t="s">
        <v>7</v>
      </c>
      <c r="D4" s="86"/>
    </row>
    <row r="5" spans="1:6">
      <c r="A5" s="86"/>
      <c r="B5" s="86"/>
      <c r="D5" s="86"/>
    </row>
    <row r="6" spans="1:6">
      <c r="A6" s="82" t="s">
        <v>2</v>
      </c>
      <c r="B6" s="78"/>
      <c r="C6" s="89">
        <v>221060</v>
      </c>
      <c r="D6" s="89">
        <v>224350</v>
      </c>
      <c r="E6" s="89">
        <v>46520</v>
      </c>
      <c r="F6" s="89">
        <v>43100</v>
      </c>
    </row>
    <row r="7" spans="1:6">
      <c r="A7" s="86"/>
      <c r="B7" s="86"/>
      <c r="C7" s="89"/>
      <c r="D7" s="89"/>
      <c r="E7" s="89"/>
      <c r="F7" s="89"/>
    </row>
    <row r="8" spans="1:6">
      <c r="A8" s="172" t="s">
        <v>3</v>
      </c>
      <c r="B8" s="172"/>
      <c r="C8" s="89">
        <v>68660</v>
      </c>
      <c r="D8" s="89">
        <v>68900</v>
      </c>
      <c r="E8" s="89">
        <v>10710</v>
      </c>
      <c r="F8" s="89">
        <v>13830</v>
      </c>
    </row>
    <row r="9" spans="1:6">
      <c r="A9" s="86"/>
      <c r="B9" s="78" t="s">
        <v>438</v>
      </c>
      <c r="C9" s="89">
        <v>30470</v>
      </c>
      <c r="D9" s="89">
        <v>30150</v>
      </c>
      <c r="E9" s="89">
        <v>10710</v>
      </c>
      <c r="F9" s="89">
        <v>9570</v>
      </c>
    </row>
    <row r="10" spans="1:6">
      <c r="A10" s="86"/>
      <c r="B10" s="78" t="s">
        <v>439</v>
      </c>
      <c r="C10" s="89">
        <v>15790</v>
      </c>
      <c r="D10" s="89">
        <v>15060</v>
      </c>
      <c r="E10" s="89"/>
      <c r="F10" s="89">
        <v>2510</v>
      </c>
    </row>
    <row r="11" spans="1:6">
      <c r="A11" s="86"/>
      <c r="B11" s="78" t="s">
        <v>440</v>
      </c>
      <c r="C11" s="89">
        <v>7260</v>
      </c>
      <c r="D11" s="89">
        <v>8360</v>
      </c>
      <c r="E11" s="89"/>
      <c r="F11" s="89">
        <v>730</v>
      </c>
    </row>
    <row r="12" spans="1:6">
      <c r="A12" s="86"/>
      <c r="B12" s="78" t="s">
        <v>441</v>
      </c>
      <c r="C12" s="89">
        <v>5820</v>
      </c>
      <c r="D12" s="89">
        <v>5490</v>
      </c>
      <c r="E12" s="89"/>
      <c r="F12" s="89">
        <v>420</v>
      </c>
    </row>
    <row r="13" spans="1:6">
      <c r="A13" s="86"/>
      <c r="B13" s="78" t="s">
        <v>442</v>
      </c>
      <c r="C13" s="89">
        <v>3850</v>
      </c>
      <c r="D13" s="89">
        <v>3980</v>
      </c>
      <c r="E13" s="89"/>
      <c r="F13" s="89">
        <v>270</v>
      </c>
    </row>
    <row r="14" spans="1:6">
      <c r="A14" s="86"/>
      <c r="B14" s="78" t="s">
        <v>443</v>
      </c>
      <c r="C14" s="89">
        <v>5470</v>
      </c>
      <c r="D14" s="89">
        <v>5860</v>
      </c>
      <c r="E14" s="89"/>
      <c r="F14" s="89">
        <v>330</v>
      </c>
    </row>
    <row r="15" spans="1:6">
      <c r="A15" s="78"/>
      <c r="B15" s="78"/>
      <c r="C15" s="89"/>
      <c r="D15" s="89"/>
      <c r="E15" s="89"/>
      <c r="F15" s="89"/>
    </row>
    <row r="16" spans="1:6">
      <c r="A16" s="172" t="s">
        <v>458</v>
      </c>
      <c r="B16" s="172"/>
      <c r="C16" s="89">
        <v>18250</v>
      </c>
      <c r="D16" s="89">
        <v>19360</v>
      </c>
      <c r="E16" s="89">
        <v>3970</v>
      </c>
      <c r="F16" s="89">
        <v>3400</v>
      </c>
    </row>
    <row r="17" spans="1:6">
      <c r="A17" s="78"/>
      <c r="B17" s="78" t="s">
        <v>438</v>
      </c>
      <c r="C17" s="89">
        <v>8860</v>
      </c>
      <c r="D17" s="89">
        <v>9460</v>
      </c>
      <c r="E17" s="89">
        <v>3970</v>
      </c>
      <c r="F17" s="89">
        <v>2620</v>
      </c>
    </row>
    <row r="18" spans="1:6">
      <c r="A18" s="78"/>
      <c r="B18" s="78" t="s">
        <v>439</v>
      </c>
      <c r="C18" s="89">
        <v>3950</v>
      </c>
      <c r="D18" s="89">
        <v>4140</v>
      </c>
      <c r="E18" s="89"/>
      <c r="F18" s="89">
        <v>440</v>
      </c>
    </row>
    <row r="19" spans="1:6">
      <c r="A19" s="78"/>
      <c r="B19" s="78" t="s">
        <v>440</v>
      </c>
      <c r="C19" s="89">
        <v>2040</v>
      </c>
      <c r="D19" s="89">
        <v>2180</v>
      </c>
      <c r="E19" s="89"/>
      <c r="F19" s="89">
        <v>150</v>
      </c>
    </row>
    <row r="20" spans="1:6">
      <c r="A20" s="78"/>
      <c r="B20" s="78" t="s">
        <v>441</v>
      </c>
      <c r="C20" s="89">
        <v>1410</v>
      </c>
      <c r="D20" s="89">
        <v>1410</v>
      </c>
      <c r="E20" s="89"/>
      <c r="F20" s="89">
        <v>80</v>
      </c>
    </row>
    <row r="21" spans="1:6">
      <c r="A21" s="78"/>
      <c r="B21" s="78" t="s">
        <v>442</v>
      </c>
      <c r="C21" s="89">
        <v>850</v>
      </c>
      <c r="D21" s="89">
        <v>860</v>
      </c>
      <c r="E21" s="89"/>
      <c r="F21" s="89">
        <v>50</v>
      </c>
    </row>
    <row r="22" spans="1:6">
      <c r="A22" s="78"/>
      <c r="B22" s="78" t="s">
        <v>443</v>
      </c>
      <c r="C22" s="89">
        <v>1150</v>
      </c>
      <c r="D22" s="89">
        <v>1300</v>
      </c>
      <c r="E22" s="89"/>
      <c r="F22" s="89">
        <v>60</v>
      </c>
    </row>
    <row r="23" spans="1:6">
      <c r="A23" s="78"/>
      <c r="B23" s="78"/>
      <c r="C23" s="89"/>
      <c r="D23" s="89"/>
      <c r="E23" s="89"/>
      <c r="F23" s="89"/>
    </row>
    <row r="24" spans="1:6">
      <c r="A24" s="172" t="s">
        <v>421</v>
      </c>
      <c r="B24" s="172"/>
      <c r="C24" s="89">
        <v>118640</v>
      </c>
      <c r="D24" s="89">
        <v>120520</v>
      </c>
      <c r="E24" s="89">
        <v>26740</v>
      </c>
      <c r="F24" s="89">
        <v>19750</v>
      </c>
    </row>
    <row r="25" spans="1:6">
      <c r="A25" s="78"/>
      <c r="B25" s="78" t="s">
        <v>438</v>
      </c>
      <c r="C25" s="89">
        <v>55730</v>
      </c>
      <c r="D25" s="89">
        <v>56860</v>
      </c>
      <c r="E25" s="89">
        <v>26740</v>
      </c>
      <c r="F25" s="89">
        <v>15450</v>
      </c>
    </row>
    <row r="26" spans="1:6">
      <c r="A26" s="78"/>
      <c r="B26" s="78" t="s">
        <v>439</v>
      </c>
      <c r="C26" s="89">
        <v>24300</v>
      </c>
      <c r="D26" s="89">
        <v>24380</v>
      </c>
      <c r="E26" s="89"/>
      <c r="F26" s="89">
        <v>2160</v>
      </c>
    </row>
    <row r="27" spans="1:6">
      <c r="A27" s="78"/>
      <c r="B27" s="78" t="s">
        <v>440</v>
      </c>
      <c r="C27" s="89">
        <v>12950</v>
      </c>
      <c r="D27" s="89">
        <v>13870</v>
      </c>
      <c r="E27" s="89"/>
      <c r="F27" s="89">
        <v>830</v>
      </c>
    </row>
    <row r="28" spans="1:6">
      <c r="A28" s="78"/>
      <c r="B28" s="78" t="s">
        <v>441</v>
      </c>
      <c r="C28" s="89">
        <v>8860</v>
      </c>
      <c r="D28" s="89">
        <v>8450</v>
      </c>
      <c r="E28" s="89"/>
      <c r="F28" s="89">
        <v>460</v>
      </c>
    </row>
    <row r="29" spans="1:6">
      <c r="A29" s="78"/>
      <c r="B29" s="78" t="s">
        <v>442</v>
      </c>
      <c r="C29" s="89">
        <v>6010</v>
      </c>
      <c r="D29" s="89">
        <v>5830</v>
      </c>
      <c r="E29" s="89"/>
      <c r="F29" s="89">
        <v>280</v>
      </c>
    </row>
    <row r="30" spans="1:6">
      <c r="A30" s="78"/>
      <c r="B30" s="78" t="s">
        <v>443</v>
      </c>
      <c r="C30" s="89">
        <v>10790</v>
      </c>
      <c r="D30" s="89">
        <v>11140</v>
      </c>
      <c r="E30" s="89"/>
      <c r="F30" s="89">
        <v>570</v>
      </c>
    </row>
    <row r="31" spans="1:6">
      <c r="A31" s="78"/>
      <c r="B31" s="78"/>
      <c r="C31" s="89"/>
      <c r="D31" s="89"/>
      <c r="E31" s="89"/>
      <c r="F31" s="89"/>
    </row>
    <row r="32" spans="1:6">
      <c r="A32" s="168" t="s">
        <v>6</v>
      </c>
      <c r="B32" s="168"/>
      <c r="C32" s="89">
        <v>15510</v>
      </c>
      <c r="D32" s="89">
        <v>15570</v>
      </c>
      <c r="E32" s="89">
        <v>5100</v>
      </c>
      <c r="F32" s="89">
        <v>6120</v>
      </c>
    </row>
    <row r="33" spans="1:6">
      <c r="A33" s="82"/>
      <c r="B33" s="90" t="s">
        <v>438</v>
      </c>
      <c r="C33" s="89">
        <v>7600</v>
      </c>
      <c r="D33" s="89">
        <v>7680</v>
      </c>
      <c r="E33" s="89">
        <v>5100</v>
      </c>
      <c r="F33" s="89">
        <v>4560</v>
      </c>
    </row>
    <row r="34" spans="1:6">
      <c r="A34" s="82"/>
      <c r="B34" s="90" t="s">
        <v>439</v>
      </c>
      <c r="C34" s="89">
        <v>2460</v>
      </c>
      <c r="D34" s="89">
        <v>2370</v>
      </c>
      <c r="E34" s="89"/>
      <c r="F34" s="89">
        <v>760</v>
      </c>
    </row>
    <row r="35" spans="1:6">
      <c r="A35" s="82"/>
      <c r="B35" s="90" t="s">
        <v>440</v>
      </c>
      <c r="C35" s="89">
        <v>1440</v>
      </c>
      <c r="D35" s="89">
        <v>1560</v>
      </c>
      <c r="E35" s="89"/>
      <c r="F35" s="89">
        <v>280</v>
      </c>
    </row>
    <row r="36" spans="1:6">
      <c r="A36" s="82"/>
      <c r="B36" s="90" t="s">
        <v>441</v>
      </c>
      <c r="C36" s="89">
        <v>1220</v>
      </c>
      <c r="D36" s="89">
        <v>1110</v>
      </c>
      <c r="E36" s="89"/>
      <c r="F36" s="89">
        <v>180</v>
      </c>
    </row>
    <row r="37" spans="1:6">
      <c r="A37" s="82"/>
      <c r="B37" s="90" t="s">
        <v>442</v>
      </c>
      <c r="C37" s="89">
        <v>960</v>
      </c>
      <c r="D37" s="89">
        <v>940</v>
      </c>
      <c r="E37" s="89"/>
      <c r="F37" s="89">
        <v>130</v>
      </c>
    </row>
    <row r="38" spans="1:6">
      <c r="A38" s="82"/>
      <c r="B38" s="90" t="s">
        <v>443</v>
      </c>
      <c r="C38" s="89">
        <v>1840</v>
      </c>
      <c r="D38" s="89">
        <v>1910</v>
      </c>
      <c r="E38" s="89"/>
      <c r="F38" s="89">
        <v>220</v>
      </c>
    </row>
    <row r="39" spans="1:6">
      <c r="A39" s="91"/>
      <c r="B39" s="92"/>
      <c r="C39" s="79"/>
      <c r="D39" s="79"/>
      <c r="E39" s="79"/>
      <c r="F39" s="79"/>
    </row>
    <row r="40" spans="1:6">
      <c r="A40" s="83" t="s">
        <v>420</v>
      </c>
      <c r="C40" s="80"/>
      <c r="D40" s="81"/>
      <c r="E40" s="81"/>
      <c r="F40" s="81"/>
    </row>
    <row r="41" spans="1:6">
      <c r="A41" s="169" t="s">
        <v>66</v>
      </c>
      <c r="B41" s="169"/>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3" t="s">
        <v>656</v>
      </c>
      <c r="B1" s="173"/>
      <c r="C1" s="173"/>
      <c r="D1" s="173"/>
      <c r="E1" s="173"/>
      <c r="F1" s="173"/>
      <c r="G1" s="173"/>
      <c r="H1" s="173"/>
    </row>
    <row r="2" spans="1:8">
      <c r="A2" s="88" t="s">
        <v>0</v>
      </c>
      <c r="B2" s="100"/>
      <c r="C2" s="100"/>
      <c r="D2" s="174" t="s">
        <v>452</v>
      </c>
      <c r="E2" s="174"/>
      <c r="F2" s="174"/>
      <c r="G2" s="174"/>
      <c r="H2" s="174"/>
    </row>
    <row r="3" spans="1:8" ht="26.25" customHeight="1">
      <c r="A3" s="101">
        <v>1</v>
      </c>
      <c r="B3" s="101">
        <v>2</v>
      </c>
      <c r="C3" s="102"/>
      <c r="D3" s="105" t="s">
        <v>2</v>
      </c>
      <c r="E3" s="108" t="s">
        <v>3</v>
      </c>
      <c r="F3" s="108" t="s">
        <v>4</v>
      </c>
      <c r="G3" s="108" t="s">
        <v>5</v>
      </c>
      <c r="H3" s="108" t="s">
        <v>6</v>
      </c>
    </row>
    <row r="4" spans="1:8">
      <c r="A4" s="86"/>
      <c r="B4" s="86"/>
      <c r="C4" s="86"/>
      <c r="D4" s="171"/>
      <c r="E4" s="171"/>
      <c r="F4" s="86"/>
      <c r="G4" s="86"/>
    </row>
    <row r="5" spans="1:8">
      <c r="A5" s="93"/>
      <c r="B5" s="86"/>
      <c r="D5" s="88" t="s">
        <v>7</v>
      </c>
    </row>
    <row r="6" spans="1:8">
      <c r="A6" s="97" t="s">
        <v>422</v>
      </c>
      <c r="B6" s="86"/>
      <c r="C6" s="86"/>
      <c r="D6" s="86"/>
    </row>
    <row r="7" spans="1:8">
      <c r="A7" s="82" t="s">
        <v>423</v>
      </c>
      <c r="B7" s="82"/>
      <c r="C7" s="78"/>
    </row>
    <row r="8" spans="1:8">
      <c r="A8" s="97" t="s">
        <v>422</v>
      </c>
      <c r="C8" s="78" t="s">
        <v>453</v>
      </c>
      <c r="D8" s="89">
        <v>46520</v>
      </c>
      <c r="E8" s="89">
        <v>10710</v>
      </c>
      <c r="F8" s="89">
        <v>3970</v>
      </c>
      <c r="G8" s="89">
        <v>26740</v>
      </c>
      <c r="H8" s="89">
        <v>5100</v>
      </c>
    </row>
    <row r="9" spans="1:8">
      <c r="A9" s="97" t="s">
        <v>422</v>
      </c>
      <c r="C9" s="78" t="s">
        <v>454</v>
      </c>
      <c r="D9" s="89">
        <v>43100</v>
      </c>
      <c r="E9" s="89">
        <v>13830</v>
      </c>
      <c r="F9" s="89">
        <v>3400</v>
      </c>
      <c r="G9" s="89">
        <v>19750</v>
      </c>
      <c r="H9" s="89">
        <v>6120</v>
      </c>
    </row>
    <row r="10" spans="1:8">
      <c r="A10" s="97" t="s">
        <v>422</v>
      </c>
      <c r="C10" s="78" t="s">
        <v>455</v>
      </c>
      <c r="D10" s="89">
        <v>224350</v>
      </c>
      <c r="E10" s="89">
        <v>68900</v>
      </c>
      <c r="F10" s="89">
        <v>19360</v>
      </c>
      <c r="G10" s="89">
        <v>120520</v>
      </c>
      <c r="H10" s="89">
        <v>15570</v>
      </c>
    </row>
    <row r="11" spans="1:8">
      <c r="A11" s="97" t="s">
        <v>17</v>
      </c>
      <c r="B11" s="82"/>
      <c r="C11" s="78"/>
      <c r="D11" s="89"/>
      <c r="E11" s="89"/>
      <c r="F11" s="89"/>
      <c r="G11" s="89"/>
      <c r="H11" s="89"/>
    </row>
    <row r="12" spans="1:8">
      <c r="A12" s="82" t="s">
        <v>431</v>
      </c>
      <c r="B12" s="82"/>
      <c r="C12" s="78"/>
      <c r="D12" s="89"/>
      <c r="E12" s="89"/>
      <c r="F12" s="89"/>
      <c r="G12" s="89"/>
      <c r="H12" s="89"/>
    </row>
    <row r="13" spans="1:8">
      <c r="A13" s="97" t="s">
        <v>17</v>
      </c>
      <c r="C13" s="78" t="s">
        <v>453</v>
      </c>
      <c r="D13" s="89">
        <v>6440</v>
      </c>
      <c r="E13" s="89">
        <v>5240</v>
      </c>
      <c r="F13" s="89">
        <v>1040</v>
      </c>
      <c r="G13" s="89">
        <v>70</v>
      </c>
      <c r="H13" s="89">
        <v>90</v>
      </c>
    </row>
    <row r="14" spans="1:8">
      <c r="A14" s="97" t="s">
        <v>17</v>
      </c>
      <c r="C14" s="78" t="s">
        <v>454</v>
      </c>
      <c r="D14" s="89">
        <v>6640</v>
      </c>
      <c r="E14" s="89">
        <v>5410</v>
      </c>
      <c r="F14" s="89">
        <v>530</v>
      </c>
      <c r="G14" s="89">
        <v>140</v>
      </c>
      <c r="H14" s="89">
        <v>560</v>
      </c>
    </row>
    <row r="15" spans="1:8">
      <c r="A15" s="97" t="s">
        <v>17</v>
      </c>
      <c r="C15" s="78" t="s">
        <v>455</v>
      </c>
      <c r="D15" s="89">
        <v>36010</v>
      </c>
      <c r="E15" s="89">
        <v>31780</v>
      </c>
      <c r="F15" s="89">
        <v>3350</v>
      </c>
      <c r="G15" s="89">
        <v>240</v>
      </c>
      <c r="H15" s="89">
        <v>640</v>
      </c>
    </row>
    <row r="16" spans="1:8">
      <c r="A16" s="97" t="s">
        <v>17</v>
      </c>
      <c r="B16" s="97" t="s">
        <v>20</v>
      </c>
      <c r="C16" s="78"/>
      <c r="D16" s="89"/>
      <c r="E16" s="89"/>
      <c r="F16" s="89"/>
      <c r="G16" s="89"/>
      <c r="H16" s="89"/>
    </row>
    <row r="17" spans="1:8">
      <c r="A17" s="97" t="s">
        <v>17</v>
      </c>
      <c r="B17" s="85" t="s">
        <v>19</v>
      </c>
      <c r="C17" s="78"/>
      <c r="D17" s="89"/>
      <c r="E17" s="89"/>
      <c r="F17" s="89"/>
      <c r="G17" s="89"/>
      <c r="H17" s="89"/>
    </row>
    <row r="18" spans="1:8">
      <c r="A18" s="97" t="s">
        <v>17</v>
      </c>
      <c r="B18" s="97" t="s">
        <v>20</v>
      </c>
      <c r="C18" s="78" t="s">
        <v>453</v>
      </c>
      <c r="D18" s="89">
        <v>4760</v>
      </c>
      <c r="E18" s="89">
        <v>3950</v>
      </c>
      <c r="F18" s="89">
        <v>720</v>
      </c>
      <c r="G18" s="89">
        <v>30</v>
      </c>
      <c r="H18" s="89">
        <v>50</v>
      </c>
    </row>
    <row r="19" spans="1:8">
      <c r="A19" s="97" t="s">
        <v>17</v>
      </c>
      <c r="B19" s="97" t="s">
        <v>20</v>
      </c>
      <c r="C19" s="78" t="s">
        <v>454</v>
      </c>
      <c r="D19" s="89">
        <v>4960</v>
      </c>
      <c r="E19" s="89">
        <v>4090</v>
      </c>
      <c r="F19" s="89">
        <v>360</v>
      </c>
      <c r="G19" s="89">
        <v>80</v>
      </c>
      <c r="H19" s="89">
        <v>440</v>
      </c>
    </row>
    <row r="20" spans="1:8">
      <c r="A20" s="97" t="s">
        <v>17</v>
      </c>
      <c r="B20" s="97" t="s">
        <v>20</v>
      </c>
      <c r="C20" s="78" t="s">
        <v>455</v>
      </c>
      <c r="D20" s="89">
        <v>32760</v>
      </c>
      <c r="E20" s="89">
        <v>29130</v>
      </c>
      <c r="F20" s="89">
        <v>2900</v>
      </c>
      <c r="G20" s="89">
        <v>180</v>
      </c>
      <c r="H20" s="89">
        <v>550</v>
      </c>
    </row>
    <row r="21" spans="1:8">
      <c r="A21" s="97" t="s">
        <v>17</v>
      </c>
      <c r="B21" s="97" t="s">
        <v>21</v>
      </c>
      <c r="C21" s="78"/>
      <c r="D21" s="89"/>
      <c r="E21" s="89"/>
      <c r="F21" s="89"/>
      <c r="G21" s="89"/>
      <c r="H21" s="89"/>
    </row>
    <row r="22" spans="1:8">
      <c r="A22" s="97" t="s">
        <v>17</v>
      </c>
      <c r="B22" s="82" t="s">
        <v>22</v>
      </c>
      <c r="C22" s="78"/>
      <c r="D22" s="89"/>
      <c r="E22" s="89"/>
      <c r="F22" s="89"/>
      <c r="G22" s="89"/>
      <c r="H22" s="89"/>
    </row>
    <row r="23" spans="1:8">
      <c r="A23" s="97" t="s">
        <v>17</v>
      </c>
      <c r="B23" s="97" t="s">
        <v>21</v>
      </c>
      <c r="C23" s="78" t="s">
        <v>453</v>
      </c>
      <c r="D23" s="89">
        <v>1570</v>
      </c>
      <c r="E23" s="89">
        <v>1220</v>
      </c>
      <c r="F23" s="89">
        <v>290</v>
      </c>
      <c r="G23" s="89">
        <v>30</v>
      </c>
      <c r="H23" s="89">
        <v>40</v>
      </c>
    </row>
    <row r="24" spans="1:8">
      <c r="A24" s="97" t="s">
        <v>17</v>
      </c>
      <c r="B24" s="97" t="s">
        <v>21</v>
      </c>
      <c r="C24" s="78" t="s">
        <v>454</v>
      </c>
      <c r="D24" s="89">
        <v>1500</v>
      </c>
      <c r="E24" s="89">
        <v>1180</v>
      </c>
      <c r="F24" s="89">
        <v>160</v>
      </c>
      <c r="G24" s="89">
        <v>40</v>
      </c>
      <c r="H24" s="89">
        <v>110</v>
      </c>
    </row>
    <row r="25" spans="1:8">
      <c r="A25" s="97" t="s">
        <v>17</v>
      </c>
      <c r="B25" s="97" t="s">
        <v>21</v>
      </c>
      <c r="C25" s="78" t="s">
        <v>455</v>
      </c>
      <c r="D25" s="89">
        <v>2580</v>
      </c>
      <c r="E25" s="89">
        <v>2160</v>
      </c>
      <c r="F25" s="89">
        <v>360</v>
      </c>
      <c r="G25" s="89">
        <v>20</v>
      </c>
      <c r="H25" s="89">
        <v>40</v>
      </c>
    </row>
    <row r="26" spans="1:8">
      <c r="A26" s="97" t="s">
        <v>17</v>
      </c>
      <c r="B26" s="97" t="s">
        <v>23</v>
      </c>
      <c r="C26" s="78"/>
      <c r="D26" s="89"/>
      <c r="E26" s="89"/>
      <c r="F26" s="89"/>
      <c r="G26" s="89"/>
      <c r="H26" s="89"/>
    </row>
    <row r="27" spans="1:8">
      <c r="A27" s="97" t="s">
        <v>17</v>
      </c>
      <c r="B27" s="82" t="s">
        <v>24</v>
      </c>
      <c r="C27" s="78"/>
      <c r="D27" s="89"/>
      <c r="E27" s="89"/>
      <c r="F27" s="89"/>
      <c r="G27" s="89"/>
      <c r="H27" s="89"/>
    </row>
    <row r="28" spans="1:8">
      <c r="A28" s="97" t="s">
        <v>17</v>
      </c>
      <c r="B28" s="97" t="s">
        <v>23</v>
      </c>
      <c r="C28" s="78" t="s">
        <v>453</v>
      </c>
      <c r="D28" s="89">
        <v>110</v>
      </c>
      <c r="E28" s="89">
        <v>70</v>
      </c>
      <c r="F28" s="89">
        <v>30</v>
      </c>
      <c r="G28" s="89">
        <v>10</v>
      </c>
      <c r="H28" s="89">
        <v>0</v>
      </c>
    </row>
    <row r="29" spans="1:8">
      <c r="A29" s="97" t="s">
        <v>17</v>
      </c>
      <c r="B29" s="97" t="s">
        <v>23</v>
      </c>
      <c r="C29" s="78" t="s">
        <v>454</v>
      </c>
      <c r="D29" s="89">
        <v>180</v>
      </c>
      <c r="E29" s="89">
        <v>130</v>
      </c>
      <c r="F29" s="89">
        <v>20</v>
      </c>
      <c r="G29" s="89">
        <v>20</v>
      </c>
      <c r="H29" s="89">
        <v>20</v>
      </c>
    </row>
    <row r="30" spans="1:8">
      <c r="A30" s="97" t="s">
        <v>17</v>
      </c>
      <c r="B30" s="97" t="s">
        <v>23</v>
      </c>
      <c r="C30" s="78" t="s">
        <v>455</v>
      </c>
      <c r="D30" s="89">
        <v>670</v>
      </c>
      <c r="E30" s="89">
        <v>490</v>
      </c>
      <c r="F30" s="89">
        <v>80</v>
      </c>
      <c r="G30" s="89">
        <v>50</v>
      </c>
      <c r="H30" s="89">
        <v>50</v>
      </c>
    </row>
    <row r="31" spans="1:8">
      <c r="A31" s="97" t="s">
        <v>25</v>
      </c>
      <c r="B31" s="82"/>
      <c r="C31" s="78"/>
      <c r="D31" s="89"/>
      <c r="E31" s="89"/>
      <c r="F31" s="89"/>
      <c r="G31" s="89"/>
      <c r="H31" s="89"/>
    </row>
    <row r="32" spans="1:8">
      <c r="A32" s="82" t="s">
        <v>435</v>
      </c>
      <c r="B32" s="82"/>
      <c r="C32" s="78"/>
      <c r="D32" s="89"/>
      <c r="E32" s="89"/>
      <c r="F32" s="89"/>
      <c r="G32" s="89"/>
      <c r="H32" s="89"/>
    </row>
    <row r="33" spans="1:8">
      <c r="A33" s="97" t="s">
        <v>25</v>
      </c>
      <c r="C33" s="78" t="s">
        <v>453</v>
      </c>
      <c r="D33" s="89">
        <v>5630</v>
      </c>
      <c r="E33" s="89">
        <v>900</v>
      </c>
      <c r="F33" s="89">
        <v>410</v>
      </c>
      <c r="G33" s="89">
        <v>3730</v>
      </c>
      <c r="H33" s="89">
        <v>590</v>
      </c>
    </row>
    <row r="34" spans="1:8">
      <c r="A34" s="97" t="s">
        <v>25</v>
      </c>
      <c r="C34" s="78" t="s">
        <v>454</v>
      </c>
      <c r="D34" s="89">
        <v>5150</v>
      </c>
      <c r="E34" s="89">
        <v>1300</v>
      </c>
      <c r="F34" s="89">
        <v>450</v>
      </c>
      <c r="G34" s="89">
        <v>2780</v>
      </c>
      <c r="H34" s="89">
        <v>620</v>
      </c>
    </row>
    <row r="35" spans="1:8">
      <c r="A35" s="97" t="s">
        <v>25</v>
      </c>
      <c r="C35" s="78" t="s">
        <v>455</v>
      </c>
      <c r="D35" s="89">
        <v>24070</v>
      </c>
      <c r="E35" s="89">
        <v>8820</v>
      </c>
      <c r="F35" s="89">
        <v>2440</v>
      </c>
      <c r="G35" s="89">
        <v>11000</v>
      </c>
      <c r="H35" s="89">
        <v>1810</v>
      </c>
    </row>
    <row r="36" spans="1:8">
      <c r="A36" s="97" t="s">
        <v>25</v>
      </c>
      <c r="B36" s="97" t="s">
        <v>28</v>
      </c>
      <c r="C36" s="78"/>
      <c r="D36" s="89"/>
      <c r="E36" s="89"/>
      <c r="F36" s="89"/>
      <c r="G36" s="89"/>
      <c r="H36" s="89"/>
    </row>
    <row r="37" spans="1:8">
      <c r="A37" s="97" t="s">
        <v>25</v>
      </c>
      <c r="B37" s="82" t="s">
        <v>27</v>
      </c>
      <c r="C37" s="78"/>
      <c r="D37" s="89"/>
      <c r="E37" s="89"/>
      <c r="F37" s="89"/>
      <c r="G37" s="89"/>
      <c r="H37" s="89"/>
    </row>
    <row r="38" spans="1:8">
      <c r="A38" s="97" t="s">
        <v>25</v>
      </c>
      <c r="B38" s="97" t="s">
        <v>28</v>
      </c>
      <c r="C38" s="78" t="s">
        <v>453</v>
      </c>
      <c r="D38" s="89">
        <v>0</v>
      </c>
      <c r="E38" s="89">
        <v>0</v>
      </c>
      <c r="F38" s="89">
        <v>0</v>
      </c>
      <c r="G38" s="89">
        <v>0</v>
      </c>
      <c r="H38" s="89">
        <v>0</v>
      </c>
    </row>
    <row r="39" spans="1:8">
      <c r="A39" s="97" t="s">
        <v>25</v>
      </c>
      <c r="B39" s="97" t="s">
        <v>28</v>
      </c>
      <c r="C39" s="78" t="s">
        <v>454</v>
      </c>
      <c r="D39" s="89">
        <v>0</v>
      </c>
      <c r="E39" s="89">
        <v>0</v>
      </c>
      <c r="F39" s="89">
        <v>0</v>
      </c>
      <c r="G39" s="89">
        <v>0</v>
      </c>
      <c r="H39" s="89">
        <v>0</v>
      </c>
    </row>
    <row r="40" spans="1:8">
      <c r="A40" s="97" t="s">
        <v>25</v>
      </c>
      <c r="B40" s="97" t="s">
        <v>28</v>
      </c>
      <c r="C40" s="78" t="s">
        <v>455</v>
      </c>
      <c r="D40" s="89">
        <v>230</v>
      </c>
      <c r="E40" s="89">
        <v>190</v>
      </c>
      <c r="F40" s="89">
        <v>0</v>
      </c>
      <c r="G40" s="89">
        <v>0</v>
      </c>
      <c r="H40" s="89">
        <v>40</v>
      </c>
    </row>
    <row r="41" spans="1:8">
      <c r="A41" s="97" t="s">
        <v>25</v>
      </c>
      <c r="B41" s="97" t="s">
        <v>29</v>
      </c>
      <c r="C41" s="78"/>
      <c r="D41" s="89"/>
      <c r="E41" s="89"/>
      <c r="F41" s="89"/>
      <c r="G41" s="89"/>
      <c r="H41" s="89"/>
    </row>
    <row r="42" spans="1:8">
      <c r="A42" s="97" t="s">
        <v>25</v>
      </c>
      <c r="B42" s="97" t="s">
        <v>30</v>
      </c>
      <c r="C42" s="78"/>
      <c r="D42" s="89"/>
      <c r="E42" s="89"/>
      <c r="F42" s="89"/>
      <c r="G42" s="89"/>
      <c r="H42" s="89"/>
    </row>
    <row r="43" spans="1:8">
      <c r="A43" s="97" t="s">
        <v>25</v>
      </c>
      <c r="B43" s="97" t="s">
        <v>29</v>
      </c>
      <c r="C43" s="78" t="s">
        <v>453</v>
      </c>
      <c r="D43" s="89">
        <v>700</v>
      </c>
      <c r="E43" s="89">
        <v>540</v>
      </c>
      <c r="F43" s="89">
        <v>60</v>
      </c>
      <c r="G43" s="89">
        <v>50</v>
      </c>
      <c r="H43" s="89">
        <v>50</v>
      </c>
    </row>
    <row r="44" spans="1:8">
      <c r="A44" s="97" t="s">
        <v>25</v>
      </c>
      <c r="B44" s="97" t="s">
        <v>29</v>
      </c>
      <c r="C44" s="78" t="s">
        <v>454</v>
      </c>
      <c r="D44" s="89">
        <v>410</v>
      </c>
      <c r="E44" s="89">
        <v>320</v>
      </c>
      <c r="F44" s="89">
        <v>30</v>
      </c>
      <c r="G44" s="89">
        <v>20</v>
      </c>
      <c r="H44" s="89">
        <v>40</v>
      </c>
    </row>
    <row r="45" spans="1:8">
      <c r="A45" s="97" t="s">
        <v>25</v>
      </c>
      <c r="B45" s="97" t="s">
        <v>29</v>
      </c>
      <c r="C45" s="78" t="s">
        <v>455</v>
      </c>
      <c r="D45" s="89">
        <v>7190</v>
      </c>
      <c r="E45" s="89">
        <v>6170</v>
      </c>
      <c r="F45" s="89">
        <v>610</v>
      </c>
      <c r="G45" s="89">
        <v>160</v>
      </c>
      <c r="H45" s="89">
        <v>250</v>
      </c>
    </row>
    <row r="46" spans="1:8">
      <c r="A46" s="97" t="s">
        <v>25</v>
      </c>
      <c r="B46" s="97" t="s">
        <v>31</v>
      </c>
      <c r="C46" s="78"/>
      <c r="D46" s="89"/>
      <c r="E46" s="89"/>
      <c r="F46" s="89"/>
      <c r="G46" s="89"/>
      <c r="H46" s="89"/>
    </row>
    <row r="47" spans="1:8">
      <c r="A47" s="97" t="s">
        <v>25</v>
      </c>
      <c r="B47" s="82" t="s">
        <v>32</v>
      </c>
      <c r="C47" s="78"/>
      <c r="D47" s="89"/>
      <c r="E47" s="89"/>
      <c r="F47" s="89"/>
      <c r="G47" s="89"/>
      <c r="H47" s="89"/>
    </row>
    <row r="48" spans="1:8">
      <c r="A48" s="97" t="s">
        <v>25</v>
      </c>
      <c r="B48" s="97" t="s">
        <v>31</v>
      </c>
      <c r="C48" s="78" t="s">
        <v>453</v>
      </c>
      <c r="D48" s="89">
        <v>500</v>
      </c>
      <c r="E48" s="89">
        <v>60</v>
      </c>
      <c r="F48" s="89">
        <v>50</v>
      </c>
      <c r="G48" s="89">
        <v>350</v>
      </c>
      <c r="H48" s="89">
        <v>50</v>
      </c>
    </row>
    <row r="49" spans="1:8">
      <c r="A49" s="97" t="s">
        <v>25</v>
      </c>
      <c r="B49" s="97" t="s">
        <v>31</v>
      </c>
      <c r="C49" s="78" t="s">
        <v>454</v>
      </c>
      <c r="D49" s="89">
        <v>520</v>
      </c>
      <c r="E49" s="89">
        <v>90</v>
      </c>
      <c r="F49" s="89">
        <v>50</v>
      </c>
      <c r="G49" s="89">
        <v>310</v>
      </c>
      <c r="H49" s="89">
        <v>70</v>
      </c>
    </row>
    <row r="50" spans="1:8">
      <c r="A50" s="97" t="s">
        <v>25</v>
      </c>
      <c r="B50" s="97" t="s">
        <v>31</v>
      </c>
      <c r="C50" s="78" t="s">
        <v>455</v>
      </c>
      <c r="D50" s="89">
        <v>3290</v>
      </c>
      <c r="E50" s="89">
        <v>450</v>
      </c>
      <c r="F50" s="89">
        <v>230</v>
      </c>
      <c r="G50" s="89">
        <v>2280</v>
      </c>
      <c r="H50" s="89">
        <v>330</v>
      </c>
    </row>
    <row r="51" spans="1:8">
      <c r="A51" s="97" t="s">
        <v>25</v>
      </c>
      <c r="B51" s="97" t="s">
        <v>33</v>
      </c>
      <c r="C51" s="78"/>
      <c r="D51" s="89"/>
      <c r="E51" s="89"/>
      <c r="F51" s="89"/>
      <c r="G51" s="89"/>
      <c r="H51" s="89"/>
    </row>
    <row r="52" spans="1:8">
      <c r="A52" s="97" t="s">
        <v>25</v>
      </c>
      <c r="B52" s="82" t="s">
        <v>34</v>
      </c>
      <c r="C52" s="78"/>
      <c r="D52" s="89"/>
      <c r="E52" s="89"/>
      <c r="F52" s="89"/>
      <c r="G52" s="89"/>
      <c r="H52" s="89"/>
    </row>
    <row r="53" spans="1:8">
      <c r="A53" s="97" t="s">
        <v>25</v>
      </c>
      <c r="B53" s="97" t="s">
        <v>33</v>
      </c>
      <c r="C53" s="78" t="s">
        <v>453</v>
      </c>
      <c r="D53" s="89">
        <v>490</v>
      </c>
      <c r="E53" s="89">
        <v>30</v>
      </c>
      <c r="F53" s="89">
        <v>10</v>
      </c>
      <c r="G53" s="89">
        <v>370</v>
      </c>
      <c r="H53" s="89">
        <v>70</v>
      </c>
    </row>
    <row r="54" spans="1:8">
      <c r="A54" s="97" t="s">
        <v>25</v>
      </c>
      <c r="B54" s="97" t="s">
        <v>33</v>
      </c>
      <c r="C54" s="78" t="s">
        <v>454</v>
      </c>
      <c r="D54" s="89">
        <v>480</v>
      </c>
      <c r="E54" s="89">
        <v>130</v>
      </c>
      <c r="F54" s="89">
        <v>80</v>
      </c>
      <c r="G54" s="89">
        <v>220</v>
      </c>
      <c r="H54" s="89">
        <v>50</v>
      </c>
    </row>
    <row r="55" spans="1:8">
      <c r="A55" s="97" t="s">
        <v>25</v>
      </c>
      <c r="B55" s="97" t="s">
        <v>33</v>
      </c>
      <c r="C55" s="78" t="s">
        <v>455</v>
      </c>
      <c r="D55" s="89">
        <v>520</v>
      </c>
      <c r="E55" s="89">
        <v>110</v>
      </c>
      <c r="F55" s="89">
        <v>50</v>
      </c>
      <c r="G55" s="89">
        <v>290</v>
      </c>
      <c r="H55" s="89">
        <v>70</v>
      </c>
    </row>
    <row r="56" spans="1:8">
      <c r="A56" s="97" t="s">
        <v>25</v>
      </c>
      <c r="B56" s="97" t="s">
        <v>35</v>
      </c>
      <c r="C56" s="78"/>
      <c r="D56" s="89"/>
      <c r="E56" s="89"/>
      <c r="F56" s="89"/>
      <c r="G56" s="89"/>
      <c r="H56" s="89"/>
    </row>
    <row r="57" spans="1:8">
      <c r="A57" s="97" t="s">
        <v>25</v>
      </c>
      <c r="B57" s="82" t="s">
        <v>36</v>
      </c>
      <c r="C57" s="78"/>
      <c r="D57" s="89"/>
      <c r="E57" s="89"/>
      <c r="F57" s="89"/>
      <c r="G57" s="89"/>
      <c r="H57" s="89"/>
    </row>
    <row r="58" spans="1:8">
      <c r="A58" s="97" t="s">
        <v>25</v>
      </c>
      <c r="B58" s="97" t="s">
        <v>35</v>
      </c>
      <c r="C58" s="78" t="s">
        <v>453</v>
      </c>
      <c r="D58" s="89">
        <v>3940</v>
      </c>
      <c r="E58" s="89">
        <v>270</v>
      </c>
      <c r="F58" s="89">
        <v>280</v>
      </c>
      <c r="G58" s="89">
        <v>2960</v>
      </c>
      <c r="H58" s="89">
        <v>420</v>
      </c>
    </row>
    <row r="59" spans="1:8">
      <c r="A59" s="97" t="s">
        <v>25</v>
      </c>
      <c r="B59" s="97" t="s">
        <v>35</v>
      </c>
      <c r="C59" s="78" t="s">
        <v>454</v>
      </c>
      <c r="D59" s="89">
        <v>3740</v>
      </c>
      <c r="E59" s="89">
        <v>760</v>
      </c>
      <c r="F59" s="89">
        <v>290</v>
      </c>
      <c r="G59" s="89">
        <v>2240</v>
      </c>
      <c r="H59" s="89">
        <v>450</v>
      </c>
    </row>
    <row r="60" spans="1:8">
      <c r="A60" s="97" t="s">
        <v>25</v>
      </c>
      <c r="B60" s="97" t="s">
        <v>35</v>
      </c>
      <c r="C60" s="78" t="s">
        <v>455</v>
      </c>
      <c r="D60" s="89">
        <v>12850</v>
      </c>
      <c r="E60" s="89">
        <v>1900</v>
      </c>
      <c r="F60" s="89">
        <v>1540</v>
      </c>
      <c r="G60" s="89">
        <v>8280</v>
      </c>
      <c r="H60" s="89">
        <v>1130</v>
      </c>
    </row>
    <row r="61" spans="1:8">
      <c r="A61" s="97" t="s">
        <v>37</v>
      </c>
      <c r="B61" s="82"/>
      <c r="C61" s="78"/>
      <c r="D61" s="89"/>
      <c r="E61" s="89"/>
      <c r="F61" s="89"/>
      <c r="G61" s="89"/>
      <c r="H61" s="89"/>
    </row>
    <row r="62" spans="1:8">
      <c r="A62" s="82" t="s">
        <v>436</v>
      </c>
      <c r="B62" s="82"/>
      <c r="C62" s="78"/>
      <c r="D62" s="89"/>
      <c r="E62" s="89"/>
      <c r="F62" s="89"/>
      <c r="G62" s="89"/>
      <c r="H62" s="89"/>
    </row>
    <row r="63" spans="1:8">
      <c r="A63" s="97" t="s">
        <v>37</v>
      </c>
      <c r="C63" s="78" t="s">
        <v>453</v>
      </c>
      <c r="D63" s="89">
        <v>2750</v>
      </c>
      <c r="E63" s="89">
        <v>1610</v>
      </c>
      <c r="F63" s="89">
        <v>360</v>
      </c>
      <c r="G63" s="89">
        <v>550</v>
      </c>
      <c r="H63" s="89">
        <v>240</v>
      </c>
    </row>
    <row r="64" spans="1:8">
      <c r="A64" s="97" t="s">
        <v>37</v>
      </c>
      <c r="C64" s="78" t="s">
        <v>454</v>
      </c>
      <c r="D64" s="89">
        <v>2570</v>
      </c>
      <c r="E64" s="89">
        <v>1630</v>
      </c>
      <c r="F64" s="89">
        <v>190</v>
      </c>
      <c r="G64" s="89">
        <v>400</v>
      </c>
      <c r="H64" s="89">
        <v>350</v>
      </c>
    </row>
    <row r="65" spans="1:8">
      <c r="A65" s="97" t="s">
        <v>37</v>
      </c>
      <c r="C65" s="78" t="s">
        <v>455</v>
      </c>
      <c r="D65" s="89">
        <v>18260</v>
      </c>
      <c r="E65" s="89">
        <v>13740</v>
      </c>
      <c r="F65" s="89">
        <v>1670</v>
      </c>
      <c r="G65" s="89">
        <v>1840</v>
      </c>
      <c r="H65" s="89">
        <v>1000</v>
      </c>
    </row>
    <row r="66" spans="1:8">
      <c r="A66" s="97" t="s">
        <v>37</v>
      </c>
      <c r="B66" s="99" t="s">
        <v>40</v>
      </c>
      <c r="C66" s="78"/>
      <c r="D66" s="89"/>
      <c r="E66" s="89"/>
      <c r="F66" s="89"/>
      <c r="G66" s="89"/>
      <c r="H66" s="89"/>
    </row>
    <row r="67" spans="1:8">
      <c r="A67" s="97" t="s">
        <v>37</v>
      </c>
      <c r="B67" s="82" t="s">
        <v>39</v>
      </c>
      <c r="C67" s="78"/>
      <c r="D67" s="89"/>
      <c r="E67" s="89"/>
      <c r="F67" s="89"/>
      <c r="G67" s="89"/>
      <c r="H67" s="89"/>
    </row>
    <row r="68" spans="1:8">
      <c r="A68" s="97" t="s">
        <v>37</v>
      </c>
      <c r="B68" s="99" t="s">
        <v>40</v>
      </c>
      <c r="C68" s="78" t="s">
        <v>453</v>
      </c>
      <c r="D68" s="89">
        <v>2740</v>
      </c>
      <c r="E68" s="89">
        <v>1610</v>
      </c>
      <c r="F68" s="89">
        <v>350</v>
      </c>
      <c r="G68" s="89">
        <v>540</v>
      </c>
      <c r="H68" s="89">
        <v>230</v>
      </c>
    </row>
    <row r="69" spans="1:8">
      <c r="A69" s="97" t="s">
        <v>37</v>
      </c>
      <c r="B69" s="99" t="s">
        <v>40</v>
      </c>
      <c r="C69" s="78" t="s">
        <v>454</v>
      </c>
      <c r="D69" s="89">
        <v>2560</v>
      </c>
      <c r="E69" s="89">
        <v>1630</v>
      </c>
      <c r="F69" s="89">
        <v>190</v>
      </c>
      <c r="G69" s="89">
        <v>400</v>
      </c>
      <c r="H69" s="89">
        <v>350</v>
      </c>
    </row>
    <row r="70" spans="1:8">
      <c r="A70" s="97" t="s">
        <v>37</v>
      </c>
      <c r="B70" s="99" t="s">
        <v>40</v>
      </c>
      <c r="C70" s="78" t="s">
        <v>455</v>
      </c>
      <c r="D70" s="89">
        <v>18240</v>
      </c>
      <c r="E70" s="89">
        <v>13740</v>
      </c>
      <c r="F70" s="89">
        <v>1670</v>
      </c>
      <c r="G70" s="89">
        <v>1830</v>
      </c>
      <c r="H70" s="89">
        <v>1000</v>
      </c>
    </row>
    <row r="71" spans="1:8">
      <c r="A71" s="97" t="s">
        <v>37</v>
      </c>
      <c r="B71" s="97" t="s">
        <v>41</v>
      </c>
      <c r="C71" s="78"/>
      <c r="D71" s="89"/>
      <c r="E71" s="89"/>
      <c r="F71" s="89"/>
      <c r="G71" s="89"/>
      <c r="H71" s="89"/>
    </row>
    <row r="72" spans="1:8">
      <c r="A72" s="97" t="s">
        <v>37</v>
      </c>
      <c r="B72" s="82" t="s">
        <v>42</v>
      </c>
      <c r="C72" s="78"/>
      <c r="D72" s="89"/>
      <c r="E72" s="89"/>
      <c r="F72" s="89"/>
      <c r="G72" s="89"/>
      <c r="H72" s="89"/>
    </row>
    <row r="73" spans="1:8">
      <c r="A73" s="97" t="s">
        <v>37</v>
      </c>
      <c r="B73" s="97" t="s">
        <v>41</v>
      </c>
      <c r="C73" s="78" t="s">
        <v>453</v>
      </c>
      <c r="D73" s="89">
        <v>10</v>
      </c>
      <c r="E73" s="89">
        <v>0</v>
      </c>
      <c r="F73" s="89">
        <v>0</v>
      </c>
      <c r="G73" s="89">
        <v>10</v>
      </c>
      <c r="H73" s="89">
        <v>0</v>
      </c>
    </row>
    <row r="74" spans="1:8">
      <c r="A74" s="97" t="s">
        <v>37</v>
      </c>
      <c r="B74" s="97" t="s">
        <v>41</v>
      </c>
      <c r="C74" s="78" t="s">
        <v>454</v>
      </c>
      <c r="D74" s="89">
        <v>0</v>
      </c>
      <c r="E74" s="89">
        <v>0</v>
      </c>
      <c r="F74" s="89">
        <v>0</v>
      </c>
      <c r="G74" s="89">
        <v>0</v>
      </c>
      <c r="H74" s="89">
        <v>0</v>
      </c>
    </row>
    <row r="75" spans="1:8">
      <c r="A75" s="97" t="s">
        <v>37</v>
      </c>
      <c r="B75" s="97" t="s">
        <v>41</v>
      </c>
      <c r="C75" s="78" t="s">
        <v>455</v>
      </c>
      <c r="D75" s="89">
        <v>20</v>
      </c>
      <c r="E75" s="89">
        <v>10</v>
      </c>
      <c r="F75" s="89">
        <v>0</v>
      </c>
      <c r="G75" s="89">
        <v>10</v>
      </c>
      <c r="H75" s="89">
        <v>0</v>
      </c>
    </row>
    <row r="76" spans="1:8">
      <c r="A76" s="97" t="s">
        <v>43</v>
      </c>
      <c r="B76" s="82"/>
      <c r="C76" s="78"/>
      <c r="D76" s="89"/>
      <c r="E76" s="89"/>
      <c r="F76" s="89"/>
      <c r="G76" s="89"/>
      <c r="H76" s="89"/>
    </row>
    <row r="77" spans="1:8">
      <c r="A77" s="82" t="s">
        <v>437</v>
      </c>
      <c r="B77" s="82"/>
      <c r="C77" s="78"/>
      <c r="D77" s="89"/>
      <c r="E77" s="89"/>
      <c r="F77" s="89"/>
      <c r="G77" s="89"/>
      <c r="H77" s="89"/>
    </row>
    <row r="78" spans="1:8">
      <c r="A78" s="97" t="s">
        <v>43</v>
      </c>
      <c r="C78" s="78" t="s">
        <v>453</v>
      </c>
      <c r="D78" s="89">
        <v>24780</v>
      </c>
      <c r="E78" s="89">
        <v>2310</v>
      </c>
      <c r="F78" s="89">
        <v>1640</v>
      </c>
      <c r="G78" s="89">
        <v>17460</v>
      </c>
      <c r="H78" s="89">
        <v>3370</v>
      </c>
    </row>
    <row r="79" spans="1:8">
      <c r="A79" s="97" t="s">
        <v>43</v>
      </c>
      <c r="C79" s="78" t="s">
        <v>454</v>
      </c>
      <c r="D79" s="89">
        <v>22410</v>
      </c>
      <c r="E79" s="89">
        <v>4510</v>
      </c>
      <c r="F79" s="89">
        <v>1690</v>
      </c>
      <c r="G79" s="89">
        <v>12480</v>
      </c>
      <c r="H79" s="89">
        <v>3730</v>
      </c>
    </row>
    <row r="80" spans="1:8">
      <c r="A80" s="97" t="s">
        <v>43</v>
      </c>
      <c r="C80" s="78" t="s">
        <v>455</v>
      </c>
      <c r="D80" s="89">
        <v>126250</v>
      </c>
      <c r="E80" s="89">
        <v>11960</v>
      </c>
      <c r="F80" s="89">
        <v>10110</v>
      </c>
      <c r="G80" s="89">
        <v>93580</v>
      </c>
      <c r="H80" s="89">
        <v>10600</v>
      </c>
    </row>
    <row r="81" spans="1:8">
      <c r="A81" s="97" t="s">
        <v>43</v>
      </c>
      <c r="B81" s="99" t="s">
        <v>46</v>
      </c>
      <c r="C81" s="78"/>
      <c r="D81" s="89"/>
      <c r="E81" s="89"/>
      <c r="F81" s="89"/>
      <c r="G81" s="89"/>
      <c r="H81" s="89"/>
    </row>
    <row r="82" spans="1:8">
      <c r="A82" s="97" t="s">
        <v>43</v>
      </c>
      <c r="B82" s="82" t="s">
        <v>45</v>
      </c>
      <c r="C82" s="78"/>
      <c r="D82" s="89"/>
      <c r="E82" s="89"/>
      <c r="F82" s="89"/>
      <c r="G82" s="89"/>
      <c r="H82" s="89"/>
    </row>
    <row r="83" spans="1:8">
      <c r="A83" s="97" t="s">
        <v>43</v>
      </c>
      <c r="B83" s="99" t="s">
        <v>46</v>
      </c>
      <c r="C83" s="78" t="s">
        <v>453</v>
      </c>
      <c r="D83" s="89">
        <v>13420</v>
      </c>
      <c r="E83" s="89">
        <v>1310</v>
      </c>
      <c r="F83" s="89">
        <v>1040</v>
      </c>
      <c r="G83" s="89">
        <v>8830</v>
      </c>
      <c r="H83" s="89">
        <v>2240</v>
      </c>
    </row>
    <row r="84" spans="1:8">
      <c r="A84" s="97" t="s">
        <v>43</v>
      </c>
      <c r="B84" s="99" t="s">
        <v>46</v>
      </c>
      <c r="C84" s="78" t="s">
        <v>454</v>
      </c>
      <c r="D84" s="89">
        <v>12560</v>
      </c>
      <c r="E84" s="89">
        <v>3130</v>
      </c>
      <c r="F84" s="89">
        <v>1080</v>
      </c>
      <c r="G84" s="89">
        <v>6110</v>
      </c>
      <c r="H84" s="89">
        <v>2240</v>
      </c>
    </row>
    <row r="85" spans="1:8">
      <c r="A85" s="97" t="s">
        <v>43</v>
      </c>
      <c r="B85" s="99" t="s">
        <v>46</v>
      </c>
      <c r="C85" s="78" t="s">
        <v>455</v>
      </c>
      <c r="D85" s="89">
        <v>63910</v>
      </c>
      <c r="E85" s="89">
        <v>7270</v>
      </c>
      <c r="F85" s="89">
        <v>6280</v>
      </c>
      <c r="G85" s="89">
        <v>43790</v>
      </c>
      <c r="H85" s="89">
        <v>6570</v>
      </c>
    </row>
    <row r="86" spans="1:8">
      <c r="A86" s="97" t="s">
        <v>43</v>
      </c>
      <c r="B86" s="97" t="s">
        <v>47</v>
      </c>
      <c r="C86" s="78"/>
      <c r="D86" s="89"/>
      <c r="E86" s="89"/>
      <c r="F86" s="89"/>
      <c r="G86" s="89"/>
      <c r="H86" s="89"/>
    </row>
    <row r="87" spans="1:8">
      <c r="A87" s="97" t="s">
        <v>43</v>
      </c>
      <c r="B87" s="82" t="s">
        <v>48</v>
      </c>
      <c r="C87" s="78"/>
      <c r="D87" s="89"/>
      <c r="E87" s="89"/>
      <c r="F87" s="89"/>
      <c r="G87" s="89"/>
      <c r="H87" s="89"/>
    </row>
    <row r="88" spans="1:8">
      <c r="A88" s="97" t="s">
        <v>43</v>
      </c>
      <c r="B88" s="97" t="s">
        <v>47</v>
      </c>
      <c r="C88" s="78" t="s">
        <v>453</v>
      </c>
      <c r="D88" s="89">
        <v>7350</v>
      </c>
      <c r="E88" s="89">
        <v>960</v>
      </c>
      <c r="F88" s="89">
        <v>400</v>
      </c>
      <c r="G88" s="89">
        <v>5100</v>
      </c>
      <c r="H88" s="89">
        <v>900</v>
      </c>
    </row>
    <row r="89" spans="1:8">
      <c r="A89" s="97" t="s">
        <v>43</v>
      </c>
      <c r="B89" s="97" t="s">
        <v>47</v>
      </c>
      <c r="C89" s="78" t="s">
        <v>454</v>
      </c>
      <c r="D89" s="89">
        <v>6220</v>
      </c>
      <c r="E89" s="89">
        <v>1170</v>
      </c>
      <c r="F89" s="89">
        <v>410</v>
      </c>
      <c r="G89" s="89">
        <v>3730</v>
      </c>
      <c r="H89" s="89">
        <v>910</v>
      </c>
    </row>
    <row r="90" spans="1:8">
      <c r="A90" s="97" t="s">
        <v>43</v>
      </c>
      <c r="B90" s="97" t="s">
        <v>47</v>
      </c>
      <c r="C90" s="78" t="s">
        <v>455</v>
      </c>
      <c r="D90" s="89">
        <v>24620</v>
      </c>
      <c r="E90" s="89">
        <v>3800</v>
      </c>
      <c r="F90" s="89">
        <v>1960</v>
      </c>
      <c r="G90" s="89">
        <v>16370</v>
      </c>
      <c r="H90" s="89">
        <v>2490</v>
      </c>
    </row>
    <row r="91" spans="1:8">
      <c r="A91" s="97" t="s">
        <v>43</v>
      </c>
      <c r="B91" s="97" t="s">
        <v>49</v>
      </c>
      <c r="C91" s="78"/>
      <c r="D91" s="89"/>
      <c r="E91" s="89"/>
      <c r="F91" s="89"/>
      <c r="G91" s="89"/>
      <c r="H91" s="89"/>
    </row>
    <row r="92" spans="1:8">
      <c r="A92" s="97" t="s">
        <v>43</v>
      </c>
      <c r="B92" s="82" t="s">
        <v>50</v>
      </c>
      <c r="C92" s="78"/>
      <c r="D92" s="89"/>
      <c r="E92" s="89"/>
      <c r="F92" s="89"/>
      <c r="G92" s="89"/>
      <c r="H92" s="89"/>
    </row>
    <row r="93" spans="1:8">
      <c r="A93" s="97" t="s">
        <v>43</v>
      </c>
      <c r="B93" s="97" t="s">
        <v>49</v>
      </c>
      <c r="C93" s="78" t="s">
        <v>453</v>
      </c>
      <c r="D93" s="89">
        <v>1230</v>
      </c>
      <c r="E93" s="89">
        <v>10</v>
      </c>
      <c r="F93" s="89">
        <v>20</v>
      </c>
      <c r="G93" s="89">
        <v>1150</v>
      </c>
      <c r="H93" s="89">
        <v>60</v>
      </c>
    </row>
    <row r="94" spans="1:8">
      <c r="A94" s="97" t="s">
        <v>43</v>
      </c>
      <c r="B94" s="97" t="s">
        <v>49</v>
      </c>
      <c r="C94" s="78" t="s">
        <v>454</v>
      </c>
      <c r="D94" s="89">
        <v>1200</v>
      </c>
      <c r="E94" s="89">
        <v>90</v>
      </c>
      <c r="F94" s="89">
        <v>60</v>
      </c>
      <c r="G94" s="89">
        <v>790</v>
      </c>
      <c r="H94" s="89">
        <v>270</v>
      </c>
    </row>
    <row r="95" spans="1:8">
      <c r="A95" s="97" t="s">
        <v>43</v>
      </c>
      <c r="B95" s="97" t="s">
        <v>49</v>
      </c>
      <c r="C95" s="78" t="s">
        <v>455</v>
      </c>
      <c r="D95" s="89">
        <v>18320</v>
      </c>
      <c r="E95" s="89">
        <v>490</v>
      </c>
      <c r="F95" s="89">
        <v>630</v>
      </c>
      <c r="G95" s="89">
        <v>16490</v>
      </c>
      <c r="H95" s="89">
        <v>720</v>
      </c>
    </row>
    <row r="96" spans="1:8">
      <c r="A96" s="97" t="s">
        <v>43</v>
      </c>
      <c r="B96" s="97" t="s">
        <v>51</v>
      </c>
      <c r="C96" s="78"/>
      <c r="D96" s="89"/>
      <c r="E96" s="89"/>
      <c r="F96" s="89"/>
      <c r="G96" s="89"/>
      <c r="H96" s="89"/>
    </row>
    <row r="97" spans="1:8">
      <c r="A97" s="97" t="s">
        <v>43</v>
      </c>
      <c r="B97" s="82" t="s">
        <v>52</v>
      </c>
      <c r="C97" s="78"/>
      <c r="D97" s="89"/>
      <c r="E97" s="89"/>
      <c r="F97" s="89"/>
      <c r="G97" s="89"/>
      <c r="H97" s="89"/>
    </row>
    <row r="98" spans="1:8">
      <c r="A98" s="97" t="s">
        <v>43</v>
      </c>
      <c r="B98" s="97" t="s">
        <v>51</v>
      </c>
      <c r="C98" s="78" t="s">
        <v>453</v>
      </c>
      <c r="D98" s="89">
        <v>2780</v>
      </c>
      <c r="E98" s="89">
        <v>30</v>
      </c>
      <c r="F98" s="89">
        <v>180</v>
      </c>
      <c r="G98" s="89">
        <v>2400</v>
      </c>
      <c r="H98" s="89">
        <v>170</v>
      </c>
    </row>
    <row r="99" spans="1:8">
      <c r="A99" s="97" t="s">
        <v>43</v>
      </c>
      <c r="B99" s="97" t="s">
        <v>51</v>
      </c>
      <c r="C99" s="78" t="s">
        <v>454</v>
      </c>
      <c r="D99" s="89">
        <v>2440</v>
      </c>
      <c r="E99" s="89">
        <v>120</v>
      </c>
      <c r="F99" s="89">
        <v>150</v>
      </c>
      <c r="G99" s="89">
        <v>1860</v>
      </c>
      <c r="H99" s="89">
        <v>310</v>
      </c>
    </row>
    <row r="100" spans="1:8">
      <c r="A100" s="97" t="s">
        <v>43</v>
      </c>
      <c r="B100" s="97" t="s">
        <v>51</v>
      </c>
      <c r="C100" s="78" t="s">
        <v>455</v>
      </c>
      <c r="D100" s="89">
        <v>19400</v>
      </c>
      <c r="E100" s="89">
        <v>410</v>
      </c>
      <c r="F100" s="89">
        <v>1230</v>
      </c>
      <c r="G100" s="89">
        <v>16930</v>
      </c>
      <c r="H100" s="89">
        <v>830</v>
      </c>
    </row>
    <row r="101" spans="1:8">
      <c r="A101" s="97" t="s">
        <v>53</v>
      </c>
      <c r="B101" s="82"/>
      <c r="C101" s="78"/>
      <c r="D101" s="89"/>
      <c r="E101" s="89"/>
      <c r="F101" s="89"/>
      <c r="G101" s="89"/>
      <c r="H101" s="89"/>
    </row>
    <row r="102" spans="1:8">
      <c r="A102" s="82" t="s">
        <v>428</v>
      </c>
      <c r="B102" s="82"/>
      <c r="C102" s="78"/>
      <c r="D102" s="89"/>
      <c r="E102" s="89"/>
      <c r="F102" s="89"/>
      <c r="G102" s="89"/>
      <c r="H102" s="89"/>
    </row>
    <row r="103" spans="1:8">
      <c r="A103" s="97" t="s">
        <v>53</v>
      </c>
      <c r="C103" s="78" t="s">
        <v>453</v>
      </c>
      <c r="D103" s="89">
        <v>5770</v>
      </c>
      <c r="E103" s="89">
        <v>400</v>
      </c>
      <c r="F103" s="89">
        <v>420</v>
      </c>
      <c r="G103" s="89">
        <v>4400</v>
      </c>
      <c r="H103" s="89">
        <v>540</v>
      </c>
    </row>
    <row r="104" spans="1:8">
      <c r="A104" s="97" t="s">
        <v>53</v>
      </c>
      <c r="C104" s="78" t="s">
        <v>454</v>
      </c>
      <c r="D104" s="89">
        <v>5160</v>
      </c>
      <c r="E104" s="89">
        <v>680</v>
      </c>
      <c r="F104" s="89">
        <v>420</v>
      </c>
      <c r="G104" s="89">
        <v>3480</v>
      </c>
      <c r="H104" s="89">
        <v>590</v>
      </c>
    </row>
    <row r="105" spans="1:8">
      <c r="A105" s="97" t="s">
        <v>53</v>
      </c>
      <c r="C105" s="78" t="s">
        <v>455</v>
      </c>
      <c r="D105" s="89">
        <v>16330</v>
      </c>
      <c r="E105" s="89">
        <v>1970</v>
      </c>
      <c r="F105" s="89">
        <v>1470</v>
      </c>
      <c r="G105" s="89">
        <v>11760</v>
      </c>
      <c r="H105" s="89">
        <v>1130</v>
      </c>
    </row>
    <row r="106" spans="1:8">
      <c r="A106" s="97" t="s">
        <v>53</v>
      </c>
      <c r="B106" s="99" t="s">
        <v>56</v>
      </c>
      <c r="C106" s="78"/>
      <c r="D106" s="89"/>
      <c r="E106" s="89"/>
      <c r="F106" s="89"/>
      <c r="G106" s="89"/>
      <c r="H106" s="89"/>
    </row>
    <row r="107" spans="1:8">
      <c r="A107" s="97" t="s">
        <v>53</v>
      </c>
      <c r="B107" s="82" t="s">
        <v>55</v>
      </c>
      <c r="C107" s="78"/>
      <c r="D107" s="89"/>
      <c r="E107" s="89"/>
      <c r="F107" s="89"/>
      <c r="G107" s="89"/>
      <c r="H107" s="89"/>
    </row>
    <row r="108" spans="1:8">
      <c r="A108" s="97" t="s">
        <v>53</v>
      </c>
      <c r="B108" s="99" t="s">
        <v>56</v>
      </c>
      <c r="C108" s="78" t="s">
        <v>453</v>
      </c>
      <c r="D108" s="89">
        <v>4610</v>
      </c>
      <c r="E108" s="89">
        <v>250</v>
      </c>
      <c r="F108" s="89">
        <v>300</v>
      </c>
      <c r="G108" s="89">
        <v>3610</v>
      </c>
      <c r="H108" s="89">
        <v>450</v>
      </c>
    </row>
    <row r="109" spans="1:8">
      <c r="A109" s="97" t="s">
        <v>53</v>
      </c>
      <c r="B109" s="99" t="s">
        <v>56</v>
      </c>
      <c r="C109" s="78" t="s">
        <v>454</v>
      </c>
      <c r="D109" s="89">
        <v>3990</v>
      </c>
      <c r="E109" s="89">
        <v>430</v>
      </c>
      <c r="F109" s="89">
        <v>310</v>
      </c>
      <c r="G109" s="89">
        <v>2770</v>
      </c>
      <c r="H109" s="89">
        <v>470</v>
      </c>
    </row>
    <row r="110" spans="1:8">
      <c r="A110" s="97" t="s">
        <v>53</v>
      </c>
      <c r="B110" s="99" t="s">
        <v>56</v>
      </c>
      <c r="C110" s="78" t="s">
        <v>455</v>
      </c>
      <c r="D110" s="89">
        <v>11940</v>
      </c>
      <c r="E110" s="89">
        <v>1290</v>
      </c>
      <c r="F110" s="89">
        <v>970</v>
      </c>
      <c r="G110" s="89">
        <v>8900</v>
      </c>
      <c r="H110" s="89">
        <v>780</v>
      </c>
    </row>
    <row r="111" spans="1:8">
      <c r="A111" s="97" t="s">
        <v>53</v>
      </c>
      <c r="B111" s="97" t="s">
        <v>57</v>
      </c>
      <c r="C111" s="78"/>
      <c r="D111" s="89"/>
      <c r="E111" s="89"/>
      <c r="F111" s="89"/>
      <c r="G111" s="89"/>
      <c r="H111" s="89"/>
    </row>
    <row r="112" spans="1:8">
      <c r="A112" s="97" t="s">
        <v>53</v>
      </c>
      <c r="B112" s="82" t="s">
        <v>58</v>
      </c>
      <c r="C112" s="78"/>
      <c r="D112" s="89"/>
      <c r="E112" s="89"/>
      <c r="F112" s="89"/>
      <c r="G112" s="89"/>
      <c r="H112" s="89"/>
    </row>
    <row r="113" spans="1:8">
      <c r="A113" s="97" t="s">
        <v>53</v>
      </c>
      <c r="B113" s="97" t="s">
        <v>57</v>
      </c>
      <c r="C113" s="78" t="s">
        <v>453</v>
      </c>
      <c r="D113" s="89">
        <v>1160</v>
      </c>
      <c r="E113" s="89">
        <v>150</v>
      </c>
      <c r="F113" s="89">
        <v>120</v>
      </c>
      <c r="G113" s="89">
        <v>800</v>
      </c>
      <c r="H113" s="89">
        <v>90</v>
      </c>
    </row>
    <row r="114" spans="1:8">
      <c r="A114" s="97" t="s">
        <v>53</v>
      </c>
      <c r="B114" s="97" t="s">
        <v>57</v>
      </c>
      <c r="C114" s="78" t="s">
        <v>454</v>
      </c>
      <c r="D114" s="89">
        <v>1170</v>
      </c>
      <c r="E114" s="89">
        <v>240</v>
      </c>
      <c r="F114" s="89">
        <v>110</v>
      </c>
      <c r="G114" s="89">
        <v>700</v>
      </c>
      <c r="H114" s="89">
        <v>110</v>
      </c>
    </row>
    <row r="115" spans="1:8">
      <c r="A115" s="97" t="s">
        <v>53</v>
      </c>
      <c r="B115" s="97" t="s">
        <v>57</v>
      </c>
      <c r="C115" s="78" t="s">
        <v>455</v>
      </c>
      <c r="D115" s="89">
        <v>4390</v>
      </c>
      <c r="E115" s="89">
        <v>670</v>
      </c>
      <c r="F115" s="89">
        <v>500</v>
      </c>
      <c r="G115" s="89">
        <v>2860</v>
      </c>
      <c r="H115" s="89">
        <v>350</v>
      </c>
    </row>
    <row r="116" spans="1:8">
      <c r="A116" s="97" t="s">
        <v>59</v>
      </c>
      <c r="B116" s="82"/>
      <c r="C116" s="78"/>
      <c r="D116" s="89"/>
      <c r="E116" s="89"/>
      <c r="F116" s="89"/>
      <c r="G116" s="89"/>
      <c r="H116" s="89"/>
    </row>
    <row r="117" spans="1:8">
      <c r="A117" s="82" t="s">
        <v>429</v>
      </c>
      <c r="B117" s="82"/>
      <c r="C117" s="78"/>
      <c r="D117" s="89"/>
      <c r="E117" s="89"/>
      <c r="F117" s="89"/>
      <c r="G117" s="89"/>
      <c r="H117" s="89"/>
    </row>
    <row r="118" spans="1:8">
      <c r="A118" s="97" t="s">
        <v>59</v>
      </c>
      <c r="C118" s="78" t="s">
        <v>453</v>
      </c>
      <c r="D118" s="89">
        <v>1140</v>
      </c>
      <c r="E118" s="89">
        <v>250</v>
      </c>
      <c r="F118" s="89">
        <v>100</v>
      </c>
      <c r="G118" s="89">
        <v>530</v>
      </c>
      <c r="H118" s="89">
        <v>260</v>
      </c>
    </row>
    <row r="119" spans="1:8">
      <c r="A119" s="97" t="s">
        <v>59</v>
      </c>
      <c r="C119" s="78" t="s">
        <v>454</v>
      </c>
      <c r="D119" s="89">
        <v>1180</v>
      </c>
      <c r="E119" s="89">
        <v>320</v>
      </c>
      <c r="F119" s="89">
        <v>110</v>
      </c>
      <c r="G119" s="89">
        <v>480</v>
      </c>
      <c r="H119" s="89">
        <v>280</v>
      </c>
    </row>
    <row r="120" spans="1:8">
      <c r="A120" s="97" t="s">
        <v>59</v>
      </c>
      <c r="C120" s="78" t="s">
        <v>455</v>
      </c>
      <c r="D120" s="89">
        <v>3440</v>
      </c>
      <c r="E120" s="89">
        <v>630</v>
      </c>
      <c r="F120" s="89">
        <v>330</v>
      </c>
      <c r="G120" s="89">
        <v>2100</v>
      </c>
      <c r="H120" s="89">
        <v>390</v>
      </c>
    </row>
    <row r="121" spans="1:8">
      <c r="A121" s="97" t="s">
        <v>59</v>
      </c>
      <c r="B121" s="97" t="s">
        <v>62</v>
      </c>
      <c r="C121" s="78"/>
      <c r="D121" s="89"/>
      <c r="E121" s="89"/>
      <c r="F121" s="89"/>
      <c r="G121" s="89"/>
      <c r="H121" s="89"/>
    </row>
    <row r="122" spans="1:8">
      <c r="A122" s="97" t="s">
        <v>59</v>
      </c>
      <c r="B122" s="82" t="s">
        <v>61</v>
      </c>
      <c r="C122" s="78"/>
      <c r="D122" s="89"/>
      <c r="E122" s="89"/>
      <c r="F122" s="89"/>
      <c r="G122" s="89"/>
      <c r="H122" s="89"/>
    </row>
    <row r="123" spans="1:8">
      <c r="A123" s="97" t="s">
        <v>59</v>
      </c>
      <c r="B123" s="97" t="s">
        <v>62</v>
      </c>
      <c r="C123" s="78" t="s">
        <v>453</v>
      </c>
      <c r="D123" s="89">
        <v>140</v>
      </c>
      <c r="E123" s="89">
        <v>0</v>
      </c>
      <c r="F123" s="89">
        <v>10</v>
      </c>
      <c r="G123" s="89">
        <v>110</v>
      </c>
      <c r="H123" s="89">
        <v>20</v>
      </c>
    </row>
    <row r="124" spans="1:8">
      <c r="A124" s="97" t="s">
        <v>59</v>
      </c>
      <c r="B124" s="97" t="s">
        <v>62</v>
      </c>
      <c r="C124" s="78" t="s">
        <v>454</v>
      </c>
      <c r="D124" s="89">
        <v>150</v>
      </c>
      <c r="E124" s="89">
        <v>20</v>
      </c>
      <c r="F124" s="89">
        <v>10</v>
      </c>
      <c r="G124" s="89">
        <v>100</v>
      </c>
      <c r="H124" s="89">
        <v>20</v>
      </c>
    </row>
    <row r="125" spans="1:8">
      <c r="A125" s="97" t="s">
        <v>59</v>
      </c>
      <c r="B125" s="97" t="s">
        <v>62</v>
      </c>
      <c r="C125" s="78" t="s">
        <v>455</v>
      </c>
      <c r="D125" s="89">
        <v>810</v>
      </c>
      <c r="E125" s="89">
        <v>60</v>
      </c>
      <c r="F125" s="89">
        <v>70</v>
      </c>
      <c r="G125" s="89">
        <v>610</v>
      </c>
      <c r="H125" s="89">
        <v>80</v>
      </c>
    </row>
    <row r="126" spans="1:8">
      <c r="A126" s="97" t="s">
        <v>59</v>
      </c>
      <c r="B126" s="99" t="s">
        <v>63</v>
      </c>
      <c r="C126" s="78"/>
      <c r="D126" s="89"/>
      <c r="E126" s="89"/>
      <c r="F126" s="89"/>
      <c r="G126" s="89"/>
      <c r="H126" s="89"/>
    </row>
    <row r="127" spans="1:8">
      <c r="A127" s="97" t="s">
        <v>59</v>
      </c>
      <c r="B127" s="82" t="s">
        <v>64</v>
      </c>
      <c r="C127" s="78"/>
      <c r="D127" s="89"/>
      <c r="E127" s="89"/>
      <c r="F127" s="89"/>
      <c r="G127" s="89"/>
      <c r="H127" s="89"/>
    </row>
    <row r="128" spans="1:8">
      <c r="A128" s="97" t="s">
        <v>59</v>
      </c>
      <c r="B128" s="99" t="s">
        <v>63</v>
      </c>
      <c r="C128" s="78" t="s">
        <v>453</v>
      </c>
      <c r="D128" s="89">
        <v>1000</v>
      </c>
      <c r="E128" s="89">
        <v>240</v>
      </c>
      <c r="F128" s="89">
        <v>90</v>
      </c>
      <c r="G128" s="89">
        <v>420</v>
      </c>
      <c r="H128" s="89">
        <v>250</v>
      </c>
    </row>
    <row r="129" spans="1:8">
      <c r="A129" s="97" t="s">
        <v>59</v>
      </c>
      <c r="B129" s="99" t="s">
        <v>63</v>
      </c>
      <c r="C129" s="78" t="s">
        <v>454</v>
      </c>
      <c r="D129" s="89">
        <v>1030</v>
      </c>
      <c r="E129" s="89">
        <v>300</v>
      </c>
      <c r="F129" s="89">
        <v>100</v>
      </c>
      <c r="G129" s="89">
        <v>370</v>
      </c>
      <c r="H129" s="89">
        <v>260</v>
      </c>
    </row>
    <row r="130" spans="1:8">
      <c r="A130" s="97" t="s">
        <v>59</v>
      </c>
      <c r="B130" s="99" t="s">
        <v>63</v>
      </c>
      <c r="C130" s="78" t="s">
        <v>455</v>
      </c>
      <c r="D130" s="89">
        <v>2630</v>
      </c>
      <c r="E130" s="89">
        <v>570</v>
      </c>
      <c r="F130" s="89">
        <v>260</v>
      </c>
      <c r="G130" s="89">
        <v>1490</v>
      </c>
      <c r="H130" s="89">
        <v>310</v>
      </c>
    </row>
    <row r="131" spans="1:8">
      <c r="A131" s="94"/>
      <c r="B131" s="95"/>
      <c r="C131" s="95"/>
      <c r="D131" s="175"/>
      <c r="E131" s="175"/>
      <c r="F131" s="104"/>
      <c r="G131" s="104"/>
      <c r="H131" s="102"/>
    </row>
    <row r="132" spans="1:8">
      <c r="A132" s="83" t="s">
        <v>420</v>
      </c>
      <c r="B132" s="103"/>
      <c r="C132" s="107"/>
      <c r="D132" s="96"/>
      <c r="E132" s="96"/>
      <c r="F132" s="106"/>
      <c r="G132" s="106"/>
    </row>
    <row r="133" spans="1:8">
      <c r="A133" s="169" t="s">
        <v>66</v>
      </c>
      <c r="B133" s="16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3" t="s">
        <v>655</v>
      </c>
      <c r="B1" s="173"/>
      <c r="C1" s="173"/>
      <c r="D1" s="173"/>
      <c r="E1" s="173"/>
      <c r="F1" s="173"/>
      <c r="G1" s="173"/>
      <c r="H1" s="173"/>
    </row>
    <row r="2" spans="1:8">
      <c r="A2" s="88" t="s">
        <v>0</v>
      </c>
      <c r="B2" s="100"/>
      <c r="C2" s="100"/>
      <c r="D2" s="174" t="s">
        <v>451</v>
      </c>
      <c r="E2" s="174"/>
      <c r="F2" s="174"/>
      <c r="G2" s="174"/>
      <c r="H2" s="174"/>
    </row>
    <row r="3" spans="1:8" ht="26.25" customHeight="1">
      <c r="A3" s="101">
        <v>1</v>
      </c>
      <c r="B3" s="101">
        <v>2</v>
      </c>
      <c r="C3" s="102"/>
      <c r="D3" s="105" t="s">
        <v>2</v>
      </c>
      <c r="E3" s="108" t="s">
        <v>3</v>
      </c>
      <c r="F3" s="108" t="s">
        <v>4</v>
      </c>
      <c r="G3" s="108" t="s">
        <v>5</v>
      </c>
      <c r="H3" s="108" t="s">
        <v>6</v>
      </c>
    </row>
    <row r="4" spans="1:8">
      <c r="A4" s="86"/>
      <c r="B4" s="86"/>
      <c r="C4" s="86"/>
      <c r="D4" s="171"/>
      <c r="E4" s="171"/>
      <c r="F4" s="86"/>
      <c r="G4" s="86"/>
    </row>
    <row r="5" spans="1:8">
      <c r="A5" s="93"/>
      <c r="B5" s="86"/>
      <c r="D5" s="88" t="s">
        <v>7</v>
      </c>
    </row>
    <row r="6" spans="1:8">
      <c r="A6" s="97" t="s">
        <v>422</v>
      </c>
      <c r="B6" s="86"/>
      <c r="C6" s="86"/>
      <c r="D6" s="86"/>
    </row>
    <row r="7" spans="1:8">
      <c r="A7" s="82" t="s">
        <v>423</v>
      </c>
      <c r="B7" s="82"/>
      <c r="C7" s="78"/>
      <c r="D7" s="89">
        <v>46520</v>
      </c>
      <c r="E7" s="89">
        <v>10710</v>
      </c>
      <c r="F7" s="89">
        <v>3970</v>
      </c>
      <c r="G7" s="89">
        <v>26740</v>
      </c>
      <c r="H7" s="89">
        <v>5100</v>
      </c>
    </row>
    <row r="8" spans="1:8">
      <c r="A8" s="97" t="s">
        <v>422</v>
      </c>
      <c r="C8" s="78" t="s">
        <v>406</v>
      </c>
      <c r="D8" s="89">
        <v>25880</v>
      </c>
      <c r="E8" s="89">
        <v>7160</v>
      </c>
      <c r="F8" s="89">
        <v>2100</v>
      </c>
      <c r="G8" s="89">
        <v>13640</v>
      </c>
      <c r="H8" s="89">
        <v>2990</v>
      </c>
    </row>
    <row r="9" spans="1:8">
      <c r="A9" s="97" t="s">
        <v>422</v>
      </c>
      <c r="C9" s="78" t="s">
        <v>407</v>
      </c>
      <c r="D9" s="89">
        <v>20620</v>
      </c>
      <c r="E9" s="89">
        <v>3550</v>
      </c>
      <c r="F9" s="89">
        <v>1860</v>
      </c>
      <c r="G9" s="89">
        <v>13110</v>
      </c>
      <c r="H9" s="89">
        <v>2100</v>
      </c>
    </row>
    <row r="10" spans="1:8">
      <c r="A10" s="97" t="s">
        <v>422</v>
      </c>
      <c r="C10" s="78" t="s">
        <v>408</v>
      </c>
      <c r="D10" s="89">
        <v>10</v>
      </c>
      <c r="E10" s="89">
        <v>0</v>
      </c>
      <c r="F10" s="89">
        <v>0</v>
      </c>
      <c r="G10" s="89">
        <v>0</v>
      </c>
      <c r="H10" s="89">
        <v>10</v>
      </c>
    </row>
    <row r="11" spans="1:8">
      <c r="A11" s="97" t="s">
        <v>17</v>
      </c>
      <c r="B11" s="82"/>
      <c r="C11" s="78"/>
      <c r="D11" s="89" t="s">
        <v>670</v>
      </c>
      <c r="E11" s="89" t="s">
        <v>670</v>
      </c>
      <c r="F11" s="89" t="s">
        <v>670</v>
      </c>
      <c r="G11" s="89" t="s">
        <v>670</v>
      </c>
      <c r="H11" s="89" t="s">
        <v>670</v>
      </c>
    </row>
    <row r="12" spans="1:8">
      <c r="A12" s="82" t="s">
        <v>431</v>
      </c>
      <c r="B12" s="82"/>
      <c r="C12" s="78"/>
      <c r="D12" s="89">
        <v>6440</v>
      </c>
      <c r="E12" s="89">
        <v>5240</v>
      </c>
      <c r="F12" s="89">
        <v>1040</v>
      </c>
      <c r="G12" s="89">
        <v>70</v>
      </c>
      <c r="H12" s="89">
        <v>90</v>
      </c>
    </row>
    <row r="13" spans="1:8">
      <c r="A13" s="97" t="s">
        <v>17</v>
      </c>
      <c r="C13" s="78" t="s">
        <v>406</v>
      </c>
      <c r="D13" s="89">
        <v>4400</v>
      </c>
      <c r="E13" s="89">
        <v>3700</v>
      </c>
      <c r="F13" s="89">
        <v>590</v>
      </c>
      <c r="G13" s="89">
        <v>40</v>
      </c>
      <c r="H13" s="89">
        <v>70</v>
      </c>
    </row>
    <row r="14" spans="1:8">
      <c r="A14" s="97" t="s">
        <v>17</v>
      </c>
      <c r="C14" s="78" t="s">
        <v>407</v>
      </c>
      <c r="D14" s="89">
        <v>2040</v>
      </c>
      <c r="E14" s="89">
        <v>1540</v>
      </c>
      <c r="F14" s="89">
        <v>460</v>
      </c>
      <c r="G14" s="89">
        <v>30</v>
      </c>
      <c r="H14" s="89">
        <v>20</v>
      </c>
    </row>
    <row r="15" spans="1:8">
      <c r="A15" s="97" t="s">
        <v>17</v>
      </c>
      <c r="C15" s="78" t="s">
        <v>408</v>
      </c>
      <c r="D15" s="89">
        <v>0</v>
      </c>
      <c r="E15" s="89">
        <v>0</v>
      </c>
      <c r="F15" s="89">
        <v>0</v>
      </c>
      <c r="G15" s="89">
        <v>0</v>
      </c>
      <c r="H15" s="89">
        <v>0</v>
      </c>
    </row>
    <row r="16" spans="1:8">
      <c r="A16" s="97" t="s">
        <v>17</v>
      </c>
      <c r="B16" s="97" t="s">
        <v>20</v>
      </c>
      <c r="C16" s="78"/>
      <c r="D16" s="89" t="s">
        <v>670</v>
      </c>
      <c r="E16" s="89" t="s">
        <v>670</v>
      </c>
      <c r="F16" s="89" t="s">
        <v>670</v>
      </c>
      <c r="G16" s="89" t="s">
        <v>670</v>
      </c>
      <c r="H16" s="89" t="s">
        <v>670</v>
      </c>
    </row>
    <row r="17" spans="1:8">
      <c r="A17" s="97" t="s">
        <v>17</v>
      </c>
      <c r="B17" s="85" t="s">
        <v>19</v>
      </c>
      <c r="C17" s="78"/>
      <c r="D17" s="89">
        <v>4760</v>
      </c>
      <c r="E17" s="89">
        <v>3950</v>
      </c>
      <c r="F17" s="89">
        <v>720</v>
      </c>
      <c r="G17" s="89">
        <v>30</v>
      </c>
      <c r="H17" s="89">
        <v>50</v>
      </c>
    </row>
    <row r="18" spans="1:8">
      <c r="A18" s="97" t="s">
        <v>17</v>
      </c>
      <c r="B18" s="97" t="s">
        <v>20</v>
      </c>
      <c r="C18" s="78" t="s">
        <v>406</v>
      </c>
      <c r="D18" s="89">
        <v>3270</v>
      </c>
      <c r="E18" s="89">
        <v>2820</v>
      </c>
      <c r="F18" s="89">
        <v>400</v>
      </c>
      <c r="G18" s="89">
        <v>20</v>
      </c>
      <c r="H18" s="89">
        <v>40</v>
      </c>
    </row>
    <row r="19" spans="1:8">
      <c r="A19" s="97" t="s">
        <v>17</v>
      </c>
      <c r="B19" s="97" t="s">
        <v>20</v>
      </c>
      <c r="C19" s="78" t="s">
        <v>407</v>
      </c>
      <c r="D19" s="89">
        <v>1480</v>
      </c>
      <c r="E19" s="89">
        <v>1130</v>
      </c>
      <c r="F19" s="89">
        <v>330</v>
      </c>
      <c r="G19" s="89">
        <v>10</v>
      </c>
      <c r="H19" s="89">
        <v>10</v>
      </c>
    </row>
    <row r="20" spans="1:8">
      <c r="A20" s="97" t="s">
        <v>17</v>
      </c>
      <c r="B20" s="97" t="s">
        <v>20</v>
      </c>
      <c r="C20" s="78" t="s">
        <v>408</v>
      </c>
      <c r="D20" s="89">
        <v>0</v>
      </c>
      <c r="E20" s="89">
        <v>0</v>
      </c>
      <c r="F20" s="89">
        <v>0</v>
      </c>
      <c r="G20" s="89">
        <v>0</v>
      </c>
      <c r="H20" s="89">
        <v>0</v>
      </c>
    </row>
    <row r="21" spans="1:8">
      <c r="A21" s="97" t="s">
        <v>17</v>
      </c>
      <c r="B21" s="97" t="s">
        <v>21</v>
      </c>
      <c r="C21" s="78"/>
      <c r="D21" s="89" t="s">
        <v>670</v>
      </c>
      <c r="E21" s="89" t="s">
        <v>670</v>
      </c>
      <c r="F21" s="89" t="s">
        <v>670</v>
      </c>
      <c r="G21" s="89" t="s">
        <v>670</v>
      </c>
      <c r="H21" s="89" t="s">
        <v>670</v>
      </c>
    </row>
    <row r="22" spans="1:8">
      <c r="A22" s="97" t="s">
        <v>17</v>
      </c>
      <c r="B22" s="82" t="s">
        <v>22</v>
      </c>
      <c r="C22" s="78"/>
      <c r="D22" s="89">
        <v>1570</v>
      </c>
      <c r="E22" s="89">
        <v>1220</v>
      </c>
      <c r="F22" s="89">
        <v>290</v>
      </c>
      <c r="G22" s="89">
        <v>30</v>
      </c>
      <c r="H22" s="89">
        <v>40</v>
      </c>
    </row>
    <row r="23" spans="1:8">
      <c r="A23" s="97" t="s">
        <v>17</v>
      </c>
      <c r="B23" s="97" t="s">
        <v>21</v>
      </c>
      <c r="C23" s="78" t="s">
        <v>406</v>
      </c>
      <c r="D23" s="89">
        <v>1040</v>
      </c>
      <c r="E23" s="89">
        <v>830</v>
      </c>
      <c r="F23" s="89">
        <v>170</v>
      </c>
      <c r="G23" s="89">
        <v>20</v>
      </c>
      <c r="H23" s="89">
        <v>30</v>
      </c>
    </row>
    <row r="24" spans="1:8">
      <c r="A24" s="97" t="s">
        <v>17</v>
      </c>
      <c r="B24" s="97" t="s">
        <v>21</v>
      </c>
      <c r="C24" s="78" t="s">
        <v>407</v>
      </c>
      <c r="D24" s="89">
        <v>530</v>
      </c>
      <c r="E24" s="89">
        <v>390</v>
      </c>
      <c r="F24" s="89">
        <v>120</v>
      </c>
      <c r="G24" s="89">
        <v>10</v>
      </c>
      <c r="H24" s="89">
        <v>10</v>
      </c>
    </row>
    <row r="25" spans="1:8">
      <c r="A25" s="97" t="s">
        <v>17</v>
      </c>
      <c r="B25" s="97" t="s">
        <v>21</v>
      </c>
      <c r="C25" s="78" t="s">
        <v>408</v>
      </c>
      <c r="D25" s="89">
        <v>0</v>
      </c>
      <c r="E25" s="89">
        <v>0</v>
      </c>
      <c r="F25" s="89">
        <v>0</v>
      </c>
      <c r="G25" s="89">
        <v>0</v>
      </c>
      <c r="H25" s="89">
        <v>0</v>
      </c>
    </row>
    <row r="26" spans="1:8">
      <c r="A26" s="97" t="s">
        <v>17</v>
      </c>
      <c r="B26" s="97" t="s">
        <v>23</v>
      </c>
      <c r="C26" s="78"/>
      <c r="D26" s="89" t="s">
        <v>670</v>
      </c>
      <c r="E26" s="89" t="s">
        <v>670</v>
      </c>
      <c r="F26" s="89" t="s">
        <v>670</v>
      </c>
      <c r="G26" s="89" t="s">
        <v>670</v>
      </c>
      <c r="H26" s="89" t="s">
        <v>670</v>
      </c>
    </row>
    <row r="27" spans="1:8">
      <c r="A27" s="97" t="s">
        <v>17</v>
      </c>
      <c r="B27" s="82" t="s">
        <v>24</v>
      </c>
      <c r="C27" s="78"/>
      <c r="D27" s="89">
        <v>110</v>
      </c>
      <c r="E27" s="89">
        <v>70</v>
      </c>
      <c r="F27" s="89">
        <v>30</v>
      </c>
      <c r="G27" s="89">
        <v>10</v>
      </c>
      <c r="H27" s="89">
        <v>0</v>
      </c>
    </row>
    <row r="28" spans="1:8">
      <c r="A28" s="97" t="s">
        <v>17</v>
      </c>
      <c r="B28" s="97" t="s">
        <v>23</v>
      </c>
      <c r="C28" s="78" t="s">
        <v>406</v>
      </c>
      <c r="D28" s="89">
        <v>80</v>
      </c>
      <c r="E28" s="89">
        <v>50</v>
      </c>
      <c r="F28" s="89">
        <v>20</v>
      </c>
      <c r="G28" s="89">
        <v>10</v>
      </c>
      <c r="H28" s="89">
        <v>0</v>
      </c>
    </row>
    <row r="29" spans="1:8">
      <c r="A29" s="97" t="s">
        <v>17</v>
      </c>
      <c r="B29" s="97" t="s">
        <v>23</v>
      </c>
      <c r="C29" s="78" t="s">
        <v>407</v>
      </c>
      <c r="D29" s="89">
        <v>30</v>
      </c>
      <c r="E29" s="89">
        <v>20</v>
      </c>
      <c r="F29" s="89">
        <v>10</v>
      </c>
      <c r="G29" s="89">
        <v>0</v>
      </c>
      <c r="H29" s="89">
        <v>0</v>
      </c>
    </row>
    <row r="30" spans="1:8">
      <c r="A30" s="97" t="s">
        <v>17</v>
      </c>
      <c r="B30" s="97" t="s">
        <v>23</v>
      </c>
      <c r="C30" s="78" t="s">
        <v>408</v>
      </c>
      <c r="D30" s="89">
        <v>0</v>
      </c>
      <c r="E30" s="89">
        <v>0</v>
      </c>
      <c r="F30" s="89">
        <v>0</v>
      </c>
      <c r="G30" s="89">
        <v>0</v>
      </c>
      <c r="H30" s="89">
        <v>0</v>
      </c>
    </row>
    <row r="31" spans="1:8">
      <c r="A31" s="97" t="s">
        <v>25</v>
      </c>
      <c r="B31" s="82"/>
      <c r="C31" s="78"/>
      <c r="D31" s="89" t="s">
        <v>670</v>
      </c>
      <c r="E31" s="89" t="s">
        <v>670</v>
      </c>
      <c r="F31" s="89" t="s">
        <v>670</v>
      </c>
      <c r="G31" s="89" t="s">
        <v>670</v>
      </c>
      <c r="H31" s="89" t="s">
        <v>670</v>
      </c>
    </row>
    <row r="32" spans="1:8">
      <c r="A32" s="82" t="s">
        <v>435</v>
      </c>
      <c r="B32" s="82"/>
      <c r="C32" s="78"/>
      <c r="D32" s="89">
        <v>5630</v>
      </c>
      <c r="E32" s="89">
        <v>900</v>
      </c>
      <c r="F32" s="89">
        <v>410</v>
      </c>
      <c r="G32" s="89">
        <v>3730</v>
      </c>
      <c r="H32" s="89">
        <v>590</v>
      </c>
    </row>
    <row r="33" spans="1:8">
      <c r="A33" s="97" t="s">
        <v>25</v>
      </c>
      <c r="C33" s="78" t="s">
        <v>406</v>
      </c>
      <c r="D33" s="89">
        <v>3450</v>
      </c>
      <c r="E33" s="89">
        <v>600</v>
      </c>
      <c r="F33" s="89">
        <v>210</v>
      </c>
      <c r="G33" s="89">
        <v>2230</v>
      </c>
      <c r="H33" s="89">
        <v>400</v>
      </c>
    </row>
    <row r="34" spans="1:8">
      <c r="A34" s="97" t="s">
        <v>25</v>
      </c>
      <c r="C34" s="78" t="s">
        <v>407</v>
      </c>
      <c r="D34" s="89">
        <v>2180</v>
      </c>
      <c r="E34" s="89">
        <v>300</v>
      </c>
      <c r="F34" s="89">
        <v>190</v>
      </c>
      <c r="G34" s="89">
        <v>1500</v>
      </c>
      <c r="H34" s="89">
        <v>190</v>
      </c>
    </row>
    <row r="35" spans="1:8">
      <c r="A35" s="97" t="s">
        <v>25</v>
      </c>
      <c r="C35" s="78" t="s">
        <v>408</v>
      </c>
      <c r="D35" s="89">
        <v>0</v>
      </c>
      <c r="E35" s="89">
        <v>0</v>
      </c>
      <c r="F35" s="89">
        <v>0</v>
      </c>
      <c r="G35" s="89">
        <v>0</v>
      </c>
      <c r="H35" s="89">
        <v>0</v>
      </c>
    </row>
    <row r="36" spans="1:8">
      <c r="A36" s="97" t="s">
        <v>25</v>
      </c>
      <c r="B36" s="97" t="s">
        <v>28</v>
      </c>
      <c r="C36" s="78"/>
      <c r="D36" s="89" t="s">
        <v>670</v>
      </c>
      <c r="E36" s="89" t="s">
        <v>670</v>
      </c>
      <c r="F36" s="89" t="s">
        <v>670</v>
      </c>
      <c r="G36" s="89" t="s">
        <v>670</v>
      </c>
      <c r="H36" s="89" t="s">
        <v>670</v>
      </c>
    </row>
    <row r="37" spans="1:8">
      <c r="A37" s="97" t="s">
        <v>25</v>
      </c>
      <c r="B37" s="82" t="s">
        <v>27</v>
      </c>
      <c r="C37" s="78"/>
      <c r="D37" s="89">
        <v>0</v>
      </c>
      <c r="E37" s="89">
        <v>0</v>
      </c>
      <c r="F37" s="89">
        <v>0</v>
      </c>
      <c r="G37" s="89">
        <v>0</v>
      </c>
      <c r="H37" s="89">
        <v>0</v>
      </c>
    </row>
    <row r="38" spans="1:8">
      <c r="A38" s="97" t="s">
        <v>25</v>
      </c>
      <c r="B38" s="97" t="s">
        <v>28</v>
      </c>
      <c r="C38" s="78" t="s">
        <v>406</v>
      </c>
      <c r="D38" s="89">
        <v>0</v>
      </c>
      <c r="E38" s="89">
        <v>0</v>
      </c>
      <c r="F38" s="89">
        <v>0</v>
      </c>
      <c r="G38" s="89">
        <v>0</v>
      </c>
      <c r="H38" s="89">
        <v>0</v>
      </c>
    </row>
    <row r="39" spans="1:8">
      <c r="A39" s="97" t="s">
        <v>25</v>
      </c>
      <c r="B39" s="97" t="s">
        <v>28</v>
      </c>
      <c r="C39" s="78" t="s">
        <v>407</v>
      </c>
      <c r="D39" s="89">
        <v>0</v>
      </c>
      <c r="E39" s="89">
        <v>0</v>
      </c>
      <c r="F39" s="89">
        <v>0</v>
      </c>
      <c r="G39" s="89">
        <v>0</v>
      </c>
      <c r="H39" s="89">
        <v>0</v>
      </c>
    </row>
    <row r="40" spans="1:8">
      <c r="A40" s="97" t="s">
        <v>25</v>
      </c>
      <c r="B40" s="97" t="s">
        <v>28</v>
      </c>
      <c r="C40" s="78" t="s">
        <v>408</v>
      </c>
      <c r="D40" s="89">
        <v>0</v>
      </c>
      <c r="E40" s="89">
        <v>0</v>
      </c>
      <c r="F40" s="89">
        <v>0</v>
      </c>
      <c r="G40" s="89">
        <v>0</v>
      </c>
      <c r="H40" s="89">
        <v>0</v>
      </c>
    </row>
    <row r="41" spans="1:8">
      <c r="A41" s="97" t="s">
        <v>25</v>
      </c>
      <c r="B41" s="97" t="s">
        <v>29</v>
      </c>
      <c r="C41" s="78"/>
      <c r="D41" s="89" t="s">
        <v>670</v>
      </c>
      <c r="E41" s="89" t="s">
        <v>670</v>
      </c>
      <c r="F41" s="89" t="s">
        <v>670</v>
      </c>
      <c r="G41" s="89" t="s">
        <v>670</v>
      </c>
      <c r="H41" s="89" t="s">
        <v>670</v>
      </c>
    </row>
    <row r="42" spans="1:8">
      <c r="A42" s="97" t="s">
        <v>25</v>
      </c>
      <c r="B42" s="97" t="s">
        <v>30</v>
      </c>
      <c r="C42" s="78"/>
      <c r="D42" s="89">
        <v>700</v>
      </c>
      <c r="E42" s="89">
        <v>540</v>
      </c>
      <c r="F42" s="89">
        <v>60</v>
      </c>
      <c r="G42" s="89">
        <v>50</v>
      </c>
      <c r="H42" s="89">
        <v>50</v>
      </c>
    </row>
    <row r="43" spans="1:8">
      <c r="A43" s="97" t="s">
        <v>25</v>
      </c>
      <c r="B43" s="97" t="s">
        <v>29</v>
      </c>
      <c r="C43" s="78" t="s">
        <v>406</v>
      </c>
      <c r="D43" s="89">
        <v>460</v>
      </c>
      <c r="E43" s="89">
        <v>370</v>
      </c>
      <c r="F43" s="89">
        <v>40</v>
      </c>
      <c r="G43" s="89">
        <v>20</v>
      </c>
      <c r="H43" s="89">
        <v>30</v>
      </c>
    </row>
    <row r="44" spans="1:8">
      <c r="A44" s="97" t="s">
        <v>25</v>
      </c>
      <c r="B44" s="97" t="s">
        <v>29</v>
      </c>
      <c r="C44" s="78" t="s">
        <v>407</v>
      </c>
      <c r="D44" s="89">
        <v>240</v>
      </c>
      <c r="E44" s="89">
        <v>170</v>
      </c>
      <c r="F44" s="89">
        <v>30</v>
      </c>
      <c r="G44" s="89">
        <v>30</v>
      </c>
      <c r="H44" s="89">
        <v>20</v>
      </c>
    </row>
    <row r="45" spans="1:8">
      <c r="A45" s="97" t="s">
        <v>25</v>
      </c>
      <c r="B45" s="97" t="s">
        <v>29</v>
      </c>
      <c r="C45" s="78" t="s">
        <v>408</v>
      </c>
      <c r="D45" s="89">
        <v>0</v>
      </c>
      <c r="E45" s="89">
        <v>0</v>
      </c>
      <c r="F45" s="89">
        <v>0</v>
      </c>
      <c r="G45" s="89">
        <v>0</v>
      </c>
      <c r="H45" s="89">
        <v>0</v>
      </c>
    </row>
    <row r="46" spans="1:8">
      <c r="A46" s="97" t="s">
        <v>25</v>
      </c>
      <c r="B46" s="97" t="s">
        <v>31</v>
      </c>
      <c r="C46" s="78"/>
      <c r="D46" s="89" t="s">
        <v>670</v>
      </c>
      <c r="E46" s="89" t="s">
        <v>670</v>
      </c>
      <c r="F46" s="89" t="s">
        <v>670</v>
      </c>
      <c r="G46" s="89" t="s">
        <v>670</v>
      </c>
      <c r="H46" s="89" t="s">
        <v>670</v>
      </c>
    </row>
    <row r="47" spans="1:8">
      <c r="A47" s="97" t="s">
        <v>25</v>
      </c>
      <c r="B47" s="82" t="s">
        <v>32</v>
      </c>
      <c r="C47" s="78"/>
      <c r="D47" s="89">
        <v>500</v>
      </c>
      <c r="E47" s="89">
        <v>60</v>
      </c>
      <c r="F47" s="89">
        <v>50</v>
      </c>
      <c r="G47" s="89">
        <v>350</v>
      </c>
      <c r="H47" s="89">
        <v>50</v>
      </c>
    </row>
    <row r="48" spans="1:8">
      <c r="A48" s="97" t="s">
        <v>25</v>
      </c>
      <c r="B48" s="97" t="s">
        <v>31</v>
      </c>
      <c r="C48" s="78" t="s">
        <v>406</v>
      </c>
      <c r="D48" s="89">
        <v>250</v>
      </c>
      <c r="E48" s="89">
        <v>30</v>
      </c>
      <c r="F48" s="89">
        <v>20</v>
      </c>
      <c r="G48" s="89">
        <v>170</v>
      </c>
      <c r="H48" s="89">
        <v>30</v>
      </c>
    </row>
    <row r="49" spans="1:8">
      <c r="A49" s="97" t="s">
        <v>25</v>
      </c>
      <c r="B49" s="97" t="s">
        <v>31</v>
      </c>
      <c r="C49" s="78" t="s">
        <v>407</v>
      </c>
      <c r="D49" s="89">
        <v>250</v>
      </c>
      <c r="E49" s="89">
        <v>30</v>
      </c>
      <c r="F49" s="89">
        <v>30</v>
      </c>
      <c r="G49" s="89">
        <v>180</v>
      </c>
      <c r="H49" s="89">
        <v>20</v>
      </c>
    </row>
    <row r="50" spans="1:8">
      <c r="A50" s="97" t="s">
        <v>25</v>
      </c>
      <c r="B50" s="97" t="s">
        <v>31</v>
      </c>
      <c r="C50" s="78" t="s">
        <v>408</v>
      </c>
      <c r="D50" s="89">
        <v>0</v>
      </c>
      <c r="E50" s="89">
        <v>0</v>
      </c>
      <c r="F50" s="89">
        <v>0</v>
      </c>
      <c r="G50" s="89">
        <v>0</v>
      </c>
      <c r="H50" s="89">
        <v>0</v>
      </c>
    </row>
    <row r="51" spans="1:8">
      <c r="A51" s="97" t="s">
        <v>25</v>
      </c>
      <c r="B51" s="97" t="s">
        <v>33</v>
      </c>
      <c r="C51" s="78"/>
      <c r="D51" s="89" t="s">
        <v>670</v>
      </c>
      <c r="E51" s="89" t="s">
        <v>670</v>
      </c>
      <c r="F51" s="89" t="s">
        <v>670</v>
      </c>
      <c r="G51" s="89" t="s">
        <v>670</v>
      </c>
      <c r="H51" s="89" t="s">
        <v>670</v>
      </c>
    </row>
    <row r="52" spans="1:8">
      <c r="A52" s="97" t="s">
        <v>25</v>
      </c>
      <c r="B52" s="82" t="s">
        <v>34</v>
      </c>
      <c r="C52" s="78"/>
      <c r="D52" s="89">
        <v>490</v>
      </c>
      <c r="E52" s="89">
        <v>30</v>
      </c>
      <c r="F52" s="89">
        <v>10</v>
      </c>
      <c r="G52" s="89">
        <v>370</v>
      </c>
      <c r="H52" s="89">
        <v>70</v>
      </c>
    </row>
    <row r="53" spans="1:8">
      <c r="A53" s="97" t="s">
        <v>25</v>
      </c>
      <c r="B53" s="97" t="s">
        <v>33</v>
      </c>
      <c r="C53" s="78" t="s">
        <v>406</v>
      </c>
      <c r="D53" s="89">
        <v>330</v>
      </c>
      <c r="E53" s="89">
        <v>30</v>
      </c>
      <c r="F53" s="89">
        <v>10</v>
      </c>
      <c r="G53" s="89">
        <v>240</v>
      </c>
      <c r="H53" s="89">
        <v>50</v>
      </c>
    </row>
    <row r="54" spans="1:8">
      <c r="A54" s="97" t="s">
        <v>25</v>
      </c>
      <c r="B54" s="97" t="s">
        <v>33</v>
      </c>
      <c r="C54" s="78" t="s">
        <v>407</v>
      </c>
      <c r="D54" s="89">
        <v>160</v>
      </c>
      <c r="E54" s="89">
        <v>10</v>
      </c>
      <c r="F54" s="89">
        <v>0</v>
      </c>
      <c r="G54" s="89">
        <v>130</v>
      </c>
      <c r="H54" s="89">
        <v>20</v>
      </c>
    </row>
    <row r="55" spans="1:8">
      <c r="A55" s="97" t="s">
        <v>25</v>
      </c>
      <c r="B55" s="97" t="s">
        <v>33</v>
      </c>
      <c r="C55" s="78" t="s">
        <v>408</v>
      </c>
      <c r="D55" s="89">
        <v>0</v>
      </c>
      <c r="E55" s="89">
        <v>0</v>
      </c>
      <c r="F55" s="89">
        <v>0</v>
      </c>
      <c r="G55" s="89">
        <v>0</v>
      </c>
      <c r="H55" s="89">
        <v>0</v>
      </c>
    </row>
    <row r="56" spans="1:8">
      <c r="A56" s="97" t="s">
        <v>25</v>
      </c>
      <c r="B56" s="97" t="s">
        <v>35</v>
      </c>
      <c r="C56" s="78"/>
      <c r="D56" s="89" t="s">
        <v>670</v>
      </c>
      <c r="E56" s="89" t="s">
        <v>670</v>
      </c>
      <c r="F56" s="89" t="s">
        <v>670</v>
      </c>
      <c r="G56" s="89" t="s">
        <v>670</v>
      </c>
      <c r="H56" s="89" t="s">
        <v>670</v>
      </c>
    </row>
    <row r="57" spans="1:8">
      <c r="A57" s="97" t="s">
        <v>25</v>
      </c>
      <c r="B57" s="82" t="s">
        <v>36</v>
      </c>
      <c r="C57" s="78"/>
      <c r="D57" s="89">
        <v>3940</v>
      </c>
      <c r="E57" s="89">
        <v>270</v>
      </c>
      <c r="F57" s="89">
        <v>280</v>
      </c>
      <c r="G57" s="89">
        <v>2960</v>
      </c>
      <c r="H57" s="89">
        <v>420</v>
      </c>
    </row>
    <row r="58" spans="1:8">
      <c r="A58" s="97" t="s">
        <v>25</v>
      </c>
      <c r="B58" s="97" t="s">
        <v>35</v>
      </c>
      <c r="C58" s="78" t="s">
        <v>406</v>
      </c>
      <c r="D58" s="89">
        <v>2410</v>
      </c>
      <c r="E58" s="89">
        <v>180</v>
      </c>
      <c r="F58" s="89">
        <v>140</v>
      </c>
      <c r="G58" s="89">
        <v>1800</v>
      </c>
      <c r="H58" s="89">
        <v>290</v>
      </c>
    </row>
    <row r="59" spans="1:8">
      <c r="A59" s="97" t="s">
        <v>25</v>
      </c>
      <c r="B59" s="97" t="s">
        <v>35</v>
      </c>
      <c r="C59" s="78" t="s">
        <v>407</v>
      </c>
      <c r="D59" s="89">
        <v>1530</v>
      </c>
      <c r="E59" s="89">
        <v>90</v>
      </c>
      <c r="F59" s="89">
        <v>140</v>
      </c>
      <c r="G59" s="89">
        <v>1160</v>
      </c>
      <c r="H59" s="89">
        <v>130</v>
      </c>
    </row>
    <row r="60" spans="1:8">
      <c r="A60" s="97" t="s">
        <v>25</v>
      </c>
      <c r="B60" s="97" t="s">
        <v>35</v>
      </c>
      <c r="C60" s="78" t="s">
        <v>408</v>
      </c>
      <c r="D60" s="89">
        <v>0</v>
      </c>
      <c r="E60" s="89">
        <v>0</v>
      </c>
      <c r="F60" s="89">
        <v>0</v>
      </c>
      <c r="G60" s="89">
        <v>0</v>
      </c>
      <c r="H60" s="89">
        <v>0</v>
      </c>
    </row>
    <row r="61" spans="1:8">
      <c r="A61" s="97" t="s">
        <v>37</v>
      </c>
      <c r="B61" s="82"/>
      <c r="C61" s="78"/>
      <c r="D61" s="89" t="s">
        <v>670</v>
      </c>
      <c r="E61" s="89" t="s">
        <v>670</v>
      </c>
      <c r="F61" s="89" t="s">
        <v>670</v>
      </c>
      <c r="G61" s="89" t="s">
        <v>670</v>
      </c>
      <c r="H61" s="89" t="s">
        <v>670</v>
      </c>
    </row>
    <row r="62" spans="1:8">
      <c r="A62" s="82" t="s">
        <v>436</v>
      </c>
      <c r="B62" s="82"/>
      <c r="C62" s="78"/>
      <c r="D62" s="89">
        <v>2750</v>
      </c>
      <c r="E62" s="89">
        <v>1610</v>
      </c>
      <c r="F62" s="89">
        <v>360</v>
      </c>
      <c r="G62" s="89">
        <v>550</v>
      </c>
      <c r="H62" s="89">
        <v>240</v>
      </c>
    </row>
    <row r="63" spans="1:8">
      <c r="A63" s="97" t="s">
        <v>37</v>
      </c>
      <c r="C63" s="78" t="s">
        <v>406</v>
      </c>
      <c r="D63" s="89">
        <v>1780</v>
      </c>
      <c r="E63" s="89">
        <v>1090</v>
      </c>
      <c r="F63" s="89">
        <v>190</v>
      </c>
      <c r="G63" s="89">
        <v>340</v>
      </c>
      <c r="H63" s="89">
        <v>160</v>
      </c>
    </row>
    <row r="64" spans="1:8">
      <c r="A64" s="97" t="s">
        <v>37</v>
      </c>
      <c r="C64" s="78" t="s">
        <v>407</v>
      </c>
      <c r="D64" s="89">
        <v>970</v>
      </c>
      <c r="E64" s="89">
        <v>530</v>
      </c>
      <c r="F64" s="89">
        <v>160</v>
      </c>
      <c r="G64" s="89">
        <v>210</v>
      </c>
      <c r="H64" s="89">
        <v>70</v>
      </c>
    </row>
    <row r="65" spans="1:8">
      <c r="A65" s="97" t="s">
        <v>37</v>
      </c>
      <c r="C65" s="78" t="s">
        <v>408</v>
      </c>
      <c r="D65" s="89">
        <v>0</v>
      </c>
      <c r="E65" s="89">
        <v>0</v>
      </c>
      <c r="F65" s="89">
        <v>0</v>
      </c>
      <c r="G65" s="89">
        <v>0</v>
      </c>
      <c r="H65" s="89">
        <v>0</v>
      </c>
    </row>
    <row r="66" spans="1:8">
      <c r="A66" s="97" t="s">
        <v>37</v>
      </c>
      <c r="B66" s="99" t="s">
        <v>40</v>
      </c>
      <c r="C66" s="78"/>
      <c r="D66" s="89" t="s">
        <v>670</v>
      </c>
      <c r="E66" s="89" t="s">
        <v>670</v>
      </c>
      <c r="F66" s="89" t="s">
        <v>670</v>
      </c>
      <c r="G66" s="89" t="s">
        <v>670</v>
      </c>
      <c r="H66" s="89" t="s">
        <v>670</v>
      </c>
    </row>
    <row r="67" spans="1:8">
      <c r="A67" s="97" t="s">
        <v>37</v>
      </c>
      <c r="B67" s="82" t="s">
        <v>39</v>
      </c>
      <c r="C67" s="78"/>
      <c r="D67" s="89">
        <v>2740</v>
      </c>
      <c r="E67" s="89">
        <v>1610</v>
      </c>
      <c r="F67" s="89">
        <v>350</v>
      </c>
      <c r="G67" s="89">
        <v>540</v>
      </c>
      <c r="H67" s="89">
        <v>230</v>
      </c>
    </row>
    <row r="68" spans="1:8">
      <c r="A68" s="97" t="s">
        <v>37</v>
      </c>
      <c r="B68" s="99" t="s">
        <v>40</v>
      </c>
      <c r="C68" s="78" t="s">
        <v>406</v>
      </c>
      <c r="D68" s="89">
        <v>1770</v>
      </c>
      <c r="E68" s="89">
        <v>1090</v>
      </c>
      <c r="F68" s="89">
        <v>190</v>
      </c>
      <c r="G68" s="89">
        <v>340</v>
      </c>
      <c r="H68" s="89">
        <v>160</v>
      </c>
    </row>
    <row r="69" spans="1:8">
      <c r="A69" s="97" t="s">
        <v>37</v>
      </c>
      <c r="B69" s="99" t="s">
        <v>40</v>
      </c>
      <c r="C69" s="78" t="s">
        <v>407</v>
      </c>
      <c r="D69" s="89">
        <v>970</v>
      </c>
      <c r="E69" s="89">
        <v>530</v>
      </c>
      <c r="F69" s="89">
        <v>160</v>
      </c>
      <c r="G69" s="89">
        <v>210</v>
      </c>
      <c r="H69" s="89">
        <v>70</v>
      </c>
    </row>
    <row r="70" spans="1:8">
      <c r="A70" s="97" t="s">
        <v>37</v>
      </c>
      <c r="B70" s="99" t="s">
        <v>40</v>
      </c>
      <c r="C70" s="78" t="s">
        <v>408</v>
      </c>
      <c r="D70" s="89">
        <v>0</v>
      </c>
      <c r="E70" s="89">
        <v>0</v>
      </c>
      <c r="F70" s="89">
        <v>0</v>
      </c>
      <c r="G70" s="89">
        <v>0</v>
      </c>
      <c r="H70" s="89">
        <v>0</v>
      </c>
    </row>
    <row r="71" spans="1:8">
      <c r="A71" s="97" t="s">
        <v>37</v>
      </c>
      <c r="B71" s="97" t="s">
        <v>41</v>
      </c>
      <c r="C71" s="78"/>
      <c r="D71" s="89" t="s">
        <v>670</v>
      </c>
      <c r="E71" s="89" t="s">
        <v>670</v>
      </c>
      <c r="F71" s="89" t="s">
        <v>670</v>
      </c>
      <c r="G71" s="89" t="s">
        <v>670</v>
      </c>
      <c r="H71" s="89" t="s">
        <v>670</v>
      </c>
    </row>
    <row r="72" spans="1:8">
      <c r="A72" s="97" t="s">
        <v>37</v>
      </c>
      <c r="B72" s="82" t="s">
        <v>42</v>
      </c>
      <c r="C72" s="78"/>
      <c r="D72" s="89">
        <v>10</v>
      </c>
      <c r="E72" s="89">
        <v>0</v>
      </c>
      <c r="F72" s="89">
        <v>0</v>
      </c>
      <c r="G72" s="89">
        <v>10</v>
      </c>
      <c r="H72" s="89">
        <v>0</v>
      </c>
    </row>
    <row r="73" spans="1:8">
      <c r="A73" s="97" t="s">
        <v>37</v>
      </c>
      <c r="B73" s="97" t="s">
        <v>41</v>
      </c>
      <c r="C73" s="78" t="s">
        <v>406</v>
      </c>
      <c r="D73" s="89">
        <v>10</v>
      </c>
      <c r="E73" s="89">
        <v>0</v>
      </c>
      <c r="F73" s="89">
        <v>0</v>
      </c>
      <c r="G73" s="89">
        <v>0</v>
      </c>
      <c r="H73" s="89">
        <v>0</v>
      </c>
    </row>
    <row r="74" spans="1:8">
      <c r="A74" s="97" t="s">
        <v>37</v>
      </c>
      <c r="B74" s="97" t="s">
        <v>41</v>
      </c>
      <c r="C74" s="78" t="s">
        <v>407</v>
      </c>
      <c r="D74" s="89">
        <v>0</v>
      </c>
      <c r="E74" s="89">
        <v>0</v>
      </c>
      <c r="F74" s="89">
        <v>0</v>
      </c>
      <c r="G74" s="89">
        <v>0</v>
      </c>
      <c r="H74" s="89">
        <v>0</v>
      </c>
    </row>
    <row r="75" spans="1:8">
      <c r="A75" s="97" t="s">
        <v>37</v>
      </c>
      <c r="B75" s="97" t="s">
        <v>41</v>
      </c>
      <c r="C75" s="78" t="s">
        <v>408</v>
      </c>
      <c r="D75" s="89">
        <v>0</v>
      </c>
      <c r="E75" s="89">
        <v>0</v>
      </c>
      <c r="F75" s="89">
        <v>0</v>
      </c>
      <c r="G75" s="89">
        <v>0</v>
      </c>
      <c r="H75" s="89">
        <v>0</v>
      </c>
    </row>
    <row r="76" spans="1:8">
      <c r="A76" s="97" t="s">
        <v>43</v>
      </c>
      <c r="B76" s="82"/>
      <c r="C76" s="78"/>
      <c r="D76" s="89" t="s">
        <v>670</v>
      </c>
      <c r="E76" s="89" t="s">
        <v>670</v>
      </c>
      <c r="F76" s="89" t="s">
        <v>670</v>
      </c>
      <c r="G76" s="89" t="s">
        <v>670</v>
      </c>
      <c r="H76" s="89" t="s">
        <v>670</v>
      </c>
    </row>
    <row r="77" spans="1:8">
      <c r="A77" s="82" t="s">
        <v>437</v>
      </c>
      <c r="B77" s="82"/>
      <c r="C77" s="78"/>
      <c r="D77" s="89">
        <v>24780</v>
      </c>
      <c r="E77" s="89">
        <v>2310</v>
      </c>
      <c r="F77" s="89">
        <v>1640</v>
      </c>
      <c r="G77" s="89">
        <v>17460</v>
      </c>
      <c r="H77" s="89">
        <v>3370</v>
      </c>
    </row>
    <row r="78" spans="1:8">
      <c r="A78" s="97" t="s">
        <v>43</v>
      </c>
      <c r="C78" s="78" t="s">
        <v>406</v>
      </c>
      <c r="D78" s="89">
        <v>12670</v>
      </c>
      <c r="E78" s="89">
        <v>1360</v>
      </c>
      <c r="F78" s="89">
        <v>840</v>
      </c>
      <c r="G78" s="89">
        <v>8550</v>
      </c>
      <c r="H78" s="89">
        <v>1920</v>
      </c>
    </row>
    <row r="79" spans="1:8">
      <c r="A79" s="97" t="s">
        <v>43</v>
      </c>
      <c r="C79" s="78" t="s">
        <v>407</v>
      </c>
      <c r="D79" s="89">
        <v>12110</v>
      </c>
      <c r="E79" s="89">
        <v>950</v>
      </c>
      <c r="F79" s="89">
        <v>800</v>
      </c>
      <c r="G79" s="89">
        <v>8910</v>
      </c>
      <c r="H79" s="89">
        <v>1450</v>
      </c>
    </row>
    <row r="80" spans="1:8">
      <c r="A80" s="97" t="s">
        <v>43</v>
      </c>
      <c r="C80" s="78" t="s">
        <v>408</v>
      </c>
      <c r="D80" s="89">
        <v>0</v>
      </c>
      <c r="E80" s="89">
        <v>0</v>
      </c>
      <c r="F80" s="89">
        <v>0</v>
      </c>
      <c r="G80" s="89">
        <v>0</v>
      </c>
      <c r="H80" s="89">
        <v>0</v>
      </c>
    </row>
    <row r="81" spans="1:8">
      <c r="A81" s="97" t="s">
        <v>43</v>
      </c>
      <c r="B81" s="99" t="s">
        <v>46</v>
      </c>
      <c r="C81" s="78"/>
      <c r="D81" s="89" t="s">
        <v>670</v>
      </c>
      <c r="E81" s="89" t="s">
        <v>670</v>
      </c>
      <c r="F81" s="89" t="s">
        <v>670</v>
      </c>
      <c r="G81" s="89" t="s">
        <v>670</v>
      </c>
      <c r="H81" s="89" t="s">
        <v>670</v>
      </c>
    </row>
    <row r="82" spans="1:8">
      <c r="A82" s="97" t="s">
        <v>43</v>
      </c>
      <c r="B82" s="82" t="s">
        <v>45</v>
      </c>
      <c r="C82" s="78"/>
      <c r="D82" s="89">
        <v>13420</v>
      </c>
      <c r="E82" s="89">
        <v>1310</v>
      </c>
      <c r="F82" s="89">
        <v>1040</v>
      </c>
      <c r="G82" s="89">
        <v>8830</v>
      </c>
      <c r="H82" s="89">
        <v>2240</v>
      </c>
    </row>
    <row r="83" spans="1:8">
      <c r="A83" s="97" t="s">
        <v>43</v>
      </c>
      <c r="B83" s="99" t="s">
        <v>46</v>
      </c>
      <c r="C83" s="78" t="s">
        <v>406</v>
      </c>
      <c r="D83" s="89">
        <v>7260</v>
      </c>
      <c r="E83" s="89">
        <v>820</v>
      </c>
      <c r="F83" s="89">
        <v>510</v>
      </c>
      <c r="G83" s="89">
        <v>4600</v>
      </c>
      <c r="H83" s="89">
        <v>1330</v>
      </c>
    </row>
    <row r="84" spans="1:8">
      <c r="A84" s="97" t="s">
        <v>43</v>
      </c>
      <c r="B84" s="99" t="s">
        <v>46</v>
      </c>
      <c r="C84" s="78" t="s">
        <v>407</v>
      </c>
      <c r="D84" s="89">
        <v>6160</v>
      </c>
      <c r="E84" s="89">
        <v>490</v>
      </c>
      <c r="F84" s="89">
        <v>530</v>
      </c>
      <c r="G84" s="89">
        <v>4230</v>
      </c>
      <c r="H84" s="89">
        <v>910</v>
      </c>
    </row>
    <row r="85" spans="1:8">
      <c r="A85" s="97" t="s">
        <v>43</v>
      </c>
      <c r="B85" s="99" t="s">
        <v>46</v>
      </c>
      <c r="C85" s="78" t="s">
        <v>408</v>
      </c>
      <c r="D85" s="89">
        <v>0</v>
      </c>
      <c r="E85" s="89">
        <v>0</v>
      </c>
      <c r="F85" s="89">
        <v>0</v>
      </c>
      <c r="G85" s="89">
        <v>0</v>
      </c>
      <c r="H85" s="89">
        <v>0</v>
      </c>
    </row>
    <row r="86" spans="1:8">
      <c r="A86" s="97" t="s">
        <v>43</v>
      </c>
      <c r="B86" s="97" t="s">
        <v>47</v>
      </c>
      <c r="C86" s="78"/>
      <c r="D86" s="89" t="s">
        <v>670</v>
      </c>
      <c r="E86" s="89" t="s">
        <v>670</v>
      </c>
      <c r="F86" s="89" t="s">
        <v>670</v>
      </c>
      <c r="G86" s="89" t="s">
        <v>670</v>
      </c>
      <c r="H86" s="89" t="s">
        <v>670</v>
      </c>
    </row>
    <row r="87" spans="1:8">
      <c r="A87" s="97" t="s">
        <v>43</v>
      </c>
      <c r="B87" s="82" t="s">
        <v>48</v>
      </c>
      <c r="C87" s="78"/>
      <c r="D87" s="89">
        <v>7350</v>
      </c>
      <c r="E87" s="89">
        <v>960</v>
      </c>
      <c r="F87" s="89">
        <v>400</v>
      </c>
      <c r="G87" s="89">
        <v>5100</v>
      </c>
      <c r="H87" s="89">
        <v>900</v>
      </c>
    </row>
    <row r="88" spans="1:8">
      <c r="A88" s="97" t="s">
        <v>43</v>
      </c>
      <c r="B88" s="97" t="s">
        <v>47</v>
      </c>
      <c r="C88" s="78" t="s">
        <v>406</v>
      </c>
      <c r="D88" s="89">
        <v>3650</v>
      </c>
      <c r="E88" s="89">
        <v>510</v>
      </c>
      <c r="F88" s="89">
        <v>230</v>
      </c>
      <c r="G88" s="89">
        <v>2440</v>
      </c>
      <c r="H88" s="89">
        <v>470</v>
      </c>
    </row>
    <row r="89" spans="1:8">
      <c r="A89" s="97" t="s">
        <v>43</v>
      </c>
      <c r="B89" s="97" t="s">
        <v>47</v>
      </c>
      <c r="C89" s="78" t="s">
        <v>407</v>
      </c>
      <c r="D89" s="89">
        <v>3710</v>
      </c>
      <c r="E89" s="89">
        <v>450</v>
      </c>
      <c r="F89" s="89">
        <v>170</v>
      </c>
      <c r="G89" s="89">
        <v>2650</v>
      </c>
      <c r="H89" s="89">
        <v>440</v>
      </c>
    </row>
    <row r="90" spans="1:8">
      <c r="A90" s="97" t="s">
        <v>43</v>
      </c>
      <c r="B90" s="97" t="s">
        <v>47</v>
      </c>
      <c r="C90" s="78" t="s">
        <v>408</v>
      </c>
      <c r="D90" s="89">
        <v>0</v>
      </c>
      <c r="E90" s="89">
        <v>0</v>
      </c>
      <c r="F90" s="89">
        <v>0</v>
      </c>
      <c r="G90" s="89">
        <v>0</v>
      </c>
      <c r="H90" s="89">
        <v>0</v>
      </c>
    </row>
    <row r="91" spans="1:8">
      <c r="A91" s="97" t="s">
        <v>43</v>
      </c>
      <c r="B91" s="97" t="s">
        <v>49</v>
      </c>
      <c r="C91" s="78"/>
      <c r="D91" s="89" t="s">
        <v>670</v>
      </c>
      <c r="E91" s="89" t="s">
        <v>670</v>
      </c>
      <c r="F91" s="89" t="s">
        <v>670</v>
      </c>
      <c r="G91" s="89" t="s">
        <v>670</v>
      </c>
      <c r="H91" s="89" t="s">
        <v>670</v>
      </c>
    </row>
    <row r="92" spans="1:8">
      <c r="A92" s="97" t="s">
        <v>43</v>
      </c>
      <c r="B92" s="82" t="s">
        <v>50</v>
      </c>
      <c r="C92" s="78"/>
      <c r="D92" s="89">
        <v>1230</v>
      </c>
      <c r="E92" s="89">
        <v>10</v>
      </c>
      <c r="F92" s="89">
        <v>20</v>
      </c>
      <c r="G92" s="89">
        <v>1150</v>
      </c>
      <c r="H92" s="89">
        <v>60</v>
      </c>
    </row>
    <row r="93" spans="1:8">
      <c r="A93" s="97" t="s">
        <v>43</v>
      </c>
      <c r="B93" s="97" t="s">
        <v>49</v>
      </c>
      <c r="C93" s="78" t="s">
        <v>406</v>
      </c>
      <c r="D93" s="89">
        <v>460</v>
      </c>
      <c r="E93" s="89">
        <v>0</v>
      </c>
      <c r="F93" s="89">
        <v>10</v>
      </c>
      <c r="G93" s="89">
        <v>420</v>
      </c>
      <c r="H93" s="89">
        <v>30</v>
      </c>
    </row>
    <row r="94" spans="1:8">
      <c r="A94" s="97" t="s">
        <v>43</v>
      </c>
      <c r="B94" s="97" t="s">
        <v>49</v>
      </c>
      <c r="C94" s="78" t="s">
        <v>407</v>
      </c>
      <c r="D94" s="89">
        <v>780</v>
      </c>
      <c r="E94" s="89">
        <v>0</v>
      </c>
      <c r="F94" s="89">
        <v>20</v>
      </c>
      <c r="G94" s="89">
        <v>730</v>
      </c>
      <c r="H94" s="89">
        <v>20</v>
      </c>
    </row>
    <row r="95" spans="1:8">
      <c r="A95" s="97" t="s">
        <v>43</v>
      </c>
      <c r="B95" s="97" t="s">
        <v>49</v>
      </c>
      <c r="C95" s="78" t="s">
        <v>408</v>
      </c>
      <c r="D95" s="89">
        <v>0</v>
      </c>
      <c r="E95" s="89">
        <v>0</v>
      </c>
      <c r="F95" s="89">
        <v>0</v>
      </c>
      <c r="G95" s="89">
        <v>0</v>
      </c>
      <c r="H95" s="89">
        <v>0</v>
      </c>
    </row>
    <row r="96" spans="1:8">
      <c r="A96" s="97" t="s">
        <v>43</v>
      </c>
      <c r="B96" s="97" t="s">
        <v>51</v>
      </c>
      <c r="C96" s="78"/>
      <c r="D96" s="89" t="s">
        <v>670</v>
      </c>
      <c r="E96" s="89" t="s">
        <v>670</v>
      </c>
      <c r="F96" s="89" t="s">
        <v>670</v>
      </c>
      <c r="G96" s="89" t="s">
        <v>670</v>
      </c>
      <c r="H96" s="89" t="s">
        <v>670</v>
      </c>
    </row>
    <row r="97" spans="1:8">
      <c r="A97" s="97" t="s">
        <v>43</v>
      </c>
      <c r="B97" s="82" t="s">
        <v>52</v>
      </c>
      <c r="C97" s="78"/>
      <c r="D97" s="89">
        <v>2780</v>
      </c>
      <c r="E97" s="89">
        <v>30</v>
      </c>
      <c r="F97" s="89">
        <v>180</v>
      </c>
      <c r="G97" s="89">
        <v>2400</v>
      </c>
      <c r="H97" s="89">
        <v>170</v>
      </c>
    </row>
    <row r="98" spans="1:8">
      <c r="A98" s="97" t="s">
        <v>43</v>
      </c>
      <c r="B98" s="97" t="s">
        <v>51</v>
      </c>
      <c r="C98" s="78" t="s">
        <v>406</v>
      </c>
      <c r="D98" s="89">
        <v>1300</v>
      </c>
      <c r="E98" s="89">
        <v>20</v>
      </c>
      <c r="F98" s="89">
        <v>100</v>
      </c>
      <c r="G98" s="89">
        <v>1090</v>
      </c>
      <c r="H98" s="89">
        <v>90</v>
      </c>
    </row>
    <row r="99" spans="1:8">
      <c r="A99" s="97" t="s">
        <v>43</v>
      </c>
      <c r="B99" s="97" t="s">
        <v>51</v>
      </c>
      <c r="C99" s="78" t="s">
        <v>407</v>
      </c>
      <c r="D99" s="89">
        <v>1470</v>
      </c>
      <c r="E99" s="89">
        <v>10</v>
      </c>
      <c r="F99" s="89">
        <v>90</v>
      </c>
      <c r="G99" s="89">
        <v>1300</v>
      </c>
      <c r="H99" s="89">
        <v>80</v>
      </c>
    </row>
    <row r="100" spans="1:8">
      <c r="A100" s="97" t="s">
        <v>43</v>
      </c>
      <c r="B100" s="97" t="s">
        <v>51</v>
      </c>
      <c r="C100" s="78" t="s">
        <v>408</v>
      </c>
      <c r="D100" s="89">
        <v>0</v>
      </c>
      <c r="E100" s="89">
        <v>0</v>
      </c>
      <c r="F100" s="89">
        <v>0</v>
      </c>
      <c r="G100" s="89">
        <v>0</v>
      </c>
      <c r="H100" s="89">
        <v>0</v>
      </c>
    </row>
    <row r="101" spans="1:8">
      <c r="A101" s="97" t="s">
        <v>53</v>
      </c>
      <c r="B101" s="82"/>
      <c r="C101" s="78"/>
      <c r="D101" s="89" t="s">
        <v>670</v>
      </c>
      <c r="E101" s="89" t="s">
        <v>670</v>
      </c>
      <c r="F101" s="89" t="s">
        <v>670</v>
      </c>
      <c r="G101" s="89" t="s">
        <v>670</v>
      </c>
      <c r="H101" s="89" t="s">
        <v>670</v>
      </c>
    </row>
    <row r="102" spans="1:8">
      <c r="A102" s="82" t="s">
        <v>428</v>
      </c>
      <c r="B102" s="82"/>
      <c r="C102" s="78"/>
      <c r="D102" s="89">
        <v>5770</v>
      </c>
      <c r="E102" s="89">
        <v>400</v>
      </c>
      <c r="F102" s="89">
        <v>420</v>
      </c>
      <c r="G102" s="89">
        <v>4400</v>
      </c>
      <c r="H102" s="89">
        <v>540</v>
      </c>
    </row>
    <row r="103" spans="1:8">
      <c r="A103" s="97" t="s">
        <v>53</v>
      </c>
      <c r="C103" s="78" t="s">
        <v>406</v>
      </c>
      <c r="D103" s="89">
        <v>2980</v>
      </c>
      <c r="E103" s="89">
        <v>270</v>
      </c>
      <c r="F103" s="89">
        <v>230</v>
      </c>
      <c r="G103" s="89">
        <v>2180</v>
      </c>
      <c r="H103" s="89">
        <v>300</v>
      </c>
    </row>
    <row r="104" spans="1:8">
      <c r="A104" s="97" t="s">
        <v>53</v>
      </c>
      <c r="C104" s="78" t="s">
        <v>407</v>
      </c>
      <c r="D104" s="89">
        <v>2790</v>
      </c>
      <c r="E104" s="89">
        <v>140</v>
      </c>
      <c r="F104" s="89">
        <v>190</v>
      </c>
      <c r="G104" s="89">
        <v>2220</v>
      </c>
      <c r="H104" s="89">
        <v>240</v>
      </c>
    </row>
    <row r="105" spans="1:8">
      <c r="A105" s="97" t="s">
        <v>53</v>
      </c>
      <c r="C105" s="78" t="s">
        <v>408</v>
      </c>
      <c r="D105" s="89">
        <v>0</v>
      </c>
      <c r="E105" s="89">
        <v>0</v>
      </c>
      <c r="F105" s="89">
        <v>0</v>
      </c>
      <c r="G105" s="89">
        <v>0</v>
      </c>
      <c r="H105" s="89">
        <v>0</v>
      </c>
    </row>
    <row r="106" spans="1:8">
      <c r="A106" s="97" t="s">
        <v>53</v>
      </c>
      <c r="B106" s="99" t="s">
        <v>56</v>
      </c>
      <c r="C106" s="78"/>
      <c r="D106" s="89" t="s">
        <v>670</v>
      </c>
      <c r="E106" s="89" t="s">
        <v>670</v>
      </c>
      <c r="F106" s="89" t="s">
        <v>670</v>
      </c>
      <c r="G106" s="89" t="s">
        <v>670</v>
      </c>
      <c r="H106" s="89" t="s">
        <v>670</v>
      </c>
    </row>
    <row r="107" spans="1:8">
      <c r="A107" s="97" t="s">
        <v>53</v>
      </c>
      <c r="B107" s="82" t="s">
        <v>55</v>
      </c>
      <c r="C107" s="78"/>
      <c r="D107" s="89">
        <v>4610</v>
      </c>
      <c r="E107" s="89">
        <v>250</v>
      </c>
      <c r="F107" s="89">
        <v>300</v>
      </c>
      <c r="G107" s="89">
        <v>3610</v>
      </c>
      <c r="H107" s="89">
        <v>450</v>
      </c>
    </row>
    <row r="108" spans="1:8">
      <c r="A108" s="97" t="s">
        <v>53</v>
      </c>
      <c r="B108" s="99" t="s">
        <v>56</v>
      </c>
      <c r="C108" s="78" t="s">
        <v>406</v>
      </c>
      <c r="D108" s="89">
        <v>2340</v>
      </c>
      <c r="E108" s="89">
        <v>150</v>
      </c>
      <c r="F108" s="89">
        <v>170</v>
      </c>
      <c r="G108" s="89">
        <v>1770</v>
      </c>
      <c r="H108" s="89">
        <v>240</v>
      </c>
    </row>
    <row r="109" spans="1:8">
      <c r="A109" s="97" t="s">
        <v>53</v>
      </c>
      <c r="B109" s="99" t="s">
        <v>56</v>
      </c>
      <c r="C109" s="78" t="s">
        <v>407</v>
      </c>
      <c r="D109" s="89">
        <v>2270</v>
      </c>
      <c r="E109" s="89">
        <v>100</v>
      </c>
      <c r="F109" s="89">
        <v>130</v>
      </c>
      <c r="G109" s="89">
        <v>1830</v>
      </c>
      <c r="H109" s="89">
        <v>200</v>
      </c>
    </row>
    <row r="110" spans="1:8">
      <c r="A110" s="97" t="s">
        <v>53</v>
      </c>
      <c r="B110" s="99" t="s">
        <v>56</v>
      </c>
      <c r="C110" s="78" t="s">
        <v>408</v>
      </c>
      <c r="D110" s="89">
        <v>0</v>
      </c>
      <c r="E110" s="89">
        <v>0</v>
      </c>
      <c r="F110" s="89">
        <v>0</v>
      </c>
      <c r="G110" s="89">
        <v>0</v>
      </c>
      <c r="H110" s="89">
        <v>0</v>
      </c>
    </row>
    <row r="111" spans="1:8">
      <c r="A111" s="97" t="s">
        <v>53</v>
      </c>
      <c r="B111" s="97" t="s">
        <v>57</v>
      </c>
      <c r="C111" s="78"/>
      <c r="D111" s="89" t="s">
        <v>670</v>
      </c>
      <c r="E111" s="89" t="s">
        <v>670</v>
      </c>
      <c r="F111" s="89" t="s">
        <v>670</v>
      </c>
      <c r="G111" s="89" t="s">
        <v>670</v>
      </c>
      <c r="H111" s="89" t="s">
        <v>670</v>
      </c>
    </row>
    <row r="112" spans="1:8">
      <c r="A112" s="97" t="s">
        <v>53</v>
      </c>
      <c r="B112" s="82" t="s">
        <v>58</v>
      </c>
      <c r="C112" s="78"/>
      <c r="D112" s="89">
        <v>1160</v>
      </c>
      <c r="E112" s="89">
        <v>150</v>
      </c>
      <c r="F112" s="89">
        <v>120</v>
      </c>
      <c r="G112" s="89">
        <v>800</v>
      </c>
      <c r="H112" s="89">
        <v>90</v>
      </c>
    </row>
    <row r="113" spans="1:8">
      <c r="A113" s="97" t="s">
        <v>53</v>
      </c>
      <c r="B113" s="97" t="s">
        <v>57</v>
      </c>
      <c r="C113" s="78" t="s">
        <v>406</v>
      </c>
      <c r="D113" s="89">
        <v>640</v>
      </c>
      <c r="E113" s="89">
        <v>110</v>
      </c>
      <c r="F113" s="89">
        <v>60</v>
      </c>
      <c r="G113" s="89">
        <v>410</v>
      </c>
      <c r="H113" s="89">
        <v>50</v>
      </c>
    </row>
    <row r="114" spans="1:8">
      <c r="A114" s="97" t="s">
        <v>53</v>
      </c>
      <c r="B114" s="97" t="s">
        <v>57</v>
      </c>
      <c r="C114" s="78" t="s">
        <v>407</v>
      </c>
      <c r="D114" s="89">
        <v>530</v>
      </c>
      <c r="E114" s="89">
        <v>40</v>
      </c>
      <c r="F114" s="89">
        <v>60</v>
      </c>
      <c r="G114" s="89">
        <v>390</v>
      </c>
      <c r="H114" s="89">
        <v>40</v>
      </c>
    </row>
    <row r="115" spans="1:8">
      <c r="A115" s="97" t="s">
        <v>53</v>
      </c>
      <c r="B115" s="97" t="s">
        <v>57</v>
      </c>
      <c r="C115" s="78" t="s">
        <v>408</v>
      </c>
      <c r="D115" s="89">
        <v>0</v>
      </c>
      <c r="E115" s="89">
        <v>0</v>
      </c>
      <c r="F115" s="89">
        <v>0</v>
      </c>
      <c r="G115" s="89">
        <v>0</v>
      </c>
      <c r="H115" s="89">
        <v>0</v>
      </c>
    </row>
    <row r="116" spans="1:8">
      <c r="A116" s="97" t="s">
        <v>59</v>
      </c>
      <c r="B116" s="82"/>
      <c r="C116" s="78"/>
      <c r="D116" s="89" t="s">
        <v>670</v>
      </c>
      <c r="E116" s="89" t="s">
        <v>670</v>
      </c>
      <c r="F116" s="89" t="s">
        <v>670</v>
      </c>
      <c r="G116" s="89" t="s">
        <v>670</v>
      </c>
      <c r="H116" s="89" t="s">
        <v>670</v>
      </c>
    </row>
    <row r="117" spans="1:8">
      <c r="A117" s="82" t="s">
        <v>429</v>
      </c>
      <c r="B117" s="82"/>
      <c r="C117" s="78"/>
      <c r="D117" s="89">
        <v>1140</v>
      </c>
      <c r="E117" s="89">
        <v>250</v>
      </c>
      <c r="F117" s="89">
        <v>100</v>
      </c>
      <c r="G117" s="89">
        <v>530</v>
      </c>
      <c r="H117" s="89">
        <v>260</v>
      </c>
    </row>
    <row r="118" spans="1:8">
      <c r="A118" s="97" t="s">
        <v>59</v>
      </c>
      <c r="C118" s="78" t="s">
        <v>406</v>
      </c>
      <c r="D118" s="89">
        <v>610</v>
      </c>
      <c r="E118" s="89">
        <v>140</v>
      </c>
      <c r="F118" s="89">
        <v>40</v>
      </c>
      <c r="G118" s="89">
        <v>290</v>
      </c>
      <c r="H118" s="89">
        <v>140</v>
      </c>
    </row>
    <row r="119" spans="1:8">
      <c r="A119" s="97" t="s">
        <v>59</v>
      </c>
      <c r="C119" s="78" t="s">
        <v>407</v>
      </c>
      <c r="D119" s="89">
        <v>530</v>
      </c>
      <c r="E119" s="89">
        <v>100</v>
      </c>
      <c r="F119" s="89">
        <v>60</v>
      </c>
      <c r="G119" s="89">
        <v>240</v>
      </c>
      <c r="H119" s="89">
        <v>130</v>
      </c>
    </row>
    <row r="120" spans="1:8">
      <c r="A120" s="97" t="s">
        <v>59</v>
      </c>
      <c r="C120" s="78" t="s">
        <v>408</v>
      </c>
      <c r="D120" s="89">
        <v>0</v>
      </c>
      <c r="E120" s="89">
        <v>0</v>
      </c>
      <c r="F120" s="89">
        <v>0</v>
      </c>
      <c r="G120" s="89">
        <v>0</v>
      </c>
      <c r="H120" s="89">
        <v>0</v>
      </c>
    </row>
    <row r="121" spans="1:8">
      <c r="A121" s="97" t="s">
        <v>59</v>
      </c>
      <c r="B121" s="99" t="s">
        <v>62</v>
      </c>
      <c r="C121" s="78"/>
      <c r="D121" s="89" t="s">
        <v>670</v>
      </c>
      <c r="E121" s="89" t="s">
        <v>670</v>
      </c>
      <c r="F121" s="89" t="s">
        <v>670</v>
      </c>
      <c r="G121" s="89" t="s">
        <v>670</v>
      </c>
      <c r="H121" s="89" t="s">
        <v>670</v>
      </c>
    </row>
    <row r="122" spans="1:8">
      <c r="A122" s="97" t="s">
        <v>59</v>
      </c>
      <c r="B122" s="82" t="s">
        <v>61</v>
      </c>
      <c r="C122" s="78"/>
      <c r="D122" s="89">
        <v>140</v>
      </c>
      <c r="E122" s="89">
        <v>0</v>
      </c>
      <c r="F122" s="89">
        <v>10</v>
      </c>
      <c r="G122" s="89">
        <v>110</v>
      </c>
      <c r="H122" s="89">
        <v>20</v>
      </c>
    </row>
    <row r="123" spans="1:8">
      <c r="A123" s="97" t="s">
        <v>59</v>
      </c>
      <c r="B123" s="99" t="s">
        <v>62</v>
      </c>
      <c r="C123" s="78" t="s">
        <v>406</v>
      </c>
      <c r="D123" s="89">
        <v>80</v>
      </c>
      <c r="E123" s="89">
        <v>0</v>
      </c>
      <c r="F123" s="89">
        <v>0</v>
      </c>
      <c r="G123" s="89">
        <v>70</v>
      </c>
      <c r="H123" s="89">
        <v>10</v>
      </c>
    </row>
    <row r="124" spans="1:8">
      <c r="A124" s="97" t="s">
        <v>59</v>
      </c>
      <c r="B124" s="99" t="s">
        <v>62</v>
      </c>
      <c r="C124" s="78" t="s">
        <v>407</v>
      </c>
      <c r="D124" s="89">
        <v>60</v>
      </c>
      <c r="E124" s="89">
        <v>0</v>
      </c>
      <c r="F124" s="89">
        <v>0</v>
      </c>
      <c r="G124" s="89">
        <v>50</v>
      </c>
      <c r="H124" s="89">
        <v>10</v>
      </c>
    </row>
    <row r="125" spans="1:8">
      <c r="A125" s="97" t="s">
        <v>59</v>
      </c>
      <c r="B125" s="99" t="s">
        <v>62</v>
      </c>
      <c r="C125" s="78" t="s">
        <v>408</v>
      </c>
      <c r="D125" s="89">
        <v>0</v>
      </c>
      <c r="E125" s="89">
        <v>0</v>
      </c>
      <c r="F125" s="89">
        <v>0</v>
      </c>
      <c r="G125" s="89">
        <v>0</v>
      </c>
      <c r="H125" s="89">
        <v>0</v>
      </c>
    </row>
    <row r="126" spans="1:8">
      <c r="A126" s="97" t="s">
        <v>59</v>
      </c>
      <c r="B126" s="99" t="s">
        <v>63</v>
      </c>
      <c r="C126" s="78"/>
      <c r="D126" s="89" t="s">
        <v>670</v>
      </c>
      <c r="E126" s="89" t="s">
        <v>670</v>
      </c>
      <c r="F126" s="89" t="s">
        <v>670</v>
      </c>
      <c r="G126" s="89" t="s">
        <v>670</v>
      </c>
      <c r="H126" s="89" t="s">
        <v>670</v>
      </c>
    </row>
    <row r="127" spans="1:8">
      <c r="A127" s="97" t="s">
        <v>59</v>
      </c>
      <c r="B127" s="82" t="s">
        <v>64</v>
      </c>
      <c r="C127" s="78"/>
      <c r="D127" s="89">
        <v>1000</v>
      </c>
      <c r="E127" s="89">
        <v>240</v>
      </c>
      <c r="F127" s="89">
        <v>90</v>
      </c>
      <c r="G127" s="89">
        <v>420</v>
      </c>
      <c r="H127" s="89">
        <v>250</v>
      </c>
    </row>
    <row r="128" spans="1:8">
      <c r="A128" s="97" t="s">
        <v>59</v>
      </c>
      <c r="B128" s="99" t="s">
        <v>63</v>
      </c>
      <c r="C128" s="78" t="s">
        <v>406</v>
      </c>
      <c r="D128" s="89">
        <v>530</v>
      </c>
      <c r="E128" s="89">
        <v>140</v>
      </c>
      <c r="F128" s="89">
        <v>40</v>
      </c>
      <c r="G128" s="89">
        <v>230</v>
      </c>
      <c r="H128" s="89">
        <v>130</v>
      </c>
    </row>
    <row r="129" spans="1:8">
      <c r="A129" s="97" t="s">
        <v>59</v>
      </c>
      <c r="B129" s="99" t="s">
        <v>63</v>
      </c>
      <c r="C129" s="78" t="s">
        <v>407</v>
      </c>
      <c r="D129" s="89">
        <v>470</v>
      </c>
      <c r="E129" s="89">
        <v>100</v>
      </c>
      <c r="F129" s="89">
        <v>50</v>
      </c>
      <c r="G129" s="89">
        <v>190</v>
      </c>
      <c r="H129" s="89">
        <v>120</v>
      </c>
    </row>
    <row r="130" spans="1:8">
      <c r="A130" s="97" t="s">
        <v>59</v>
      </c>
      <c r="B130" s="99" t="s">
        <v>63</v>
      </c>
      <c r="C130" s="78" t="s">
        <v>408</v>
      </c>
      <c r="D130" s="89">
        <v>0</v>
      </c>
      <c r="E130" s="89">
        <v>0</v>
      </c>
      <c r="F130" s="89">
        <v>0</v>
      </c>
      <c r="G130" s="89">
        <v>0</v>
      </c>
      <c r="H130" s="89">
        <v>0</v>
      </c>
    </row>
    <row r="131" spans="1:8">
      <c r="A131" s="94"/>
      <c r="B131" s="95"/>
      <c r="C131" s="95"/>
      <c r="D131" s="176" t="s">
        <v>670</v>
      </c>
      <c r="E131" s="176" t="s">
        <v>670</v>
      </c>
      <c r="F131" s="109" t="s">
        <v>670</v>
      </c>
      <c r="G131" s="109" t="s">
        <v>670</v>
      </c>
      <c r="H131" s="110" t="s">
        <v>670</v>
      </c>
    </row>
    <row r="132" spans="1:8">
      <c r="A132" s="83" t="s">
        <v>420</v>
      </c>
      <c r="B132" s="103"/>
      <c r="C132" s="107"/>
      <c r="D132" s="96"/>
      <c r="E132" s="96"/>
      <c r="F132" s="106"/>
      <c r="G132" s="106"/>
    </row>
    <row r="133" spans="1:8">
      <c r="A133" s="169" t="s">
        <v>66</v>
      </c>
      <c r="B133" s="169"/>
    </row>
  </sheetData>
  <autoFilter ref="A3:B131"/>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27</vt:i4>
      </vt:variant>
    </vt:vector>
  </HeadingPairs>
  <TitlesOfParts>
    <vt:vector size="50" baseType="lpstr">
      <vt:lpstr>Voorblad</vt:lpstr>
      <vt:lpstr>Inhoud</vt:lpstr>
      <vt:lpstr>Leeswijzer</vt:lpstr>
      <vt:lpstr>Toelichting</vt:lpstr>
      <vt:lpstr>Begrippen</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Begrippen!Afdrukbereik</vt:lpstr>
      <vt:lpstr>Bronbestanden!Afdrukbereik</vt:lpstr>
      <vt:lpstr>Inhoud!Afdrukbereik</vt:lpstr>
      <vt:lpstr>Leeswijzer!Afdrukbereik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230530_SRGDtabellen_2022Q4</dc:title>
  <dc:subject>Tabellen</dc:subject>
  <dc:creator>Deschinger, M. (Monica, secundair Productie)</dc:creator>
  <cp:lastModifiedBy>Deschinger, M. (Monica, secundair Productie)</cp:lastModifiedBy>
  <cp:lastPrinted>2023-12-11T17:02:36Z</cp:lastPrinted>
  <dcterms:created xsi:type="dcterms:W3CDTF">2023-05-30T08:27:02Z</dcterms:created>
  <dcterms:modified xsi:type="dcterms:W3CDTF">2023-12-13T15:57:38Z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